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4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405" yWindow="1980" windowWidth="20490" windowHeight="7755" tabRatio="759" activeTab="1"/>
  </bookViews>
  <sheets>
    <sheet name="CAPACITE P1" sheetId="1" r:id="rId1"/>
    <sheet name="SYNTHESE CAPACITE P1" sheetId="2" r:id="rId2"/>
    <sheet name="CHARGES P1" sheetId="5" r:id="rId3"/>
    <sheet name="RETARDS P1" sheetId="3" r:id="rId4"/>
    <sheet name="SYNTHESE CHARGE MACHINE P1" sheetId="4" r:id="rId5"/>
    <sheet name="GRAPHIQUE MECA" sheetId="6" r:id="rId6"/>
    <sheet name="GRAPHIQUE FRAISAGE" sheetId="8" r:id="rId7"/>
    <sheet name="GRAPHIQUE TOURNAGE" sheetId="7" r:id="rId8"/>
    <sheet name="GRAPHIQUE OUTILLAGE" sheetId="9" r:id="rId9"/>
  </sheets>
  <calcPr calcId="144525" calcMode="autoNoTable"/>
</workbook>
</file>

<file path=xl/calcChain.xml><?xml version="1.0" encoding="utf-8"?>
<calcChain xmlns="http://schemas.openxmlformats.org/spreadsheetml/2006/main">
  <c r="D5" i="1" l="1"/>
  <c r="C2" i="4"/>
  <c r="D1" i="2"/>
  <c r="C1" i="4"/>
  <c r="C2" i="3"/>
  <c r="C2" i="5"/>
  <c r="E5" i="1"/>
  <c r="D6" i="1"/>
  <c r="D3" i="1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E3" i="2"/>
  <c r="F3" i="2"/>
  <c r="G3" i="2"/>
  <c r="H3" i="2"/>
  <c r="I3" i="2"/>
  <c r="J3" i="2"/>
  <c r="K3" i="2"/>
  <c r="L3" i="2"/>
  <c r="M3" i="2"/>
  <c r="N3" i="2"/>
  <c r="O3" i="2"/>
  <c r="P3" i="2"/>
  <c r="D3" i="2"/>
  <c r="D71" i="2"/>
  <c r="D70" i="2"/>
  <c r="D69" i="2"/>
  <c r="D68" i="2"/>
  <c r="D67" i="2"/>
  <c r="D66" i="2"/>
  <c r="D65" i="2"/>
  <c r="D64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BP79" i="2"/>
  <c r="BO79" i="2"/>
  <c r="BN79" i="2"/>
  <c r="BM79" i="2"/>
  <c r="BL79" i="2"/>
  <c r="BK79" i="2"/>
  <c r="BJ79" i="2"/>
  <c r="BI79" i="2"/>
  <c r="BH79" i="2"/>
  <c r="BG79" i="2"/>
  <c r="BF79" i="2"/>
  <c r="BE79" i="2"/>
  <c r="BD79" i="2"/>
  <c r="BC79" i="2"/>
  <c r="BB79" i="2"/>
  <c r="BA79" i="2"/>
  <c r="AZ79" i="2"/>
  <c r="AY79" i="2"/>
  <c r="AX79" i="2"/>
  <c r="AW79" i="2"/>
  <c r="AV79" i="2"/>
  <c r="AU79" i="2"/>
  <c r="AT79" i="2"/>
  <c r="AS79" i="2"/>
  <c r="AR79" i="2"/>
  <c r="AQ79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D63" i="2"/>
  <c r="BG78" i="2"/>
  <c r="AY78" i="2"/>
  <c r="AQ78" i="2"/>
  <c r="AI78" i="2"/>
  <c r="AA78" i="2"/>
  <c r="S78" i="2"/>
  <c r="K78" i="2"/>
  <c r="BO77" i="2"/>
  <c r="BG77" i="2"/>
  <c r="AY77" i="2"/>
  <c r="AQ77" i="2"/>
  <c r="AI77" i="2"/>
  <c r="AA77" i="2"/>
  <c r="S77" i="2"/>
  <c r="K77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83" i="2"/>
  <c r="BP83" i="2"/>
  <c r="BO85" i="2"/>
  <c r="BP85" i="2"/>
  <c r="BP117" i="2" s="1"/>
  <c r="BO106" i="2"/>
  <c r="BP106" i="2"/>
  <c r="BO107" i="2"/>
  <c r="BP107" i="2"/>
  <c r="BO117" i="2"/>
  <c r="BP118" i="2"/>
  <c r="BO119" i="2"/>
  <c r="BP119" i="2"/>
  <c r="BK78" i="2" l="1"/>
  <c r="BC78" i="2"/>
  <c r="AU78" i="2"/>
  <c r="AM78" i="2"/>
  <c r="AE78" i="2"/>
  <c r="W78" i="2"/>
  <c r="O78" i="2"/>
  <c r="G78" i="2"/>
  <c r="BK77" i="2"/>
  <c r="BK80" i="2" s="1"/>
  <c r="BC77" i="2"/>
  <c r="AU77" i="2"/>
  <c r="AU80" i="2" s="1"/>
  <c r="AM77" i="2"/>
  <c r="AE77" i="2"/>
  <c r="AE80" i="2" s="1"/>
  <c r="W77" i="2"/>
  <c r="O77" i="2"/>
  <c r="O80" i="2" s="1"/>
  <c r="G77" i="2"/>
  <c r="BM78" i="2"/>
  <c r="BI78" i="2"/>
  <c r="BE78" i="2"/>
  <c r="BA78" i="2"/>
  <c r="AW78" i="2"/>
  <c r="AS78" i="2"/>
  <c r="AO78" i="2"/>
  <c r="AK78" i="2"/>
  <c r="AG78" i="2"/>
  <c r="AC78" i="2"/>
  <c r="Y78" i="2"/>
  <c r="U78" i="2"/>
  <c r="Q78" i="2"/>
  <c r="M78" i="2"/>
  <c r="I78" i="2"/>
  <c r="E78" i="2"/>
  <c r="BM77" i="2"/>
  <c r="BI77" i="2"/>
  <c r="BE77" i="2"/>
  <c r="BE80" i="2" s="1"/>
  <c r="BA77" i="2"/>
  <c r="AW77" i="2"/>
  <c r="AW80" i="2" s="1"/>
  <c r="AS77" i="2"/>
  <c r="AO77" i="2"/>
  <c r="AK77" i="2"/>
  <c r="AG77" i="2"/>
  <c r="AC77" i="2"/>
  <c r="Y77" i="2"/>
  <c r="Y80" i="2" s="1"/>
  <c r="U77" i="2"/>
  <c r="Q77" i="2"/>
  <c r="Q80" i="2" s="1"/>
  <c r="M77" i="2"/>
  <c r="I77" i="2"/>
  <c r="E77" i="2"/>
  <c r="BP78" i="2"/>
  <c r="BN77" i="2"/>
  <c r="BL77" i="2"/>
  <c r="BJ77" i="2"/>
  <c r="BH77" i="2"/>
  <c r="BF77" i="2"/>
  <c r="BD77" i="2"/>
  <c r="BB77" i="2"/>
  <c r="AZ77" i="2"/>
  <c r="AX77" i="2"/>
  <c r="AV77" i="2"/>
  <c r="AT77" i="2"/>
  <c r="AR77" i="2"/>
  <c r="AP77" i="2"/>
  <c r="AN77" i="2"/>
  <c r="AL77" i="2"/>
  <c r="AJ77" i="2"/>
  <c r="AH77" i="2"/>
  <c r="AF77" i="2"/>
  <c r="AD77" i="2"/>
  <c r="AB77" i="2"/>
  <c r="Z77" i="2"/>
  <c r="X77" i="2"/>
  <c r="V77" i="2"/>
  <c r="T77" i="2"/>
  <c r="R77" i="2"/>
  <c r="P77" i="2"/>
  <c r="N77" i="2"/>
  <c r="L77" i="2"/>
  <c r="J77" i="2"/>
  <c r="H77" i="2"/>
  <c r="F77" i="2"/>
  <c r="D4" i="1"/>
  <c r="D2" i="1"/>
  <c r="F5" i="1"/>
  <c r="E3" i="1"/>
  <c r="E4" i="1"/>
  <c r="E6" i="1"/>
  <c r="D77" i="2"/>
  <c r="D78" i="2"/>
  <c r="E80" i="2"/>
  <c r="G80" i="2"/>
  <c r="I80" i="2"/>
  <c r="K80" i="2"/>
  <c r="M80" i="2"/>
  <c r="S80" i="2"/>
  <c r="U80" i="2"/>
  <c r="W80" i="2"/>
  <c r="AA80" i="2"/>
  <c r="AC80" i="2"/>
  <c r="AG80" i="2"/>
  <c r="AI80" i="2"/>
  <c r="AK80" i="2"/>
  <c r="AM80" i="2"/>
  <c r="AO80" i="2"/>
  <c r="AQ80" i="2"/>
  <c r="AS80" i="2"/>
  <c r="AY80" i="2"/>
  <c r="BA80" i="2"/>
  <c r="BC80" i="2"/>
  <c r="BG80" i="2"/>
  <c r="BI80" i="2"/>
  <c r="BM80" i="2"/>
  <c r="F78" i="2"/>
  <c r="F80" i="2" s="1"/>
  <c r="H78" i="2"/>
  <c r="H80" i="2" s="1"/>
  <c r="J78" i="2"/>
  <c r="J80" i="2" s="1"/>
  <c r="L78" i="2"/>
  <c r="L80" i="2" s="1"/>
  <c r="N78" i="2"/>
  <c r="N80" i="2" s="1"/>
  <c r="P78" i="2"/>
  <c r="P80" i="2" s="1"/>
  <c r="R78" i="2"/>
  <c r="R80" i="2" s="1"/>
  <c r="T78" i="2"/>
  <c r="T80" i="2" s="1"/>
  <c r="V78" i="2"/>
  <c r="V80" i="2" s="1"/>
  <c r="X78" i="2"/>
  <c r="X80" i="2" s="1"/>
  <c r="Z78" i="2"/>
  <c r="Z80" i="2" s="1"/>
  <c r="AB78" i="2"/>
  <c r="AB80" i="2" s="1"/>
  <c r="AD78" i="2"/>
  <c r="AD80" i="2" s="1"/>
  <c r="AF78" i="2"/>
  <c r="AF80" i="2" s="1"/>
  <c r="AH78" i="2"/>
  <c r="AH80" i="2" s="1"/>
  <c r="AJ78" i="2"/>
  <c r="AJ80" i="2" s="1"/>
  <c r="AL78" i="2"/>
  <c r="AL80" i="2" s="1"/>
  <c r="AN78" i="2"/>
  <c r="AN80" i="2" s="1"/>
  <c r="AP78" i="2"/>
  <c r="AP80" i="2" s="1"/>
  <c r="AR78" i="2"/>
  <c r="AR80" i="2" s="1"/>
  <c r="AT78" i="2"/>
  <c r="AT80" i="2" s="1"/>
  <c r="AV78" i="2"/>
  <c r="AV80" i="2" s="1"/>
  <c r="AX78" i="2"/>
  <c r="AX80" i="2" s="1"/>
  <c r="AZ78" i="2"/>
  <c r="AZ80" i="2" s="1"/>
  <c r="BB78" i="2"/>
  <c r="BB80" i="2" s="1"/>
  <c r="BD78" i="2"/>
  <c r="BD80" i="2" s="1"/>
  <c r="BF78" i="2"/>
  <c r="BF80" i="2" s="1"/>
  <c r="BH78" i="2"/>
  <c r="BH80" i="2" s="1"/>
  <c r="BJ78" i="2"/>
  <c r="BJ80" i="2" s="1"/>
  <c r="BL78" i="2"/>
  <c r="BL80" i="2" s="1"/>
  <c r="BN78" i="2"/>
  <c r="BN80" i="2" s="1"/>
  <c r="BO78" i="2"/>
  <c r="BO80" i="2" s="1"/>
  <c r="BP77" i="2"/>
  <c r="BO118" i="2"/>
  <c r="BO120" i="2" s="1"/>
  <c r="BO426" i="4"/>
  <c r="BN426" i="4"/>
  <c r="BM426" i="4"/>
  <c r="BL426" i="4"/>
  <c r="BK426" i="4"/>
  <c r="BJ426" i="4"/>
  <c r="BI426" i="4"/>
  <c r="BH426" i="4"/>
  <c r="BG426" i="4"/>
  <c r="BF426" i="4"/>
  <c r="BE426" i="4"/>
  <c r="BD426" i="4"/>
  <c r="BC426" i="4"/>
  <c r="BB426" i="4"/>
  <c r="BA426" i="4"/>
  <c r="AZ426" i="4"/>
  <c r="AY426" i="4"/>
  <c r="AX426" i="4"/>
  <c r="AW426" i="4"/>
  <c r="AV426" i="4"/>
  <c r="AU426" i="4"/>
  <c r="AT426" i="4"/>
  <c r="AS426" i="4"/>
  <c r="AR426" i="4"/>
  <c r="AQ426" i="4"/>
  <c r="AP426" i="4"/>
  <c r="AO426" i="4"/>
  <c r="AN426" i="4"/>
  <c r="AM426" i="4"/>
  <c r="AL426" i="4"/>
  <c r="AK426" i="4"/>
  <c r="AJ426" i="4"/>
  <c r="AI426" i="4"/>
  <c r="AH426" i="4"/>
  <c r="AG426" i="4"/>
  <c r="AF426" i="4"/>
  <c r="AE426" i="4"/>
  <c r="AD426" i="4"/>
  <c r="AC426" i="4"/>
  <c r="AB426" i="4"/>
  <c r="AA426" i="4"/>
  <c r="Z426" i="4"/>
  <c r="Y426" i="4"/>
  <c r="X426" i="4"/>
  <c r="W426" i="4"/>
  <c r="V426" i="4"/>
  <c r="U426" i="4"/>
  <c r="T426" i="4"/>
  <c r="S426" i="4"/>
  <c r="R426" i="4"/>
  <c r="Q426" i="4"/>
  <c r="P426" i="4"/>
  <c r="O426" i="4"/>
  <c r="N426" i="4"/>
  <c r="M426" i="4"/>
  <c r="L426" i="4"/>
  <c r="K426" i="4"/>
  <c r="J426" i="4"/>
  <c r="I426" i="4"/>
  <c r="H426" i="4"/>
  <c r="G426" i="4"/>
  <c r="F426" i="4"/>
  <c r="E426" i="4"/>
  <c r="D426" i="4"/>
  <c r="C426" i="4"/>
  <c r="BO425" i="4"/>
  <c r="BN425" i="4"/>
  <c r="BM425" i="4"/>
  <c r="BL425" i="4"/>
  <c r="BK425" i="4"/>
  <c r="BJ425" i="4"/>
  <c r="BI425" i="4"/>
  <c r="BH425" i="4"/>
  <c r="BG425" i="4"/>
  <c r="BF425" i="4"/>
  <c r="BE425" i="4"/>
  <c r="BD425" i="4"/>
  <c r="BC425" i="4"/>
  <c r="BB425" i="4"/>
  <c r="BA425" i="4"/>
  <c r="AZ425" i="4"/>
  <c r="AY425" i="4"/>
  <c r="AX425" i="4"/>
  <c r="AW425" i="4"/>
  <c r="AV425" i="4"/>
  <c r="AU425" i="4"/>
  <c r="AT425" i="4"/>
  <c r="AS425" i="4"/>
  <c r="AR425" i="4"/>
  <c r="AQ425" i="4"/>
  <c r="AP425" i="4"/>
  <c r="AO425" i="4"/>
  <c r="AN425" i="4"/>
  <c r="AM425" i="4"/>
  <c r="AL425" i="4"/>
  <c r="AK425" i="4"/>
  <c r="AJ425" i="4"/>
  <c r="AI425" i="4"/>
  <c r="AH425" i="4"/>
  <c r="AG425" i="4"/>
  <c r="AF425" i="4"/>
  <c r="AE425" i="4"/>
  <c r="AD425" i="4"/>
  <c r="AC425" i="4"/>
  <c r="AB425" i="4"/>
  <c r="AA425" i="4"/>
  <c r="Z425" i="4"/>
  <c r="Y425" i="4"/>
  <c r="X425" i="4"/>
  <c r="W425" i="4"/>
  <c r="V425" i="4"/>
  <c r="U425" i="4"/>
  <c r="T425" i="4"/>
  <c r="S425" i="4"/>
  <c r="R425" i="4"/>
  <c r="Q425" i="4"/>
  <c r="P425" i="4"/>
  <c r="O425" i="4"/>
  <c r="N425" i="4"/>
  <c r="M425" i="4"/>
  <c r="L425" i="4"/>
  <c r="K425" i="4"/>
  <c r="J425" i="4"/>
  <c r="I425" i="4"/>
  <c r="H425" i="4"/>
  <c r="G425" i="4"/>
  <c r="F425" i="4"/>
  <c r="E425" i="4"/>
  <c r="D425" i="4"/>
  <c r="C425" i="4"/>
  <c r="BO424" i="4"/>
  <c r="BN424" i="4"/>
  <c r="BM424" i="4"/>
  <c r="BL424" i="4"/>
  <c r="BK424" i="4"/>
  <c r="BJ424" i="4"/>
  <c r="BI424" i="4"/>
  <c r="BH424" i="4"/>
  <c r="BG424" i="4"/>
  <c r="BF424" i="4"/>
  <c r="BE424" i="4"/>
  <c r="BD424" i="4"/>
  <c r="BC424" i="4"/>
  <c r="BB424" i="4"/>
  <c r="BA424" i="4"/>
  <c r="AZ424" i="4"/>
  <c r="AY424" i="4"/>
  <c r="AX424" i="4"/>
  <c r="AW424" i="4"/>
  <c r="AV424" i="4"/>
  <c r="AU424" i="4"/>
  <c r="AT424" i="4"/>
  <c r="AS424" i="4"/>
  <c r="AR424" i="4"/>
  <c r="AQ424" i="4"/>
  <c r="AP424" i="4"/>
  <c r="AO424" i="4"/>
  <c r="AN424" i="4"/>
  <c r="AM424" i="4"/>
  <c r="AL424" i="4"/>
  <c r="AK424" i="4"/>
  <c r="AJ424" i="4"/>
  <c r="AI424" i="4"/>
  <c r="AH424" i="4"/>
  <c r="AG424" i="4"/>
  <c r="AF424" i="4"/>
  <c r="AE424" i="4"/>
  <c r="AD424" i="4"/>
  <c r="AC424" i="4"/>
  <c r="AB424" i="4"/>
  <c r="AA424" i="4"/>
  <c r="Z424" i="4"/>
  <c r="Y424" i="4"/>
  <c r="X424" i="4"/>
  <c r="W424" i="4"/>
  <c r="V424" i="4"/>
  <c r="U424" i="4"/>
  <c r="T424" i="4"/>
  <c r="S424" i="4"/>
  <c r="R424" i="4"/>
  <c r="Q424" i="4"/>
  <c r="P424" i="4"/>
  <c r="O424" i="4"/>
  <c r="N424" i="4"/>
  <c r="M424" i="4"/>
  <c r="L424" i="4"/>
  <c r="K424" i="4"/>
  <c r="J424" i="4"/>
  <c r="I424" i="4"/>
  <c r="H424" i="4"/>
  <c r="G424" i="4"/>
  <c r="F424" i="4"/>
  <c r="E424" i="4"/>
  <c r="D424" i="4"/>
  <c r="C424" i="4"/>
  <c r="BO423" i="4"/>
  <c r="BN423" i="4"/>
  <c r="BM423" i="4"/>
  <c r="BL423" i="4"/>
  <c r="BK423" i="4"/>
  <c r="BJ423" i="4"/>
  <c r="BI423" i="4"/>
  <c r="BH423" i="4"/>
  <c r="BG423" i="4"/>
  <c r="BF423" i="4"/>
  <c r="BE423" i="4"/>
  <c r="BD423" i="4"/>
  <c r="BC423" i="4"/>
  <c r="BB423" i="4"/>
  <c r="BA423" i="4"/>
  <c r="AZ423" i="4"/>
  <c r="AY423" i="4"/>
  <c r="AX423" i="4"/>
  <c r="AW423" i="4"/>
  <c r="AV423" i="4"/>
  <c r="AU423" i="4"/>
  <c r="AT423" i="4"/>
  <c r="AS423" i="4"/>
  <c r="AR423" i="4"/>
  <c r="AQ423" i="4"/>
  <c r="AP423" i="4"/>
  <c r="AO423" i="4"/>
  <c r="AN423" i="4"/>
  <c r="AM423" i="4"/>
  <c r="AL423" i="4"/>
  <c r="AK423" i="4"/>
  <c r="AJ423" i="4"/>
  <c r="AI423" i="4"/>
  <c r="AH423" i="4"/>
  <c r="AG423" i="4"/>
  <c r="AF423" i="4"/>
  <c r="AE423" i="4"/>
  <c r="AD423" i="4"/>
  <c r="AC423" i="4"/>
  <c r="AB423" i="4"/>
  <c r="AA423" i="4"/>
  <c r="Z423" i="4"/>
  <c r="Y423" i="4"/>
  <c r="X423" i="4"/>
  <c r="W423" i="4"/>
  <c r="V423" i="4"/>
  <c r="U423" i="4"/>
  <c r="T423" i="4"/>
  <c r="S423" i="4"/>
  <c r="R423" i="4"/>
  <c r="Q423" i="4"/>
  <c r="P423" i="4"/>
  <c r="O423" i="4"/>
  <c r="N423" i="4"/>
  <c r="M423" i="4"/>
  <c r="L423" i="4"/>
  <c r="K423" i="4"/>
  <c r="J423" i="4"/>
  <c r="I423" i="4"/>
  <c r="H423" i="4"/>
  <c r="G423" i="4"/>
  <c r="F423" i="4"/>
  <c r="E423" i="4"/>
  <c r="D423" i="4"/>
  <c r="C423" i="4"/>
  <c r="BO422" i="4"/>
  <c r="BN422" i="4"/>
  <c r="BM422" i="4"/>
  <c r="BL422" i="4"/>
  <c r="BK422" i="4"/>
  <c r="BJ422" i="4"/>
  <c r="BI422" i="4"/>
  <c r="BH422" i="4"/>
  <c r="BG422" i="4"/>
  <c r="BF422" i="4"/>
  <c r="BE422" i="4"/>
  <c r="BD422" i="4"/>
  <c r="BC422" i="4"/>
  <c r="BB422" i="4"/>
  <c r="BA422" i="4"/>
  <c r="AZ422" i="4"/>
  <c r="AY422" i="4"/>
  <c r="AX422" i="4"/>
  <c r="AW422" i="4"/>
  <c r="AV422" i="4"/>
  <c r="AU422" i="4"/>
  <c r="AT422" i="4"/>
  <c r="AS422" i="4"/>
  <c r="AR422" i="4"/>
  <c r="AQ422" i="4"/>
  <c r="AP422" i="4"/>
  <c r="AO422" i="4"/>
  <c r="AN422" i="4"/>
  <c r="AM422" i="4"/>
  <c r="AL422" i="4"/>
  <c r="AK422" i="4"/>
  <c r="AJ422" i="4"/>
  <c r="AI422" i="4"/>
  <c r="AH422" i="4"/>
  <c r="AG422" i="4"/>
  <c r="AF422" i="4"/>
  <c r="AE422" i="4"/>
  <c r="AD422" i="4"/>
  <c r="AC422" i="4"/>
  <c r="AB422" i="4"/>
  <c r="AA422" i="4"/>
  <c r="Z422" i="4"/>
  <c r="Y422" i="4"/>
  <c r="X422" i="4"/>
  <c r="W422" i="4"/>
  <c r="V422" i="4"/>
  <c r="U422" i="4"/>
  <c r="T422" i="4"/>
  <c r="S422" i="4"/>
  <c r="R422" i="4"/>
  <c r="Q422" i="4"/>
  <c r="P422" i="4"/>
  <c r="O422" i="4"/>
  <c r="N422" i="4"/>
  <c r="M422" i="4"/>
  <c r="L422" i="4"/>
  <c r="K422" i="4"/>
  <c r="J422" i="4"/>
  <c r="I422" i="4"/>
  <c r="H422" i="4"/>
  <c r="G422" i="4"/>
  <c r="F422" i="4"/>
  <c r="E422" i="4"/>
  <c r="D422" i="4"/>
  <c r="C422" i="4"/>
  <c r="BO420" i="4"/>
  <c r="BN420" i="4"/>
  <c r="BM420" i="4"/>
  <c r="BL420" i="4"/>
  <c r="BK420" i="4"/>
  <c r="BJ420" i="4"/>
  <c r="BI420" i="4"/>
  <c r="BH420" i="4"/>
  <c r="BG420" i="4"/>
  <c r="BF420" i="4"/>
  <c r="BE420" i="4"/>
  <c r="BD420" i="4"/>
  <c r="BC420" i="4"/>
  <c r="BB420" i="4"/>
  <c r="BA420" i="4"/>
  <c r="AZ420" i="4"/>
  <c r="AY420" i="4"/>
  <c r="AX420" i="4"/>
  <c r="AW420" i="4"/>
  <c r="AV420" i="4"/>
  <c r="AU420" i="4"/>
  <c r="AT420" i="4"/>
  <c r="AS420" i="4"/>
  <c r="AR420" i="4"/>
  <c r="AQ420" i="4"/>
  <c r="AP420" i="4"/>
  <c r="AO420" i="4"/>
  <c r="AN420" i="4"/>
  <c r="AM420" i="4"/>
  <c r="AL420" i="4"/>
  <c r="AK420" i="4"/>
  <c r="AJ420" i="4"/>
  <c r="AI420" i="4"/>
  <c r="AH420" i="4"/>
  <c r="AG420" i="4"/>
  <c r="AF420" i="4"/>
  <c r="AE420" i="4"/>
  <c r="AD420" i="4"/>
  <c r="AC420" i="4"/>
  <c r="AB420" i="4"/>
  <c r="AA420" i="4"/>
  <c r="Z420" i="4"/>
  <c r="Y420" i="4"/>
  <c r="X420" i="4"/>
  <c r="W420" i="4"/>
  <c r="V420" i="4"/>
  <c r="U420" i="4"/>
  <c r="T420" i="4"/>
  <c r="S420" i="4"/>
  <c r="R420" i="4"/>
  <c r="Q420" i="4"/>
  <c r="P420" i="4"/>
  <c r="O420" i="4"/>
  <c r="N420" i="4"/>
  <c r="M420" i="4"/>
  <c r="L420" i="4"/>
  <c r="K420" i="4"/>
  <c r="J420" i="4"/>
  <c r="I420" i="4"/>
  <c r="H420" i="4"/>
  <c r="G420" i="4"/>
  <c r="F420" i="4"/>
  <c r="E420" i="4"/>
  <c r="D420" i="4"/>
  <c r="C420" i="4"/>
  <c r="BO419" i="4"/>
  <c r="BN419" i="4"/>
  <c r="BM419" i="4"/>
  <c r="BL419" i="4"/>
  <c r="BK419" i="4"/>
  <c r="BJ419" i="4"/>
  <c r="BI419" i="4"/>
  <c r="BH419" i="4"/>
  <c r="BG419" i="4"/>
  <c r="BF419" i="4"/>
  <c r="BE419" i="4"/>
  <c r="BD419" i="4"/>
  <c r="BC419" i="4"/>
  <c r="BB419" i="4"/>
  <c r="BA419" i="4"/>
  <c r="AZ419" i="4"/>
  <c r="AY419" i="4"/>
  <c r="AX419" i="4"/>
  <c r="AW419" i="4"/>
  <c r="AV419" i="4"/>
  <c r="AU419" i="4"/>
  <c r="AT419" i="4"/>
  <c r="AS419" i="4"/>
  <c r="AR419" i="4"/>
  <c r="AQ419" i="4"/>
  <c r="AP419" i="4"/>
  <c r="AO419" i="4"/>
  <c r="AN419" i="4"/>
  <c r="AM419" i="4"/>
  <c r="AL419" i="4"/>
  <c r="AK419" i="4"/>
  <c r="AJ419" i="4"/>
  <c r="AI419" i="4"/>
  <c r="AH419" i="4"/>
  <c r="AG419" i="4"/>
  <c r="AF419" i="4"/>
  <c r="AE419" i="4"/>
  <c r="AD419" i="4"/>
  <c r="AC419" i="4"/>
  <c r="AB419" i="4"/>
  <c r="AA419" i="4"/>
  <c r="Z419" i="4"/>
  <c r="Y419" i="4"/>
  <c r="X419" i="4"/>
  <c r="W419" i="4"/>
  <c r="V419" i="4"/>
  <c r="U419" i="4"/>
  <c r="T419" i="4"/>
  <c r="S419" i="4"/>
  <c r="R419" i="4"/>
  <c r="Q419" i="4"/>
  <c r="P419" i="4"/>
  <c r="O419" i="4"/>
  <c r="N419" i="4"/>
  <c r="M419" i="4"/>
  <c r="L419" i="4"/>
  <c r="K419" i="4"/>
  <c r="J419" i="4"/>
  <c r="I419" i="4"/>
  <c r="H419" i="4"/>
  <c r="G419" i="4"/>
  <c r="F419" i="4"/>
  <c r="E419" i="4"/>
  <c r="D419" i="4"/>
  <c r="C419" i="4"/>
  <c r="BO413" i="4"/>
  <c r="BN413" i="4"/>
  <c r="BM413" i="4"/>
  <c r="BL413" i="4"/>
  <c r="BK413" i="4"/>
  <c r="BJ413" i="4"/>
  <c r="BI413" i="4"/>
  <c r="BH413" i="4"/>
  <c r="BG413" i="4"/>
  <c r="BF413" i="4"/>
  <c r="BE413" i="4"/>
  <c r="BD413" i="4"/>
  <c r="BC413" i="4"/>
  <c r="BB413" i="4"/>
  <c r="BA413" i="4"/>
  <c r="AZ413" i="4"/>
  <c r="AY413" i="4"/>
  <c r="AX413" i="4"/>
  <c r="AW413" i="4"/>
  <c r="AV413" i="4"/>
  <c r="AU413" i="4"/>
  <c r="AT413" i="4"/>
  <c r="AS413" i="4"/>
  <c r="AR413" i="4"/>
  <c r="AQ413" i="4"/>
  <c r="AP413" i="4"/>
  <c r="AO413" i="4"/>
  <c r="AN413" i="4"/>
  <c r="AM413" i="4"/>
  <c r="AL413" i="4"/>
  <c r="AK413" i="4"/>
  <c r="AJ413" i="4"/>
  <c r="AI413" i="4"/>
  <c r="AH413" i="4"/>
  <c r="AG413" i="4"/>
  <c r="AF413" i="4"/>
  <c r="AE413" i="4"/>
  <c r="AD413" i="4"/>
  <c r="AC413" i="4"/>
  <c r="AB413" i="4"/>
  <c r="AA413" i="4"/>
  <c r="Z413" i="4"/>
  <c r="Y413" i="4"/>
  <c r="X413" i="4"/>
  <c r="W413" i="4"/>
  <c r="V413" i="4"/>
  <c r="U413" i="4"/>
  <c r="T413" i="4"/>
  <c r="S413" i="4"/>
  <c r="R413" i="4"/>
  <c r="Q413" i="4"/>
  <c r="P413" i="4"/>
  <c r="O413" i="4"/>
  <c r="N413" i="4"/>
  <c r="M413" i="4"/>
  <c r="L413" i="4"/>
  <c r="K413" i="4"/>
  <c r="J413" i="4"/>
  <c r="I413" i="4"/>
  <c r="H413" i="4"/>
  <c r="G413" i="4"/>
  <c r="F413" i="4"/>
  <c r="E413" i="4"/>
  <c r="D413" i="4"/>
  <c r="C413" i="4"/>
  <c r="BO412" i="4"/>
  <c r="BN412" i="4"/>
  <c r="BM412" i="4"/>
  <c r="BL412" i="4"/>
  <c r="BK412" i="4"/>
  <c r="BJ412" i="4"/>
  <c r="BI412" i="4"/>
  <c r="BH412" i="4"/>
  <c r="BG412" i="4"/>
  <c r="BF412" i="4"/>
  <c r="BE412" i="4"/>
  <c r="BD412" i="4"/>
  <c r="BC412" i="4"/>
  <c r="BB412" i="4"/>
  <c r="BA412" i="4"/>
  <c r="AZ412" i="4"/>
  <c r="AY412" i="4"/>
  <c r="AX412" i="4"/>
  <c r="AW412" i="4"/>
  <c r="AV412" i="4"/>
  <c r="AU412" i="4"/>
  <c r="AT412" i="4"/>
  <c r="AS412" i="4"/>
  <c r="AR412" i="4"/>
  <c r="AQ412" i="4"/>
  <c r="AP412" i="4"/>
  <c r="AO412" i="4"/>
  <c r="AN412" i="4"/>
  <c r="AM412" i="4"/>
  <c r="AL412" i="4"/>
  <c r="AK412" i="4"/>
  <c r="AJ412" i="4"/>
  <c r="AI412" i="4"/>
  <c r="AH412" i="4"/>
  <c r="AG412" i="4"/>
  <c r="AF412" i="4"/>
  <c r="AE412" i="4"/>
  <c r="AD412" i="4"/>
  <c r="AC412" i="4"/>
  <c r="AB412" i="4"/>
  <c r="AA412" i="4"/>
  <c r="Z412" i="4"/>
  <c r="Y412" i="4"/>
  <c r="X412" i="4"/>
  <c r="W412" i="4"/>
  <c r="V412" i="4"/>
  <c r="U412" i="4"/>
  <c r="T412" i="4"/>
  <c r="S412" i="4"/>
  <c r="R412" i="4"/>
  <c r="Q412" i="4"/>
  <c r="P412" i="4"/>
  <c r="O412" i="4"/>
  <c r="N412" i="4"/>
  <c r="M412" i="4"/>
  <c r="L412" i="4"/>
  <c r="K412" i="4"/>
  <c r="J412" i="4"/>
  <c r="I412" i="4"/>
  <c r="H412" i="4"/>
  <c r="G412" i="4"/>
  <c r="F412" i="4"/>
  <c r="E412" i="4"/>
  <c r="D412" i="4"/>
  <c r="C412" i="4"/>
  <c r="BO411" i="4"/>
  <c r="BN411" i="4"/>
  <c r="BM411" i="4"/>
  <c r="BL411" i="4"/>
  <c r="BK411" i="4"/>
  <c r="BJ411" i="4"/>
  <c r="BI411" i="4"/>
  <c r="BH411" i="4"/>
  <c r="BG411" i="4"/>
  <c r="BF411" i="4"/>
  <c r="BE411" i="4"/>
  <c r="BD411" i="4"/>
  <c r="BC411" i="4"/>
  <c r="BB411" i="4"/>
  <c r="BA411" i="4"/>
  <c r="AZ411" i="4"/>
  <c r="AY411" i="4"/>
  <c r="AX411" i="4"/>
  <c r="AW411" i="4"/>
  <c r="AV411" i="4"/>
  <c r="AU411" i="4"/>
  <c r="AT411" i="4"/>
  <c r="AS411" i="4"/>
  <c r="AR411" i="4"/>
  <c r="AQ411" i="4"/>
  <c r="AP411" i="4"/>
  <c r="AO411" i="4"/>
  <c r="AN411" i="4"/>
  <c r="AM411" i="4"/>
  <c r="AL411" i="4"/>
  <c r="AK411" i="4"/>
  <c r="AJ411" i="4"/>
  <c r="AI411" i="4"/>
  <c r="AH411" i="4"/>
  <c r="AG411" i="4"/>
  <c r="AF411" i="4"/>
  <c r="AE411" i="4"/>
  <c r="AD411" i="4"/>
  <c r="AC411" i="4"/>
  <c r="AB411" i="4"/>
  <c r="AA411" i="4"/>
  <c r="Z411" i="4"/>
  <c r="Y411" i="4"/>
  <c r="X411" i="4"/>
  <c r="W411" i="4"/>
  <c r="V411" i="4"/>
  <c r="U411" i="4"/>
  <c r="T411" i="4"/>
  <c r="S411" i="4"/>
  <c r="R411" i="4"/>
  <c r="Q411" i="4"/>
  <c r="P411" i="4"/>
  <c r="O411" i="4"/>
  <c r="N411" i="4"/>
  <c r="M411" i="4"/>
  <c r="L411" i="4"/>
  <c r="K411" i="4"/>
  <c r="J411" i="4"/>
  <c r="I411" i="4"/>
  <c r="H411" i="4"/>
  <c r="G411" i="4"/>
  <c r="F411" i="4"/>
  <c r="E411" i="4"/>
  <c r="D411" i="4"/>
  <c r="C411" i="4"/>
  <c r="BO410" i="4"/>
  <c r="BN410" i="4"/>
  <c r="BM410" i="4"/>
  <c r="BL410" i="4"/>
  <c r="BK410" i="4"/>
  <c r="BJ410" i="4"/>
  <c r="BI410" i="4"/>
  <c r="BH410" i="4"/>
  <c r="BG410" i="4"/>
  <c r="BF410" i="4"/>
  <c r="BE410" i="4"/>
  <c r="BD410" i="4"/>
  <c r="BC410" i="4"/>
  <c r="BB410" i="4"/>
  <c r="BA410" i="4"/>
  <c r="AZ410" i="4"/>
  <c r="AY410" i="4"/>
  <c r="AX410" i="4"/>
  <c r="AW410" i="4"/>
  <c r="AV410" i="4"/>
  <c r="AU410" i="4"/>
  <c r="AT410" i="4"/>
  <c r="AS410" i="4"/>
  <c r="AR410" i="4"/>
  <c r="AQ410" i="4"/>
  <c r="AP410" i="4"/>
  <c r="AO410" i="4"/>
  <c r="AN410" i="4"/>
  <c r="AM410" i="4"/>
  <c r="AL410" i="4"/>
  <c r="AK410" i="4"/>
  <c r="AJ410" i="4"/>
  <c r="AI410" i="4"/>
  <c r="AH410" i="4"/>
  <c r="AG410" i="4"/>
  <c r="AF410" i="4"/>
  <c r="AE410" i="4"/>
  <c r="AD410" i="4"/>
  <c r="AC410" i="4"/>
  <c r="AB410" i="4"/>
  <c r="AA410" i="4"/>
  <c r="Z410" i="4"/>
  <c r="Y410" i="4"/>
  <c r="X410" i="4"/>
  <c r="W410" i="4"/>
  <c r="V410" i="4"/>
  <c r="U410" i="4"/>
  <c r="T410" i="4"/>
  <c r="S410" i="4"/>
  <c r="R410" i="4"/>
  <c r="Q410" i="4"/>
  <c r="P410" i="4"/>
  <c r="O410" i="4"/>
  <c r="N410" i="4"/>
  <c r="M410" i="4"/>
  <c r="L410" i="4"/>
  <c r="K410" i="4"/>
  <c r="J410" i="4"/>
  <c r="I410" i="4"/>
  <c r="H410" i="4"/>
  <c r="G410" i="4"/>
  <c r="F410" i="4"/>
  <c r="E410" i="4"/>
  <c r="D410" i="4"/>
  <c r="C410" i="4"/>
  <c r="BO409" i="4"/>
  <c r="BN409" i="4"/>
  <c r="BM409" i="4"/>
  <c r="BL409" i="4"/>
  <c r="BK409" i="4"/>
  <c r="BJ409" i="4"/>
  <c r="BI409" i="4"/>
  <c r="BH409" i="4"/>
  <c r="BG409" i="4"/>
  <c r="BF409" i="4"/>
  <c r="BE409" i="4"/>
  <c r="BD409" i="4"/>
  <c r="BC409" i="4"/>
  <c r="BB409" i="4"/>
  <c r="BA409" i="4"/>
  <c r="AZ409" i="4"/>
  <c r="AY409" i="4"/>
  <c r="AX409" i="4"/>
  <c r="AW409" i="4"/>
  <c r="AV409" i="4"/>
  <c r="AU409" i="4"/>
  <c r="AT409" i="4"/>
  <c r="AS409" i="4"/>
  <c r="AR409" i="4"/>
  <c r="AQ409" i="4"/>
  <c r="AP409" i="4"/>
  <c r="AO409" i="4"/>
  <c r="AN409" i="4"/>
  <c r="AM409" i="4"/>
  <c r="AL409" i="4"/>
  <c r="AK409" i="4"/>
  <c r="AJ409" i="4"/>
  <c r="AI409" i="4"/>
  <c r="AH409" i="4"/>
  <c r="AG409" i="4"/>
  <c r="AF409" i="4"/>
  <c r="AE409" i="4"/>
  <c r="AD409" i="4"/>
  <c r="AC409" i="4"/>
  <c r="AB409" i="4"/>
  <c r="AA409" i="4"/>
  <c r="Z409" i="4"/>
  <c r="Y409" i="4"/>
  <c r="X409" i="4"/>
  <c r="W409" i="4"/>
  <c r="V409" i="4"/>
  <c r="U409" i="4"/>
  <c r="T409" i="4"/>
  <c r="S409" i="4"/>
  <c r="R409" i="4"/>
  <c r="Q409" i="4"/>
  <c r="P409" i="4"/>
  <c r="O409" i="4"/>
  <c r="N409" i="4"/>
  <c r="M409" i="4"/>
  <c r="L409" i="4"/>
  <c r="K409" i="4"/>
  <c r="J409" i="4"/>
  <c r="I409" i="4"/>
  <c r="H409" i="4"/>
  <c r="G409" i="4"/>
  <c r="F409" i="4"/>
  <c r="E409" i="4"/>
  <c r="D409" i="4"/>
  <c r="C409" i="4"/>
  <c r="C408" i="4"/>
  <c r="BO407" i="4"/>
  <c r="BN407" i="4"/>
  <c r="BM407" i="4"/>
  <c r="BL407" i="4"/>
  <c r="BK407" i="4"/>
  <c r="BJ407" i="4"/>
  <c r="BI407" i="4"/>
  <c r="BH407" i="4"/>
  <c r="BG407" i="4"/>
  <c r="BF407" i="4"/>
  <c r="BE407" i="4"/>
  <c r="BD407" i="4"/>
  <c r="BC407" i="4"/>
  <c r="BB407" i="4"/>
  <c r="BA407" i="4"/>
  <c r="AZ407" i="4"/>
  <c r="AY407" i="4"/>
  <c r="AX407" i="4"/>
  <c r="AW407" i="4"/>
  <c r="AV407" i="4"/>
  <c r="AU407" i="4"/>
  <c r="AT407" i="4"/>
  <c r="AS407" i="4"/>
  <c r="AR407" i="4"/>
  <c r="AQ407" i="4"/>
  <c r="AP407" i="4"/>
  <c r="AO407" i="4"/>
  <c r="AN407" i="4"/>
  <c r="AM407" i="4"/>
  <c r="AL407" i="4"/>
  <c r="AK407" i="4"/>
  <c r="AJ407" i="4"/>
  <c r="AI407" i="4"/>
  <c r="AH407" i="4"/>
  <c r="AG407" i="4"/>
  <c r="AF407" i="4"/>
  <c r="AE407" i="4"/>
  <c r="AD407" i="4"/>
  <c r="AC407" i="4"/>
  <c r="AB407" i="4"/>
  <c r="AA407" i="4"/>
  <c r="Z407" i="4"/>
  <c r="Y407" i="4"/>
  <c r="X407" i="4"/>
  <c r="W407" i="4"/>
  <c r="V407" i="4"/>
  <c r="U407" i="4"/>
  <c r="T407" i="4"/>
  <c r="S407" i="4"/>
  <c r="R407" i="4"/>
  <c r="Q407" i="4"/>
  <c r="P407" i="4"/>
  <c r="O407" i="4"/>
  <c r="N407" i="4"/>
  <c r="M407" i="4"/>
  <c r="L407" i="4"/>
  <c r="K407" i="4"/>
  <c r="J407" i="4"/>
  <c r="I407" i="4"/>
  <c r="H407" i="4"/>
  <c r="G407" i="4"/>
  <c r="F407" i="4"/>
  <c r="E407" i="4"/>
  <c r="D407" i="4"/>
  <c r="C407" i="4"/>
  <c r="BO406" i="4"/>
  <c r="BN406" i="4"/>
  <c r="BM406" i="4"/>
  <c r="BL406" i="4"/>
  <c r="BK406" i="4"/>
  <c r="BJ406" i="4"/>
  <c r="BI406" i="4"/>
  <c r="BH406" i="4"/>
  <c r="BG406" i="4"/>
  <c r="BF406" i="4"/>
  <c r="BE406" i="4"/>
  <c r="BD406" i="4"/>
  <c r="BC406" i="4"/>
  <c r="BB406" i="4"/>
  <c r="BA406" i="4"/>
  <c r="AZ406" i="4"/>
  <c r="AY406" i="4"/>
  <c r="AX406" i="4"/>
  <c r="AW406" i="4"/>
  <c r="AV406" i="4"/>
  <c r="AU406" i="4"/>
  <c r="AT406" i="4"/>
  <c r="AS406" i="4"/>
  <c r="AR406" i="4"/>
  <c r="AQ406" i="4"/>
  <c r="AP406" i="4"/>
  <c r="AO406" i="4"/>
  <c r="AN406" i="4"/>
  <c r="AM406" i="4"/>
  <c r="AL406" i="4"/>
  <c r="AK406" i="4"/>
  <c r="AJ406" i="4"/>
  <c r="AI406" i="4"/>
  <c r="AH406" i="4"/>
  <c r="AG406" i="4"/>
  <c r="AF406" i="4"/>
  <c r="AE406" i="4"/>
  <c r="AD406" i="4"/>
  <c r="AC406" i="4"/>
  <c r="AB406" i="4"/>
  <c r="AA406" i="4"/>
  <c r="Z406" i="4"/>
  <c r="Y406" i="4"/>
  <c r="X406" i="4"/>
  <c r="W406" i="4"/>
  <c r="V406" i="4"/>
  <c r="U406" i="4"/>
  <c r="T406" i="4"/>
  <c r="S406" i="4"/>
  <c r="R406" i="4"/>
  <c r="Q406" i="4"/>
  <c r="P406" i="4"/>
  <c r="O406" i="4"/>
  <c r="N406" i="4"/>
  <c r="M406" i="4"/>
  <c r="L406" i="4"/>
  <c r="K406" i="4"/>
  <c r="J406" i="4"/>
  <c r="I406" i="4"/>
  <c r="H406" i="4"/>
  <c r="G406" i="4"/>
  <c r="F406" i="4"/>
  <c r="E406" i="4"/>
  <c r="D406" i="4"/>
  <c r="C406" i="4"/>
  <c r="BO404" i="4"/>
  <c r="BN404" i="4"/>
  <c r="BM404" i="4"/>
  <c r="BL404" i="4"/>
  <c r="BK404" i="4"/>
  <c r="BJ404" i="4"/>
  <c r="BI404" i="4"/>
  <c r="BH404" i="4"/>
  <c r="BG404" i="4"/>
  <c r="BF404" i="4"/>
  <c r="BE404" i="4"/>
  <c r="BD404" i="4"/>
  <c r="BC404" i="4"/>
  <c r="BB404" i="4"/>
  <c r="BA404" i="4"/>
  <c r="AZ404" i="4"/>
  <c r="AY404" i="4"/>
  <c r="AX404" i="4"/>
  <c r="AW404" i="4"/>
  <c r="AV404" i="4"/>
  <c r="AU404" i="4"/>
  <c r="AT404" i="4"/>
  <c r="AS404" i="4"/>
  <c r="AR404" i="4"/>
  <c r="AQ404" i="4"/>
  <c r="AP404" i="4"/>
  <c r="AO404" i="4"/>
  <c r="AN404" i="4"/>
  <c r="AM404" i="4"/>
  <c r="AL404" i="4"/>
  <c r="AK404" i="4"/>
  <c r="AJ404" i="4"/>
  <c r="AI404" i="4"/>
  <c r="AH404" i="4"/>
  <c r="AG404" i="4"/>
  <c r="AF404" i="4"/>
  <c r="AE404" i="4"/>
  <c r="AD404" i="4"/>
  <c r="AC404" i="4"/>
  <c r="AB404" i="4"/>
  <c r="AA404" i="4"/>
  <c r="Z404" i="4"/>
  <c r="Y404" i="4"/>
  <c r="X404" i="4"/>
  <c r="W404" i="4"/>
  <c r="V404" i="4"/>
  <c r="U404" i="4"/>
  <c r="T404" i="4"/>
  <c r="S404" i="4"/>
  <c r="R404" i="4"/>
  <c r="Q404" i="4"/>
  <c r="P404" i="4"/>
  <c r="O404" i="4"/>
  <c r="N404" i="4"/>
  <c r="M404" i="4"/>
  <c r="L404" i="4"/>
  <c r="K404" i="4"/>
  <c r="J404" i="4"/>
  <c r="I404" i="4"/>
  <c r="H404" i="4"/>
  <c r="G404" i="4"/>
  <c r="F404" i="4"/>
  <c r="E404" i="4"/>
  <c r="D404" i="4"/>
  <c r="C404" i="4"/>
  <c r="BO402" i="4"/>
  <c r="BN402" i="4"/>
  <c r="BM402" i="4"/>
  <c r="BL402" i="4"/>
  <c r="BK402" i="4"/>
  <c r="BJ402" i="4"/>
  <c r="BI402" i="4"/>
  <c r="BH402" i="4"/>
  <c r="BG402" i="4"/>
  <c r="BF402" i="4"/>
  <c r="BE402" i="4"/>
  <c r="BD402" i="4"/>
  <c r="BC402" i="4"/>
  <c r="BB402" i="4"/>
  <c r="BA402" i="4"/>
  <c r="AZ402" i="4"/>
  <c r="AY402" i="4"/>
  <c r="AX402" i="4"/>
  <c r="AW402" i="4"/>
  <c r="AV402" i="4"/>
  <c r="AU402" i="4"/>
  <c r="AT402" i="4"/>
  <c r="AS402" i="4"/>
  <c r="AR402" i="4"/>
  <c r="AQ402" i="4"/>
  <c r="AP402" i="4"/>
  <c r="AO402" i="4"/>
  <c r="AN402" i="4"/>
  <c r="AM402" i="4"/>
  <c r="AL402" i="4"/>
  <c r="AK402" i="4"/>
  <c r="AJ402" i="4"/>
  <c r="AI402" i="4"/>
  <c r="AH402" i="4"/>
  <c r="AG402" i="4"/>
  <c r="AF402" i="4"/>
  <c r="AE402" i="4"/>
  <c r="AD402" i="4"/>
  <c r="AC402" i="4"/>
  <c r="AB402" i="4"/>
  <c r="AA402" i="4"/>
  <c r="Z402" i="4"/>
  <c r="Y402" i="4"/>
  <c r="X402" i="4"/>
  <c r="W402" i="4"/>
  <c r="V402" i="4"/>
  <c r="U402" i="4"/>
  <c r="T402" i="4"/>
  <c r="S402" i="4"/>
  <c r="R402" i="4"/>
  <c r="Q402" i="4"/>
  <c r="P402" i="4"/>
  <c r="O402" i="4"/>
  <c r="N402" i="4"/>
  <c r="M402" i="4"/>
  <c r="L402" i="4"/>
  <c r="K402" i="4"/>
  <c r="J402" i="4"/>
  <c r="I402" i="4"/>
  <c r="H402" i="4"/>
  <c r="G402" i="4"/>
  <c r="F402" i="4"/>
  <c r="E402" i="4"/>
  <c r="D402" i="4"/>
  <c r="C402" i="4"/>
  <c r="BO401" i="4"/>
  <c r="BN401" i="4"/>
  <c r="BM401" i="4"/>
  <c r="BL401" i="4"/>
  <c r="BK401" i="4"/>
  <c r="BJ401" i="4"/>
  <c r="BI401" i="4"/>
  <c r="BH401" i="4"/>
  <c r="BG401" i="4"/>
  <c r="BF401" i="4"/>
  <c r="BE401" i="4"/>
  <c r="BD401" i="4"/>
  <c r="BC401" i="4"/>
  <c r="BB401" i="4"/>
  <c r="BA401" i="4"/>
  <c r="AZ401" i="4"/>
  <c r="AY401" i="4"/>
  <c r="AX401" i="4"/>
  <c r="AW401" i="4"/>
  <c r="AV401" i="4"/>
  <c r="AU401" i="4"/>
  <c r="AT401" i="4"/>
  <c r="AS401" i="4"/>
  <c r="AR401" i="4"/>
  <c r="AQ401" i="4"/>
  <c r="AP401" i="4"/>
  <c r="AO401" i="4"/>
  <c r="AN401" i="4"/>
  <c r="AM401" i="4"/>
  <c r="AL401" i="4"/>
  <c r="AK401" i="4"/>
  <c r="AJ401" i="4"/>
  <c r="AI401" i="4"/>
  <c r="AH401" i="4"/>
  <c r="AG401" i="4"/>
  <c r="AF401" i="4"/>
  <c r="AE401" i="4"/>
  <c r="AD401" i="4"/>
  <c r="AC401" i="4"/>
  <c r="AB401" i="4"/>
  <c r="AA401" i="4"/>
  <c r="Z401" i="4"/>
  <c r="Y401" i="4"/>
  <c r="X401" i="4"/>
  <c r="W401" i="4"/>
  <c r="V401" i="4"/>
  <c r="U401" i="4"/>
  <c r="T401" i="4"/>
  <c r="S401" i="4"/>
  <c r="R401" i="4"/>
  <c r="Q401" i="4"/>
  <c r="P401" i="4"/>
  <c r="O401" i="4"/>
  <c r="N401" i="4"/>
  <c r="M401" i="4"/>
  <c r="L401" i="4"/>
  <c r="K401" i="4"/>
  <c r="J401" i="4"/>
  <c r="I401" i="4"/>
  <c r="H401" i="4"/>
  <c r="G401" i="4"/>
  <c r="F401" i="4"/>
  <c r="E401" i="4"/>
  <c r="D401" i="4"/>
  <c r="C401" i="4"/>
  <c r="BO400" i="4"/>
  <c r="BN400" i="4"/>
  <c r="BM400" i="4"/>
  <c r="BL400" i="4"/>
  <c r="BK400" i="4"/>
  <c r="BJ400" i="4"/>
  <c r="BI400" i="4"/>
  <c r="BH400" i="4"/>
  <c r="BG400" i="4"/>
  <c r="BF400" i="4"/>
  <c r="BE400" i="4"/>
  <c r="BD400" i="4"/>
  <c r="BC400" i="4"/>
  <c r="BB400" i="4"/>
  <c r="BA400" i="4"/>
  <c r="AZ400" i="4"/>
  <c r="AY400" i="4"/>
  <c r="AX400" i="4"/>
  <c r="AW400" i="4"/>
  <c r="AV400" i="4"/>
  <c r="AU400" i="4"/>
  <c r="AT400" i="4"/>
  <c r="AS400" i="4"/>
  <c r="AR400" i="4"/>
  <c r="AQ400" i="4"/>
  <c r="AP400" i="4"/>
  <c r="AO400" i="4"/>
  <c r="AN400" i="4"/>
  <c r="AM400" i="4"/>
  <c r="AL400" i="4"/>
  <c r="AK400" i="4"/>
  <c r="AJ400" i="4"/>
  <c r="AI400" i="4"/>
  <c r="AH400" i="4"/>
  <c r="AG400" i="4"/>
  <c r="AF400" i="4"/>
  <c r="AE400" i="4"/>
  <c r="AD400" i="4"/>
  <c r="AC400" i="4"/>
  <c r="AB400" i="4"/>
  <c r="AA400" i="4"/>
  <c r="Z400" i="4"/>
  <c r="Y400" i="4"/>
  <c r="X400" i="4"/>
  <c r="W400" i="4"/>
  <c r="V400" i="4"/>
  <c r="U400" i="4"/>
  <c r="T400" i="4"/>
  <c r="S400" i="4"/>
  <c r="R400" i="4"/>
  <c r="Q400" i="4"/>
  <c r="P400" i="4"/>
  <c r="O400" i="4"/>
  <c r="N400" i="4"/>
  <c r="M400" i="4"/>
  <c r="L400" i="4"/>
  <c r="K400" i="4"/>
  <c r="J400" i="4"/>
  <c r="I400" i="4"/>
  <c r="H400" i="4"/>
  <c r="G400" i="4"/>
  <c r="F400" i="4"/>
  <c r="E400" i="4"/>
  <c r="D400" i="4"/>
  <c r="C400" i="4"/>
  <c r="BO399" i="4"/>
  <c r="BN399" i="4"/>
  <c r="BM399" i="4"/>
  <c r="BL399" i="4"/>
  <c r="BK399" i="4"/>
  <c r="BJ399" i="4"/>
  <c r="BI399" i="4"/>
  <c r="BH399" i="4"/>
  <c r="BG399" i="4"/>
  <c r="BF399" i="4"/>
  <c r="BE399" i="4"/>
  <c r="BD399" i="4"/>
  <c r="BC399" i="4"/>
  <c r="BB399" i="4"/>
  <c r="BA399" i="4"/>
  <c r="AZ399" i="4"/>
  <c r="AY399" i="4"/>
  <c r="AX399" i="4"/>
  <c r="AW399" i="4"/>
  <c r="AV399" i="4"/>
  <c r="AU399" i="4"/>
  <c r="AT399" i="4"/>
  <c r="AS399" i="4"/>
  <c r="AR399" i="4"/>
  <c r="AQ399" i="4"/>
  <c r="AP399" i="4"/>
  <c r="AO399" i="4"/>
  <c r="AN399" i="4"/>
  <c r="AM399" i="4"/>
  <c r="AL399" i="4"/>
  <c r="AK399" i="4"/>
  <c r="AJ399" i="4"/>
  <c r="AI399" i="4"/>
  <c r="AH399" i="4"/>
  <c r="AG399" i="4"/>
  <c r="AF399" i="4"/>
  <c r="AE399" i="4"/>
  <c r="AD399" i="4"/>
  <c r="AC399" i="4"/>
  <c r="AB399" i="4"/>
  <c r="AA399" i="4"/>
  <c r="Z399" i="4"/>
  <c r="Y399" i="4"/>
  <c r="X399" i="4"/>
  <c r="W399" i="4"/>
  <c r="V399" i="4"/>
  <c r="U399" i="4"/>
  <c r="T399" i="4"/>
  <c r="S399" i="4"/>
  <c r="R399" i="4"/>
  <c r="Q399" i="4"/>
  <c r="P399" i="4"/>
  <c r="O399" i="4"/>
  <c r="N399" i="4"/>
  <c r="M399" i="4"/>
  <c r="L399" i="4"/>
  <c r="K399" i="4"/>
  <c r="J399" i="4"/>
  <c r="I399" i="4"/>
  <c r="H399" i="4"/>
  <c r="G399" i="4"/>
  <c r="F399" i="4"/>
  <c r="E399" i="4"/>
  <c r="D399" i="4"/>
  <c r="C399" i="4"/>
  <c r="BO398" i="4"/>
  <c r="BN398" i="4"/>
  <c r="BM398" i="4"/>
  <c r="BL398" i="4"/>
  <c r="BK398" i="4"/>
  <c r="BJ398" i="4"/>
  <c r="BI398" i="4"/>
  <c r="BH398" i="4"/>
  <c r="BG398" i="4"/>
  <c r="BF398" i="4"/>
  <c r="BE398" i="4"/>
  <c r="BD398" i="4"/>
  <c r="BC398" i="4"/>
  <c r="BB398" i="4"/>
  <c r="BA398" i="4"/>
  <c r="AZ398" i="4"/>
  <c r="AY398" i="4"/>
  <c r="AX398" i="4"/>
  <c r="AW398" i="4"/>
  <c r="AV398" i="4"/>
  <c r="AU398" i="4"/>
  <c r="AT398" i="4"/>
  <c r="AS398" i="4"/>
  <c r="AR398" i="4"/>
  <c r="AQ398" i="4"/>
  <c r="AP398" i="4"/>
  <c r="AO398" i="4"/>
  <c r="AN398" i="4"/>
  <c r="AM398" i="4"/>
  <c r="AL398" i="4"/>
  <c r="AK398" i="4"/>
  <c r="AJ398" i="4"/>
  <c r="AI398" i="4"/>
  <c r="AH398" i="4"/>
  <c r="AG398" i="4"/>
  <c r="AF398" i="4"/>
  <c r="AE398" i="4"/>
  <c r="AD398" i="4"/>
  <c r="AC398" i="4"/>
  <c r="AB398" i="4"/>
  <c r="AA398" i="4"/>
  <c r="Z398" i="4"/>
  <c r="Y398" i="4"/>
  <c r="X398" i="4"/>
  <c r="W398" i="4"/>
  <c r="V398" i="4"/>
  <c r="U398" i="4"/>
  <c r="T398" i="4"/>
  <c r="S398" i="4"/>
  <c r="R398" i="4"/>
  <c r="Q398" i="4"/>
  <c r="P398" i="4"/>
  <c r="O398" i="4"/>
  <c r="N398" i="4"/>
  <c r="M398" i="4"/>
  <c r="L398" i="4"/>
  <c r="K398" i="4"/>
  <c r="J398" i="4"/>
  <c r="I398" i="4"/>
  <c r="H398" i="4"/>
  <c r="G398" i="4"/>
  <c r="F398" i="4"/>
  <c r="E398" i="4"/>
  <c r="D398" i="4"/>
  <c r="C398" i="4"/>
  <c r="BO396" i="4"/>
  <c r="BN396" i="4"/>
  <c r="BM396" i="4"/>
  <c r="BL396" i="4"/>
  <c r="BK396" i="4"/>
  <c r="BJ396" i="4"/>
  <c r="BI396" i="4"/>
  <c r="BH396" i="4"/>
  <c r="BG396" i="4"/>
  <c r="BF396" i="4"/>
  <c r="BE396" i="4"/>
  <c r="BD396" i="4"/>
  <c r="BC396" i="4"/>
  <c r="BB396" i="4"/>
  <c r="BA396" i="4"/>
  <c r="AZ396" i="4"/>
  <c r="AY396" i="4"/>
  <c r="AX396" i="4"/>
  <c r="AW396" i="4"/>
  <c r="AV396" i="4"/>
  <c r="AU396" i="4"/>
  <c r="AT396" i="4"/>
  <c r="AS396" i="4"/>
  <c r="AR396" i="4"/>
  <c r="AQ396" i="4"/>
  <c r="AP396" i="4"/>
  <c r="AO396" i="4"/>
  <c r="AN396" i="4"/>
  <c r="AM396" i="4"/>
  <c r="AL396" i="4"/>
  <c r="AK396" i="4"/>
  <c r="AJ396" i="4"/>
  <c r="AI396" i="4"/>
  <c r="AH396" i="4"/>
  <c r="AG396" i="4"/>
  <c r="AF396" i="4"/>
  <c r="AE396" i="4"/>
  <c r="AD396" i="4"/>
  <c r="AC396" i="4"/>
  <c r="AB396" i="4"/>
  <c r="AA396" i="4"/>
  <c r="Z396" i="4"/>
  <c r="Y396" i="4"/>
  <c r="X396" i="4"/>
  <c r="W396" i="4"/>
  <c r="V396" i="4"/>
  <c r="U396" i="4"/>
  <c r="T396" i="4"/>
  <c r="S396" i="4"/>
  <c r="R396" i="4"/>
  <c r="Q396" i="4"/>
  <c r="P396" i="4"/>
  <c r="O396" i="4"/>
  <c r="N396" i="4"/>
  <c r="M396" i="4"/>
  <c r="L396" i="4"/>
  <c r="K396" i="4"/>
  <c r="J396" i="4"/>
  <c r="I396" i="4"/>
  <c r="H396" i="4"/>
  <c r="G396" i="4"/>
  <c r="F396" i="4"/>
  <c r="E396" i="4"/>
  <c r="D396" i="4"/>
  <c r="C396" i="4"/>
  <c r="BO395" i="4"/>
  <c r="BN395" i="4"/>
  <c r="BM395" i="4"/>
  <c r="BL395" i="4"/>
  <c r="BK395" i="4"/>
  <c r="BJ395" i="4"/>
  <c r="BI395" i="4"/>
  <c r="BH395" i="4"/>
  <c r="BG395" i="4"/>
  <c r="BF395" i="4"/>
  <c r="BE395" i="4"/>
  <c r="BD395" i="4"/>
  <c r="BC395" i="4"/>
  <c r="BB395" i="4"/>
  <c r="BA395" i="4"/>
  <c r="AZ395" i="4"/>
  <c r="AY395" i="4"/>
  <c r="AX395" i="4"/>
  <c r="AW395" i="4"/>
  <c r="AV395" i="4"/>
  <c r="AU395" i="4"/>
  <c r="AT395" i="4"/>
  <c r="AS395" i="4"/>
  <c r="AR395" i="4"/>
  <c r="AQ395" i="4"/>
  <c r="AP395" i="4"/>
  <c r="AO395" i="4"/>
  <c r="AN395" i="4"/>
  <c r="AM395" i="4"/>
  <c r="AL395" i="4"/>
  <c r="AK395" i="4"/>
  <c r="AJ395" i="4"/>
  <c r="AI395" i="4"/>
  <c r="AH395" i="4"/>
  <c r="AG395" i="4"/>
  <c r="AF395" i="4"/>
  <c r="AE395" i="4"/>
  <c r="AD395" i="4"/>
  <c r="AC395" i="4"/>
  <c r="AB395" i="4"/>
  <c r="AA395" i="4"/>
  <c r="Z395" i="4"/>
  <c r="Y395" i="4"/>
  <c r="X395" i="4"/>
  <c r="W395" i="4"/>
  <c r="V395" i="4"/>
  <c r="U395" i="4"/>
  <c r="T395" i="4"/>
  <c r="S395" i="4"/>
  <c r="R395" i="4"/>
  <c r="Q395" i="4"/>
  <c r="P395" i="4"/>
  <c r="O395" i="4"/>
  <c r="N395" i="4"/>
  <c r="M395" i="4"/>
  <c r="L395" i="4"/>
  <c r="K395" i="4"/>
  <c r="J395" i="4"/>
  <c r="I395" i="4"/>
  <c r="H395" i="4"/>
  <c r="G395" i="4"/>
  <c r="F395" i="4"/>
  <c r="E395" i="4"/>
  <c r="D395" i="4"/>
  <c r="C395" i="4"/>
  <c r="BO393" i="4"/>
  <c r="BO417" i="4" s="1"/>
  <c r="BN393" i="4"/>
  <c r="BN417" i="4" s="1"/>
  <c r="BM393" i="4"/>
  <c r="BM417" i="4" s="1"/>
  <c r="BL393" i="4"/>
  <c r="BL417" i="4" s="1"/>
  <c r="BK393" i="4"/>
  <c r="BK417" i="4" s="1"/>
  <c r="BJ393" i="4"/>
  <c r="BJ417" i="4" s="1"/>
  <c r="BI393" i="4"/>
  <c r="BI417" i="4" s="1"/>
  <c r="BH393" i="4"/>
  <c r="BH417" i="4" s="1"/>
  <c r="BG393" i="4"/>
  <c r="BG417" i="4" s="1"/>
  <c r="BF393" i="4"/>
  <c r="BF417" i="4" s="1"/>
  <c r="BE393" i="4"/>
  <c r="BE417" i="4" s="1"/>
  <c r="BD393" i="4"/>
  <c r="BD417" i="4" s="1"/>
  <c r="BC393" i="4"/>
  <c r="BC417" i="4" s="1"/>
  <c r="BB393" i="4"/>
  <c r="BB417" i="4" s="1"/>
  <c r="BA393" i="4"/>
  <c r="BA417" i="4" s="1"/>
  <c r="AZ393" i="4"/>
  <c r="AZ417" i="4" s="1"/>
  <c r="AY393" i="4"/>
  <c r="AY417" i="4" s="1"/>
  <c r="AX393" i="4"/>
  <c r="AX417" i="4" s="1"/>
  <c r="AW393" i="4"/>
  <c r="AW417" i="4" s="1"/>
  <c r="AV393" i="4"/>
  <c r="AV417" i="4" s="1"/>
  <c r="AU393" i="4"/>
  <c r="AU417" i="4" s="1"/>
  <c r="AT393" i="4"/>
  <c r="AT417" i="4" s="1"/>
  <c r="AS393" i="4"/>
  <c r="AS417" i="4" s="1"/>
  <c r="AR393" i="4"/>
  <c r="AR417" i="4" s="1"/>
  <c r="AQ393" i="4"/>
  <c r="AQ417" i="4" s="1"/>
  <c r="AP393" i="4"/>
  <c r="AP417" i="4" s="1"/>
  <c r="AO393" i="4"/>
  <c r="AO417" i="4" s="1"/>
  <c r="AN393" i="4"/>
  <c r="AN417" i="4" s="1"/>
  <c r="AM393" i="4"/>
  <c r="AM417" i="4" s="1"/>
  <c r="AL393" i="4"/>
  <c r="AL417" i="4" s="1"/>
  <c r="AK393" i="4"/>
  <c r="AK417" i="4" s="1"/>
  <c r="AJ393" i="4"/>
  <c r="AJ417" i="4" s="1"/>
  <c r="AI393" i="4"/>
  <c r="AI417" i="4" s="1"/>
  <c r="AH393" i="4"/>
  <c r="AH417" i="4" s="1"/>
  <c r="AG393" i="4"/>
  <c r="AG417" i="4" s="1"/>
  <c r="AF393" i="4"/>
  <c r="AF417" i="4" s="1"/>
  <c r="AE393" i="4"/>
  <c r="AE417" i="4" s="1"/>
  <c r="AD393" i="4"/>
  <c r="AD417" i="4" s="1"/>
  <c r="AC393" i="4"/>
  <c r="AC417" i="4" s="1"/>
  <c r="AB393" i="4"/>
  <c r="AB417" i="4" s="1"/>
  <c r="AA393" i="4"/>
  <c r="AA417" i="4" s="1"/>
  <c r="Z393" i="4"/>
  <c r="Z417" i="4" s="1"/>
  <c r="Y393" i="4"/>
  <c r="Y417" i="4" s="1"/>
  <c r="X393" i="4"/>
  <c r="X417" i="4" s="1"/>
  <c r="W393" i="4"/>
  <c r="W417" i="4" s="1"/>
  <c r="V393" i="4"/>
  <c r="V417" i="4" s="1"/>
  <c r="U393" i="4"/>
  <c r="U417" i="4" s="1"/>
  <c r="T393" i="4"/>
  <c r="T417" i="4" s="1"/>
  <c r="S393" i="4"/>
  <c r="S417" i="4" s="1"/>
  <c r="R393" i="4"/>
  <c r="R417" i="4" s="1"/>
  <c r="Q393" i="4"/>
  <c r="Q417" i="4" s="1"/>
  <c r="P393" i="4"/>
  <c r="P417" i="4" s="1"/>
  <c r="O393" i="4"/>
  <c r="O417" i="4" s="1"/>
  <c r="N393" i="4"/>
  <c r="N417" i="4" s="1"/>
  <c r="M393" i="4"/>
  <c r="M417" i="4" s="1"/>
  <c r="L393" i="4"/>
  <c r="L417" i="4" s="1"/>
  <c r="K393" i="4"/>
  <c r="K417" i="4" s="1"/>
  <c r="J393" i="4"/>
  <c r="J417" i="4" s="1"/>
  <c r="I393" i="4"/>
  <c r="I417" i="4" s="1"/>
  <c r="H393" i="4"/>
  <c r="H417" i="4" s="1"/>
  <c r="G393" i="4"/>
  <c r="G417" i="4" s="1"/>
  <c r="F393" i="4"/>
  <c r="F417" i="4" s="1"/>
  <c r="E393" i="4"/>
  <c r="E417" i="4" s="1"/>
  <c r="D393" i="4"/>
  <c r="D417" i="4" s="1"/>
  <c r="C393" i="4"/>
  <c r="C417" i="4" s="1"/>
  <c r="BO391" i="4"/>
  <c r="BN391" i="4"/>
  <c r="BM391" i="4"/>
  <c r="BL391" i="4"/>
  <c r="BK391" i="4"/>
  <c r="BJ391" i="4"/>
  <c r="BI391" i="4"/>
  <c r="BH391" i="4"/>
  <c r="BG391" i="4"/>
  <c r="BF391" i="4"/>
  <c r="BE391" i="4"/>
  <c r="BD391" i="4"/>
  <c r="BC391" i="4"/>
  <c r="BB391" i="4"/>
  <c r="BA391" i="4"/>
  <c r="AZ391" i="4"/>
  <c r="AY391" i="4"/>
  <c r="AX391" i="4"/>
  <c r="AW391" i="4"/>
  <c r="AV391" i="4"/>
  <c r="AU391" i="4"/>
  <c r="AT391" i="4"/>
  <c r="AS391" i="4"/>
  <c r="AR391" i="4"/>
  <c r="AQ391" i="4"/>
  <c r="AP391" i="4"/>
  <c r="AO391" i="4"/>
  <c r="AN391" i="4"/>
  <c r="AM391" i="4"/>
  <c r="AL391" i="4"/>
  <c r="AK391" i="4"/>
  <c r="AJ391" i="4"/>
  <c r="AI391" i="4"/>
  <c r="AH391" i="4"/>
  <c r="AG391" i="4"/>
  <c r="AF391" i="4"/>
  <c r="AE391" i="4"/>
  <c r="AD391" i="4"/>
  <c r="AC391" i="4"/>
  <c r="AB391" i="4"/>
  <c r="AA391" i="4"/>
  <c r="Z391" i="4"/>
  <c r="Y391" i="4"/>
  <c r="X391" i="4"/>
  <c r="W391" i="4"/>
  <c r="V391" i="4"/>
  <c r="U391" i="4"/>
  <c r="T391" i="4"/>
  <c r="S391" i="4"/>
  <c r="R391" i="4"/>
  <c r="Q391" i="4"/>
  <c r="P391" i="4"/>
  <c r="O391" i="4"/>
  <c r="N391" i="4"/>
  <c r="M391" i="4"/>
  <c r="L391" i="4"/>
  <c r="K391" i="4"/>
  <c r="J391" i="4"/>
  <c r="I391" i="4"/>
  <c r="H391" i="4"/>
  <c r="G391" i="4"/>
  <c r="F391" i="4"/>
  <c r="E391" i="4"/>
  <c r="D391" i="4"/>
  <c r="C391" i="4"/>
  <c r="BO390" i="4"/>
  <c r="BN390" i="4"/>
  <c r="BM390" i="4"/>
  <c r="BL390" i="4"/>
  <c r="BK390" i="4"/>
  <c r="BJ390" i="4"/>
  <c r="BI390" i="4"/>
  <c r="BH390" i="4"/>
  <c r="BG390" i="4"/>
  <c r="BF390" i="4"/>
  <c r="BE390" i="4"/>
  <c r="BD390" i="4"/>
  <c r="BC390" i="4"/>
  <c r="BB390" i="4"/>
  <c r="BA390" i="4"/>
  <c r="AZ390" i="4"/>
  <c r="AY390" i="4"/>
  <c r="AX390" i="4"/>
  <c r="AW390" i="4"/>
  <c r="AV390" i="4"/>
  <c r="AU390" i="4"/>
  <c r="AT390" i="4"/>
  <c r="AS390" i="4"/>
  <c r="AR390" i="4"/>
  <c r="AQ390" i="4"/>
  <c r="AP390" i="4"/>
  <c r="AO390" i="4"/>
  <c r="AN390" i="4"/>
  <c r="AM390" i="4"/>
  <c r="AL390" i="4"/>
  <c r="AK390" i="4"/>
  <c r="AJ390" i="4"/>
  <c r="AI390" i="4"/>
  <c r="AH390" i="4"/>
  <c r="AG390" i="4"/>
  <c r="AF390" i="4"/>
  <c r="AE390" i="4"/>
  <c r="AD390" i="4"/>
  <c r="AC390" i="4"/>
  <c r="AB390" i="4"/>
  <c r="AA390" i="4"/>
  <c r="Z390" i="4"/>
  <c r="Y390" i="4"/>
  <c r="X390" i="4"/>
  <c r="W390" i="4"/>
  <c r="V390" i="4"/>
  <c r="U390" i="4"/>
  <c r="T390" i="4"/>
  <c r="S390" i="4"/>
  <c r="R390" i="4"/>
  <c r="Q390" i="4"/>
  <c r="P390" i="4"/>
  <c r="O390" i="4"/>
  <c r="N390" i="4"/>
  <c r="M390" i="4"/>
  <c r="L390" i="4"/>
  <c r="K390" i="4"/>
  <c r="J390" i="4"/>
  <c r="I390" i="4"/>
  <c r="H390" i="4"/>
  <c r="G390" i="4"/>
  <c r="F390" i="4"/>
  <c r="E390" i="4"/>
  <c r="D390" i="4"/>
  <c r="C390" i="4"/>
  <c r="BO389" i="4"/>
  <c r="BN389" i="4"/>
  <c r="BM389" i="4"/>
  <c r="BL389" i="4"/>
  <c r="BK389" i="4"/>
  <c r="BJ389" i="4"/>
  <c r="BI389" i="4"/>
  <c r="BH389" i="4"/>
  <c r="BG389" i="4"/>
  <c r="BF389" i="4"/>
  <c r="BE389" i="4"/>
  <c r="BD389" i="4"/>
  <c r="BC389" i="4"/>
  <c r="BB389" i="4"/>
  <c r="BA389" i="4"/>
  <c r="AZ389" i="4"/>
  <c r="AY389" i="4"/>
  <c r="AX389" i="4"/>
  <c r="AW389" i="4"/>
  <c r="AV389" i="4"/>
  <c r="AU389" i="4"/>
  <c r="AT389" i="4"/>
  <c r="AS389" i="4"/>
  <c r="AR389" i="4"/>
  <c r="AQ389" i="4"/>
  <c r="AP389" i="4"/>
  <c r="AO389" i="4"/>
  <c r="AN389" i="4"/>
  <c r="AM389" i="4"/>
  <c r="AL389" i="4"/>
  <c r="AK389" i="4"/>
  <c r="AJ389" i="4"/>
  <c r="AI389" i="4"/>
  <c r="AH389" i="4"/>
  <c r="AG389" i="4"/>
  <c r="AF389" i="4"/>
  <c r="AE389" i="4"/>
  <c r="AD389" i="4"/>
  <c r="AC389" i="4"/>
  <c r="AB389" i="4"/>
  <c r="AA389" i="4"/>
  <c r="Z389" i="4"/>
  <c r="Y389" i="4"/>
  <c r="X389" i="4"/>
  <c r="W389" i="4"/>
  <c r="V389" i="4"/>
  <c r="U389" i="4"/>
  <c r="T389" i="4"/>
  <c r="S389" i="4"/>
  <c r="R389" i="4"/>
  <c r="Q389" i="4"/>
  <c r="P389" i="4"/>
  <c r="O389" i="4"/>
  <c r="N389" i="4"/>
  <c r="M389" i="4"/>
  <c r="L389" i="4"/>
  <c r="K389" i="4"/>
  <c r="J389" i="4"/>
  <c r="I389" i="4"/>
  <c r="H389" i="4"/>
  <c r="G389" i="4"/>
  <c r="F389" i="4"/>
  <c r="E389" i="4"/>
  <c r="D389" i="4"/>
  <c r="C389" i="4"/>
  <c r="BO388" i="4"/>
  <c r="BN388" i="4"/>
  <c r="BM388" i="4"/>
  <c r="BL388" i="4"/>
  <c r="BK388" i="4"/>
  <c r="BJ388" i="4"/>
  <c r="BI388" i="4"/>
  <c r="BH388" i="4"/>
  <c r="BG388" i="4"/>
  <c r="BF388" i="4"/>
  <c r="BE388" i="4"/>
  <c r="BD388" i="4"/>
  <c r="BC388" i="4"/>
  <c r="BB388" i="4"/>
  <c r="BA388" i="4"/>
  <c r="AZ388" i="4"/>
  <c r="AY388" i="4"/>
  <c r="AX388" i="4"/>
  <c r="AW388" i="4"/>
  <c r="AV388" i="4"/>
  <c r="AU388" i="4"/>
  <c r="AT388" i="4"/>
  <c r="AS388" i="4"/>
  <c r="AR388" i="4"/>
  <c r="AQ388" i="4"/>
  <c r="AP388" i="4"/>
  <c r="AO388" i="4"/>
  <c r="AN388" i="4"/>
  <c r="AM388" i="4"/>
  <c r="AL388" i="4"/>
  <c r="AK388" i="4"/>
  <c r="AJ388" i="4"/>
  <c r="AI388" i="4"/>
  <c r="AH388" i="4"/>
  <c r="AG388" i="4"/>
  <c r="AF388" i="4"/>
  <c r="AE388" i="4"/>
  <c r="AD388" i="4"/>
  <c r="AC388" i="4"/>
  <c r="AB388" i="4"/>
  <c r="AA388" i="4"/>
  <c r="Z388" i="4"/>
  <c r="Y388" i="4"/>
  <c r="X388" i="4"/>
  <c r="W388" i="4"/>
  <c r="V388" i="4"/>
  <c r="U388" i="4"/>
  <c r="T388" i="4"/>
  <c r="S388" i="4"/>
  <c r="R388" i="4"/>
  <c r="Q388" i="4"/>
  <c r="P388" i="4"/>
  <c r="O388" i="4"/>
  <c r="N388" i="4"/>
  <c r="M388" i="4"/>
  <c r="L388" i="4"/>
  <c r="K388" i="4"/>
  <c r="J388" i="4"/>
  <c r="I388" i="4"/>
  <c r="H388" i="4"/>
  <c r="G388" i="4"/>
  <c r="F388" i="4"/>
  <c r="E388" i="4"/>
  <c r="D388" i="4"/>
  <c r="C388" i="4"/>
  <c r="BO387" i="4"/>
  <c r="BN387" i="4"/>
  <c r="BM387" i="4"/>
  <c r="BL387" i="4"/>
  <c r="BK387" i="4"/>
  <c r="BJ387" i="4"/>
  <c r="BI387" i="4"/>
  <c r="BH387" i="4"/>
  <c r="BG387" i="4"/>
  <c r="BF387" i="4"/>
  <c r="BE387" i="4"/>
  <c r="BD387" i="4"/>
  <c r="BC387" i="4"/>
  <c r="BB387" i="4"/>
  <c r="BA387" i="4"/>
  <c r="AZ387" i="4"/>
  <c r="AY387" i="4"/>
  <c r="AX387" i="4"/>
  <c r="AW387" i="4"/>
  <c r="AV387" i="4"/>
  <c r="AU387" i="4"/>
  <c r="AT387" i="4"/>
  <c r="AS387" i="4"/>
  <c r="AR387" i="4"/>
  <c r="AQ387" i="4"/>
  <c r="AP387" i="4"/>
  <c r="AO387" i="4"/>
  <c r="AN387" i="4"/>
  <c r="AM387" i="4"/>
  <c r="AL387" i="4"/>
  <c r="AK387" i="4"/>
  <c r="AJ387" i="4"/>
  <c r="AI387" i="4"/>
  <c r="AH387" i="4"/>
  <c r="AG387" i="4"/>
  <c r="AF387" i="4"/>
  <c r="AE387" i="4"/>
  <c r="AD387" i="4"/>
  <c r="AC387" i="4"/>
  <c r="AB387" i="4"/>
  <c r="AA387" i="4"/>
  <c r="Z387" i="4"/>
  <c r="Y387" i="4"/>
  <c r="X387" i="4"/>
  <c r="W387" i="4"/>
  <c r="V387" i="4"/>
  <c r="U387" i="4"/>
  <c r="T387" i="4"/>
  <c r="S387" i="4"/>
  <c r="R387" i="4"/>
  <c r="Q387" i="4"/>
  <c r="P387" i="4"/>
  <c r="O387" i="4"/>
  <c r="N387" i="4"/>
  <c r="M387" i="4"/>
  <c r="L387" i="4"/>
  <c r="K387" i="4"/>
  <c r="J387" i="4"/>
  <c r="I387" i="4"/>
  <c r="H387" i="4"/>
  <c r="G387" i="4"/>
  <c r="F387" i="4"/>
  <c r="E387" i="4"/>
  <c r="D387" i="4"/>
  <c r="C387" i="4"/>
  <c r="C386" i="4"/>
  <c r="BO385" i="4"/>
  <c r="BN385" i="4"/>
  <c r="BM385" i="4"/>
  <c r="BL385" i="4"/>
  <c r="BK385" i="4"/>
  <c r="BJ385" i="4"/>
  <c r="BI385" i="4"/>
  <c r="BH385" i="4"/>
  <c r="BG385" i="4"/>
  <c r="BF385" i="4"/>
  <c r="BE385" i="4"/>
  <c r="BD385" i="4"/>
  <c r="BC385" i="4"/>
  <c r="BB385" i="4"/>
  <c r="BA385" i="4"/>
  <c r="AZ385" i="4"/>
  <c r="AY385" i="4"/>
  <c r="AX385" i="4"/>
  <c r="AW385" i="4"/>
  <c r="AV385" i="4"/>
  <c r="AU385" i="4"/>
  <c r="AT385" i="4"/>
  <c r="AS385" i="4"/>
  <c r="AR385" i="4"/>
  <c r="AQ385" i="4"/>
  <c r="AP385" i="4"/>
  <c r="AO385" i="4"/>
  <c r="AN385" i="4"/>
  <c r="AM385" i="4"/>
  <c r="AL385" i="4"/>
  <c r="AK385" i="4"/>
  <c r="AJ385" i="4"/>
  <c r="AI385" i="4"/>
  <c r="AH385" i="4"/>
  <c r="AG385" i="4"/>
  <c r="AF385" i="4"/>
  <c r="AE385" i="4"/>
  <c r="AD385" i="4"/>
  <c r="AC385" i="4"/>
  <c r="AB385" i="4"/>
  <c r="AA385" i="4"/>
  <c r="Z385" i="4"/>
  <c r="Y385" i="4"/>
  <c r="X385" i="4"/>
  <c r="W385" i="4"/>
  <c r="V385" i="4"/>
  <c r="U385" i="4"/>
  <c r="T385" i="4"/>
  <c r="S385" i="4"/>
  <c r="R385" i="4"/>
  <c r="Q385" i="4"/>
  <c r="P385" i="4"/>
  <c r="O385" i="4"/>
  <c r="N385" i="4"/>
  <c r="M385" i="4"/>
  <c r="L385" i="4"/>
  <c r="K385" i="4"/>
  <c r="J385" i="4"/>
  <c r="I385" i="4"/>
  <c r="H385" i="4"/>
  <c r="G385" i="4"/>
  <c r="F385" i="4"/>
  <c r="E385" i="4"/>
  <c r="D385" i="4"/>
  <c r="C385" i="4"/>
  <c r="BO384" i="4"/>
  <c r="BN384" i="4"/>
  <c r="BM384" i="4"/>
  <c r="BL384" i="4"/>
  <c r="BK384" i="4"/>
  <c r="BJ384" i="4"/>
  <c r="BI384" i="4"/>
  <c r="BH384" i="4"/>
  <c r="BG384" i="4"/>
  <c r="BF384" i="4"/>
  <c r="BE384" i="4"/>
  <c r="BD384" i="4"/>
  <c r="BC384" i="4"/>
  <c r="BB384" i="4"/>
  <c r="BA384" i="4"/>
  <c r="AZ384" i="4"/>
  <c r="AY384" i="4"/>
  <c r="AX384" i="4"/>
  <c r="AW384" i="4"/>
  <c r="AV384" i="4"/>
  <c r="AU384" i="4"/>
  <c r="AT384" i="4"/>
  <c r="AS384" i="4"/>
  <c r="AR384" i="4"/>
  <c r="AQ384" i="4"/>
  <c r="AP384" i="4"/>
  <c r="AO384" i="4"/>
  <c r="AN384" i="4"/>
  <c r="AM384" i="4"/>
  <c r="AL384" i="4"/>
  <c r="AK384" i="4"/>
  <c r="AJ384" i="4"/>
  <c r="AI384" i="4"/>
  <c r="AH384" i="4"/>
  <c r="AG384" i="4"/>
  <c r="AF384" i="4"/>
  <c r="AE384" i="4"/>
  <c r="AD384" i="4"/>
  <c r="AC384" i="4"/>
  <c r="AB384" i="4"/>
  <c r="AA384" i="4"/>
  <c r="Z384" i="4"/>
  <c r="Y384" i="4"/>
  <c r="X384" i="4"/>
  <c r="W384" i="4"/>
  <c r="V384" i="4"/>
  <c r="U384" i="4"/>
  <c r="T384" i="4"/>
  <c r="S384" i="4"/>
  <c r="R384" i="4"/>
  <c r="Q384" i="4"/>
  <c r="P384" i="4"/>
  <c r="O384" i="4"/>
  <c r="N384" i="4"/>
  <c r="M384" i="4"/>
  <c r="L384" i="4"/>
  <c r="K384" i="4"/>
  <c r="J384" i="4"/>
  <c r="I384" i="4"/>
  <c r="H384" i="4"/>
  <c r="G384" i="4"/>
  <c r="F384" i="4"/>
  <c r="E384" i="4"/>
  <c r="D384" i="4"/>
  <c r="C384" i="4"/>
  <c r="BO382" i="4"/>
  <c r="BN382" i="4"/>
  <c r="BM382" i="4"/>
  <c r="BL382" i="4"/>
  <c r="BK382" i="4"/>
  <c r="BJ382" i="4"/>
  <c r="BI382" i="4"/>
  <c r="BH382" i="4"/>
  <c r="BG382" i="4"/>
  <c r="BF382" i="4"/>
  <c r="BE382" i="4"/>
  <c r="BD382" i="4"/>
  <c r="BC382" i="4"/>
  <c r="BB382" i="4"/>
  <c r="BA382" i="4"/>
  <c r="AZ382" i="4"/>
  <c r="AY382" i="4"/>
  <c r="AX382" i="4"/>
  <c r="AW382" i="4"/>
  <c r="AV382" i="4"/>
  <c r="AU382" i="4"/>
  <c r="AT382" i="4"/>
  <c r="AS382" i="4"/>
  <c r="AR382" i="4"/>
  <c r="AQ382" i="4"/>
  <c r="AP382" i="4"/>
  <c r="AO382" i="4"/>
  <c r="AN382" i="4"/>
  <c r="AM382" i="4"/>
  <c r="AL382" i="4"/>
  <c r="AK382" i="4"/>
  <c r="AJ382" i="4"/>
  <c r="AI382" i="4"/>
  <c r="AH382" i="4"/>
  <c r="AG382" i="4"/>
  <c r="AF382" i="4"/>
  <c r="AE382" i="4"/>
  <c r="AD382" i="4"/>
  <c r="AC382" i="4"/>
  <c r="AB382" i="4"/>
  <c r="AA382" i="4"/>
  <c r="Z382" i="4"/>
  <c r="Y382" i="4"/>
  <c r="X382" i="4"/>
  <c r="W382" i="4"/>
  <c r="V382" i="4"/>
  <c r="U382" i="4"/>
  <c r="T382" i="4"/>
  <c r="S382" i="4"/>
  <c r="R382" i="4"/>
  <c r="Q382" i="4"/>
  <c r="P382" i="4"/>
  <c r="O382" i="4"/>
  <c r="N382" i="4"/>
  <c r="M382" i="4"/>
  <c r="L382" i="4"/>
  <c r="K382" i="4"/>
  <c r="J382" i="4"/>
  <c r="I382" i="4"/>
  <c r="H382" i="4"/>
  <c r="G382" i="4"/>
  <c r="F382" i="4"/>
  <c r="E382" i="4"/>
  <c r="D382" i="4"/>
  <c r="C382" i="4"/>
  <c r="BO381" i="4"/>
  <c r="BN381" i="4"/>
  <c r="BM381" i="4"/>
  <c r="BL381" i="4"/>
  <c r="BK381" i="4"/>
  <c r="BJ381" i="4"/>
  <c r="BI381" i="4"/>
  <c r="BH381" i="4"/>
  <c r="BG381" i="4"/>
  <c r="BF381" i="4"/>
  <c r="BE381" i="4"/>
  <c r="BD381" i="4"/>
  <c r="BC381" i="4"/>
  <c r="BB381" i="4"/>
  <c r="BA381" i="4"/>
  <c r="AZ381" i="4"/>
  <c r="AY381" i="4"/>
  <c r="AX381" i="4"/>
  <c r="AW381" i="4"/>
  <c r="AV381" i="4"/>
  <c r="AU381" i="4"/>
  <c r="AT381" i="4"/>
  <c r="AS381" i="4"/>
  <c r="AR381" i="4"/>
  <c r="AQ381" i="4"/>
  <c r="AP381" i="4"/>
  <c r="AO381" i="4"/>
  <c r="AN381" i="4"/>
  <c r="AM381" i="4"/>
  <c r="AL381" i="4"/>
  <c r="AK381" i="4"/>
  <c r="AJ381" i="4"/>
  <c r="AI381" i="4"/>
  <c r="AH381" i="4"/>
  <c r="AG381" i="4"/>
  <c r="AF381" i="4"/>
  <c r="AE381" i="4"/>
  <c r="AD381" i="4"/>
  <c r="AC381" i="4"/>
  <c r="AB381" i="4"/>
  <c r="AA381" i="4"/>
  <c r="Z381" i="4"/>
  <c r="Y381" i="4"/>
  <c r="X381" i="4"/>
  <c r="W381" i="4"/>
  <c r="V381" i="4"/>
  <c r="U381" i="4"/>
  <c r="T381" i="4"/>
  <c r="S381" i="4"/>
  <c r="R381" i="4"/>
  <c r="Q381" i="4"/>
  <c r="P381" i="4"/>
  <c r="O381" i="4"/>
  <c r="N381" i="4"/>
  <c r="M381" i="4"/>
  <c r="L381" i="4"/>
  <c r="K381" i="4"/>
  <c r="J381" i="4"/>
  <c r="I381" i="4"/>
  <c r="H381" i="4"/>
  <c r="G381" i="4"/>
  <c r="F381" i="4"/>
  <c r="E381" i="4"/>
  <c r="D381" i="4"/>
  <c r="BO377" i="4"/>
  <c r="BN377" i="4"/>
  <c r="BM377" i="4"/>
  <c r="BL377" i="4"/>
  <c r="BK377" i="4"/>
  <c r="BJ377" i="4"/>
  <c r="BI377" i="4"/>
  <c r="BH377" i="4"/>
  <c r="BG377" i="4"/>
  <c r="BF377" i="4"/>
  <c r="BE377" i="4"/>
  <c r="BD377" i="4"/>
  <c r="BC377" i="4"/>
  <c r="BB377" i="4"/>
  <c r="BA377" i="4"/>
  <c r="AZ377" i="4"/>
  <c r="AY377" i="4"/>
  <c r="AX377" i="4"/>
  <c r="AW377" i="4"/>
  <c r="AV377" i="4"/>
  <c r="AU377" i="4"/>
  <c r="AT377" i="4"/>
  <c r="AS377" i="4"/>
  <c r="AR377" i="4"/>
  <c r="AQ377" i="4"/>
  <c r="AP377" i="4"/>
  <c r="AO377" i="4"/>
  <c r="AN377" i="4"/>
  <c r="AM377" i="4"/>
  <c r="AL377" i="4"/>
  <c r="AK377" i="4"/>
  <c r="AJ377" i="4"/>
  <c r="AI377" i="4"/>
  <c r="AH377" i="4"/>
  <c r="AG377" i="4"/>
  <c r="AF377" i="4"/>
  <c r="AE377" i="4"/>
  <c r="AD377" i="4"/>
  <c r="AC377" i="4"/>
  <c r="AB377" i="4"/>
  <c r="AA377" i="4"/>
  <c r="Z377" i="4"/>
  <c r="Y377" i="4"/>
  <c r="X377" i="4"/>
  <c r="W377" i="4"/>
  <c r="V377" i="4"/>
  <c r="U377" i="4"/>
  <c r="T377" i="4"/>
  <c r="S377" i="4"/>
  <c r="R377" i="4"/>
  <c r="Q377" i="4"/>
  <c r="P377" i="4"/>
  <c r="O377" i="4"/>
  <c r="N377" i="4"/>
  <c r="M377" i="4"/>
  <c r="L377" i="4"/>
  <c r="K377" i="4"/>
  <c r="J377" i="4"/>
  <c r="I377" i="4"/>
  <c r="H377" i="4"/>
  <c r="G377" i="4"/>
  <c r="F377" i="4"/>
  <c r="E377" i="4"/>
  <c r="D377" i="4"/>
  <c r="C377" i="4"/>
  <c r="BO376" i="4"/>
  <c r="BN376" i="4"/>
  <c r="BM376" i="4"/>
  <c r="BL376" i="4"/>
  <c r="BK376" i="4"/>
  <c r="BJ376" i="4"/>
  <c r="BI376" i="4"/>
  <c r="BH376" i="4"/>
  <c r="BG376" i="4"/>
  <c r="BF376" i="4"/>
  <c r="BE376" i="4"/>
  <c r="BD376" i="4"/>
  <c r="BC376" i="4"/>
  <c r="BB376" i="4"/>
  <c r="BA376" i="4"/>
  <c r="AZ376" i="4"/>
  <c r="AY376" i="4"/>
  <c r="AX376" i="4"/>
  <c r="AW376" i="4"/>
  <c r="AV376" i="4"/>
  <c r="AU376" i="4"/>
  <c r="AT376" i="4"/>
  <c r="AS376" i="4"/>
  <c r="AR376" i="4"/>
  <c r="AQ376" i="4"/>
  <c r="AP376" i="4"/>
  <c r="AO376" i="4"/>
  <c r="AN376" i="4"/>
  <c r="AM376" i="4"/>
  <c r="AL376" i="4"/>
  <c r="AK376" i="4"/>
  <c r="AJ376" i="4"/>
  <c r="AI376" i="4"/>
  <c r="AH376" i="4"/>
  <c r="AG376" i="4"/>
  <c r="AF376" i="4"/>
  <c r="AE376" i="4"/>
  <c r="AD376" i="4"/>
  <c r="AC376" i="4"/>
  <c r="AB376" i="4"/>
  <c r="AA376" i="4"/>
  <c r="Z376" i="4"/>
  <c r="Y376" i="4"/>
  <c r="X376" i="4"/>
  <c r="W376" i="4"/>
  <c r="V376" i="4"/>
  <c r="U376" i="4"/>
  <c r="T376" i="4"/>
  <c r="S376" i="4"/>
  <c r="R376" i="4"/>
  <c r="Q376" i="4"/>
  <c r="P376" i="4"/>
  <c r="O376" i="4"/>
  <c r="N376" i="4"/>
  <c r="M376" i="4"/>
  <c r="L376" i="4"/>
  <c r="K376" i="4"/>
  <c r="J376" i="4"/>
  <c r="I376" i="4"/>
  <c r="H376" i="4"/>
  <c r="G376" i="4"/>
  <c r="F376" i="4"/>
  <c r="E376" i="4"/>
  <c r="D376" i="4"/>
  <c r="C376" i="4"/>
  <c r="BO375" i="4"/>
  <c r="BN375" i="4"/>
  <c r="BM375" i="4"/>
  <c r="BL375" i="4"/>
  <c r="BK375" i="4"/>
  <c r="BJ375" i="4"/>
  <c r="BI375" i="4"/>
  <c r="BH375" i="4"/>
  <c r="BG375" i="4"/>
  <c r="BF375" i="4"/>
  <c r="BE375" i="4"/>
  <c r="BD375" i="4"/>
  <c r="BC375" i="4"/>
  <c r="BB375" i="4"/>
  <c r="BA375" i="4"/>
  <c r="AZ375" i="4"/>
  <c r="AY375" i="4"/>
  <c r="AX375" i="4"/>
  <c r="AW375" i="4"/>
  <c r="AV375" i="4"/>
  <c r="AU375" i="4"/>
  <c r="AT375" i="4"/>
  <c r="AS375" i="4"/>
  <c r="AR375" i="4"/>
  <c r="AQ375" i="4"/>
  <c r="AP375" i="4"/>
  <c r="AO375" i="4"/>
  <c r="AN375" i="4"/>
  <c r="AM375" i="4"/>
  <c r="AL375" i="4"/>
  <c r="AK375" i="4"/>
  <c r="AJ375" i="4"/>
  <c r="AI375" i="4"/>
  <c r="AH375" i="4"/>
  <c r="AG375" i="4"/>
  <c r="AF375" i="4"/>
  <c r="AE375" i="4"/>
  <c r="AD375" i="4"/>
  <c r="AC375" i="4"/>
  <c r="AB375" i="4"/>
  <c r="AA375" i="4"/>
  <c r="Z375" i="4"/>
  <c r="Y375" i="4"/>
  <c r="X375" i="4"/>
  <c r="W375" i="4"/>
  <c r="V375" i="4"/>
  <c r="U375" i="4"/>
  <c r="T375" i="4"/>
  <c r="S375" i="4"/>
  <c r="R375" i="4"/>
  <c r="Q375" i="4"/>
  <c r="P375" i="4"/>
  <c r="O375" i="4"/>
  <c r="N375" i="4"/>
  <c r="M375" i="4"/>
  <c r="L375" i="4"/>
  <c r="K375" i="4"/>
  <c r="J375" i="4"/>
  <c r="I375" i="4"/>
  <c r="H375" i="4"/>
  <c r="G375" i="4"/>
  <c r="F375" i="4"/>
  <c r="E375" i="4"/>
  <c r="D375" i="4"/>
  <c r="C375" i="4"/>
  <c r="BO374" i="4"/>
  <c r="BN374" i="4"/>
  <c r="BM374" i="4"/>
  <c r="BL374" i="4"/>
  <c r="BK374" i="4"/>
  <c r="BJ374" i="4"/>
  <c r="BI374" i="4"/>
  <c r="BH374" i="4"/>
  <c r="BG374" i="4"/>
  <c r="BF374" i="4"/>
  <c r="BE374" i="4"/>
  <c r="BD374" i="4"/>
  <c r="BC374" i="4"/>
  <c r="BB374" i="4"/>
  <c r="BA374" i="4"/>
  <c r="AZ374" i="4"/>
  <c r="AY374" i="4"/>
  <c r="AX374" i="4"/>
  <c r="AW374" i="4"/>
  <c r="AV374" i="4"/>
  <c r="AU374" i="4"/>
  <c r="AT374" i="4"/>
  <c r="AS374" i="4"/>
  <c r="AR374" i="4"/>
  <c r="AQ374" i="4"/>
  <c r="AP374" i="4"/>
  <c r="AO374" i="4"/>
  <c r="AN374" i="4"/>
  <c r="AM374" i="4"/>
  <c r="AL374" i="4"/>
  <c r="AK374" i="4"/>
  <c r="AJ374" i="4"/>
  <c r="AI374" i="4"/>
  <c r="AH374" i="4"/>
  <c r="AG374" i="4"/>
  <c r="AF374" i="4"/>
  <c r="AE374" i="4"/>
  <c r="AD374" i="4"/>
  <c r="AC374" i="4"/>
  <c r="AB374" i="4"/>
  <c r="AA374" i="4"/>
  <c r="Z374" i="4"/>
  <c r="Y374" i="4"/>
  <c r="X374" i="4"/>
  <c r="W374" i="4"/>
  <c r="V374" i="4"/>
  <c r="U374" i="4"/>
  <c r="T374" i="4"/>
  <c r="S374" i="4"/>
  <c r="R374" i="4"/>
  <c r="Q374" i="4"/>
  <c r="P374" i="4"/>
  <c r="O374" i="4"/>
  <c r="N374" i="4"/>
  <c r="M374" i="4"/>
  <c r="L374" i="4"/>
  <c r="K374" i="4"/>
  <c r="J374" i="4"/>
  <c r="I374" i="4"/>
  <c r="H374" i="4"/>
  <c r="G374" i="4"/>
  <c r="F374" i="4"/>
  <c r="E374" i="4"/>
  <c r="D374" i="4"/>
  <c r="C374" i="4"/>
  <c r="BO373" i="4"/>
  <c r="BN373" i="4"/>
  <c r="BM373" i="4"/>
  <c r="BL373" i="4"/>
  <c r="BK373" i="4"/>
  <c r="BJ373" i="4"/>
  <c r="BI373" i="4"/>
  <c r="BH373" i="4"/>
  <c r="BG373" i="4"/>
  <c r="BF373" i="4"/>
  <c r="BE373" i="4"/>
  <c r="BD373" i="4"/>
  <c r="BC373" i="4"/>
  <c r="BB373" i="4"/>
  <c r="BA373" i="4"/>
  <c r="AZ373" i="4"/>
  <c r="AY373" i="4"/>
  <c r="AX373" i="4"/>
  <c r="AW373" i="4"/>
  <c r="AV373" i="4"/>
  <c r="AU373" i="4"/>
  <c r="AT373" i="4"/>
  <c r="AS373" i="4"/>
  <c r="AR373" i="4"/>
  <c r="AQ373" i="4"/>
  <c r="AP373" i="4"/>
  <c r="AO373" i="4"/>
  <c r="AN373" i="4"/>
  <c r="AM373" i="4"/>
  <c r="AL373" i="4"/>
  <c r="AK373" i="4"/>
  <c r="AJ373" i="4"/>
  <c r="AI373" i="4"/>
  <c r="AH373" i="4"/>
  <c r="AG373" i="4"/>
  <c r="AF373" i="4"/>
  <c r="AE373" i="4"/>
  <c r="AD373" i="4"/>
  <c r="AC373" i="4"/>
  <c r="AB373" i="4"/>
  <c r="AA373" i="4"/>
  <c r="Z373" i="4"/>
  <c r="Y373" i="4"/>
  <c r="X373" i="4"/>
  <c r="W373" i="4"/>
  <c r="V373" i="4"/>
  <c r="U373" i="4"/>
  <c r="T373" i="4"/>
  <c r="S373" i="4"/>
  <c r="R373" i="4"/>
  <c r="Q373" i="4"/>
  <c r="P373" i="4"/>
  <c r="O373" i="4"/>
  <c r="N373" i="4"/>
  <c r="M373" i="4"/>
  <c r="L373" i="4"/>
  <c r="K373" i="4"/>
  <c r="J373" i="4"/>
  <c r="I373" i="4"/>
  <c r="H373" i="4"/>
  <c r="G373" i="4"/>
  <c r="F373" i="4"/>
  <c r="E373" i="4"/>
  <c r="D373" i="4"/>
  <c r="C373" i="4"/>
  <c r="C372" i="4"/>
  <c r="BO371" i="4"/>
  <c r="BN371" i="4"/>
  <c r="BM371" i="4"/>
  <c r="BL371" i="4"/>
  <c r="BK371" i="4"/>
  <c r="BJ371" i="4"/>
  <c r="BI371" i="4"/>
  <c r="BH371" i="4"/>
  <c r="BG371" i="4"/>
  <c r="BF371" i="4"/>
  <c r="BE371" i="4"/>
  <c r="BD371" i="4"/>
  <c r="BC371" i="4"/>
  <c r="BB371" i="4"/>
  <c r="BA371" i="4"/>
  <c r="AZ371" i="4"/>
  <c r="AY371" i="4"/>
  <c r="AX371" i="4"/>
  <c r="AW371" i="4"/>
  <c r="AV371" i="4"/>
  <c r="AU371" i="4"/>
  <c r="AT371" i="4"/>
  <c r="AS371" i="4"/>
  <c r="AR371" i="4"/>
  <c r="AQ371" i="4"/>
  <c r="AP371" i="4"/>
  <c r="AO371" i="4"/>
  <c r="AN371" i="4"/>
  <c r="AM371" i="4"/>
  <c r="AL371" i="4"/>
  <c r="AK371" i="4"/>
  <c r="AJ371" i="4"/>
  <c r="AI371" i="4"/>
  <c r="AH371" i="4"/>
  <c r="AG371" i="4"/>
  <c r="AF371" i="4"/>
  <c r="AE371" i="4"/>
  <c r="AD371" i="4"/>
  <c r="AC371" i="4"/>
  <c r="AB371" i="4"/>
  <c r="AA371" i="4"/>
  <c r="Z371" i="4"/>
  <c r="Y371" i="4"/>
  <c r="X371" i="4"/>
  <c r="W371" i="4"/>
  <c r="V371" i="4"/>
  <c r="U371" i="4"/>
  <c r="T371" i="4"/>
  <c r="S371" i="4"/>
  <c r="R371" i="4"/>
  <c r="Q371" i="4"/>
  <c r="P371" i="4"/>
  <c r="O371" i="4"/>
  <c r="N371" i="4"/>
  <c r="M371" i="4"/>
  <c r="L371" i="4"/>
  <c r="K371" i="4"/>
  <c r="J371" i="4"/>
  <c r="I371" i="4"/>
  <c r="H371" i="4"/>
  <c r="G371" i="4"/>
  <c r="F371" i="4"/>
  <c r="E371" i="4"/>
  <c r="D371" i="4"/>
  <c r="C371" i="4"/>
  <c r="BO370" i="4"/>
  <c r="BN370" i="4"/>
  <c r="BM370" i="4"/>
  <c r="BL370" i="4"/>
  <c r="BK370" i="4"/>
  <c r="BJ370" i="4"/>
  <c r="BI370" i="4"/>
  <c r="BH370" i="4"/>
  <c r="BG370" i="4"/>
  <c r="BF370" i="4"/>
  <c r="BE370" i="4"/>
  <c r="BD370" i="4"/>
  <c r="BC370" i="4"/>
  <c r="BB370" i="4"/>
  <c r="BA370" i="4"/>
  <c r="AZ370" i="4"/>
  <c r="AY370" i="4"/>
  <c r="AX370" i="4"/>
  <c r="AW370" i="4"/>
  <c r="AV370" i="4"/>
  <c r="AU370" i="4"/>
  <c r="AT370" i="4"/>
  <c r="AS370" i="4"/>
  <c r="AR370" i="4"/>
  <c r="AQ370" i="4"/>
  <c r="AP370" i="4"/>
  <c r="AO370" i="4"/>
  <c r="AN370" i="4"/>
  <c r="AM370" i="4"/>
  <c r="AL370" i="4"/>
  <c r="AK370" i="4"/>
  <c r="AJ370" i="4"/>
  <c r="AI370" i="4"/>
  <c r="AH370" i="4"/>
  <c r="AG370" i="4"/>
  <c r="AF370" i="4"/>
  <c r="AE370" i="4"/>
  <c r="AD370" i="4"/>
  <c r="AC370" i="4"/>
  <c r="AB370" i="4"/>
  <c r="AA370" i="4"/>
  <c r="Z370" i="4"/>
  <c r="Y370" i="4"/>
  <c r="X370" i="4"/>
  <c r="W370" i="4"/>
  <c r="V370" i="4"/>
  <c r="U370" i="4"/>
  <c r="T370" i="4"/>
  <c r="S370" i="4"/>
  <c r="R370" i="4"/>
  <c r="Q370" i="4"/>
  <c r="P370" i="4"/>
  <c r="O370" i="4"/>
  <c r="N370" i="4"/>
  <c r="M370" i="4"/>
  <c r="L370" i="4"/>
  <c r="K370" i="4"/>
  <c r="J370" i="4"/>
  <c r="I370" i="4"/>
  <c r="H370" i="4"/>
  <c r="G370" i="4"/>
  <c r="F370" i="4"/>
  <c r="E370" i="4"/>
  <c r="D370" i="4"/>
  <c r="C370" i="4"/>
  <c r="D369" i="4"/>
  <c r="D372" i="4" s="1"/>
  <c r="BO368" i="4"/>
  <c r="BN368" i="4"/>
  <c r="BM368" i="4"/>
  <c r="BL368" i="4"/>
  <c r="BK368" i="4"/>
  <c r="BJ368" i="4"/>
  <c r="BI368" i="4"/>
  <c r="BH368" i="4"/>
  <c r="BG368" i="4"/>
  <c r="BF368" i="4"/>
  <c r="BE368" i="4"/>
  <c r="BD368" i="4"/>
  <c r="BC368" i="4"/>
  <c r="BB368" i="4"/>
  <c r="BA368" i="4"/>
  <c r="AZ368" i="4"/>
  <c r="AY368" i="4"/>
  <c r="AX368" i="4"/>
  <c r="AW368" i="4"/>
  <c r="AV368" i="4"/>
  <c r="AU368" i="4"/>
  <c r="AT368" i="4"/>
  <c r="AS368" i="4"/>
  <c r="AR368" i="4"/>
  <c r="AQ368" i="4"/>
  <c r="AP368" i="4"/>
  <c r="AO368" i="4"/>
  <c r="AN368" i="4"/>
  <c r="AM368" i="4"/>
  <c r="AL368" i="4"/>
  <c r="AK368" i="4"/>
  <c r="AJ368" i="4"/>
  <c r="AI368" i="4"/>
  <c r="AH368" i="4"/>
  <c r="AG368" i="4"/>
  <c r="AF368" i="4"/>
  <c r="AE368" i="4"/>
  <c r="AD368" i="4"/>
  <c r="AC368" i="4"/>
  <c r="AB368" i="4"/>
  <c r="AA368" i="4"/>
  <c r="Z368" i="4"/>
  <c r="Y368" i="4"/>
  <c r="X368" i="4"/>
  <c r="W368" i="4"/>
  <c r="V368" i="4"/>
  <c r="U368" i="4"/>
  <c r="T368" i="4"/>
  <c r="S368" i="4"/>
  <c r="R368" i="4"/>
  <c r="Q368" i="4"/>
  <c r="P368" i="4"/>
  <c r="O368" i="4"/>
  <c r="N368" i="4"/>
  <c r="M368" i="4"/>
  <c r="L368" i="4"/>
  <c r="K368" i="4"/>
  <c r="J368" i="4"/>
  <c r="I368" i="4"/>
  <c r="H368" i="4"/>
  <c r="G368" i="4"/>
  <c r="F368" i="4"/>
  <c r="E368" i="4"/>
  <c r="D368" i="4"/>
  <c r="C368" i="4"/>
  <c r="BO366" i="4"/>
  <c r="BN366" i="4"/>
  <c r="BM366" i="4"/>
  <c r="BL366" i="4"/>
  <c r="BK366" i="4"/>
  <c r="BJ366" i="4"/>
  <c r="BI366" i="4"/>
  <c r="BH366" i="4"/>
  <c r="BG366" i="4"/>
  <c r="BF366" i="4"/>
  <c r="BE366" i="4"/>
  <c r="BD366" i="4"/>
  <c r="BC366" i="4"/>
  <c r="BB366" i="4"/>
  <c r="BA366" i="4"/>
  <c r="AZ366" i="4"/>
  <c r="AY366" i="4"/>
  <c r="AX366" i="4"/>
  <c r="AW366" i="4"/>
  <c r="AV366" i="4"/>
  <c r="AU366" i="4"/>
  <c r="AT366" i="4"/>
  <c r="AS366" i="4"/>
  <c r="AR366" i="4"/>
  <c r="AQ366" i="4"/>
  <c r="AP366" i="4"/>
  <c r="AO366" i="4"/>
  <c r="AN366" i="4"/>
  <c r="AM366" i="4"/>
  <c r="AL366" i="4"/>
  <c r="AK366" i="4"/>
  <c r="AJ366" i="4"/>
  <c r="AI366" i="4"/>
  <c r="AH366" i="4"/>
  <c r="AG366" i="4"/>
  <c r="AF366" i="4"/>
  <c r="AE366" i="4"/>
  <c r="AD366" i="4"/>
  <c r="AC366" i="4"/>
  <c r="AB366" i="4"/>
  <c r="AA366" i="4"/>
  <c r="Z366" i="4"/>
  <c r="Y366" i="4"/>
  <c r="X366" i="4"/>
  <c r="W366" i="4"/>
  <c r="V366" i="4"/>
  <c r="U366" i="4"/>
  <c r="T366" i="4"/>
  <c r="S366" i="4"/>
  <c r="R366" i="4"/>
  <c r="Q366" i="4"/>
  <c r="P366" i="4"/>
  <c r="O366" i="4"/>
  <c r="N366" i="4"/>
  <c r="M366" i="4"/>
  <c r="L366" i="4"/>
  <c r="K366" i="4"/>
  <c r="J366" i="4"/>
  <c r="I366" i="4"/>
  <c r="H366" i="4"/>
  <c r="G366" i="4"/>
  <c r="F366" i="4"/>
  <c r="E366" i="4"/>
  <c r="D366" i="4"/>
  <c r="C366" i="4"/>
  <c r="BO365" i="4"/>
  <c r="BN365" i="4"/>
  <c r="BM365" i="4"/>
  <c r="BL365" i="4"/>
  <c r="BK365" i="4"/>
  <c r="BJ365" i="4"/>
  <c r="BI365" i="4"/>
  <c r="BH365" i="4"/>
  <c r="BG365" i="4"/>
  <c r="BF365" i="4"/>
  <c r="BE365" i="4"/>
  <c r="BD365" i="4"/>
  <c r="BC365" i="4"/>
  <c r="BB365" i="4"/>
  <c r="BA365" i="4"/>
  <c r="AZ365" i="4"/>
  <c r="AY365" i="4"/>
  <c r="AX365" i="4"/>
  <c r="AW365" i="4"/>
  <c r="AV365" i="4"/>
  <c r="AU365" i="4"/>
  <c r="AT365" i="4"/>
  <c r="AS365" i="4"/>
  <c r="AR365" i="4"/>
  <c r="AQ365" i="4"/>
  <c r="AP365" i="4"/>
  <c r="AO365" i="4"/>
  <c r="AN365" i="4"/>
  <c r="AM365" i="4"/>
  <c r="AL365" i="4"/>
  <c r="AK365" i="4"/>
  <c r="AJ365" i="4"/>
  <c r="AI365" i="4"/>
  <c r="AH365" i="4"/>
  <c r="AG365" i="4"/>
  <c r="AF365" i="4"/>
  <c r="AE365" i="4"/>
  <c r="AD365" i="4"/>
  <c r="AC365" i="4"/>
  <c r="AB365" i="4"/>
  <c r="AA365" i="4"/>
  <c r="Z365" i="4"/>
  <c r="Y365" i="4"/>
  <c r="X365" i="4"/>
  <c r="W365" i="4"/>
  <c r="V365" i="4"/>
  <c r="U365" i="4"/>
  <c r="T365" i="4"/>
  <c r="S365" i="4"/>
  <c r="R365" i="4"/>
  <c r="Q365" i="4"/>
  <c r="P365" i="4"/>
  <c r="O365" i="4"/>
  <c r="N365" i="4"/>
  <c r="M365" i="4"/>
  <c r="L365" i="4"/>
  <c r="K365" i="4"/>
  <c r="J365" i="4"/>
  <c r="I365" i="4"/>
  <c r="H365" i="4"/>
  <c r="G365" i="4"/>
  <c r="F365" i="4"/>
  <c r="E365" i="4"/>
  <c r="D365" i="4"/>
  <c r="C365" i="4"/>
  <c r="BO364" i="4"/>
  <c r="BN364" i="4"/>
  <c r="BM364" i="4"/>
  <c r="BL364" i="4"/>
  <c r="BK364" i="4"/>
  <c r="BJ364" i="4"/>
  <c r="BI364" i="4"/>
  <c r="BH364" i="4"/>
  <c r="BG364" i="4"/>
  <c r="BF364" i="4"/>
  <c r="BE364" i="4"/>
  <c r="BD364" i="4"/>
  <c r="BC364" i="4"/>
  <c r="BB364" i="4"/>
  <c r="BA364" i="4"/>
  <c r="AZ364" i="4"/>
  <c r="AY364" i="4"/>
  <c r="AX364" i="4"/>
  <c r="AW364" i="4"/>
  <c r="AV364" i="4"/>
  <c r="AU364" i="4"/>
  <c r="AT364" i="4"/>
  <c r="AS364" i="4"/>
  <c r="AR364" i="4"/>
  <c r="AQ364" i="4"/>
  <c r="AP364" i="4"/>
  <c r="AO364" i="4"/>
  <c r="AN364" i="4"/>
  <c r="AM364" i="4"/>
  <c r="AL364" i="4"/>
  <c r="AK364" i="4"/>
  <c r="AJ364" i="4"/>
  <c r="AI364" i="4"/>
  <c r="AH364" i="4"/>
  <c r="AG364" i="4"/>
  <c r="AF364" i="4"/>
  <c r="AE364" i="4"/>
  <c r="AD364" i="4"/>
  <c r="AC364" i="4"/>
  <c r="AB364" i="4"/>
  <c r="AA364" i="4"/>
  <c r="Z364" i="4"/>
  <c r="Y364" i="4"/>
  <c r="X364" i="4"/>
  <c r="W364" i="4"/>
  <c r="V364" i="4"/>
  <c r="U364" i="4"/>
  <c r="T364" i="4"/>
  <c r="S364" i="4"/>
  <c r="R364" i="4"/>
  <c r="Q364" i="4"/>
  <c r="P364" i="4"/>
  <c r="O364" i="4"/>
  <c r="N364" i="4"/>
  <c r="M364" i="4"/>
  <c r="L364" i="4"/>
  <c r="K364" i="4"/>
  <c r="J364" i="4"/>
  <c r="I364" i="4"/>
  <c r="H364" i="4"/>
  <c r="G364" i="4"/>
  <c r="F364" i="4"/>
  <c r="E364" i="4"/>
  <c r="D364" i="4"/>
  <c r="C364" i="4"/>
  <c r="BO363" i="4"/>
  <c r="BN363" i="4"/>
  <c r="BM363" i="4"/>
  <c r="BL363" i="4"/>
  <c r="BK363" i="4"/>
  <c r="BJ363" i="4"/>
  <c r="BI363" i="4"/>
  <c r="BH363" i="4"/>
  <c r="BG363" i="4"/>
  <c r="BF363" i="4"/>
  <c r="BE363" i="4"/>
  <c r="BD363" i="4"/>
  <c r="BC363" i="4"/>
  <c r="BB363" i="4"/>
  <c r="BA363" i="4"/>
  <c r="AZ363" i="4"/>
  <c r="AY363" i="4"/>
  <c r="AX363" i="4"/>
  <c r="AW363" i="4"/>
  <c r="AV363" i="4"/>
  <c r="AU363" i="4"/>
  <c r="AT363" i="4"/>
  <c r="AS363" i="4"/>
  <c r="AR363" i="4"/>
  <c r="AQ363" i="4"/>
  <c r="AP363" i="4"/>
  <c r="AO363" i="4"/>
  <c r="AN363" i="4"/>
  <c r="AM363" i="4"/>
  <c r="AL363" i="4"/>
  <c r="AK363" i="4"/>
  <c r="AJ363" i="4"/>
  <c r="AI363" i="4"/>
  <c r="AH363" i="4"/>
  <c r="AG363" i="4"/>
  <c r="AF363" i="4"/>
  <c r="AE363" i="4"/>
  <c r="AD363" i="4"/>
  <c r="AC363" i="4"/>
  <c r="AB363" i="4"/>
  <c r="AA363" i="4"/>
  <c r="Z363" i="4"/>
  <c r="Y363" i="4"/>
  <c r="X363" i="4"/>
  <c r="W363" i="4"/>
  <c r="V363" i="4"/>
  <c r="U363" i="4"/>
  <c r="T363" i="4"/>
  <c r="S363" i="4"/>
  <c r="R363" i="4"/>
  <c r="Q363" i="4"/>
  <c r="P363" i="4"/>
  <c r="O363" i="4"/>
  <c r="N363" i="4"/>
  <c r="M363" i="4"/>
  <c r="L363" i="4"/>
  <c r="K363" i="4"/>
  <c r="J363" i="4"/>
  <c r="I363" i="4"/>
  <c r="H363" i="4"/>
  <c r="G363" i="4"/>
  <c r="F363" i="4"/>
  <c r="E363" i="4"/>
  <c r="D363" i="4"/>
  <c r="C363" i="4"/>
  <c r="BO362" i="4"/>
  <c r="BN362" i="4"/>
  <c r="BM362" i="4"/>
  <c r="BL362" i="4"/>
  <c r="BK362" i="4"/>
  <c r="BJ362" i="4"/>
  <c r="BI362" i="4"/>
  <c r="BH362" i="4"/>
  <c r="BG362" i="4"/>
  <c r="BF362" i="4"/>
  <c r="BE362" i="4"/>
  <c r="BD362" i="4"/>
  <c r="BC362" i="4"/>
  <c r="BB362" i="4"/>
  <c r="BA362" i="4"/>
  <c r="AZ362" i="4"/>
  <c r="AY362" i="4"/>
  <c r="AX362" i="4"/>
  <c r="AW362" i="4"/>
  <c r="AV362" i="4"/>
  <c r="AU362" i="4"/>
  <c r="AT362" i="4"/>
  <c r="AS362" i="4"/>
  <c r="AR362" i="4"/>
  <c r="AQ362" i="4"/>
  <c r="AP362" i="4"/>
  <c r="AO362" i="4"/>
  <c r="AN362" i="4"/>
  <c r="AM362" i="4"/>
  <c r="AL362" i="4"/>
  <c r="AK362" i="4"/>
  <c r="AJ362" i="4"/>
  <c r="AI362" i="4"/>
  <c r="AH362" i="4"/>
  <c r="AG362" i="4"/>
  <c r="AF362" i="4"/>
  <c r="AE362" i="4"/>
  <c r="AD362" i="4"/>
  <c r="AC362" i="4"/>
  <c r="AB362" i="4"/>
  <c r="AA362" i="4"/>
  <c r="Z362" i="4"/>
  <c r="Y362" i="4"/>
  <c r="X362" i="4"/>
  <c r="W362" i="4"/>
  <c r="V362" i="4"/>
  <c r="U362" i="4"/>
  <c r="T362" i="4"/>
  <c r="S362" i="4"/>
  <c r="R362" i="4"/>
  <c r="Q362" i="4"/>
  <c r="P362" i="4"/>
  <c r="O362" i="4"/>
  <c r="N362" i="4"/>
  <c r="M362" i="4"/>
  <c r="L362" i="4"/>
  <c r="K362" i="4"/>
  <c r="J362" i="4"/>
  <c r="I362" i="4"/>
  <c r="H362" i="4"/>
  <c r="G362" i="4"/>
  <c r="F362" i="4"/>
  <c r="E362" i="4"/>
  <c r="D362" i="4"/>
  <c r="C362" i="4"/>
  <c r="C361" i="4"/>
  <c r="BO360" i="4"/>
  <c r="BN360" i="4"/>
  <c r="BM360" i="4"/>
  <c r="BL360" i="4"/>
  <c r="BK360" i="4"/>
  <c r="BJ360" i="4"/>
  <c r="BI360" i="4"/>
  <c r="BH360" i="4"/>
  <c r="BG360" i="4"/>
  <c r="BF360" i="4"/>
  <c r="BE360" i="4"/>
  <c r="BD360" i="4"/>
  <c r="BC360" i="4"/>
  <c r="BB360" i="4"/>
  <c r="BA360" i="4"/>
  <c r="AZ360" i="4"/>
  <c r="AY360" i="4"/>
  <c r="AX360" i="4"/>
  <c r="AW360" i="4"/>
  <c r="AV360" i="4"/>
  <c r="AU360" i="4"/>
  <c r="AT360" i="4"/>
  <c r="AS360" i="4"/>
  <c r="AR360" i="4"/>
  <c r="AQ360" i="4"/>
  <c r="AP360" i="4"/>
  <c r="AO360" i="4"/>
  <c r="AN360" i="4"/>
  <c r="AM360" i="4"/>
  <c r="AL360" i="4"/>
  <c r="AK360" i="4"/>
  <c r="AJ360" i="4"/>
  <c r="AI360" i="4"/>
  <c r="AH360" i="4"/>
  <c r="AG360" i="4"/>
  <c r="AF360" i="4"/>
  <c r="AE360" i="4"/>
  <c r="AD360" i="4"/>
  <c r="AC360" i="4"/>
  <c r="AB360" i="4"/>
  <c r="AA360" i="4"/>
  <c r="Z360" i="4"/>
  <c r="Y360" i="4"/>
  <c r="X360" i="4"/>
  <c r="W360" i="4"/>
  <c r="V360" i="4"/>
  <c r="U360" i="4"/>
  <c r="T360" i="4"/>
  <c r="S360" i="4"/>
  <c r="R360" i="4"/>
  <c r="Q360" i="4"/>
  <c r="P360" i="4"/>
  <c r="O360" i="4"/>
  <c r="N360" i="4"/>
  <c r="M360" i="4"/>
  <c r="L360" i="4"/>
  <c r="K360" i="4"/>
  <c r="J360" i="4"/>
  <c r="I360" i="4"/>
  <c r="H360" i="4"/>
  <c r="G360" i="4"/>
  <c r="F360" i="4"/>
  <c r="E360" i="4"/>
  <c r="D360" i="4"/>
  <c r="C360" i="4"/>
  <c r="BO359" i="4"/>
  <c r="BN359" i="4"/>
  <c r="BM359" i="4"/>
  <c r="BL359" i="4"/>
  <c r="BK359" i="4"/>
  <c r="BJ359" i="4"/>
  <c r="BI359" i="4"/>
  <c r="BH359" i="4"/>
  <c r="BG359" i="4"/>
  <c r="BF359" i="4"/>
  <c r="BE359" i="4"/>
  <c r="BD359" i="4"/>
  <c r="BC359" i="4"/>
  <c r="BB359" i="4"/>
  <c r="BA359" i="4"/>
  <c r="AZ359" i="4"/>
  <c r="AY359" i="4"/>
  <c r="AX359" i="4"/>
  <c r="AW359" i="4"/>
  <c r="AV359" i="4"/>
  <c r="AU359" i="4"/>
  <c r="AT359" i="4"/>
  <c r="AS359" i="4"/>
  <c r="AR359" i="4"/>
  <c r="AQ359" i="4"/>
  <c r="AP359" i="4"/>
  <c r="AO359" i="4"/>
  <c r="AN359" i="4"/>
  <c r="AM359" i="4"/>
  <c r="AL359" i="4"/>
  <c r="AK359" i="4"/>
  <c r="AJ359" i="4"/>
  <c r="AI359" i="4"/>
  <c r="AH359" i="4"/>
  <c r="AG359" i="4"/>
  <c r="AF359" i="4"/>
  <c r="AE359" i="4"/>
  <c r="AD359" i="4"/>
  <c r="AC359" i="4"/>
  <c r="AB359" i="4"/>
  <c r="AA359" i="4"/>
  <c r="Z359" i="4"/>
  <c r="Y359" i="4"/>
  <c r="X359" i="4"/>
  <c r="W359" i="4"/>
  <c r="V359" i="4"/>
  <c r="U359" i="4"/>
  <c r="T359" i="4"/>
  <c r="S359" i="4"/>
  <c r="R359" i="4"/>
  <c r="Q359" i="4"/>
  <c r="P359" i="4"/>
  <c r="O359" i="4"/>
  <c r="N359" i="4"/>
  <c r="M359" i="4"/>
  <c r="L359" i="4"/>
  <c r="K359" i="4"/>
  <c r="J359" i="4"/>
  <c r="I359" i="4"/>
  <c r="H359" i="4"/>
  <c r="G359" i="4"/>
  <c r="F359" i="4"/>
  <c r="E359" i="4"/>
  <c r="D359" i="4"/>
  <c r="C359" i="4"/>
  <c r="D358" i="4"/>
  <c r="D361" i="4" s="1"/>
  <c r="E358" i="4" s="1"/>
  <c r="E361" i="4" s="1"/>
  <c r="F358" i="4" s="1"/>
  <c r="F361" i="4" s="1"/>
  <c r="G358" i="4" s="1"/>
  <c r="G361" i="4" s="1"/>
  <c r="H358" i="4" s="1"/>
  <c r="H361" i="4" s="1"/>
  <c r="I358" i="4" s="1"/>
  <c r="I361" i="4" s="1"/>
  <c r="J358" i="4" s="1"/>
  <c r="J361" i="4" s="1"/>
  <c r="K358" i="4" s="1"/>
  <c r="K361" i="4" s="1"/>
  <c r="L358" i="4" s="1"/>
  <c r="L361" i="4" s="1"/>
  <c r="M358" i="4" s="1"/>
  <c r="M361" i="4" s="1"/>
  <c r="N358" i="4" s="1"/>
  <c r="N361" i="4" s="1"/>
  <c r="O358" i="4" s="1"/>
  <c r="O361" i="4" s="1"/>
  <c r="P358" i="4" s="1"/>
  <c r="P361" i="4" s="1"/>
  <c r="Q358" i="4" s="1"/>
  <c r="Q361" i="4" s="1"/>
  <c r="R358" i="4" s="1"/>
  <c r="R361" i="4" s="1"/>
  <c r="S358" i="4" s="1"/>
  <c r="S361" i="4" s="1"/>
  <c r="T358" i="4" s="1"/>
  <c r="T361" i="4" s="1"/>
  <c r="U358" i="4" s="1"/>
  <c r="U361" i="4" s="1"/>
  <c r="V358" i="4" s="1"/>
  <c r="V361" i="4" s="1"/>
  <c r="W358" i="4" s="1"/>
  <c r="W361" i="4" s="1"/>
  <c r="X358" i="4" s="1"/>
  <c r="X361" i="4" s="1"/>
  <c r="Y358" i="4" s="1"/>
  <c r="Y361" i="4" s="1"/>
  <c r="Z358" i="4" s="1"/>
  <c r="Z361" i="4" s="1"/>
  <c r="AA358" i="4" s="1"/>
  <c r="AA361" i="4" s="1"/>
  <c r="AB358" i="4" s="1"/>
  <c r="AB361" i="4" s="1"/>
  <c r="AC358" i="4" s="1"/>
  <c r="AC361" i="4" s="1"/>
  <c r="AD358" i="4" s="1"/>
  <c r="AD361" i="4" s="1"/>
  <c r="AE358" i="4" s="1"/>
  <c r="AE361" i="4" s="1"/>
  <c r="AF358" i="4" s="1"/>
  <c r="AF361" i="4" s="1"/>
  <c r="AG358" i="4" s="1"/>
  <c r="AG361" i="4" s="1"/>
  <c r="AH358" i="4" s="1"/>
  <c r="AH361" i="4" s="1"/>
  <c r="AI358" i="4" s="1"/>
  <c r="AI361" i="4" s="1"/>
  <c r="AJ358" i="4" s="1"/>
  <c r="AJ361" i="4" s="1"/>
  <c r="AK358" i="4" s="1"/>
  <c r="AK361" i="4" s="1"/>
  <c r="AL358" i="4" s="1"/>
  <c r="AL361" i="4" s="1"/>
  <c r="AM358" i="4" s="1"/>
  <c r="AM361" i="4" s="1"/>
  <c r="AN358" i="4" s="1"/>
  <c r="AN361" i="4" s="1"/>
  <c r="AO358" i="4" s="1"/>
  <c r="AO361" i="4" s="1"/>
  <c r="AP358" i="4" s="1"/>
  <c r="AP361" i="4" s="1"/>
  <c r="AQ358" i="4" s="1"/>
  <c r="AQ361" i="4" s="1"/>
  <c r="AR358" i="4" s="1"/>
  <c r="AR361" i="4" s="1"/>
  <c r="AS358" i="4" s="1"/>
  <c r="AS361" i="4" s="1"/>
  <c r="AT358" i="4" s="1"/>
  <c r="AT361" i="4" s="1"/>
  <c r="AU358" i="4" s="1"/>
  <c r="AU361" i="4" s="1"/>
  <c r="AV358" i="4" s="1"/>
  <c r="AV361" i="4" s="1"/>
  <c r="AW358" i="4" s="1"/>
  <c r="AW361" i="4" s="1"/>
  <c r="AX358" i="4" s="1"/>
  <c r="AX361" i="4" s="1"/>
  <c r="AY358" i="4" s="1"/>
  <c r="AY361" i="4" s="1"/>
  <c r="AZ358" i="4" s="1"/>
  <c r="AZ361" i="4" s="1"/>
  <c r="BA358" i="4" s="1"/>
  <c r="BA361" i="4" s="1"/>
  <c r="BB358" i="4" s="1"/>
  <c r="BB361" i="4" s="1"/>
  <c r="BC358" i="4" s="1"/>
  <c r="BC361" i="4" s="1"/>
  <c r="BD358" i="4" s="1"/>
  <c r="BD361" i="4" s="1"/>
  <c r="BE358" i="4" s="1"/>
  <c r="BE361" i="4" s="1"/>
  <c r="BF358" i="4" s="1"/>
  <c r="BF361" i="4" s="1"/>
  <c r="BG358" i="4" s="1"/>
  <c r="BG361" i="4" s="1"/>
  <c r="BH358" i="4" s="1"/>
  <c r="BH361" i="4" s="1"/>
  <c r="BI358" i="4" s="1"/>
  <c r="BI361" i="4" s="1"/>
  <c r="BJ358" i="4" s="1"/>
  <c r="BJ361" i="4" s="1"/>
  <c r="BK358" i="4" s="1"/>
  <c r="BK361" i="4" s="1"/>
  <c r="BL358" i="4" s="1"/>
  <c r="BL361" i="4" s="1"/>
  <c r="BM358" i="4" s="1"/>
  <c r="BM361" i="4" s="1"/>
  <c r="BN358" i="4" s="1"/>
  <c r="BN361" i="4" s="1"/>
  <c r="BO358" i="4" s="1"/>
  <c r="BO361" i="4" s="1"/>
  <c r="BO357" i="4"/>
  <c r="BN357" i="4"/>
  <c r="BM357" i="4"/>
  <c r="BL357" i="4"/>
  <c r="BK357" i="4"/>
  <c r="BJ357" i="4"/>
  <c r="BI357" i="4"/>
  <c r="BH357" i="4"/>
  <c r="BG357" i="4"/>
  <c r="BF357" i="4"/>
  <c r="BE357" i="4"/>
  <c r="BD357" i="4"/>
  <c r="BC357" i="4"/>
  <c r="BB357" i="4"/>
  <c r="BA357" i="4"/>
  <c r="AZ357" i="4"/>
  <c r="AY357" i="4"/>
  <c r="AX357" i="4"/>
  <c r="AW357" i="4"/>
  <c r="AV357" i="4"/>
  <c r="AU357" i="4"/>
  <c r="AT357" i="4"/>
  <c r="AS357" i="4"/>
  <c r="AR357" i="4"/>
  <c r="AQ357" i="4"/>
  <c r="AP357" i="4"/>
  <c r="AO357" i="4"/>
  <c r="AN357" i="4"/>
  <c r="AM357" i="4"/>
  <c r="AL357" i="4"/>
  <c r="AK357" i="4"/>
  <c r="AJ357" i="4"/>
  <c r="AI357" i="4"/>
  <c r="AH357" i="4"/>
  <c r="AG357" i="4"/>
  <c r="AF357" i="4"/>
  <c r="AE357" i="4"/>
  <c r="AD357" i="4"/>
  <c r="AC357" i="4"/>
  <c r="AB357" i="4"/>
  <c r="AA357" i="4"/>
  <c r="Z357" i="4"/>
  <c r="Y357" i="4"/>
  <c r="X357" i="4"/>
  <c r="W357" i="4"/>
  <c r="V357" i="4"/>
  <c r="U357" i="4"/>
  <c r="T357" i="4"/>
  <c r="S357" i="4"/>
  <c r="R357" i="4"/>
  <c r="Q357" i="4"/>
  <c r="P357" i="4"/>
  <c r="O357" i="4"/>
  <c r="N357" i="4"/>
  <c r="M357" i="4"/>
  <c r="L357" i="4"/>
  <c r="K357" i="4"/>
  <c r="J357" i="4"/>
  <c r="I357" i="4"/>
  <c r="H357" i="4"/>
  <c r="G357" i="4"/>
  <c r="F357" i="4"/>
  <c r="E357" i="4"/>
  <c r="D357" i="4"/>
  <c r="C357" i="4"/>
  <c r="BO355" i="4"/>
  <c r="BN355" i="4"/>
  <c r="BM355" i="4"/>
  <c r="BL355" i="4"/>
  <c r="BK355" i="4"/>
  <c r="BJ355" i="4"/>
  <c r="BI355" i="4"/>
  <c r="BH355" i="4"/>
  <c r="BG355" i="4"/>
  <c r="BF355" i="4"/>
  <c r="BE355" i="4"/>
  <c r="BD355" i="4"/>
  <c r="BC355" i="4"/>
  <c r="BB355" i="4"/>
  <c r="BA355" i="4"/>
  <c r="AZ355" i="4"/>
  <c r="AY355" i="4"/>
  <c r="AX355" i="4"/>
  <c r="AW355" i="4"/>
  <c r="AV355" i="4"/>
  <c r="AU355" i="4"/>
  <c r="AT355" i="4"/>
  <c r="AS355" i="4"/>
  <c r="AR355" i="4"/>
  <c r="AQ355" i="4"/>
  <c r="AP355" i="4"/>
  <c r="AO355" i="4"/>
  <c r="AN355" i="4"/>
  <c r="AM355" i="4"/>
  <c r="AL355" i="4"/>
  <c r="AK355" i="4"/>
  <c r="AJ355" i="4"/>
  <c r="AI355" i="4"/>
  <c r="AH355" i="4"/>
  <c r="AG355" i="4"/>
  <c r="AF355" i="4"/>
  <c r="AE355" i="4"/>
  <c r="AD355" i="4"/>
  <c r="AC355" i="4"/>
  <c r="AB355" i="4"/>
  <c r="AA355" i="4"/>
  <c r="Z355" i="4"/>
  <c r="Y355" i="4"/>
  <c r="X355" i="4"/>
  <c r="W355" i="4"/>
  <c r="V355" i="4"/>
  <c r="U355" i="4"/>
  <c r="T355" i="4"/>
  <c r="S355" i="4"/>
  <c r="R355" i="4"/>
  <c r="Q355" i="4"/>
  <c r="P355" i="4"/>
  <c r="O355" i="4"/>
  <c r="N355" i="4"/>
  <c r="M355" i="4"/>
  <c r="L355" i="4"/>
  <c r="K355" i="4"/>
  <c r="J355" i="4"/>
  <c r="I355" i="4"/>
  <c r="H355" i="4"/>
  <c r="G355" i="4"/>
  <c r="F355" i="4"/>
  <c r="E355" i="4"/>
  <c r="D355" i="4"/>
  <c r="C355" i="4"/>
  <c r="BO354" i="4"/>
  <c r="BN354" i="4"/>
  <c r="BM354" i="4"/>
  <c r="BL354" i="4"/>
  <c r="BK354" i="4"/>
  <c r="BJ354" i="4"/>
  <c r="BI354" i="4"/>
  <c r="BH354" i="4"/>
  <c r="BG354" i="4"/>
  <c r="BF354" i="4"/>
  <c r="BE354" i="4"/>
  <c r="BD354" i="4"/>
  <c r="BC354" i="4"/>
  <c r="BB354" i="4"/>
  <c r="BA354" i="4"/>
  <c r="AZ354" i="4"/>
  <c r="AY354" i="4"/>
  <c r="AX354" i="4"/>
  <c r="AW354" i="4"/>
  <c r="AV354" i="4"/>
  <c r="AU354" i="4"/>
  <c r="AT354" i="4"/>
  <c r="AS354" i="4"/>
  <c r="AR354" i="4"/>
  <c r="AQ354" i="4"/>
  <c r="AP354" i="4"/>
  <c r="AO354" i="4"/>
  <c r="AN354" i="4"/>
  <c r="AM354" i="4"/>
  <c r="AL354" i="4"/>
  <c r="AK354" i="4"/>
  <c r="AJ354" i="4"/>
  <c r="AI354" i="4"/>
  <c r="AH354" i="4"/>
  <c r="AG354" i="4"/>
  <c r="AF354" i="4"/>
  <c r="AE354" i="4"/>
  <c r="AD354" i="4"/>
  <c r="AC354" i="4"/>
  <c r="AB354" i="4"/>
  <c r="AA354" i="4"/>
  <c r="Z354" i="4"/>
  <c r="Y354" i="4"/>
  <c r="X354" i="4"/>
  <c r="W354" i="4"/>
  <c r="V354" i="4"/>
  <c r="U354" i="4"/>
  <c r="T354" i="4"/>
  <c r="S354" i="4"/>
  <c r="R354" i="4"/>
  <c r="Q354" i="4"/>
  <c r="P354" i="4"/>
  <c r="O354" i="4"/>
  <c r="N354" i="4"/>
  <c r="M354" i="4"/>
  <c r="L354" i="4"/>
  <c r="K354" i="4"/>
  <c r="J354" i="4"/>
  <c r="I354" i="4"/>
  <c r="H354" i="4"/>
  <c r="G354" i="4"/>
  <c r="F354" i="4"/>
  <c r="E354" i="4"/>
  <c r="D354" i="4"/>
  <c r="C354" i="4"/>
  <c r="BO353" i="4"/>
  <c r="BN353" i="4"/>
  <c r="BM353" i="4"/>
  <c r="BL353" i="4"/>
  <c r="BK353" i="4"/>
  <c r="BJ353" i="4"/>
  <c r="BI353" i="4"/>
  <c r="BH353" i="4"/>
  <c r="BG353" i="4"/>
  <c r="BF353" i="4"/>
  <c r="BE353" i="4"/>
  <c r="BD353" i="4"/>
  <c r="BC353" i="4"/>
  <c r="BB353" i="4"/>
  <c r="BA353" i="4"/>
  <c r="AZ353" i="4"/>
  <c r="AY353" i="4"/>
  <c r="AX353" i="4"/>
  <c r="AW353" i="4"/>
  <c r="AV353" i="4"/>
  <c r="AU353" i="4"/>
  <c r="AT353" i="4"/>
  <c r="AS353" i="4"/>
  <c r="AR353" i="4"/>
  <c r="AQ353" i="4"/>
  <c r="AP353" i="4"/>
  <c r="AO353" i="4"/>
  <c r="AN353" i="4"/>
  <c r="AM353" i="4"/>
  <c r="AL353" i="4"/>
  <c r="AK353" i="4"/>
  <c r="AJ353" i="4"/>
  <c r="AI353" i="4"/>
  <c r="AH353" i="4"/>
  <c r="AG353" i="4"/>
  <c r="AF353" i="4"/>
  <c r="AE353" i="4"/>
  <c r="AD353" i="4"/>
  <c r="AC353" i="4"/>
  <c r="AB353" i="4"/>
  <c r="AA353" i="4"/>
  <c r="Z353" i="4"/>
  <c r="Y353" i="4"/>
  <c r="X353" i="4"/>
  <c r="W353" i="4"/>
  <c r="V353" i="4"/>
  <c r="U353" i="4"/>
  <c r="T353" i="4"/>
  <c r="S353" i="4"/>
  <c r="R353" i="4"/>
  <c r="Q353" i="4"/>
  <c r="P353" i="4"/>
  <c r="O353" i="4"/>
  <c r="N353" i="4"/>
  <c r="M353" i="4"/>
  <c r="L353" i="4"/>
  <c r="K353" i="4"/>
  <c r="J353" i="4"/>
  <c r="I353" i="4"/>
  <c r="H353" i="4"/>
  <c r="G353" i="4"/>
  <c r="F353" i="4"/>
  <c r="E353" i="4"/>
  <c r="D353" i="4"/>
  <c r="C353" i="4"/>
  <c r="BO352" i="4"/>
  <c r="BN352" i="4"/>
  <c r="BM352" i="4"/>
  <c r="BL352" i="4"/>
  <c r="BK352" i="4"/>
  <c r="BJ352" i="4"/>
  <c r="BI352" i="4"/>
  <c r="BH352" i="4"/>
  <c r="BG352" i="4"/>
  <c r="BF352" i="4"/>
  <c r="BE352" i="4"/>
  <c r="BD352" i="4"/>
  <c r="BC352" i="4"/>
  <c r="BB352" i="4"/>
  <c r="BA352" i="4"/>
  <c r="AZ352" i="4"/>
  <c r="AY352" i="4"/>
  <c r="AX352" i="4"/>
  <c r="AW352" i="4"/>
  <c r="AV352" i="4"/>
  <c r="AU352" i="4"/>
  <c r="AT352" i="4"/>
  <c r="AS352" i="4"/>
  <c r="AR352" i="4"/>
  <c r="AQ352" i="4"/>
  <c r="AP352" i="4"/>
  <c r="AO352" i="4"/>
  <c r="AN352" i="4"/>
  <c r="AM352" i="4"/>
  <c r="AL352" i="4"/>
  <c r="AK352" i="4"/>
  <c r="AJ352" i="4"/>
  <c r="AI352" i="4"/>
  <c r="AH352" i="4"/>
  <c r="AG352" i="4"/>
  <c r="AF352" i="4"/>
  <c r="AE352" i="4"/>
  <c r="AD352" i="4"/>
  <c r="AC352" i="4"/>
  <c r="AB352" i="4"/>
  <c r="AA352" i="4"/>
  <c r="Z352" i="4"/>
  <c r="Y352" i="4"/>
  <c r="X352" i="4"/>
  <c r="W352" i="4"/>
  <c r="V352" i="4"/>
  <c r="U352" i="4"/>
  <c r="T352" i="4"/>
  <c r="S352" i="4"/>
  <c r="R352" i="4"/>
  <c r="Q352" i="4"/>
  <c r="P352" i="4"/>
  <c r="O352" i="4"/>
  <c r="N352" i="4"/>
  <c r="M352" i="4"/>
  <c r="L352" i="4"/>
  <c r="K352" i="4"/>
  <c r="J352" i="4"/>
  <c r="I352" i="4"/>
  <c r="H352" i="4"/>
  <c r="G352" i="4"/>
  <c r="F352" i="4"/>
  <c r="E352" i="4"/>
  <c r="D352" i="4"/>
  <c r="C352" i="4"/>
  <c r="BO351" i="4"/>
  <c r="BN351" i="4"/>
  <c r="BM351" i="4"/>
  <c r="BL351" i="4"/>
  <c r="BK351" i="4"/>
  <c r="BJ351" i="4"/>
  <c r="BI351" i="4"/>
  <c r="BH351" i="4"/>
  <c r="BG351" i="4"/>
  <c r="BF351" i="4"/>
  <c r="BE351" i="4"/>
  <c r="BD351" i="4"/>
  <c r="BC351" i="4"/>
  <c r="BB351" i="4"/>
  <c r="BA351" i="4"/>
  <c r="AZ351" i="4"/>
  <c r="AY351" i="4"/>
  <c r="AX351" i="4"/>
  <c r="AW351" i="4"/>
  <c r="AV351" i="4"/>
  <c r="AU351" i="4"/>
  <c r="AT351" i="4"/>
  <c r="AS351" i="4"/>
  <c r="AR351" i="4"/>
  <c r="AQ351" i="4"/>
  <c r="AP351" i="4"/>
  <c r="AO351" i="4"/>
  <c r="AN351" i="4"/>
  <c r="AM351" i="4"/>
  <c r="AL351" i="4"/>
  <c r="AK351" i="4"/>
  <c r="AJ351" i="4"/>
  <c r="AI351" i="4"/>
  <c r="AH351" i="4"/>
  <c r="AG351" i="4"/>
  <c r="AF351" i="4"/>
  <c r="AE351" i="4"/>
  <c r="AD351" i="4"/>
  <c r="AC351" i="4"/>
  <c r="AB351" i="4"/>
  <c r="AA351" i="4"/>
  <c r="Z351" i="4"/>
  <c r="Y351" i="4"/>
  <c r="X351" i="4"/>
  <c r="W351" i="4"/>
  <c r="V351" i="4"/>
  <c r="U351" i="4"/>
  <c r="T351" i="4"/>
  <c r="S351" i="4"/>
  <c r="R351" i="4"/>
  <c r="Q351" i="4"/>
  <c r="P351" i="4"/>
  <c r="O351" i="4"/>
  <c r="N351" i="4"/>
  <c r="M351" i="4"/>
  <c r="L351" i="4"/>
  <c r="K351" i="4"/>
  <c r="J351" i="4"/>
  <c r="I351" i="4"/>
  <c r="H351" i="4"/>
  <c r="G351" i="4"/>
  <c r="F351" i="4"/>
  <c r="E351" i="4"/>
  <c r="D351" i="4"/>
  <c r="C351" i="4"/>
  <c r="C350" i="4"/>
  <c r="BO349" i="4"/>
  <c r="BN349" i="4"/>
  <c r="BM349" i="4"/>
  <c r="BL349" i="4"/>
  <c r="BK349" i="4"/>
  <c r="BJ349" i="4"/>
  <c r="BI349" i="4"/>
  <c r="BH349" i="4"/>
  <c r="BG349" i="4"/>
  <c r="BF349" i="4"/>
  <c r="BE349" i="4"/>
  <c r="BD349" i="4"/>
  <c r="BC349" i="4"/>
  <c r="BB349" i="4"/>
  <c r="BA349" i="4"/>
  <c r="AZ349" i="4"/>
  <c r="AY349" i="4"/>
  <c r="AX349" i="4"/>
  <c r="AW349" i="4"/>
  <c r="AV349" i="4"/>
  <c r="AU349" i="4"/>
  <c r="AT349" i="4"/>
  <c r="AS349" i="4"/>
  <c r="AR349" i="4"/>
  <c r="AQ349" i="4"/>
  <c r="AP349" i="4"/>
  <c r="AO349" i="4"/>
  <c r="AN349" i="4"/>
  <c r="AM349" i="4"/>
  <c r="AL349" i="4"/>
  <c r="AK349" i="4"/>
  <c r="AJ349" i="4"/>
  <c r="AI349" i="4"/>
  <c r="AH349" i="4"/>
  <c r="AG349" i="4"/>
  <c r="AF349" i="4"/>
  <c r="AE349" i="4"/>
  <c r="AD349" i="4"/>
  <c r="AC349" i="4"/>
  <c r="AB349" i="4"/>
  <c r="AA349" i="4"/>
  <c r="Z349" i="4"/>
  <c r="Y349" i="4"/>
  <c r="X349" i="4"/>
  <c r="W349" i="4"/>
  <c r="V349" i="4"/>
  <c r="U349" i="4"/>
  <c r="T349" i="4"/>
  <c r="S349" i="4"/>
  <c r="R349" i="4"/>
  <c r="Q349" i="4"/>
  <c r="P349" i="4"/>
  <c r="O349" i="4"/>
  <c r="N349" i="4"/>
  <c r="M349" i="4"/>
  <c r="L349" i="4"/>
  <c r="K349" i="4"/>
  <c r="J349" i="4"/>
  <c r="I349" i="4"/>
  <c r="H349" i="4"/>
  <c r="G349" i="4"/>
  <c r="F349" i="4"/>
  <c r="E349" i="4"/>
  <c r="D349" i="4"/>
  <c r="C349" i="4"/>
  <c r="BO348" i="4"/>
  <c r="BN348" i="4"/>
  <c r="BM348" i="4"/>
  <c r="BL348" i="4"/>
  <c r="BK348" i="4"/>
  <c r="BJ348" i="4"/>
  <c r="BI348" i="4"/>
  <c r="BH348" i="4"/>
  <c r="BG348" i="4"/>
  <c r="BF348" i="4"/>
  <c r="BE348" i="4"/>
  <c r="BD348" i="4"/>
  <c r="BC348" i="4"/>
  <c r="BB348" i="4"/>
  <c r="BA348" i="4"/>
  <c r="AZ348" i="4"/>
  <c r="AY348" i="4"/>
  <c r="AX348" i="4"/>
  <c r="AW348" i="4"/>
  <c r="AV348" i="4"/>
  <c r="AU348" i="4"/>
  <c r="AT348" i="4"/>
  <c r="AS348" i="4"/>
  <c r="AR348" i="4"/>
  <c r="AQ348" i="4"/>
  <c r="AP348" i="4"/>
  <c r="AO348" i="4"/>
  <c r="AN348" i="4"/>
  <c r="AM348" i="4"/>
  <c r="AL348" i="4"/>
  <c r="AK348" i="4"/>
  <c r="AJ348" i="4"/>
  <c r="AI348" i="4"/>
  <c r="AH348" i="4"/>
  <c r="AG348" i="4"/>
  <c r="AF348" i="4"/>
  <c r="AE348" i="4"/>
  <c r="AD348" i="4"/>
  <c r="AC348" i="4"/>
  <c r="AB348" i="4"/>
  <c r="AA348" i="4"/>
  <c r="Z348" i="4"/>
  <c r="Y348" i="4"/>
  <c r="X348" i="4"/>
  <c r="W348" i="4"/>
  <c r="V348" i="4"/>
  <c r="U348" i="4"/>
  <c r="T348" i="4"/>
  <c r="S348" i="4"/>
  <c r="R348" i="4"/>
  <c r="Q348" i="4"/>
  <c r="P348" i="4"/>
  <c r="O348" i="4"/>
  <c r="N348" i="4"/>
  <c r="M348" i="4"/>
  <c r="L348" i="4"/>
  <c r="K348" i="4"/>
  <c r="J348" i="4"/>
  <c r="I348" i="4"/>
  <c r="H348" i="4"/>
  <c r="G348" i="4"/>
  <c r="F348" i="4"/>
  <c r="E348" i="4"/>
  <c r="D348" i="4"/>
  <c r="C348" i="4"/>
  <c r="D347" i="4"/>
  <c r="D350" i="4" s="1"/>
  <c r="E347" i="4" s="1"/>
  <c r="E350" i="4" s="1"/>
  <c r="F347" i="4" s="1"/>
  <c r="F350" i="4" s="1"/>
  <c r="G347" i="4" s="1"/>
  <c r="G350" i="4" s="1"/>
  <c r="H347" i="4" s="1"/>
  <c r="H350" i="4" s="1"/>
  <c r="I347" i="4" s="1"/>
  <c r="I350" i="4" s="1"/>
  <c r="J347" i="4" s="1"/>
  <c r="J350" i="4" s="1"/>
  <c r="K347" i="4" s="1"/>
  <c r="K350" i="4" s="1"/>
  <c r="L347" i="4" s="1"/>
  <c r="L350" i="4" s="1"/>
  <c r="M347" i="4" s="1"/>
  <c r="M350" i="4" s="1"/>
  <c r="N347" i="4" s="1"/>
  <c r="N350" i="4" s="1"/>
  <c r="O347" i="4" s="1"/>
  <c r="O350" i="4" s="1"/>
  <c r="P347" i="4" s="1"/>
  <c r="P350" i="4" s="1"/>
  <c r="Q347" i="4" s="1"/>
  <c r="Q350" i="4" s="1"/>
  <c r="R347" i="4" s="1"/>
  <c r="R350" i="4" s="1"/>
  <c r="S347" i="4" s="1"/>
  <c r="S350" i="4" s="1"/>
  <c r="T347" i="4" s="1"/>
  <c r="T350" i="4" s="1"/>
  <c r="U347" i="4" s="1"/>
  <c r="U350" i="4" s="1"/>
  <c r="V347" i="4" s="1"/>
  <c r="V350" i="4" s="1"/>
  <c r="W347" i="4" s="1"/>
  <c r="W350" i="4" s="1"/>
  <c r="X347" i="4" s="1"/>
  <c r="X350" i="4" s="1"/>
  <c r="Y347" i="4" s="1"/>
  <c r="Y350" i="4" s="1"/>
  <c r="Z347" i="4" s="1"/>
  <c r="Z350" i="4" s="1"/>
  <c r="AA347" i="4" s="1"/>
  <c r="AA350" i="4" s="1"/>
  <c r="AB347" i="4" s="1"/>
  <c r="AB350" i="4" s="1"/>
  <c r="AC347" i="4" s="1"/>
  <c r="AC350" i="4" s="1"/>
  <c r="AD347" i="4" s="1"/>
  <c r="AD350" i="4" s="1"/>
  <c r="AE347" i="4" s="1"/>
  <c r="AE350" i="4" s="1"/>
  <c r="AF347" i="4" s="1"/>
  <c r="AF350" i="4" s="1"/>
  <c r="AG347" i="4" s="1"/>
  <c r="AG350" i="4" s="1"/>
  <c r="AH347" i="4" s="1"/>
  <c r="AH350" i="4" s="1"/>
  <c r="AI347" i="4" s="1"/>
  <c r="AI350" i="4" s="1"/>
  <c r="AJ347" i="4" s="1"/>
  <c r="AJ350" i="4" s="1"/>
  <c r="AK347" i="4" s="1"/>
  <c r="AK350" i="4" s="1"/>
  <c r="AL347" i="4" s="1"/>
  <c r="AL350" i="4" s="1"/>
  <c r="AM347" i="4" s="1"/>
  <c r="AM350" i="4" s="1"/>
  <c r="AN347" i="4" s="1"/>
  <c r="AN350" i="4" s="1"/>
  <c r="AO347" i="4" s="1"/>
  <c r="AO350" i="4" s="1"/>
  <c r="AP347" i="4" s="1"/>
  <c r="AP350" i="4" s="1"/>
  <c r="AQ347" i="4" s="1"/>
  <c r="AQ350" i="4" s="1"/>
  <c r="AR347" i="4" s="1"/>
  <c r="AR350" i="4" s="1"/>
  <c r="AS347" i="4" s="1"/>
  <c r="AS350" i="4" s="1"/>
  <c r="AT347" i="4" s="1"/>
  <c r="AT350" i="4" s="1"/>
  <c r="AU347" i="4" s="1"/>
  <c r="AU350" i="4" s="1"/>
  <c r="AV347" i="4" s="1"/>
  <c r="AV350" i="4" s="1"/>
  <c r="AW347" i="4" s="1"/>
  <c r="AW350" i="4" s="1"/>
  <c r="AX347" i="4" s="1"/>
  <c r="AX350" i="4" s="1"/>
  <c r="AY347" i="4" s="1"/>
  <c r="AY350" i="4" s="1"/>
  <c r="AZ347" i="4" s="1"/>
  <c r="AZ350" i="4" s="1"/>
  <c r="BA347" i="4" s="1"/>
  <c r="BA350" i="4" s="1"/>
  <c r="BB347" i="4" s="1"/>
  <c r="BB350" i="4" s="1"/>
  <c r="BC347" i="4" s="1"/>
  <c r="BC350" i="4" s="1"/>
  <c r="BD347" i="4" s="1"/>
  <c r="BD350" i="4" s="1"/>
  <c r="BE347" i="4" s="1"/>
  <c r="BE350" i="4" s="1"/>
  <c r="BF347" i="4" s="1"/>
  <c r="BF350" i="4" s="1"/>
  <c r="BG347" i="4" s="1"/>
  <c r="BG350" i="4" s="1"/>
  <c r="BH347" i="4" s="1"/>
  <c r="BH350" i="4" s="1"/>
  <c r="BI347" i="4" s="1"/>
  <c r="BI350" i="4" s="1"/>
  <c r="BJ347" i="4" s="1"/>
  <c r="BJ350" i="4" s="1"/>
  <c r="BK347" i="4" s="1"/>
  <c r="BK350" i="4" s="1"/>
  <c r="BL347" i="4" s="1"/>
  <c r="BL350" i="4" s="1"/>
  <c r="BM347" i="4" s="1"/>
  <c r="BM350" i="4" s="1"/>
  <c r="BN347" i="4" s="1"/>
  <c r="BN350" i="4" s="1"/>
  <c r="BO347" i="4" s="1"/>
  <c r="BO350" i="4" s="1"/>
  <c r="BO346" i="4"/>
  <c r="BN346" i="4"/>
  <c r="BM346" i="4"/>
  <c r="BL346" i="4"/>
  <c r="BK346" i="4"/>
  <c r="BJ346" i="4"/>
  <c r="BI346" i="4"/>
  <c r="BH346" i="4"/>
  <c r="BG346" i="4"/>
  <c r="BF346" i="4"/>
  <c r="BE346" i="4"/>
  <c r="BD346" i="4"/>
  <c r="BC346" i="4"/>
  <c r="BB346" i="4"/>
  <c r="BA346" i="4"/>
  <c r="AZ346" i="4"/>
  <c r="AY346" i="4"/>
  <c r="AX346" i="4"/>
  <c r="AW346" i="4"/>
  <c r="AV346" i="4"/>
  <c r="AU346" i="4"/>
  <c r="AT346" i="4"/>
  <c r="AS346" i="4"/>
  <c r="AR346" i="4"/>
  <c r="AQ346" i="4"/>
  <c r="AP346" i="4"/>
  <c r="AO346" i="4"/>
  <c r="AN346" i="4"/>
  <c r="AM346" i="4"/>
  <c r="AL346" i="4"/>
  <c r="AK346" i="4"/>
  <c r="AJ346" i="4"/>
  <c r="AI346" i="4"/>
  <c r="AH346" i="4"/>
  <c r="AG346" i="4"/>
  <c r="AF346" i="4"/>
  <c r="AE346" i="4"/>
  <c r="AD346" i="4"/>
  <c r="AC346" i="4"/>
  <c r="AB346" i="4"/>
  <c r="AA346" i="4"/>
  <c r="Z346" i="4"/>
  <c r="Y346" i="4"/>
  <c r="X346" i="4"/>
  <c r="W346" i="4"/>
  <c r="V346" i="4"/>
  <c r="U346" i="4"/>
  <c r="T346" i="4"/>
  <c r="S346" i="4"/>
  <c r="R346" i="4"/>
  <c r="Q346" i="4"/>
  <c r="P346" i="4"/>
  <c r="O346" i="4"/>
  <c r="N346" i="4"/>
  <c r="M346" i="4"/>
  <c r="L346" i="4"/>
  <c r="K346" i="4"/>
  <c r="J346" i="4"/>
  <c r="I346" i="4"/>
  <c r="H346" i="4"/>
  <c r="G346" i="4"/>
  <c r="F346" i="4"/>
  <c r="E346" i="4"/>
  <c r="D346" i="4"/>
  <c r="C346" i="4"/>
  <c r="BO344" i="4"/>
  <c r="BN344" i="4"/>
  <c r="BM344" i="4"/>
  <c r="BL344" i="4"/>
  <c r="BK344" i="4"/>
  <c r="BJ344" i="4"/>
  <c r="BI344" i="4"/>
  <c r="BH344" i="4"/>
  <c r="BG344" i="4"/>
  <c r="BF344" i="4"/>
  <c r="BE344" i="4"/>
  <c r="BD344" i="4"/>
  <c r="BC344" i="4"/>
  <c r="BB344" i="4"/>
  <c r="BA344" i="4"/>
  <c r="AZ344" i="4"/>
  <c r="AY344" i="4"/>
  <c r="AX344" i="4"/>
  <c r="AW344" i="4"/>
  <c r="AV344" i="4"/>
  <c r="AU344" i="4"/>
  <c r="AT344" i="4"/>
  <c r="AS344" i="4"/>
  <c r="AR344" i="4"/>
  <c r="AQ344" i="4"/>
  <c r="AP344" i="4"/>
  <c r="AO344" i="4"/>
  <c r="AN344" i="4"/>
  <c r="AM344" i="4"/>
  <c r="AL344" i="4"/>
  <c r="AK344" i="4"/>
  <c r="AJ344" i="4"/>
  <c r="AI344" i="4"/>
  <c r="AH344" i="4"/>
  <c r="AG344" i="4"/>
  <c r="AF344" i="4"/>
  <c r="AE344" i="4"/>
  <c r="AD344" i="4"/>
  <c r="AC344" i="4"/>
  <c r="AB344" i="4"/>
  <c r="AA344" i="4"/>
  <c r="Z344" i="4"/>
  <c r="Y344" i="4"/>
  <c r="X344" i="4"/>
  <c r="W344" i="4"/>
  <c r="V344" i="4"/>
  <c r="U344" i="4"/>
  <c r="T344" i="4"/>
  <c r="S344" i="4"/>
  <c r="R344" i="4"/>
  <c r="Q344" i="4"/>
  <c r="P344" i="4"/>
  <c r="O344" i="4"/>
  <c r="N344" i="4"/>
  <c r="M344" i="4"/>
  <c r="L344" i="4"/>
  <c r="K344" i="4"/>
  <c r="J344" i="4"/>
  <c r="I344" i="4"/>
  <c r="H344" i="4"/>
  <c r="G344" i="4"/>
  <c r="F344" i="4"/>
  <c r="E344" i="4"/>
  <c r="D344" i="4"/>
  <c r="C344" i="4"/>
  <c r="BO343" i="4"/>
  <c r="BN343" i="4"/>
  <c r="BM343" i="4"/>
  <c r="BL343" i="4"/>
  <c r="BK343" i="4"/>
  <c r="BJ343" i="4"/>
  <c r="BI343" i="4"/>
  <c r="BH343" i="4"/>
  <c r="BG343" i="4"/>
  <c r="BF343" i="4"/>
  <c r="BE343" i="4"/>
  <c r="BD343" i="4"/>
  <c r="BC343" i="4"/>
  <c r="BB343" i="4"/>
  <c r="BA343" i="4"/>
  <c r="AZ343" i="4"/>
  <c r="AY343" i="4"/>
  <c r="AX343" i="4"/>
  <c r="AW343" i="4"/>
  <c r="AV343" i="4"/>
  <c r="AU343" i="4"/>
  <c r="AT343" i="4"/>
  <c r="AS343" i="4"/>
  <c r="AR343" i="4"/>
  <c r="AQ343" i="4"/>
  <c r="AP343" i="4"/>
  <c r="AO343" i="4"/>
  <c r="AN343" i="4"/>
  <c r="AM343" i="4"/>
  <c r="AL343" i="4"/>
  <c r="AK343" i="4"/>
  <c r="AJ343" i="4"/>
  <c r="AI343" i="4"/>
  <c r="AH343" i="4"/>
  <c r="AG343" i="4"/>
  <c r="AF343" i="4"/>
  <c r="AE343" i="4"/>
  <c r="AD343" i="4"/>
  <c r="AC343" i="4"/>
  <c r="AB343" i="4"/>
  <c r="AA343" i="4"/>
  <c r="Z343" i="4"/>
  <c r="Y343" i="4"/>
  <c r="X343" i="4"/>
  <c r="W343" i="4"/>
  <c r="V343" i="4"/>
  <c r="U343" i="4"/>
  <c r="T343" i="4"/>
  <c r="S343" i="4"/>
  <c r="R343" i="4"/>
  <c r="Q343" i="4"/>
  <c r="P343" i="4"/>
  <c r="O343" i="4"/>
  <c r="N343" i="4"/>
  <c r="M343" i="4"/>
  <c r="L343" i="4"/>
  <c r="K343" i="4"/>
  <c r="J343" i="4"/>
  <c r="I343" i="4"/>
  <c r="H343" i="4"/>
  <c r="G343" i="4"/>
  <c r="F343" i="4"/>
  <c r="E343" i="4"/>
  <c r="D343" i="4"/>
  <c r="C343" i="4"/>
  <c r="BO342" i="4"/>
  <c r="BN342" i="4"/>
  <c r="BM342" i="4"/>
  <c r="BL342" i="4"/>
  <c r="BK342" i="4"/>
  <c r="BJ342" i="4"/>
  <c r="BI342" i="4"/>
  <c r="BH342" i="4"/>
  <c r="BG342" i="4"/>
  <c r="BF342" i="4"/>
  <c r="BE342" i="4"/>
  <c r="BD342" i="4"/>
  <c r="BC342" i="4"/>
  <c r="BB342" i="4"/>
  <c r="BA342" i="4"/>
  <c r="AZ342" i="4"/>
  <c r="AY342" i="4"/>
  <c r="AX342" i="4"/>
  <c r="AW342" i="4"/>
  <c r="AV342" i="4"/>
  <c r="AU342" i="4"/>
  <c r="AT342" i="4"/>
  <c r="AS342" i="4"/>
  <c r="AR342" i="4"/>
  <c r="AQ342" i="4"/>
  <c r="AP342" i="4"/>
  <c r="AO342" i="4"/>
  <c r="AN342" i="4"/>
  <c r="AM342" i="4"/>
  <c r="AL342" i="4"/>
  <c r="AK342" i="4"/>
  <c r="AJ342" i="4"/>
  <c r="AI342" i="4"/>
  <c r="AH342" i="4"/>
  <c r="AG342" i="4"/>
  <c r="AF342" i="4"/>
  <c r="AE342" i="4"/>
  <c r="AD342" i="4"/>
  <c r="AC342" i="4"/>
  <c r="AB342" i="4"/>
  <c r="AA342" i="4"/>
  <c r="Z342" i="4"/>
  <c r="Y342" i="4"/>
  <c r="X342" i="4"/>
  <c r="W342" i="4"/>
  <c r="V342" i="4"/>
  <c r="U342" i="4"/>
  <c r="T342" i="4"/>
  <c r="S342" i="4"/>
  <c r="R342" i="4"/>
  <c r="Q342" i="4"/>
  <c r="P342" i="4"/>
  <c r="O342" i="4"/>
  <c r="N342" i="4"/>
  <c r="M342" i="4"/>
  <c r="L342" i="4"/>
  <c r="K342" i="4"/>
  <c r="J342" i="4"/>
  <c r="I342" i="4"/>
  <c r="H342" i="4"/>
  <c r="G342" i="4"/>
  <c r="F342" i="4"/>
  <c r="E342" i="4"/>
  <c r="D342" i="4"/>
  <c r="C342" i="4"/>
  <c r="BO341" i="4"/>
  <c r="BN341" i="4"/>
  <c r="BM341" i="4"/>
  <c r="BL341" i="4"/>
  <c r="BK341" i="4"/>
  <c r="BJ341" i="4"/>
  <c r="BI341" i="4"/>
  <c r="BH341" i="4"/>
  <c r="BG341" i="4"/>
  <c r="BF341" i="4"/>
  <c r="BE341" i="4"/>
  <c r="BD341" i="4"/>
  <c r="BC341" i="4"/>
  <c r="BB341" i="4"/>
  <c r="BA341" i="4"/>
  <c r="AZ341" i="4"/>
  <c r="AY341" i="4"/>
  <c r="AX341" i="4"/>
  <c r="AW341" i="4"/>
  <c r="AV341" i="4"/>
  <c r="AU341" i="4"/>
  <c r="AT341" i="4"/>
  <c r="AS341" i="4"/>
  <c r="AR341" i="4"/>
  <c r="AQ341" i="4"/>
  <c r="AP341" i="4"/>
  <c r="AO341" i="4"/>
  <c r="AN341" i="4"/>
  <c r="AM341" i="4"/>
  <c r="AL341" i="4"/>
  <c r="AK341" i="4"/>
  <c r="AJ341" i="4"/>
  <c r="AI341" i="4"/>
  <c r="AH341" i="4"/>
  <c r="AG341" i="4"/>
  <c r="AF341" i="4"/>
  <c r="AE341" i="4"/>
  <c r="AD341" i="4"/>
  <c r="AC341" i="4"/>
  <c r="AB341" i="4"/>
  <c r="AA341" i="4"/>
  <c r="Z341" i="4"/>
  <c r="Y341" i="4"/>
  <c r="X341" i="4"/>
  <c r="W341" i="4"/>
  <c r="V341" i="4"/>
  <c r="U341" i="4"/>
  <c r="T341" i="4"/>
  <c r="S341" i="4"/>
  <c r="R341" i="4"/>
  <c r="Q341" i="4"/>
  <c r="P341" i="4"/>
  <c r="O341" i="4"/>
  <c r="N341" i="4"/>
  <c r="M341" i="4"/>
  <c r="L341" i="4"/>
  <c r="K341" i="4"/>
  <c r="J341" i="4"/>
  <c r="I341" i="4"/>
  <c r="H341" i="4"/>
  <c r="G341" i="4"/>
  <c r="F341" i="4"/>
  <c r="E341" i="4"/>
  <c r="D341" i="4"/>
  <c r="C341" i="4"/>
  <c r="BO340" i="4"/>
  <c r="BN340" i="4"/>
  <c r="BM340" i="4"/>
  <c r="BL340" i="4"/>
  <c r="BK340" i="4"/>
  <c r="BJ340" i="4"/>
  <c r="BI340" i="4"/>
  <c r="BH340" i="4"/>
  <c r="BG340" i="4"/>
  <c r="BF340" i="4"/>
  <c r="BE340" i="4"/>
  <c r="BD340" i="4"/>
  <c r="BC340" i="4"/>
  <c r="BB340" i="4"/>
  <c r="BA340" i="4"/>
  <c r="AZ340" i="4"/>
  <c r="AY340" i="4"/>
  <c r="AX340" i="4"/>
  <c r="AW340" i="4"/>
  <c r="AV340" i="4"/>
  <c r="AU340" i="4"/>
  <c r="AT340" i="4"/>
  <c r="AS340" i="4"/>
  <c r="AR340" i="4"/>
  <c r="AQ340" i="4"/>
  <c r="AP340" i="4"/>
  <c r="AO340" i="4"/>
  <c r="AN340" i="4"/>
  <c r="AM340" i="4"/>
  <c r="AL340" i="4"/>
  <c r="AK340" i="4"/>
  <c r="AJ340" i="4"/>
  <c r="AI340" i="4"/>
  <c r="AH340" i="4"/>
  <c r="AG340" i="4"/>
  <c r="AF340" i="4"/>
  <c r="AE340" i="4"/>
  <c r="AD340" i="4"/>
  <c r="AC340" i="4"/>
  <c r="AB340" i="4"/>
  <c r="AA340" i="4"/>
  <c r="Z340" i="4"/>
  <c r="Y340" i="4"/>
  <c r="X340" i="4"/>
  <c r="W340" i="4"/>
  <c r="V340" i="4"/>
  <c r="U340" i="4"/>
  <c r="T340" i="4"/>
  <c r="S340" i="4"/>
  <c r="R340" i="4"/>
  <c r="Q340" i="4"/>
  <c r="P340" i="4"/>
  <c r="O340" i="4"/>
  <c r="N340" i="4"/>
  <c r="M340" i="4"/>
  <c r="L340" i="4"/>
  <c r="K340" i="4"/>
  <c r="J340" i="4"/>
  <c r="I340" i="4"/>
  <c r="H340" i="4"/>
  <c r="G340" i="4"/>
  <c r="F340" i="4"/>
  <c r="E340" i="4"/>
  <c r="D340" i="4"/>
  <c r="C340" i="4"/>
  <c r="C339" i="4"/>
  <c r="BO338" i="4"/>
  <c r="BN338" i="4"/>
  <c r="BM338" i="4"/>
  <c r="BL338" i="4"/>
  <c r="BK338" i="4"/>
  <c r="BJ338" i="4"/>
  <c r="BI338" i="4"/>
  <c r="BH338" i="4"/>
  <c r="BG338" i="4"/>
  <c r="BF338" i="4"/>
  <c r="BE338" i="4"/>
  <c r="BD338" i="4"/>
  <c r="BC338" i="4"/>
  <c r="BB338" i="4"/>
  <c r="BA338" i="4"/>
  <c r="AZ338" i="4"/>
  <c r="AY338" i="4"/>
  <c r="AX338" i="4"/>
  <c r="AW338" i="4"/>
  <c r="AV338" i="4"/>
  <c r="AU338" i="4"/>
  <c r="AT338" i="4"/>
  <c r="AS338" i="4"/>
  <c r="AR338" i="4"/>
  <c r="AQ338" i="4"/>
  <c r="AP338" i="4"/>
  <c r="AO338" i="4"/>
  <c r="AN338" i="4"/>
  <c r="AM338" i="4"/>
  <c r="AL338" i="4"/>
  <c r="AK338" i="4"/>
  <c r="AJ338" i="4"/>
  <c r="AI338" i="4"/>
  <c r="AH338" i="4"/>
  <c r="AG338" i="4"/>
  <c r="AF338" i="4"/>
  <c r="AE338" i="4"/>
  <c r="AD338" i="4"/>
  <c r="AC338" i="4"/>
  <c r="AB338" i="4"/>
  <c r="AA338" i="4"/>
  <c r="Z338" i="4"/>
  <c r="Y338" i="4"/>
  <c r="X338" i="4"/>
  <c r="W338" i="4"/>
  <c r="V338" i="4"/>
  <c r="U338" i="4"/>
  <c r="T338" i="4"/>
  <c r="S338" i="4"/>
  <c r="R338" i="4"/>
  <c r="Q338" i="4"/>
  <c r="P338" i="4"/>
  <c r="O338" i="4"/>
  <c r="N338" i="4"/>
  <c r="M338" i="4"/>
  <c r="L338" i="4"/>
  <c r="K338" i="4"/>
  <c r="J338" i="4"/>
  <c r="I338" i="4"/>
  <c r="H338" i="4"/>
  <c r="G338" i="4"/>
  <c r="F338" i="4"/>
  <c r="E338" i="4"/>
  <c r="D338" i="4"/>
  <c r="C338" i="4"/>
  <c r="BO337" i="4"/>
  <c r="BN337" i="4"/>
  <c r="BM337" i="4"/>
  <c r="BL337" i="4"/>
  <c r="BK337" i="4"/>
  <c r="BJ337" i="4"/>
  <c r="BI337" i="4"/>
  <c r="BH337" i="4"/>
  <c r="BG337" i="4"/>
  <c r="BF337" i="4"/>
  <c r="BE337" i="4"/>
  <c r="BD337" i="4"/>
  <c r="BC337" i="4"/>
  <c r="BB337" i="4"/>
  <c r="BA337" i="4"/>
  <c r="AZ337" i="4"/>
  <c r="AY337" i="4"/>
  <c r="AX337" i="4"/>
  <c r="AW337" i="4"/>
  <c r="AV337" i="4"/>
  <c r="AU337" i="4"/>
  <c r="AT337" i="4"/>
  <c r="AS337" i="4"/>
  <c r="AR337" i="4"/>
  <c r="AQ337" i="4"/>
  <c r="AP337" i="4"/>
  <c r="AO337" i="4"/>
  <c r="AN337" i="4"/>
  <c r="AM337" i="4"/>
  <c r="AL337" i="4"/>
  <c r="AK337" i="4"/>
  <c r="AJ337" i="4"/>
  <c r="AI337" i="4"/>
  <c r="AH337" i="4"/>
  <c r="AG337" i="4"/>
  <c r="AF337" i="4"/>
  <c r="AE337" i="4"/>
  <c r="AD337" i="4"/>
  <c r="AC337" i="4"/>
  <c r="AB337" i="4"/>
  <c r="AA337" i="4"/>
  <c r="Z337" i="4"/>
  <c r="Y337" i="4"/>
  <c r="X337" i="4"/>
  <c r="W337" i="4"/>
  <c r="V337" i="4"/>
  <c r="U337" i="4"/>
  <c r="T337" i="4"/>
  <c r="S337" i="4"/>
  <c r="R337" i="4"/>
  <c r="Q337" i="4"/>
  <c r="P337" i="4"/>
  <c r="O337" i="4"/>
  <c r="N337" i="4"/>
  <c r="M337" i="4"/>
  <c r="L337" i="4"/>
  <c r="K337" i="4"/>
  <c r="J337" i="4"/>
  <c r="I337" i="4"/>
  <c r="H337" i="4"/>
  <c r="G337" i="4"/>
  <c r="F337" i="4"/>
  <c r="E337" i="4"/>
  <c r="D337" i="4"/>
  <c r="C337" i="4"/>
  <c r="D336" i="4"/>
  <c r="D339" i="4" s="1"/>
  <c r="E336" i="4" s="1"/>
  <c r="E339" i="4" s="1"/>
  <c r="F336" i="4" s="1"/>
  <c r="F339" i="4" s="1"/>
  <c r="G336" i="4" s="1"/>
  <c r="G339" i="4" s="1"/>
  <c r="H336" i="4" s="1"/>
  <c r="H339" i="4" s="1"/>
  <c r="I336" i="4" s="1"/>
  <c r="I339" i="4" s="1"/>
  <c r="J336" i="4" s="1"/>
  <c r="J339" i="4" s="1"/>
  <c r="K336" i="4" s="1"/>
  <c r="K339" i="4" s="1"/>
  <c r="L336" i="4" s="1"/>
  <c r="L339" i="4" s="1"/>
  <c r="M336" i="4" s="1"/>
  <c r="M339" i="4" s="1"/>
  <c r="N336" i="4" s="1"/>
  <c r="N339" i="4" s="1"/>
  <c r="O336" i="4" s="1"/>
  <c r="O339" i="4" s="1"/>
  <c r="P336" i="4" s="1"/>
  <c r="P339" i="4" s="1"/>
  <c r="Q336" i="4" s="1"/>
  <c r="Q339" i="4" s="1"/>
  <c r="R336" i="4" s="1"/>
  <c r="R339" i="4" s="1"/>
  <c r="S336" i="4" s="1"/>
  <c r="S339" i="4" s="1"/>
  <c r="T336" i="4" s="1"/>
  <c r="T339" i="4" s="1"/>
  <c r="U336" i="4" s="1"/>
  <c r="U339" i="4" s="1"/>
  <c r="V336" i="4" s="1"/>
  <c r="V339" i="4" s="1"/>
  <c r="W336" i="4" s="1"/>
  <c r="W339" i="4" s="1"/>
  <c r="X336" i="4" s="1"/>
  <c r="X339" i="4" s="1"/>
  <c r="Y336" i="4" s="1"/>
  <c r="Y339" i="4" s="1"/>
  <c r="Z336" i="4" s="1"/>
  <c r="Z339" i="4" s="1"/>
  <c r="AA336" i="4" s="1"/>
  <c r="AA339" i="4" s="1"/>
  <c r="AB336" i="4" s="1"/>
  <c r="AB339" i="4" s="1"/>
  <c r="AC336" i="4" s="1"/>
  <c r="AC339" i="4" s="1"/>
  <c r="AD336" i="4" s="1"/>
  <c r="AD339" i="4" s="1"/>
  <c r="AE336" i="4" s="1"/>
  <c r="AE339" i="4" s="1"/>
  <c r="AF336" i="4" s="1"/>
  <c r="AF339" i="4" s="1"/>
  <c r="AG336" i="4" s="1"/>
  <c r="AG339" i="4" s="1"/>
  <c r="AH336" i="4" s="1"/>
  <c r="AH339" i="4" s="1"/>
  <c r="AI336" i="4" s="1"/>
  <c r="AI339" i="4" s="1"/>
  <c r="AJ336" i="4" s="1"/>
  <c r="AJ339" i="4" s="1"/>
  <c r="AK336" i="4" s="1"/>
  <c r="AK339" i="4" s="1"/>
  <c r="AL336" i="4" s="1"/>
  <c r="AL339" i="4" s="1"/>
  <c r="AM336" i="4" s="1"/>
  <c r="AM339" i="4" s="1"/>
  <c r="AN336" i="4" s="1"/>
  <c r="AN339" i="4" s="1"/>
  <c r="AO336" i="4" s="1"/>
  <c r="AO339" i="4" s="1"/>
  <c r="AP336" i="4" s="1"/>
  <c r="AP339" i="4" s="1"/>
  <c r="AQ336" i="4" s="1"/>
  <c r="AQ339" i="4" s="1"/>
  <c r="AR336" i="4" s="1"/>
  <c r="AR339" i="4" s="1"/>
  <c r="AS336" i="4" s="1"/>
  <c r="AS339" i="4" s="1"/>
  <c r="AT336" i="4" s="1"/>
  <c r="AT339" i="4" s="1"/>
  <c r="AU336" i="4" s="1"/>
  <c r="AU339" i="4" s="1"/>
  <c r="AV336" i="4" s="1"/>
  <c r="AV339" i="4" s="1"/>
  <c r="AW336" i="4" s="1"/>
  <c r="AW339" i="4" s="1"/>
  <c r="AX336" i="4" s="1"/>
  <c r="AX339" i="4" s="1"/>
  <c r="AY336" i="4" s="1"/>
  <c r="AY339" i="4" s="1"/>
  <c r="AZ336" i="4" s="1"/>
  <c r="AZ339" i="4" s="1"/>
  <c r="BA336" i="4" s="1"/>
  <c r="BA339" i="4" s="1"/>
  <c r="BB336" i="4" s="1"/>
  <c r="BB339" i="4" s="1"/>
  <c r="BC336" i="4" s="1"/>
  <c r="BC339" i="4" s="1"/>
  <c r="BD336" i="4" s="1"/>
  <c r="BD339" i="4" s="1"/>
  <c r="BE336" i="4" s="1"/>
  <c r="BE339" i="4" s="1"/>
  <c r="BF336" i="4" s="1"/>
  <c r="BF339" i="4" s="1"/>
  <c r="BG336" i="4" s="1"/>
  <c r="BG339" i="4" s="1"/>
  <c r="BH336" i="4" s="1"/>
  <c r="BH339" i="4" s="1"/>
  <c r="BI336" i="4" s="1"/>
  <c r="BI339" i="4" s="1"/>
  <c r="BJ336" i="4" s="1"/>
  <c r="BJ339" i="4" s="1"/>
  <c r="BK336" i="4" s="1"/>
  <c r="BK339" i="4" s="1"/>
  <c r="BL336" i="4" s="1"/>
  <c r="BL339" i="4" s="1"/>
  <c r="BM336" i="4" s="1"/>
  <c r="BM339" i="4" s="1"/>
  <c r="BN336" i="4" s="1"/>
  <c r="BN339" i="4" s="1"/>
  <c r="BO336" i="4" s="1"/>
  <c r="BO339" i="4" s="1"/>
  <c r="BO335" i="4"/>
  <c r="BN335" i="4"/>
  <c r="BM335" i="4"/>
  <c r="BL335" i="4"/>
  <c r="BK335" i="4"/>
  <c r="BJ335" i="4"/>
  <c r="BI335" i="4"/>
  <c r="BH335" i="4"/>
  <c r="BG335" i="4"/>
  <c r="BF335" i="4"/>
  <c r="BE335" i="4"/>
  <c r="BD335" i="4"/>
  <c r="BC335" i="4"/>
  <c r="BB335" i="4"/>
  <c r="BA335" i="4"/>
  <c r="AZ335" i="4"/>
  <c r="AY335" i="4"/>
  <c r="AX335" i="4"/>
  <c r="AW335" i="4"/>
  <c r="AV335" i="4"/>
  <c r="AU335" i="4"/>
  <c r="AT335" i="4"/>
  <c r="AS335" i="4"/>
  <c r="AR335" i="4"/>
  <c r="AQ335" i="4"/>
  <c r="AP335" i="4"/>
  <c r="AO335" i="4"/>
  <c r="AN335" i="4"/>
  <c r="AM335" i="4"/>
  <c r="AL335" i="4"/>
  <c r="AK335" i="4"/>
  <c r="AJ335" i="4"/>
  <c r="AI335" i="4"/>
  <c r="AH335" i="4"/>
  <c r="AG335" i="4"/>
  <c r="AF335" i="4"/>
  <c r="AE335" i="4"/>
  <c r="AD335" i="4"/>
  <c r="AC335" i="4"/>
  <c r="AB335" i="4"/>
  <c r="AA335" i="4"/>
  <c r="Z335" i="4"/>
  <c r="Y335" i="4"/>
  <c r="X335" i="4"/>
  <c r="W335" i="4"/>
  <c r="V335" i="4"/>
  <c r="U335" i="4"/>
  <c r="T335" i="4"/>
  <c r="S335" i="4"/>
  <c r="R335" i="4"/>
  <c r="Q335" i="4"/>
  <c r="P335" i="4"/>
  <c r="O335" i="4"/>
  <c r="N335" i="4"/>
  <c r="M335" i="4"/>
  <c r="L335" i="4"/>
  <c r="K335" i="4"/>
  <c r="J335" i="4"/>
  <c r="I335" i="4"/>
  <c r="H335" i="4"/>
  <c r="G335" i="4"/>
  <c r="F335" i="4"/>
  <c r="E335" i="4"/>
  <c r="D335" i="4"/>
  <c r="C335" i="4"/>
  <c r="BO333" i="4"/>
  <c r="BN333" i="4"/>
  <c r="BM333" i="4"/>
  <c r="BL333" i="4"/>
  <c r="BK333" i="4"/>
  <c r="BJ333" i="4"/>
  <c r="BI333" i="4"/>
  <c r="BH333" i="4"/>
  <c r="BG333" i="4"/>
  <c r="BF333" i="4"/>
  <c r="BE333" i="4"/>
  <c r="BD333" i="4"/>
  <c r="BC333" i="4"/>
  <c r="BB333" i="4"/>
  <c r="BA333" i="4"/>
  <c r="AZ333" i="4"/>
  <c r="AY333" i="4"/>
  <c r="AX333" i="4"/>
  <c r="AW333" i="4"/>
  <c r="AV333" i="4"/>
  <c r="AU333" i="4"/>
  <c r="AT333" i="4"/>
  <c r="AS333" i="4"/>
  <c r="AR333" i="4"/>
  <c r="AQ333" i="4"/>
  <c r="AP333" i="4"/>
  <c r="AO333" i="4"/>
  <c r="AN333" i="4"/>
  <c r="AM333" i="4"/>
  <c r="AL333" i="4"/>
  <c r="AK333" i="4"/>
  <c r="AJ333" i="4"/>
  <c r="AI333" i="4"/>
  <c r="AH333" i="4"/>
  <c r="AG333" i="4"/>
  <c r="AF333" i="4"/>
  <c r="AE333" i="4"/>
  <c r="AD333" i="4"/>
  <c r="AC333" i="4"/>
  <c r="AB333" i="4"/>
  <c r="AA333" i="4"/>
  <c r="Z333" i="4"/>
  <c r="Y333" i="4"/>
  <c r="X333" i="4"/>
  <c r="W333" i="4"/>
  <c r="V333" i="4"/>
  <c r="U333" i="4"/>
  <c r="T333" i="4"/>
  <c r="S333" i="4"/>
  <c r="R333" i="4"/>
  <c r="Q333" i="4"/>
  <c r="P333" i="4"/>
  <c r="O333" i="4"/>
  <c r="N333" i="4"/>
  <c r="M333" i="4"/>
  <c r="L333" i="4"/>
  <c r="K333" i="4"/>
  <c r="J333" i="4"/>
  <c r="I333" i="4"/>
  <c r="H333" i="4"/>
  <c r="G333" i="4"/>
  <c r="F333" i="4"/>
  <c r="E333" i="4"/>
  <c r="D333" i="4"/>
  <c r="C333" i="4"/>
  <c r="BO332" i="4"/>
  <c r="BN332" i="4"/>
  <c r="BM332" i="4"/>
  <c r="BL332" i="4"/>
  <c r="BK332" i="4"/>
  <c r="BJ332" i="4"/>
  <c r="BI332" i="4"/>
  <c r="BH332" i="4"/>
  <c r="BG332" i="4"/>
  <c r="BF332" i="4"/>
  <c r="BE332" i="4"/>
  <c r="BD332" i="4"/>
  <c r="BC332" i="4"/>
  <c r="BB332" i="4"/>
  <c r="BA332" i="4"/>
  <c r="AZ332" i="4"/>
  <c r="AY332" i="4"/>
  <c r="AX332" i="4"/>
  <c r="AW332" i="4"/>
  <c r="AV332" i="4"/>
  <c r="AU332" i="4"/>
  <c r="AT332" i="4"/>
  <c r="AS332" i="4"/>
  <c r="AR332" i="4"/>
  <c r="AQ332" i="4"/>
  <c r="AP332" i="4"/>
  <c r="AO332" i="4"/>
  <c r="AN332" i="4"/>
  <c r="AM332" i="4"/>
  <c r="AL332" i="4"/>
  <c r="AK332" i="4"/>
  <c r="AJ332" i="4"/>
  <c r="AI332" i="4"/>
  <c r="AH332" i="4"/>
  <c r="AG332" i="4"/>
  <c r="AF332" i="4"/>
  <c r="AE332" i="4"/>
  <c r="AD332" i="4"/>
  <c r="AC332" i="4"/>
  <c r="AB332" i="4"/>
  <c r="AA332" i="4"/>
  <c r="Z332" i="4"/>
  <c r="Y332" i="4"/>
  <c r="X332" i="4"/>
  <c r="W332" i="4"/>
  <c r="V332" i="4"/>
  <c r="U332" i="4"/>
  <c r="T332" i="4"/>
  <c r="S332" i="4"/>
  <c r="R332" i="4"/>
  <c r="Q332" i="4"/>
  <c r="P332" i="4"/>
  <c r="O332" i="4"/>
  <c r="N332" i="4"/>
  <c r="M332" i="4"/>
  <c r="L332" i="4"/>
  <c r="K332" i="4"/>
  <c r="J332" i="4"/>
  <c r="I332" i="4"/>
  <c r="H332" i="4"/>
  <c r="G332" i="4"/>
  <c r="F332" i="4"/>
  <c r="E332" i="4"/>
  <c r="D332" i="4"/>
  <c r="C332" i="4"/>
  <c r="BO331" i="4"/>
  <c r="BN331" i="4"/>
  <c r="BM331" i="4"/>
  <c r="BL331" i="4"/>
  <c r="BK331" i="4"/>
  <c r="BJ331" i="4"/>
  <c r="BI331" i="4"/>
  <c r="BH331" i="4"/>
  <c r="BG331" i="4"/>
  <c r="BF331" i="4"/>
  <c r="BE331" i="4"/>
  <c r="BD331" i="4"/>
  <c r="BC331" i="4"/>
  <c r="BB331" i="4"/>
  <c r="BA331" i="4"/>
  <c r="AZ331" i="4"/>
  <c r="AY331" i="4"/>
  <c r="AX331" i="4"/>
  <c r="AW331" i="4"/>
  <c r="AV331" i="4"/>
  <c r="AU331" i="4"/>
  <c r="AT331" i="4"/>
  <c r="AS331" i="4"/>
  <c r="AR331" i="4"/>
  <c r="AQ331" i="4"/>
  <c r="AP331" i="4"/>
  <c r="AO331" i="4"/>
  <c r="AN331" i="4"/>
  <c r="AM331" i="4"/>
  <c r="AL331" i="4"/>
  <c r="AK331" i="4"/>
  <c r="AJ331" i="4"/>
  <c r="AI331" i="4"/>
  <c r="AH331" i="4"/>
  <c r="AG331" i="4"/>
  <c r="AF331" i="4"/>
  <c r="AE331" i="4"/>
  <c r="AD331" i="4"/>
  <c r="AC331" i="4"/>
  <c r="AB331" i="4"/>
  <c r="AA331" i="4"/>
  <c r="Z331" i="4"/>
  <c r="Y331" i="4"/>
  <c r="X331" i="4"/>
  <c r="W331" i="4"/>
  <c r="V331" i="4"/>
  <c r="U331" i="4"/>
  <c r="T331" i="4"/>
  <c r="S331" i="4"/>
  <c r="R331" i="4"/>
  <c r="Q331" i="4"/>
  <c r="P331" i="4"/>
  <c r="O331" i="4"/>
  <c r="N331" i="4"/>
  <c r="M331" i="4"/>
  <c r="L331" i="4"/>
  <c r="K331" i="4"/>
  <c r="J331" i="4"/>
  <c r="I331" i="4"/>
  <c r="H331" i="4"/>
  <c r="G331" i="4"/>
  <c r="F331" i="4"/>
  <c r="E331" i="4"/>
  <c r="D331" i="4"/>
  <c r="C331" i="4"/>
  <c r="BO330" i="4"/>
  <c r="BN330" i="4"/>
  <c r="BM330" i="4"/>
  <c r="BL330" i="4"/>
  <c r="BK330" i="4"/>
  <c r="BJ330" i="4"/>
  <c r="BI330" i="4"/>
  <c r="BH330" i="4"/>
  <c r="BG330" i="4"/>
  <c r="BF330" i="4"/>
  <c r="BE330" i="4"/>
  <c r="BD330" i="4"/>
  <c r="BC330" i="4"/>
  <c r="BB330" i="4"/>
  <c r="BA330" i="4"/>
  <c r="AZ330" i="4"/>
  <c r="AY330" i="4"/>
  <c r="AX330" i="4"/>
  <c r="AW330" i="4"/>
  <c r="AV330" i="4"/>
  <c r="AU330" i="4"/>
  <c r="AT330" i="4"/>
  <c r="AS330" i="4"/>
  <c r="AR330" i="4"/>
  <c r="AQ330" i="4"/>
  <c r="AP330" i="4"/>
  <c r="AO330" i="4"/>
  <c r="AN330" i="4"/>
  <c r="AM330" i="4"/>
  <c r="AL330" i="4"/>
  <c r="AK330" i="4"/>
  <c r="AJ330" i="4"/>
  <c r="AI330" i="4"/>
  <c r="AH330" i="4"/>
  <c r="AG330" i="4"/>
  <c r="AF330" i="4"/>
  <c r="AE330" i="4"/>
  <c r="AD330" i="4"/>
  <c r="AC330" i="4"/>
  <c r="AB330" i="4"/>
  <c r="AA330" i="4"/>
  <c r="Z330" i="4"/>
  <c r="Y330" i="4"/>
  <c r="X330" i="4"/>
  <c r="W330" i="4"/>
  <c r="V330" i="4"/>
  <c r="U330" i="4"/>
  <c r="T330" i="4"/>
  <c r="S330" i="4"/>
  <c r="R330" i="4"/>
  <c r="Q330" i="4"/>
  <c r="P330" i="4"/>
  <c r="O330" i="4"/>
  <c r="N330" i="4"/>
  <c r="M330" i="4"/>
  <c r="L330" i="4"/>
  <c r="K330" i="4"/>
  <c r="J330" i="4"/>
  <c r="I330" i="4"/>
  <c r="H330" i="4"/>
  <c r="G330" i="4"/>
  <c r="F330" i="4"/>
  <c r="E330" i="4"/>
  <c r="D330" i="4"/>
  <c r="C330" i="4"/>
  <c r="BO329" i="4"/>
  <c r="BN329" i="4"/>
  <c r="BM329" i="4"/>
  <c r="BL329" i="4"/>
  <c r="BK329" i="4"/>
  <c r="BJ329" i="4"/>
  <c r="BI329" i="4"/>
  <c r="BH329" i="4"/>
  <c r="BG329" i="4"/>
  <c r="BF329" i="4"/>
  <c r="BE329" i="4"/>
  <c r="BD329" i="4"/>
  <c r="BC329" i="4"/>
  <c r="BB329" i="4"/>
  <c r="BA329" i="4"/>
  <c r="AZ329" i="4"/>
  <c r="AY329" i="4"/>
  <c r="AX329" i="4"/>
  <c r="AW329" i="4"/>
  <c r="AV329" i="4"/>
  <c r="AU329" i="4"/>
  <c r="AT329" i="4"/>
  <c r="AS329" i="4"/>
  <c r="AR329" i="4"/>
  <c r="AQ329" i="4"/>
  <c r="AP329" i="4"/>
  <c r="AO329" i="4"/>
  <c r="AN329" i="4"/>
  <c r="AM329" i="4"/>
  <c r="AL329" i="4"/>
  <c r="AK329" i="4"/>
  <c r="AJ329" i="4"/>
  <c r="AI329" i="4"/>
  <c r="AH329" i="4"/>
  <c r="AG329" i="4"/>
  <c r="AF329" i="4"/>
  <c r="AE329" i="4"/>
  <c r="AD329" i="4"/>
  <c r="AC329" i="4"/>
  <c r="AB329" i="4"/>
  <c r="AA329" i="4"/>
  <c r="Z329" i="4"/>
  <c r="Y329" i="4"/>
  <c r="X329" i="4"/>
  <c r="W329" i="4"/>
  <c r="V329" i="4"/>
  <c r="U329" i="4"/>
  <c r="T329" i="4"/>
  <c r="S329" i="4"/>
  <c r="R329" i="4"/>
  <c r="Q329" i="4"/>
  <c r="P329" i="4"/>
  <c r="O329" i="4"/>
  <c r="N329" i="4"/>
  <c r="M329" i="4"/>
  <c r="L329" i="4"/>
  <c r="K329" i="4"/>
  <c r="J329" i="4"/>
  <c r="I329" i="4"/>
  <c r="H329" i="4"/>
  <c r="G329" i="4"/>
  <c r="F329" i="4"/>
  <c r="E329" i="4"/>
  <c r="D329" i="4"/>
  <c r="C329" i="4"/>
  <c r="C328" i="4"/>
  <c r="BO327" i="4"/>
  <c r="BN327" i="4"/>
  <c r="BM327" i="4"/>
  <c r="BL327" i="4"/>
  <c r="BK327" i="4"/>
  <c r="BJ327" i="4"/>
  <c r="BI327" i="4"/>
  <c r="BH327" i="4"/>
  <c r="BG327" i="4"/>
  <c r="BF327" i="4"/>
  <c r="BE327" i="4"/>
  <c r="BD327" i="4"/>
  <c r="BC327" i="4"/>
  <c r="BB327" i="4"/>
  <c r="BA327" i="4"/>
  <c r="AZ327" i="4"/>
  <c r="AY327" i="4"/>
  <c r="AX327" i="4"/>
  <c r="AW327" i="4"/>
  <c r="AV327" i="4"/>
  <c r="AU327" i="4"/>
  <c r="AT327" i="4"/>
  <c r="AS327" i="4"/>
  <c r="AR327" i="4"/>
  <c r="AQ327" i="4"/>
  <c r="AP327" i="4"/>
  <c r="AO327" i="4"/>
  <c r="AN327" i="4"/>
  <c r="AM327" i="4"/>
  <c r="AL327" i="4"/>
  <c r="AK327" i="4"/>
  <c r="AJ327" i="4"/>
  <c r="AI327" i="4"/>
  <c r="AH327" i="4"/>
  <c r="AG327" i="4"/>
  <c r="AF327" i="4"/>
  <c r="AE327" i="4"/>
  <c r="AD327" i="4"/>
  <c r="AC327" i="4"/>
  <c r="AB327" i="4"/>
  <c r="AA327" i="4"/>
  <c r="Z327" i="4"/>
  <c r="Y327" i="4"/>
  <c r="X327" i="4"/>
  <c r="W327" i="4"/>
  <c r="V327" i="4"/>
  <c r="U327" i="4"/>
  <c r="T327" i="4"/>
  <c r="S327" i="4"/>
  <c r="R327" i="4"/>
  <c r="Q327" i="4"/>
  <c r="P327" i="4"/>
  <c r="O327" i="4"/>
  <c r="N327" i="4"/>
  <c r="M327" i="4"/>
  <c r="L327" i="4"/>
  <c r="K327" i="4"/>
  <c r="J327" i="4"/>
  <c r="I327" i="4"/>
  <c r="H327" i="4"/>
  <c r="G327" i="4"/>
  <c r="F327" i="4"/>
  <c r="E327" i="4"/>
  <c r="D327" i="4"/>
  <c r="C327" i="4"/>
  <c r="BO326" i="4"/>
  <c r="BN326" i="4"/>
  <c r="BM326" i="4"/>
  <c r="BL326" i="4"/>
  <c r="BK326" i="4"/>
  <c r="BJ326" i="4"/>
  <c r="BI326" i="4"/>
  <c r="BH326" i="4"/>
  <c r="BG326" i="4"/>
  <c r="BF326" i="4"/>
  <c r="BE326" i="4"/>
  <c r="BD326" i="4"/>
  <c r="BC326" i="4"/>
  <c r="BB326" i="4"/>
  <c r="BA326" i="4"/>
  <c r="AZ326" i="4"/>
  <c r="AY326" i="4"/>
  <c r="AX326" i="4"/>
  <c r="AW326" i="4"/>
  <c r="AV326" i="4"/>
  <c r="AU326" i="4"/>
  <c r="AT326" i="4"/>
  <c r="AS326" i="4"/>
  <c r="AR326" i="4"/>
  <c r="AQ326" i="4"/>
  <c r="AP326" i="4"/>
  <c r="AO326" i="4"/>
  <c r="AN326" i="4"/>
  <c r="AM326" i="4"/>
  <c r="AL326" i="4"/>
  <c r="AK326" i="4"/>
  <c r="AJ326" i="4"/>
  <c r="AI326" i="4"/>
  <c r="AH326" i="4"/>
  <c r="AG326" i="4"/>
  <c r="AF326" i="4"/>
  <c r="AE326" i="4"/>
  <c r="AD326" i="4"/>
  <c r="AC326" i="4"/>
  <c r="AB326" i="4"/>
  <c r="AA326" i="4"/>
  <c r="Z326" i="4"/>
  <c r="Y326" i="4"/>
  <c r="X326" i="4"/>
  <c r="W326" i="4"/>
  <c r="V326" i="4"/>
  <c r="U326" i="4"/>
  <c r="T326" i="4"/>
  <c r="S326" i="4"/>
  <c r="R326" i="4"/>
  <c r="Q326" i="4"/>
  <c r="P326" i="4"/>
  <c r="O326" i="4"/>
  <c r="N326" i="4"/>
  <c r="M326" i="4"/>
  <c r="L326" i="4"/>
  <c r="K326" i="4"/>
  <c r="J326" i="4"/>
  <c r="I326" i="4"/>
  <c r="H326" i="4"/>
  <c r="G326" i="4"/>
  <c r="F326" i="4"/>
  <c r="E326" i="4"/>
  <c r="D326" i="4"/>
  <c r="C326" i="4"/>
  <c r="D325" i="4"/>
  <c r="D328" i="4" s="1"/>
  <c r="E325" i="4" s="1"/>
  <c r="E328" i="4" s="1"/>
  <c r="F325" i="4" s="1"/>
  <c r="F328" i="4" s="1"/>
  <c r="G325" i="4" s="1"/>
  <c r="G328" i="4" s="1"/>
  <c r="H325" i="4" s="1"/>
  <c r="H328" i="4" s="1"/>
  <c r="I325" i="4" s="1"/>
  <c r="I328" i="4" s="1"/>
  <c r="J325" i="4" s="1"/>
  <c r="J328" i="4" s="1"/>
  <c r="K325" i="4" s="1"/>
  <c r="K328" i="4" s="1"/>
  <c r="L325" i="4" s="1"/>
  <c r="L328" i="4" s="1"/>
  <c r="M325" i="4" s="1"/>
  <c r="M328" i="4" s="1"/>
  <c r="N325" i="4" s="1"/>
  <c r="N328" i="4" s="1"/>
  <c r="O325" i="4" s="1"/>
  <c r="O328" i="4" s="1"/>
  <c r="P325" i="4" s="1"/>
  <c r="P328" i="4" s="1"/>
  <c r="Q325" i="4" s="1"/>
  <c r="Q328" i="4" s="1"/>
  <c r="R325" i="4" s="1"/>
  <c r="R328" i="4" s="1"/>
  <c r="S325" i="4" s="1"/>
  <c r="S328" i="4" s="1"/>
  <c r="T325" i="4" s="1"/>
  <c r="T328" i="4" s="1"/>
  <c r="U325" i="4" s="1"/>
  <c r="U328" i="4" s="1"/>
  <c r="V325" i="4" s="1"/>
  <c r="V328" i="4" s="1"/>
  <c r="W325" i="4" s="1"/>
  <c r="W328" i="4" s="1"/>
  <c r="X325" i="4" s="1"/>
  <c r="X328" i="4" s="1"/>
  <c r="Y325" i="4" s="1"/>
  <c r="Y328" i="4" s="1"/>
  <c r="Z325" i="4" s="1"/>
  <c r="Z328" i="4" s="1"/>
  <c r="AA325" i="4" s="1"/>
  <c r="AA328" i="4" s="1"/>
  <c r="AB325" i="4" s="1"/>
  <c r="AB328" i="4" s="1"/>
  <c r="AC325" i="4" s="1"/>
  <c r="AC328" i="4" s="1"/>
  <c r="AD325" i="4" s="1"/>
  <c r="AD328" i="4" s="1"/>
  <c r="AE325" i="4" s="1"/>
  <c r="AE328" i="4" s="1"/>
  <c r="AF325" i="4" s="1"/>
  <c r="AF328" i="4" s="1"/>
  <c r="AG325" i="4" s="1"/>
  <c r="AG328" i="4" s="1"/>
  <c r="AH325" i="4" s="1"/>
  <c r="AH328" i="4" s="1"/>
  <c r="AI325" i="4" s="1"/>
  <c r="AI328" i="4" s="1"/>
  <c r="AJ325" i="4" s="1"/>
  <c r="AJ328" i="4" s="1"/>
  <c r="AK325" i="4" s="1"/>
  <c r="AK328" i="4" s="1"/>
  <c r="AL325" i="4" s="1"/>
  <c r="AL328" i="4" s="1"/>
  <c r="AM325" i="4" s="1"/>
  <c r="AM328" i="4" s="1"/>
  <c r="AN325" i="4" s="1"/>
  <c r="AN328" i="4" s="1"/>
  <c r="AO325" i="4" s="1"/>
  <c r="AO328" i="4" s="1"/>
  <c r="AP325" i="4" s="1"/>
  <c r="AP328" i="4" s="1"/>
  <c r="AQ325" i="4" s="1"/>
  <c r="AQ328" i="4" s="1"/>
  <c r="AR325" i="4" s="1"/>
  <c r="AR328" i="4" s="1"/>
  <c r="AS325" i="4" s="1"/>
  <c r="AS328" i="4" s="1"/>
  <c r="AT325" i="4" s="1"/>
  <c r="AT328" i="4" s="1"/>
  <c r="AU325" i="4" s="1"/>
  <c r="AU328" i="4" s="1"/>
  <c r="AV325" i="4" s="1"/>
  <c r="AV328" i="4" s="1"/>
  <c r="AW325" i="4" s="1"/>
  <c r="AW328" i="4" s="1"/>
  <c r="AX325" i="4" s="1"/>
  <c r="AX328" i="4" s="1"/>
  <c r="AY325" i="4" s="1"/>
  <c r="AY328" i="4" s="1"/>
  <c r="AZ325" i="4" s="1"/>
  <c r="AZ328" i="4" s="1"/>
  <c r="BA325" i="4" s="1"/>
  <c r="BA328" i="4" s="1"/>
  <c r="BB325" i="4" s="1"/>
  <c r="BB328" i="4" s="1"/>
  <c r="BC325" i="4" s="1"/>
  <c r="BC328" i="4" s="1"/>
  <c r="BD325" i="4" s="1"/>
  <c r="BD328" i="4" s="1"/>
  <c r="BE325" i="4" s="1"/>
  <c r="BE328" i="4" s="1"/>
  <c r="BF325" i="4" s="1"/>
  <c r="BF328" i="4" s="1"/>
  <c r="BG325" i="4" s="1"/>
  <c r="BG328" i="4" s="1"/>
  <c r="BH325" i="4" s="1"/>
  <c r="BH328" i="4" s="1"/>
  <c r="BI325" i="4" s="1"/>
  <c r="BI328" i="4" s="1"/>
  <c r="BJ325" i="4" s="1"/>
  <c r="BJ328" i="4" s="1"/>
  <c r="BK325" i="4" s="1"/>
  <c r="BK328" i="4" s="1"/>
  <c r="BL325" i="4" s="1"/>
  <c r="BL328" i="4" s="1"/>
  <c r="BM325" i="4" s="1"/>
  <c r="BM328" i="4" s="1"/>
  <c r="BN325" i="4" s="1"/>
  <c r="BN328" i="4" s="1"/>
  <c r="BO325" i="4" s="1"/>
  <c r="BO328" i="4" s="1"/>
  <c r="BO324" i="4"/>
  <c r="BN324" i="4"/>
  <c r="BM324" i="4"/>
  <c r="BL324" i="4"/>
  <c r="BK324" i="4"/>
  <c r="BJ324" i="4"/>
  <c r="BI324" i="4"/>
  <c r="BH324" i="4"/>
  <c r="BG324" i="4"/>
  <c r="BF324" i="4"/>
  <c r="BE324" i="4"/>
  <c r="BD324" i="4"/>
  <c r="BC324" i="4"/>
  <c r="BB324" i="4"/>
  <c r="BA324" i="4"/>
  <c r="AZ324" i="4"/>
  <c r="AY324" i="4"/>
  <c r="AX324" i="4"/>
  <c r="AW324" i="4"/>
  <c r="AV324" i="4"/>
  <c r="AU324" i="4"/>
  <c r="AT324" i="4"/>
  <c r="AS324" i="4"/>
  <c r="AR324" i="4"/>
  <c r="AQ324" i="4"/>
  <c r="AP324" i="4"/>
  <c r="AO324" i="4"/>
  <c r="AN324" i="4"/>
  <c r="AM324" i="4"/>
  <c r="AL324" i="4"/>
  <c r="AK324" i="4"/>
  <c r="AJ324" i="4"/>
  <c r="AI324" i="4"/>
  <c r="AH324" i="4"/>
  <c r="AG324" i="4"/>
  <c r="AF324" i="4"/>
  <c r="AE324" i="4"/>
  <c r="AD324" i="4"/>
  <c r="AC324" i="4"/>
  <c r="AB324" i="4"/>
  <c r="AA324" i="4"/>
  <c r="Z324" i="4"/>
  <c r="Y324" i="4"/>
  <c r="X324" i="4"/>
  <c r="W324" i="4"/>
  <c r="V324" i="4"/>
  <c r="U324" i="4"/>
  <c r="T324" i="4"/>
  <c r="S324" i="4"/>
  <c r="R324" i="4"/>
  <c r="Q324" i="4"/>
  <c r="P324" i="4"/>
  <c r="O324" i="4"/>
  <c r="N324" i="4"/>
  <c r="M324" i="4"/>
  <c r="L324" i="4"/>
  <c r="K324" i="4"/>
  <c r="J324" i="4"/>
  <c r="I324" i="4"/>
  <c r="H324" i="4"/>
  <c r="G324" i="4"/>
  <c r="F324" i="4"/>
  <c r="E324" i="4"/>
  <c r="D324" i="4"/>
  <c r="C324" i="4"/>
  <c r="BO321" i="4"/>
  <c r="BN321" i="4"/>
  <c r="BM321" i="4"/>
  <c r="BL321" i="4"/>
  <c r="BK321" i="4"/>
  <c r="BJ321" i="4"/>
  <c r="BI321" i="4"/>
  <c r="BH321" i="4"/>
  <c r="BG321" i="4"/>
  <c r="BF321" i="4"/>
  <c r="BE321" i="4"/>
  <c r="BD321" i="4"/>
  <c r="BC321" i="4"/>
  <c r="BB321" i="4"/>
  <c r="BA321" i="4"/>
  <c r="AZ321" i="4"/>
  <c r="AY321" i="4"/>
  <c r="AX321" i="4"/>
  <c r="AW321" i="4"/>
  <c r="AV321" i="4"/>
  <c r="AU321" i="4"/>
  <c r="AT321" i="4"/>
  <c r="AS321" i="4"/>
  <c r="AR321" i="4"/>
  <c r="AQ321" i="4"/>
  <c r="AP321" i="4"/>
  <c r="AO321" i="4"/>
  <c r="AN321" i="4"/>
  <c r="AM321" i="4"/>
  <c r="AL321" i="4"/>
  <c r="AK321" i="4"/>
  <c r="AJ321" i="4"/>
  <c r="AI321" i="4"/>
  <c r="AH321" i="4"/>
  <c r="AG321" i="4"/>
  <c r="AF321" i="4"/>
  <c r="AE321" i="4"/>
  <c r="AD321" i="4"/>
  <c r="AC321" i="4"/>
  <c r="AB321" i="4"/>
  <c r="AA321" i="4"/>
  <c r="Z321" i="4"/>
  <c r="Y321" i="4"/>
  <c r="X321" i="4"/>
  <c r="W321" i="4"/>
  <c r="V321" i="4"/>
  <c r="U321" i="4"/>
  <c r="T321" i="4"/>
  <c r="S321" i="4"/>
  <c r="R321" i="4"/>
  <c r="Q321" i="4"/>
  <c r="P321" i="4"/>
  <c r="O321" i="4"/>
  <c r="N321" i="4"/>
  <c r="M321" i="4"/>
  <c r="L321" i="4"/>
  <c r="K321" i="4"/>
  <c r="J321" i="4"/>
  <c r="I321" i="4"/>
  <c r="H321" i="4"/>
  <c r="G321" i="4"/>
  <c r="F321" i="4"/>
  <c r="E321" i="4"/>
  <c r="D321" i="4"/>
  <c r="C321" i="4"/>
  <c r="BO320" i="4"/>
  <c r="BN320" i="4"/>
  <c r="BM320" i="4"/>
  <c r="BL320" i="4"/>
  <c r="BK320" i="4"/>
  <c r="BJ320" i="4"/>
  <c r="BI320" i="4"/>
  <c r="BH320" i="4"/>
  <c r="BG320" i="4"/>
  <c r="BF320" i="4"/>
  <c r="BE320" i="4"/>
  <c r="BD320" i="4"/>
  <c r="BC320" i="4"/>
  <c r="BB320" i="4"/>
  <c r="BA320" i="4"/>
  <c r="AZ320" i="4"/>
  <c r="AY320" i="4"/>
  <c r="AX320" i="4"/>
  <c r="AW320" i="4"/>
  <c r="AV320" i="4"/>
  <c r="AU320" i="4"/>
  <c r="AT320" i="4"/>
  <c r="AS320" i="4"/>
  <c r="AR320" i="4"/>
  <c r="AQ320" i="4"/>
  <c r="AP320" i="4"/>
  <c r="AO320" i="4"/>
  <c r="AN320" i="4"/>
  <c r="AM320" i="4"/>
  <c r="AL320" i="4"/>
  <c r="AK320" i="4"/>
  <c r="AJ320" i="4"/>
  <c r="AI320" i="4"/>
  <c r="AH320" i="4"/>
  <c r="AG320" i="4"/>
  <c r="AF320" i="4"/>
  <c r="AE320" i="4"/>
  <c r="AD320" i="4"/>
  <c r="AC320" i="4"/>
  <c r="AB320" i="4"/>
  <c r="AA320" i="4"/>
  <c r="Z320" i="4"/>
  <c r="Y320" i="4"/>
  <c r="X320" i="4"/>
  <c r="W320" i="4"/>
  <c r="V320" i="4"/>
  <c r="U320" i="4"/>
  <c r="T320" i="4"/>
  <c r="S320" i="4"/>
  <c r="R320" i="4"/>
  <c r="Q320" i="4"/>
  <c r="P320" i="4"/>
  <c r="O320" i="4"/>
  <c r="N320" i="4"/>
  <c r="M320" i="4"/>
  <c r="L320" i="4"/>
  <c r="K320" i="4"/>
  <c r="J320" i="4"/>
  <c r="I320" i="4"/>
  <c r="H320" i="4"/>
  <c r="G320" i="4"/>
  <c r="F320" i="4"/>
  <c r="E320" i="4"/>
  <c r="D320" i="4"/>
  <c r="C320" i="4"/>
  <c r="BO319" i="4"/>
  <c r="BN319" i="4"/>
  <c r="BM319" i="4"/>
  <c r="BL319" i="4"/>
  <c r="BK319" i="4"/>
  <c r="BJ319" i="4"/>
  <c r="BI319" i="4"/>
  <c r="BH319" i="4"/>
  <c r="BG319" i="4"/>
  <c r="BF319" i="4"/>
  <c r="BE319" i="4"/>
  <c r="BD319" i="4"/>
  <c r="BC319" i="4"/>
  <c r="BB319" i="4"/>
  <c r="BA319" i="4"/>
  <c r="AZ319" i="4"/>
  <c r="AY319" i="4"/>
  <c r="AX319" i="4"/>
  <c r="AW319" i="4"/>
  <c r="AV319" i="4"/>
  <c r="AU319" i="4"/>
  <c r="AT319" i="4"/>
  <c r="AS319" i="4"/>
  <c r="AR319" i="4"/>
  <c r="AQ319" i="4"/>
  <c r="AP319" i="4"/>
  <c r="AO319" i="4"/>
  <c r="AN319" i="4"/>
  <c r="AM319" i="4"/>
  <c r="AL319" i="4"/>
  <c r="AK319" i="4"/>
  <c r="AJ319" i="4"/>
  <c r="AI319" i="4"/>
  <c r="AH319" i="4"/>
  <c r="AG319" i="4"/>
  <c r="AF319" i="4"/>
  <c r="AE319" i="4"/>
  <c r="AD319" i="4"/>
  <c r="AC319" i="4"/>
  <c r="AB319" i="4"/>
  <c r="AA319" i="4"/>
  <c r="Z319" i="4"/>
  <c r="Y319" i="4"/>
  <c r="X319" i="4"/>
  <c r="W319" i="4"/>
  <c r="V319" i="4"/>
  <c r="U319" i="4"/>
  <c r="T319" i="4"/>
  <c r="S319" i="4"/>
  <c r="R319" i="4"/>
  <c r="Q319" i="4"/>
  <c r="P319" i="4"/>
  <c r="O319" i="4"/>
  <c r="N319" i="4"/>
  <c r="M319" i="4"/>
  <c r="L319" i="4"/>
  <c r="K319" i="4"/>
  <c r="J319" i="4"/>
  <c r="I319" i="4"/>
  <c r="H319" i="4"/>
  <c r="G319" i="4"/>
  <c r="F319" i="4"/>
  <c r="E319" i="4"/>
  <c r="D319" i="4"/>
  <c r="C319" i="4"/>
  <c r="BO318" i="4"/>
  <c r="BN318" i="4"/>
  <c r="BM318" i="4"/>
  <c r="BL318" i="4"/>
  <c r="BK318" i="4"/>
  <c r="BJ318" i="4"/>
  <c r="BI318" i="4"/>
  <c r="BH318" i="4"/>
  <c r="BG318" i="4"/>
  <c r="BF318" i="4"/>
  <c r="BE318" i="4"/>
  <c r="BD318" i="4"/>
  <c r="BC318" i="4"/>
  <c r="BB318" i="4"/>
  <c r="BA318" i="4"/>
  <c r="AZ318" i="4"/>
  <c r="AY318" i="4"/>
  <c r="AX318" i="4"/>
  <c r="AW318" i="4"/>
  <c r="AV318" i="4"/>
  <c r="AU318" i="4"/>
  <c r="AT318" i="4"/>
  <c r="AS318" i="4"/>
  <c r="AR318" i="4"/>
  <c r="AQ318" i="4"/>
  <c r="AP318" i="4"/>
  <c r="AO318" i="4"/>
  <c r="AN318" i="4"/>
  <c r="AM318" i="4"/>
  <c r="AL318" i="4"/>
  <c r="AK318" i="4"/>
  <c r="AJ318" i="4"/>
  <c r="AI318" i="4"/>
  <c r="AH318" i="4"/>
  <c r="AG318" i="4"/>
  <c r="AF318" i="4"/>
  <c r="AE318" i="4"/>
  <c r="AD318" i="4"/>
  <c r="AC318" i="4"/>
  <c r="AB318" i="4"/>
  <c r="AA318" i="4"/>
  <c r="Z318" i="4"/>
  <c r="Y318" i="4"/>
  <c r="X318" i="4"/>
  <c r="W318" i="4"/>
  <c r="V318" i="4"/>
  <c r="U318" i="4"/>
  <c r="T318" i="4"/>
  <c r="S318" i="4"/>
  <c r="R318" i="4"/>
  <c r="Q318" i="4"/>
  <c r="P318" i="4"/>
  <c r="O318" i="4"/>
  <c r="N318" i="4"/>
  <c r="M318" i="4"/>
  <c r="L318" i="4"/>
  <c r="K318" i="4"/>
  <c r="J318" i="4"/>
  <c r="I318" i="4"/>
  <c r="H318" i="4"/>
  <c r="G318" i="4"/>
  <c r="F318" i="4"/>
  <c r="E318" i="4"/>
  <c r="D318" i="4"/>
  <c r="C318" i="4"/>
  <c r="BO317" i="4"/>
  <c r="BN317" i="4"/>
  <c r="BM317" i="4"/>
  <c r="BL317" i="4"/>
  <c r="BK317" i="4"/>
  <c r="BJ317" i="4"/>
  <c r="BI317" i="4"/>
  <c r="BH317" i="4"/>
  <c r="BG317" i="4"/>
  <c r="BF317" i="4"/>
  <c r="BE317" i="4"/>
  <c r="BD317" i="4"/>
  <c r="BC317" i="4"/>
  <c r="BB317" i="4"/>
  <c r="BA317" i="4"/>
  <c r="AZ317" i="4"/>
  <c r="AY317" i="4"/>
  <c r="AX317" i="4"/>
  <c r="AW317" i="4"/>
  <c r="AV317" i="4"/>
  <c r="AU317" i="4"/>
  <c r="AT317" i="4"/>
  <c r="AS317" i="4"/>
  <c r="AR317" i="4"/>
  <c r="AQ317" i="4"/>
  <c r="AP317" i="4"/>
  <c r="AO317" i="4"/>
  <c r="AN317" i="4"/>
  <c r="AM317" i="4"/>
  <c r="AL317" i="4"/>
  <c r="AK317" i="4"/>
  <c r="AJ317" i="4"/>
  <c r="AI317" i="4"/>
  <c r="AH317" i="4"/>
  <c r="AG317" i="4"/>
  <c r="AF317" i="4"/>
  <c r="AE317" i="4"/>
  <c r="AD317" i="4"/>
  <c r="AC317" i="4"/>
  <c r="AB317" i="4"/>
  <c r="AA317" i="4"/>
  <c r="Z317" i="4"/>
  <c r="Y317" i="4"/>
  <c r="X317" i="4"/>
  <c r="W317" i="4"/>
  <c r="V317" i="4"/>
  <c r="U317" i="4"/>
  <c r="T317" i="4"/>
  <c r="S317" i="4"/>
  <c r="R317" i="4"/>
  <c r="Q317" i="4"/>
  <c r="P317" i="4"/>
  <c r="O317" i="4"/>
  <c r="N317" i="4"/>
  <c r="M317" i="4"/>
  <c r="L317" i="4"/>
  <c r="K317" i="4"/>
  <c r="J317" i="4"/>
  <c r="I317" i="4"/>
  <c r="H317" i="4"/>
  <c r="G317" i="4"/>
  <c r="F317" i="4"/>
  <c r="E317" i="4"/>
  <c r="D317" i="4"/>
  <c r="C317" i="4"/>
  <c r="C316" i="4"/>
  <c r="BO315" i="4"/>
  <c r="BN315" i="4"/>
  <c r="BM315" i="4"/>
  <c r="BL315" i="4"/>
  <c r="BK315" i="4"/>
  <c r="BJ315" i="4"/>
  <c r="BI315" i="4"/>
  <c r="BH315" i="4"/>
  <c r="BG315" i="4"/>
  <c r="BF315" i="4"/>
  <c r="BE315" i="4"/>
  <c r="BD315" i="4"/>
  <c r="BC315" i="4"/>
  <c r="BB315" i="4"/>
  <c r="BA315" i="4"/>
  <c r="AZ315" i="4"/>
  <c r="AY315" i="4"/>
  <c r="AX315" i="4"/>
  <c r="AW315" i="4"/>
  <c r="AV315" i="4"/>
  <c r="AU315" i="4"/>
  <c r="AT315" i="4"/>
  <c r="AS315" i="4"/>
  <c r="AR315" i="4"/>
  <c r="AQ315" i="4"/>
  <c r="AP315" i="4"/>
  <c r="AO315" i="4"/>
  <c r="AN315" i="4"/>
  <c r="AM315" i="4"/>
  <c r="AL315" i="4"/>
  <c r="AK315" i="4"/>
  <c r="AJ315" i="4"/>
  <c r="AI315" i="4"/>
  <c r="AH315" i="4"/>
  <c r="AG315" i="4"/>
  <c r="AF315" i="4"/>
  <c r="AE315" i="4"/>
  <c r="AD315" i="4"/>
  <c r="AC315" i="4"/>
  <c r="AB315" i="4"/>
  <c r="AA315" i="4"/>
  <c r="Z315" i="4"/>
  <c r="Y315" i="4"/>
  <c r="X315" i="4"/>
  <c r="W315" i="4"/>
  <c r="V315" i="4"/>
  <c r="U315" i="4"/>
  <c r="T315" i="4"/>
  <c r="S315" i="4"/>
  <c r="R315" i="4"/>
  <c r="Q315" i="4"/>
  <c r="P315" i="4"/>
  <c r="O315" i="4"/>
  <c r="N315" i="4"/>
  <c r="M315" i="4"/>
  <c r="L315" i="4"/>
  <c r="K315" i="4"/>
  <c r="J315" i="4"/>
  <c r="I315" i="4"/>
  <c r="H315" i="4"/>
  <c r="G315" i="4"/>
  <c r="F315" i="4"/>
  <c r="E315" i="4"/>
  <c r="D315" i="4"/>
  <c r="C315" i="4"/>
  <c r="BO314" i="4"/>
  <c r="BN314" i="4"/>
  <c r="BM314" i="4"/>
  <c r="BL314" i="4"/>
  <c r="BK314" i="4"/>
  <c r="BJ314" i="4"/>
  <c r="BI314" i="4"/>
  <c r="BH314" i="4"/>
  <c r="BG314" i="4"/>
  <c r="BF314" i="4"/>
  <c r="BE314" i="4"/>
  <c r="BD314" i="4"/>
  <c r="BC314" i="4"/>
  <c r="BB314" i="4"/>
  <c r="BA314" i="4"/>
  <c r="AZ314" i="4"/>
  <c r="AY314" i="4"/>
  <c r="AX314" i="4"/>
  <c r="AW314" i="4"/>
  <c r="AV314" i="4"/>
  <c r="AU314" i="4"/>
  <c r="AT314" i="4"/>
  <c r="AS314" i="4"/>
  <c r="AR314" i="4"/>
  <c r="AQ314" i="4"/>
  <c r="AP314" i="4"/>
  <c r="AO314" i="4"/>
  <c r="AN314" i="4"/>
  <c r="AM314" i="4"/>
  <c r="AL314" i="4"/>
  <c r="AK314" i="4"/>
  <c r="AJ314" i="4"/>
  <c r="AI314" i="4"/>
  <c r="AH314" i="4"/>
  <c r="AG314" i="4"/>
  <c r="AF314" i="4"/>
  <c r="AE314" i="4"/>
  <c r="AD314" i="4"/>
  <c r="AC314" i="4"/>
  <c r="AB314" i="4"/>
  <c r="AA314" i="4"/>
  <c r="Z314" i="4"/>
  <c r="Y314" i="4"/>
  <c r="X314" i="4"/>
  <c r="W314" i="4"/>
  <c r="V314" i="4"/>
  <c r="U314" i="4"/>
  <c r="T314" i="4"/>
  <c r="S314" i="4"/>
  <c r="R314" i="4"/>
  <c r="Q314" i="4"/>
  <c r="P314" i="4"/>
  <c r="O314" i="4"/>
  <c r="N314" i="4"/>
  <c r="M314" i="4"/>
  <c r="L314" i="4"/>
  <c r="K314" i="4"/>
  <c r="J314" i="4"/>
  <c r="I314" i="4"/>
  <c r="H314" i="4"/>
  <c r="G314" i="4"/>
  <c r="F314" i="4"/>
  <c r="E314" i="4"/>
  <c r="D314" i="4"/>
  <c r="C314" i="4"/>
  <c r="BO312" i="4"/>
  <c r="BN312" i="4"/>
  <c r="BM312" i="4"/>
  <c r="BL312" i="4"/>
  <c r="BK312" i="4"/>
  <c r="BJ312" i="4"/>
  <c r="BI312" i="4"/>
  <c r="BH312" i="4"/>
  <c r="BG312" i="4"/>
  <c r="BF312" i="4"/>
  <c r="BE312" i="4"/>
  <c r="BD312" i="4"/>
  <c r="BC312" i="4"/>
  <c r="BB312" i="4"/>
  <c r="BA312" i="4"/>
  <c r="AZ312" i="4"/>
  <c r="AY312" i="4"/>
  <c r="AX312" i="4"/>
  <c r="AW312" i="4"/>
  <c r="AV312" i="4"/>
  <c r="AU312" i="4"/>
  <c r="AT312" i="4"/>
  <c r="AS312" i="4"/>
  <c r="AR312" i="4"/>
  <c r="AQ312" i="4"/>
  <c r="AP312" i="4"/>
  <c r="AO312" i="4"/>
  <c r="AN312" i="4"/>
  <c r="AM312" i="4"/>
  <c r="AL312" i="4"/>
  <c r="AK312" i="4"/>
  <c r="AJ312" i="4"/>
  <c r="AI312" i="4"/>
  <c r="AH312" i="4"/>
  <c r="AG312" i="4"/>
  <c r="AF312" i="4"/>
  <c r="AE312" i="4"/>
  <c r="AD312" i="4"/>
  <c r="AC312" i="4"/>
  <c r="AB312" i="4"/>
  <c r="AA312" i="4"/>
  <c r="Z312" i="4"/>
  <c r="Y312" i="4"/>
  <c r="X312" i="4"/>
  <c r="W312" i="4"/>
  <c r="V312" i="4"/>
  <c r="U312" i="4"/>
  <c r="T312" i="4"/>
  <c r="S312" i="4"/>
  <c r="R312" i="4"/>
  <c r="Q312" i="4"/>
  <c r="P312" i="4"/>
  <c r="O312" i="4"/>
  <c r="N312" i="4"/>
  <c r="M312" i="4"/>
  <c r="L312" i="4"/>
  <c r="K312" i="4"/>
  <c r="J312" i="4"/>
  <c r="I312" i="4"/>
  <c r="H312" i="4"/>
  <c r="G312" i="4"/>
  <c r="F312" i="4"/>
  <c r="E312" i="4"/>
  <c r="D312" i="4"/>
  <c r="C312" i="4"/>
  <c r="BO310" i="4"/>
  <c r="BN310" i="4"/>
  <c r="BM310" i="4"/>
  <c r="BL310" i="4"/>
  <c r="BK310" i="4"/>
  <c r="BJ310" i="4"/>
  <c r="BI310" i="4"/>
  <c r="BH310" i="4"/>
  <c r="BG310" i="4"/>
  <c r="BF310" i="4"/>
  <c r="BE310" i="4"/>
  <c r="BD310" i="4"/>
  <c r="BC310" i="4"/>
  <c r="BB310" i="4"/>
  <c r="BA310" i="4"/>
  <c r="AZ310" i="4"/>
  <c r="AY310" i="4"/>
  <c r="AX310" i="4"/>
  <c r="AW310" i="4"/>
  <c r="AV310" i="4"/>
  <c r="AU310" i="4"/>
  <c r="AT310" i="4"/>
  <c r="AS310" i="4"/>
  <c r="AR310" i="4"/>
  <c r="AQ310" i="4"/>
  <c r="AP310" i="4"/>
  <c r="AO310" i="4"/>
  <c r="AN310" i="4"/>
  <c r="AM310" i="4"/>
  <c r="AL310" i="4"/>
  <c r="AK310" i="4"/>
  <c r="AJ310" i="4"/>
  <c r="AI310" i="4"/>
  <c r="AH310" i="4"/>
  <c r="AG310" i="4"/>
  <c r="AF310" i="4"/>
  <c r="AE310" i="4"/>
  <c r="AD310" i="4"/>
  <c r="AC310" i="4"/>
  <c r="AB310" i="4"/>
  <c r="AA310" i="4"/>
  <c r="Z310" i="4"/>
  <c r="Y310" i="4"/>
  <c r="X310" i="4"/>
  <c r="W310" i="4"/>
  <c r="V310" i="4"/>
  <c r="U310" i="4"/>
  <c r="T310" i="4"/>
  <c r="S310" i="4"/>
  <c r="R310" i="4"/>
  <c r="Q310" i="4"/>
  <c r="P310" i="4"/>
  <c r="O310" i="4"/>
  <c r="N310" i="4"/>
  <c r="M310" i="4"/>
  <c r="L310" i="4"/>
  <c r="K310" i="4"/>
  <c r="J310" i="4"/>
  <c r="I310" i="4"/>
  <c r="H310" i="4"/>
  <c r="G310" i="4"/>
  <c r="F310" i="4"/>
  <c r="E310" i="4"/>
  <c r="D310" i="4"/>
  <c r="C310" i="4"/>
  <c r="BO309" i="4"/>
  <c r="BN309" i="4"/>
  <c r="BM309" i="4"/>
  <c r="BL309" i="4"/>
  <c r="BK309" i="4"/>
  <c r="BJ309" i="4"/>
  <c r="BI309" i="4"/>
  <c r="BH309" i="4"/>
  <c r="BG309" i="4"/>
  <c r="BF309" i="4"/>
  <c r="BE309" i="4"/>
  <c r="BD309" i="4"/>
  <c r="BC309" i="4"/>
  <c r="BB309" i="4"/>
  <c r="BA309" i="4"/>
  <c r="AZ309" i="4"/>
  <c r="AY309" i="4"/>
  <c r="AX309" i="4"/>
  <c r="AW309" i="4"/>
  <c r="AV309" i="4"/>
  <c r="AU309" i="4"/>
  <c r="AT309" i="4"/>
  <c r="AS309" i="4"/>
  <c r="AR309" i="4"/>
  <c r="AQ309" i="4"/>
  <c r="AP309" i="4"/>
  <c r="AO309" i="4"/>
  <c r="AN309" i="4"/>
  <c r="AM309" i="4"/>
  <c r="AL309" i="4"/>
  <c r="AK309" i="4"/>
  <c r="AJ309" i="4"/>
  <c r="AI309" i="4"/>
  <c r="AH309" i="4"/>
  <c r="AG309" i="4"/>
  <c r="AF309" i="4"/>
  <c r="AE309" i="4"/>
  <c r="AD309" i="4"/>
  <c r="AC309" i="4"/>
  <c r="AB309" i="4"/>
  <c r="AA309" i="4"/>
  <c r="Z309" i="4"/>
  <c r="Y309" i="4"/>
  <c r="X309" i="4"/>
  <c r="W309" i="4"/>
  <c r="V309" i="4"/>
  <c r="U309" i="4"/>
  <c r="T309" i="4"/>
  <c r="S309" i="4"/>
  <c r="R309" i="4"/>
  <c r="Q309" i="4"/>
  <c r="P309" i="4"/>
  <c r="O309" i="4"/>
  <c r="N309" i="4"/>
  <c r="M309" i="4"/>
  <c r="L309" i="4"/>
  <c r="K309" i="4"/>
  <c r="J309" i="4"/>
  <c r="I309" i="4"/>
  <c r="H309" i="4"/>
  <c r="G309" i="4"/>
  <c r="F309" i="4"/>
  <c r="E309" i="4"/>
  <c r="D309" i="4"/>
  <c r="C309" i="4"/>
  <c r="BO308" i="4"/>
  <c r="BN308" i="4"/>
  <c r="BM308" i="4"/>
  <c r="BL308" i="4"/>
  <c r="BK308" i="4"/>
  <c r="BJ308" i="4"/>
  <c r="BI308" i="4"/>
  <c r="BH308" i="4"/>
  <c r="BG308" i="4"/>
  <c r="BF308" i="4"/>
  <c r="BE308" i="4"/>
  <c r="BD308" i="4"/>
  <c r="BC308" i="4"/>
  <c r="BB308" i="4"/>
  <c r="BA308" i="4"/>
  <c r="AZ308" i="4"/>
  <c r="AY308" i="4"/>
  <c r="AX308" i="4"/>
  <c r="AW308" i="4"/>
  <c r="AV308" i="4"/>
  <c r="AU308" i="4"/>
  <c r="AT308" i="4"/>
  <c r="AS308" i="4"/>
  <c r="AR308" i="4"/>
  <c r="AQ308" i="4"/>
  <c r="AP308" i="4"/>
  <c r="AO308" i="4"/>
  <c r="AN308" i="4"/>
  <c r="AM308" i="4"/>
  <c r="AL308" i="4"/>
  <c r="AK308" i="4"/>
  <c r="AJ308" i="4"/>
  <c r="AI308" i="4"/>
  <c r="AH308" i="4"/>
  <c r="AG308" i="4"/>
  <c r="AF308" i="4"/>
  <c r="AE308" i="4"/>
  <c r="AD308" i="4"/>
  <c r="AC308" i="4"/>
  <c r="AB308" i="4"/>
  <c r="AA308" i="4"/>
  <c r="Z308" i="4"/>
  <c r="Y308" i="4"/>
  <c r="X308" i="4"/>
  <c r="W308" i="4"/>
  <c r="V308" i="4"/>
  <c r="U308" i="4"/>
  <c r="T308" i="4"/>
  <c r="S308" i="4"/>
  <c r="R308" i="4"/>
  <c r="Q308" i="4"/>
  <c r="P308" i="4"/>
  <c r="O308" i="4"/>
  <c r="N308" i="4"/>
  <c r="M308" i="4"/>
  <c r="L308" i="4"/>
  <c r="K308" i="4"/>
  <c r="J308" i="4"/>
  <c r="I308" i="4"/>
  <c r="H308" i="4"/>
  <c r="G308" i="4"/>
  <c r="F308" i="4"/>
  <c r="E308" i="4"/>
  <c r="D308" i="4"/>
  <c r="C308" i="4"/>
  <c r="BO307" i="4"/>
  <c r="BN307" i="4"/>
  <c r="BM307" i="4"/>
  <c r="BL307" i="4"/>
  <c r="BK307" i="4"/>
  <c r="BJ307" i="4"/>
  <c r="BI307" i="4"/>
  <c r="BH307" i="4"/>
  <c r="BG307" i="4"/>
  <c r="BF307" i="4"/>
  <c r="BE307" i="4"/>
  <c r="BD307" i="4"/>
  <c r="BC307" i="4"/>
  <c r="BB307" i="4"/>
  <c r="BA307" i="4"/>
  <c r="AZ307" i="4"/>
  <c r="AY307" i="4"/>
  <c r="AX307" i="4"/>
  <c r="AW307" i="4"/>
  <c r="AV307" i="4"/>
  <c r="AU307" i="4"/>
  <c r="AT307" i="4"/>
  <c r="AS307" i="4"/>
  <c r="AR307" i="4"/>
  <c r="AQ307" i="4"/>
  <c r="AP307" i="4"/>
  <c r="AO307" i="4"/>
  <c r="AN307" i="4"/>
  <c r="AM307" i="4"/>
  <c r="AL307" i="4"/>
  <c r="AK307" i="4"/>
  <c r="AJ307" i="4"/>
  <c r="AI307" i="4"/>
  <c r="AH307" i="4"/>
  <c r="AG307" i="4"/>
  <c r="AF307" i="4"/>
  <c r="AE307" i="4"/>
  <c r="AD307" i="4"/>
  <c r="AC307" i="4"/>
  <c r="AB307" i="4"/>
  <c r="AA307" i="4"/>
  <c r="Z307" i="4"/>
  <c r="Y307" i="4"/>
  <c r="X307" i="4"/>
  <c r="W307" i="4"/>
  <c r="V307" i="4"/>
  <c r="U307" i="4"/>
  <c r="T307" i="4"/>
  <c r="S307" i="4"/>
  <c r="R307" i="4"/>
  <c r="Q307" i="4"/>
  <c r="P307" i="4"/>
  <c r="O307" i="4"/>
  <c r="N307" i="4"/>
  <c r="M307" i="4"/>
  <c r="L307" i="4"/>
  <c r="K307" i="4"/>
  <c r="J307" i="4"/>
  <c r="I307" i="4"/>
  <c r="H307" i="4"/>
  <c r="G307" i="4"/>
  <c r="F307" i="4"/>
  <c r="E307" i="4"/>
  <c r="D307" i="4"/>
  <c r="C307" i="4"/>
  <c r="BO306" i="4"/>
  <c r="BN306" i="4"/>
  <c r="BM306" i="4"/>
  <c r="BL306" i="4"/>
  <c r="BK306" i="4"/>
  <c r="BJ306" i="4"/>
  <c r="BI306" i="4"/>
  <c r="BH306" i="4"/>
  <c r="BG306" i="4"/>
  <c r="BF306" i="4"/>
  <c r="BE306" i="4"/>
  <c r="BD306" i="4"/>
  <c r="BC306" i="4"/>
  <c r="BB306" i="4"/>
  <c r="BA306" i="4"/>
  <c r="AZ306" i="4"/>
  <c r="AY306" i="4"/>
  <c r="AX306" i="4"/>
  <c r="AW306" i="4"/>
  <c r="AV306" i="4"/>
  <c r="AU306" i="4"/>
  <c r="AT306" i="4"/>
  <c r="AS306" i="4"/>
  <c r="AR306" i="4"/>
  <c r="AQ306" i="4"/>
  <c r="AP306" i="4"/>
  <c r="AO306" i="4"/>
  <c r="AN306" i="4"/>
  <c r="AM306" i="4"/>
  <c r="AL306" i="4"/>
  <c r="AK306" i="4"/>
  <c r="AJ306" i="4"/>
  <c r="AI306" i="4"/>
  <c r="AH306" i="4"/>
  <c r="AG306" i="4"/>
  <c r="AF306" i="4"/>
  <c r="AE306" i="4"/>
  <c r="AD306" i="4"/>
  <c r="AC306" i="4"/>
  <c r="AB306" i="4"/>
  <c r="AA306" i="4"/>
  <c r="Z306" i="4"/>
  <c r="Y306" i="4"/>
  <c r="X306" i="4"/>
  <c r="W306" i="4"/>
  <c r="V306" i="4"/>
  <c r="U306" i="4"/>
  <c r="T306" i="4"/>
  <c r="S306" i="4"/>
  <c r="R306" i="4"/>
  <c r="Q306" i="4"/>
  <c r="P306" i="4"/>
  <c r="O306" i="4"/>
  <c r="N306" i="4"/>
  <c r="M306" i="4"/>
  <c r="L306" i="4"/>
  <c r="K306" i="4"/>
  <c r="J306" i="4"/>
  <c r="I306" i="4"/>
  <c r="H306" i="4"/>
  <c r="G306" i="4"/>
  <c r="F306" i="4"/>
  <c r="E306" i="4"/>
  <c r="D306" i="4"/>
  <c r="C306" i="4"/>
  <c r="C305" i="4"/>
  <c r="BO304" i="4"/>
  <c r="BN304" i="4"/>
  <c r="BM304" i="4"/>
  <c r="BL304" i="4"/>
  <c r="BK304" i="4"/>
  <c r="BJ304" i="4"/>
  <c r="BI304" i="4"/>
  <c r="BH304" i="4"/>
  <c r="BG304" i="4"/>
  <c r="BF304" i="4"/>
  <c r="BE304" i="4"/>
  <c r="BD304" i="4"/>
  <c r="BC304" i="4"/>
  <c r="BB304" i="4"/>
  <c r="BA304" i="4"/>
  <c r="AZ304" i="4"/>
  <c r="AY304" i="4"/>
  <c r="AX304" i="4"/>
  <c r="AW304" i="4"/>
  <c r="AV304" i="4"/>
  <c r="AU304" i="4"/>
  <c r="AT304" i="4"/>
  <c r="AS304" i="4"/>
  <c r="AR304" i="4"/>
  <c r="AQ304" i="4"/>
  <c r="AP304" i="4"/>
  <c r="AO304" i="4"/>
  <c r="AN304" i="4"/>
  <c r="AM304" i="4"/>
  <c r="AL304" i="4"/>
  <c r="AK304" i="4"/>
  <c r="AJ304" i="4"/>
  <c r="AI304" i="4"/>
  <c r="AH304" i="4"/>
  <c r="AG304" i="4"/>
  <c r="AF304" i="4"/>
  <c r="AE304" i="4"/>
  <c r="AD304" i="4"/>
  <c r="AC304" i="4"/>
  <c r="AB304" i="4"/>
  <c r="AA304" i="4"/>
  <c r="Z304" i="4"/>
  <c r="Y304" i="4"/>
  <c r="X304" i="4"/>
  <c r="W304" i="4"/>
  <c r="V304" i="4"/>
  <c r="U304" i="4"/>
  <c r="T304" i="4"/>
  <c r="S304" i="4"/>
  <c r="R304" i="4"/>
  <c r="Q304" i="4"/>
  <c r="P304" i="4"/>
  <c r="O304" i="4"/>
  <c r="N304" i="4"/>
  <c r="M304" i="4"/>
  <c r="L304" i="4"/>
  <c r="K304" i="4"/>
  <c r="J304" i="4"/>
  <c r="I304" i="4"/>
  <c r="H304" i="4"/>
  <c r="G304" i="4"/>
  <c r="F304" i="4"/>
  <c r="E304" i="4"/>
  <c r="D304" i="4"/>
  <c r="C304" i="4"/>
  <c r="BO303" i="4"/>
  <c r="BN303" i="4"/>
  <c r="BM303" i="4"/>
  <c r="BL303" i="4"/>
  <c r="BK303" i="4"/>
  <c r="BJ303" i="4"/>
  <c r="BI303" i="4"/>
  <c r="BH303" i="4"/>
  <c r="BG303" i="4"/>
  <c r="BF303" i="4"/>
  <c r="BE303" i="4"/>
  <c r="BD303" i="4"/>
  <c r="BC303" i="4"/>
  <c r="BB303" i="4"/>
  <c r="BA303" i="4"/>
  <c r="AZ303" i="4"/>
  <c r="AY303" i="4"/>
  <c r="AX303" i="4"/>
  <c r="AW303" i="4"/>
  <c r="AV303" i="4"/>
  <c r="AU303" i="4"/>
  <c r="AT303" i="4"/>
  <c r="AS303" i="4"/>
  <c r="AR303" i="4"/>
  <c r="AQ303" i="4"/>
  <c r="AP303" i="4"/>
  <c r="AO303" i="4"/>
  <c r="AN303" i="4"/>
  <c r="AM303" i="4"/>
  <c r="AL303" i="4"/>
  <c r="AK303" i="4"/>
  <c r="AJ303" i="4"/>
  <c r="AI303" i="4"/>
  <c r="AH303" i="4"/>
  <c r="AG303" i="4"/>
  <c r="AF303" i="4"/>
  <c r="AE303" i="4"/>
  <c r="AD303" i="4"/>
  <c r="AC303" i="4"/>
  <c r="AB303" i="4"/>
  <c r="AA303" i="4"/>
  <c r="Z303" i="4"/>
  <c r="Y303" i="4"/>
  <c r="X303" i="4"/>
  <c r="W303" i="4"/>
  <c r="V303" i="4"/>
  <c r="U303" i="4"/>
  <c r="T303" i="4"/>
  <c r="S303" i="4"/>
  <c r="R303" i="4"/>
  <c r="Q303" i="4"/>
  <c r="P303" i="4"/>
  <c r="O303" i="4"/>
  <c r="N303" i="4"/>
  <c r="M303" i="4"/>
  <c r="L303" i="4"/>
  <c r="K303" i="4"/>
  <c r="J303" i="4"/>
  <c r="I303" i="4"/>
  <c r="H303" i="4"/>
  <c r="G303" i="4"/>
  <c r="F303" i="4"/>
  <c r="E303" i="4"/>
  <c r="D303" i="4"/>
  <c r="C303" i="4"/>
  <c r="BO301" i="4"/>
  <c r="BN301" i="4"/>
  <c r="BM301" i="4"/>
  <c r="BL301" i="4"/>
  <c r="BK301" i="4"/>
  <c r="BJ301" i="4"/>
  <c r="BI301" i="4"/>
  <c r="BH301" i="4"/>
  <c r="BG301" i="4"/>
  <c r="BF301" i="4"/>
  <c r="BE301" i="4"/>
  <c r="BD301" i="4"/>
  <c r="BC301" i="4"/>
  <c r="BB301" i="4"/>
  <c r="BA301" i="4"/>
  <c r="AZ301" i="4"/>
  <c r="AY301" i="4"/>
  <c r="AX301" i="4"/>
  <c r="AW301" i="4"/>
  <c r="AV301" i="4"/>
  <c r="AU301" i="4"/>
  <c r="AT301" i="4"/>
  <c r="AS301" i="4"/>
  <c r="AR301" i="4"/>
  <c r="AQ301" i="4"/>
  <c r="AP301" i="4"/>
  <c r="AO301" i="4"/>
  <c r="AN301" i="4"/>
  <c r="AM301" i="4"/>
  <c r="AL301" i="4"/>
  <c r="AK301" i="4"/>
  <c r="AJ301" i="4"/>
  <c r="AI301" i="4"/>
  <c r="AH301" i="4"/>
  <c r="AG301" i="4"/>
  <c r="AF301" i="4"/>
  <c r="AE301" i="4"/>
  <c r="AD301" i="4"/>
  <c r="AC301" i="4"/>
  <c r="AB301" i="4"/>
  <c r="AA301" i="4"/>
  <c r="Z301" i="4"/>
  <c r="Y301" i="4"/>
  <c r="X301" i="4"/>
  <c r="W301" i="4"/>
  <c r="V301" i="4"/>
  <c r="U301" i="4"/>
  <c r="T301" i="4"/>
  <c r="S301" i="4"/>
  <c r="R301" i="4"/>
  <c r="Q301" i="4"/>
  <c r="P301" i="4"/>
  <c r="O301" i="4"/>
  <c r="N301" i="4"/>
  <c r="M301" i="4"/>
  <c r="L301" i="4"/>
  <c r="K301" i="4"/>
  <c r="J301" i="4"/>
  <c r="I301" i="4"/>
  <c r="H301" i="4"/>
  <c r="G301" i="4"/>
  <c r="F301" i="4"/>
  <c r="E301" i="4"/>
  <c r="D301" i="4"/>
  <c r="C301" i="4"/>
  <c r="BO299" i="4"/>
  <c r="BN299" i="4"/>
  <c r="BM299" i="4"/>
  <c r="BL299" i="4"/>
  <c r="BK299" i="4"/>
  <c r="BJ299" i="4"/>
  <c r="BI299" i="4"/>
  <c r="BH299" i="4"/>
  <c r="BG299" i="4"/>
  <c r="BF299" i="4"/>
  <c r="BE299" i="4"/>
  <c r="BD299" i="4"/>
  <c r="BC299" i="4"/>
  <c r="BB299" i="4"/>
  <c r="BA299" i="4"/>
  <c r="AZ299" i="4"/>
  <c r="AY299" i="4"/>
  <c r="AX299" i="4"/>
  <c r="AW299" i="4"/>
  <c r="AV299" i="4"/>
  <c r="AU299" i="4"/>
  <c r="AT299" i="4"/>
  <c r="AS299" i="4"/>
  <c r="AR299" i="4"/>
  <c r="AQ299" i="4"/>
  <c r="AP299" i="4"/>
  <c r="AO299" i="4"/>
  <c r="AN299" i="4"/>
  <c r="AM299" i="4"/>
  <c r="AL299" i="4"/>
  <c r="AK299" i="4"/>
  <c r="AJ299" i="4"/>
  <c r="AI299" i="4"/>
  <c r="AH299" i="4"/>
  <c r="AG299" i="4"/>
  <c r="AF299" i="4"/>
  <c r="AE299" i="4"/>
  <c r="AD299" i="4"/>
  <c r="AC299" i="4"/>
  <c r="AB299" i="4"/>
  <c r="AA299" i="4"/>
  <c r="Z299" i="4"/>
  <c r="Y299" i="4"/>
  <c r="X299" i="4"/>
  <c r="W299" i="4"/>
  <c r="V299" i="4"/>
  <c r="U299" i="4"/>
  <c r="T299" i="4"/>
  <c r="S299" i="4"/>
  <c r="R299" i="4"/>
  <c r="Q299" i="4"/>
  <c r="P299" i="4"/>
  <c r="O299" i="4"/>
  <c r="N299" i="4"/>
  <c r="M299" i="4"/>
  <c r="L299" i="4"/>
  <c r="K299" i="4"/>
  <c r="J299" i="4"/>
  <c r="I299" i="4"/>
  <c r="H299" i="4"/>
  <c r="G299" i="4"/>
  <c r="F299" i="4"/>
  <c r="E299" i="4"/>
  <c r="D299" i="4"/>
  <c r="C299" i="4"/>
  <c r="BO298" i="4"/>
  <c r="BN298" i="4"/>
  <c r="BM298" i="4"/>
  <c r="BL298" i="4"/>
  <c r="BK298" i="4"/>
  <c r="BJ298" i="4"/>
  <c r="BI298" i="4"/>
  <c r="BH298" i="4"/>
  <c r="BG298" i="4"/>
  <c r="BF298" i="4"/>
  <c r="BE298" i="4"/>
  <c r="BD298" i="4"/>
  <c r="BC298" i="4"/>
  <c r="BB298" i="4"/>
  <c r="BA298" i="4"/>
  <c r="AZ298" i="4"/>
  <c r="AY298" i="4"/>
  <c r="AX298" i="4"/>
  <c r="AW298" i="4"/>
  <c r="AV298" i="4"/>
  <c r="AU298" i="4"/>
  <c r="AT298" i="4"/>
  <c r="AS298" i="4"/>
  <c r="AR298" i="4"/>
  <c r="AQ298" i="4"/>
  <c r="AP298" i="4"/>
  <c r="AO298" i="4"/>
  <c r="AN298" i="4"/>
  <c r="AM298" i="4"/>
  <c r="AL298" i="4"/>
  <c r="AK298" i="4"/>
  <c r="AJ298" i="4"/>
  <c r="AI298" i="4"/>
  <c r="AH298" i="4"/>
  <c r="AG298" i="4"/>
  <c r="AF298" i="4"/>
  <c r="AE298" i="4"/>
  <c r="AD298" i="4"/>
  <c r="AC298" i="4"/>
  <c r="AB298" i="4"/>
  <c r="AA298" i="4"/>
  <c r="Z298" i="4"/>
  <c r="Y298" i="4"/>
  <c r="X298" i="4"/>
  <c r="W298" i="4"/>
  <c r="V298" i="4"/>
  <c r="U298" i="4"/>
  <c r="T298" i="4"/>
  <c r="S298" i="4"/>
  <c r="R298" i="4"/>
  <c r="Q298" i="4"/>
  <c r="P298" i="4"/>
  <c r="O298" i="4"/>
  <c r="N298" i="4"/>
  <c r="M298" i="4"/>
  <c r="L298" i="4"/>
  <c r="K298" i="4"/>
  <c r="J298" i="4"/>
  <c r="I298" i="4"/>
  <c r="H298" i="4"/>
  <c r="G298" i="4"/>
  <c r="F298" i="4"/>
  <c r="E298" i="4"/>
  <c r="D298" i="4"/>
  <c r="C298" i="4"/>
  <c r="BO297" i="4"/>
  <c r="BN297" i="4"/>
  <c r="BM297" i="4"/>
  <c r="BL297" i="4"/>
  <c r="BK297" i="4"/>
  <c r="BJ297" i="4"/>
  <c r="BI297" i="4"/>
  <c r="BH297" i="4"/>
  <c r="BG297" i="4"/>
  <c r="BF297" i="4"/>
  <c r="BE297" i="4"/>
  <c r="BD297" i="4"/>
  <c r="BC297" i="4"/>
  <c r="BB297" i="4"/>
  <c r="BA297" i="4"/>
  <c r="AZ297" i="4"/>
  <c r="AY297" i="4"/>
  <c r="AX297" i="4"/>
  <c r="AW297" i="4"/>
  <c r="AV297" i="4"/>
  <c r="AU297" i="4"/>
  <c r="AT297" i="4"/>
  <c r="AS297" i="4"/>
  <c r="AR297" i="4"/>
  <c r="AQ297" i="4"/>
  <c r="AP297" i="4"/>
  <c r="AO297" i="4"/>
  <c r="AN297" i="4"/>
  <c r="AM297" i="4"/>
  <c r="AL297" i="4"/>
  <c r="AK297" i="4"/>
  <c r="AJ297" i="4"/>
  <c r="AI297" i="4"/>
  <c r="AH297" i="4"/>
  <c r="AG297" i="4"/>
  <c r="AF297" i="4"/>
  <c r="AE297" i="4"/>
  <c r="AD297" i="4"/>
  <c r="AC297" i="4"/>
  <c r="AB297" i="4"/>
  <c r="AA297" i="4"/>
  <c r="Z297" i="4"/>
  <c r="Y297" i="4"/>
  <c r="X297" i="4"/>
  <c r="W297" i="4"/>
  <c r="V297" i="4"/>
  <c r="U297" i="4"/>
  <c r="T297" i="4"/>
  <c r="S297" i="4"/>
  <c r="R297" i="4"/>
  <c r="Q297" i="4"/>
  <c r="P297" i="4"/>
  <c r="O297" i="4"/>
  <c r="N297" i="4"/>
  <c r="M297" i="4"/>
  <c r="L297" i="4"/>
  <c r="K297" i="4"/>
  <c r="J297" i="4"/>
  <c r="I297" i="4"/>
  <c r="H297" i="4"/>
  <c r="G297" i="4"/>
  <c r="F297" i="4"/>
  <c r="E297" i="4"/>
  <c r="D297" i="4"/>
  <c r="C297" i="4"/>
  <c r="BO296" i="4"/>
  <c r="BN296" i="4"/>
  <c r="BM296" i="4"/>
  <c r="BL296" i="4"/>
  <c r="BK296" i="4"/>
  <c r="BJ296" i="4"/>
  <c r="BI296" i="4"/>
  <c r="BH296" i="4"/>
  <c r="BG296" i="4"/>
  <c r="BF296" i="4"/>
  <c r="BE296" i="4"/>
  <c r="BD296" i="4"/>
  <c r="BC296" i="4"/>
  <c r="BB296" i="4"/>
  <c r="BA296" i="4"/>
  <c r="AZ296" i="4"/>
  <c r="AY296" i="4"/>
  <c r="AX296" i="4"/>
  <c r="AW296" i="4"/>
  <c r="AV296" i="4"/>
  <c r="AU296" i="4"/>
  <c r="AT296" i="4"/>
  <c r="AS296" i="4"/>
  <c r="AR296" i="4"/>
  <c r="AQ296" i="4"/>
  <c r="AP296" i="4"/>
  <c r="AO296" i="4"/>
  <c r="AN296" i="4"/>
  <c r="AM296" i="4"/>
  <c r="AL296" i="4"/>
  <c r="AK296" i="4"/>
  <c r="AJ296" i="4"/>
  <c r="AI296" i="4"/>
  <c r="AH296" i="4"/>
  <c r="AG296" i="4"/>
  <c r="AF296" i="4"/>
  <c r="AE296" i="4"/>
  <c r="AD296" i="4"/>
  <c r="AC296" i="4"/>
  <c r="AB296" i="4"/>
  <c r="AA296" i="4"/>
  <c r="Z296" i="4"/>
  <c r="Y296" i="4"/>
  <c r="X296" i="4"/>
  <c r="W296" i="4"/>
  <c r="V296" i="4"/>
  <c r="U296" i="4"/>
  <c r="T296" i="4"/>
  <c r="S296" i="4"/>
  <c r="R296" i="4"/>
  <c r="Q296" i="4"/>
  <c r="P296" i="4"/>
  <c r="O296" i="4"/>
  <c r="N296" i="4"/>
  <c r="M296" i="4"/>
  <c r="L296" i="4"/>
  <c r="K296" i="4"/>
  <c r="J296" i="4"/>
  <c r="I296" i="4"/>
  <c r="H296" i="4"/>
  <c r="G296" i="4"/>
  <c r="F296" i="4"/>
  <c r="E296" i="4"/>
  <c r="D296" i="4"/>
  <c r="C296" i="4"/>
  <c r="BO295" i="4"/>
  <c r="BN295" i="4"/>
  <c r="BM295" i="4"/>
  <c r="BL295" i="4"/>
  <c r="BK295" i="4"/>
  <c r="BJ295" i="4"/>
  <c r="BI295" i="4"/>
  <c r="BH295" i="4"/>
  <c r="BG295" i="4"/>
  <c r="BF295" i="4"/>
  <c r="BE295" i="4"/>
  <c r="BD295" i="4"/>
  <c r="BC295" i="4"/>
  <c r="BB295" i="4"/>
  <c r="BA295" i="4"/>
  <c r="AZ295" i="4"/>
  <c r="AY295" i="4"/>
  <c r="AX295" i="4"/>
  <c r="AW295" i="4"/>
  <c r="AV295" i="4"/>
  <c r="AU295" i="4"/>
  <c r="AT295" i="4"/>
  <c r="AS295" i="4"/>
  <c r="AR295" i="4"/>
  <c r="AQ295" i="4"/>
  <c r="AP295" i="4"/>
  <c r="AO295" i="4"/>
  <c r="AN295" i="4"/>
  <c r="AM295" i="4"/>
  <c r="AL295" i="4"/>
  <c r="AK295" i="4"/>
  <c r="AJ295" i="4"/>
  <c r="AI295" i="4"/>
  <c r="AH295" i="4"/>
  <c r="AG295" i="4"/>
  <c r="AF295" i="4"/>
  <c r="AE295" i="4"/>
  <c r="AD295" i="4"/>
  <c r="AC295" i="4"/>
  <c r="AB295" i="4"/>
  <c r="AA295" i="4"/>
  <c r="Z295" i="4"/>
  <c r="Y295" i="4"/>
  <c r="X295" i="4"/>
  <c r="W295" i="4"/>
  <c r="V295" i="4"/>
  <c r="U295" i="4"/>
  <c r="T295" i="4"/>
  <c r="S295" i="4"/>
  <c r="R295" i="4"/>
  <c r="Q295" i="4"/>
  <c r="P295" i="4"/>
  <c r="O295" i="4"/>
  <c r="N295" i="4"/>
  <c r="M295" i="4"/>
  <c r="L295" i="4"/>
  <c r="K295" i="4"/>
  <c r="J295" i="4"/>
  <c r="I295" i="4"/>
  <c r="H295" i="4"/>
  <c r="G295" i="4"/>
  <c r="F295" i="4"/>
  <c r="E295" i="4"/>
  <c r="D295" i="4"/>
  <c r="C295" i="4"/>
  <c r="C294" i="4"/>
  <c r="BO293" i="4"/>
  <c r="BN293" i="4"/>
  <c r="BM293" i="4"/>
  <c r="BL293" i="4"/>
  <c r="BK293" i="4"/>
  <c r="BJ293" i="4"/>
  <c r="BI293" i="4"/>
  <c r="BH293" i="4"/>
  <c r="BG293" i="4"/>
  <c r="BF293" i="4"/>
  <c r="BE293" i="4"/>
  <c r="BD293" i="4"/>
  <c r="BC293" i="4"/>
  <c r="BB293" i="4"/>
  <c r="BA293" i="4"/>
  <c r="AZ293" i="4"/>
  <c r="AY293" i="4"/>
  <c r="AX293" i="4"/>
  <c r="AW293" i="4"/>
  <c r="AV293" i="4"/>
  <c r="AU293" i="4"/>
  <c r="AT293" i="4"/>
  <c r="AS293" i="4"/>
  <c r="AR293" i="4"/>
  <c r="AQ293" i="4"/>
  <c r="AP293" i="4"/>
  <c r="AO293" i="4"/>
  <c r="AN293" i="4"/>
  <c r="AM293" i="4"/>
  <c r="AL293" i="4"/>
  <c r="AK293" i="4"/>
  <c r="AJ293" i="4"/>
  <c r="AI293" i="4"/>
  <c r="AH293" i="4"/>
  <c r="AG293" i="4"/>
  <c r="AF293" i="4"/>
  <c r="AE293" i="4"/>
  <c r="AD293" i="4"/>
  <c r="AC293" i="4"/>
  <c r="AB293" i="4"/>
  <c r="AA293" i="4"/>
  <c r="Z293" i="4"/>
  <c r="Y293" i="4"/>
  <c r="X293" i="4"/>
  <c r="W293" i="4"/>
  <c r="V293" i="4"/>
  <c r="U293" i="4"/>
  <c r="T293" i="4"/>
  <c r="S293" i="4"/>
  <c r="R293" i="4"/>
  <c r="Q293" i="4"/>
  <c r="P293" i="4"/>
  <c r="O293" i="4"/>
  <c r="N293" i="4"/>
  <c r="M293" i="4"/>
  <c r="L293" i="4"/>
  <c r="K293" i="4"/>
  <c r="J293" i="4"/>
  <c r="I293" i="4"/>
  <c r="H293" i="4"/>
  <c r="G293" i="4"/>
  <c r="F293" i="4"/>
  <c r="E293" i="4"/>
  <c r="D293" i="4"/>
  <c r="C293" i="4"/>
  <c r="BO292" i="4"/>
  <c r="BN292" i="4"/>
  <c r="BM292" i="4"/>
  <c r="BL292" i="4"/>
  <c r="BK292" i="4"/>
  <c r="BJ292" i="4"/>
  <c r="BI292" i="4"/>
  <c r="BH292" i="4"/>
  <c r="BG292" i="4"/>
  <c r="BF292" i="4"/>
  <c r="BE292" i="4"/>
  <c r="BD292" i="4"/>
  <c r="BC292" i="4"/>
  <c r="BB292" i="4"/>
  <c r="BA292" i="4"/>
  <c r="AZ292" i="4"/>
  <c r="AY292" i="4"/>
  <c r="AX292" i="4"/>
  <c r="AW292" i="4"/>
  <c r="AV292" i="4"/>
  <c r="AU292" i="4"/>
  <c r="AT292" i="4"/>
  <c r="AS292" i="4"/>
  <c r="AR292" i="4"/>
  <c r="AQ292" i="4"/>
  <c r="AP292" i="4"/>
  <c r="AO292" i="4"/>
  <c r="AN292" i="4"/>
  <c r="AM292" i="4"/>
  <c r="AL292" i="4"/>
  <c r="AK292" i="4"/>
  <c r="AJ292" i="4"/>
  <c r="AI292" i="4"/>
  <c r="AH292" i="4"/>
  <c r="AG292" i="4"/>
  <c r="AF292" i="4"/>
  <c r="AE292" i="4"/>
  <c r="AD292" i="4"/>
  <c r="AC292" i="4"/>
  <c r="AB292" i="4"/>
  <c r="AA292" i="4"/>
  <c r="Z292" i="4"/>
  <c r="Y292" i="4"/>
  <c r="X292" i="4"/>
  <c r="W292" i="4"/>
  <c r="V292" i="4"/>
  <c r="U292" i="4"/>
  <c r="T292" i="4"/>
  <c r="S292" i="4"/>
  <c r="R292" i="4"/>
  <c r="Q292" i="4"/>
  <c r="P292" i="4"/>
  <c r="O292" i="4"/>
  <c r="N292" i="4"/>
  <c r="M292" i="4"/>
  <c r="L292" i="4"/>
  <c r="K292" i="4"/>
  <c r="J292" i="4"/>
  <c r="I292" i="4"/>
  <c r="H292" i="4"/>
  <c r="G292" i="4"/>
  <c r="F292" i="4"/>
  <c r="E292" i="4"/>
  <c r="D292" i="4"/>
  <c r="C292" i="4"/>
  <c r="BO290" i="4"/>
  <c r="BN290" i="4"/>
  <c r="BM290" i="4"/>
  <c r="BL290" i="4"/>
  <c r="BK290" i="4"/>
  <c r="BJ290" i="4"/>
  <c r="BI290" i="4"/>
  <c r="BH290" i="4"/>
  <c r="BG290" i="4"/>
  <c r="BF290" i="4"/>
  <c r="BE290" i="4"/>
  <c r="BD290" i="4"/>
  <c r="BC290" i="4"/>
  <c r="BB290" i="4"/>
  <c r="BA290" i="4"/>
  <c r="AZ290" i="4"/>
  <c r="AY290" i="4"/>
  <c r="AX290" i="4"/>
  <c r="AW290" i="4"/>
  <c r="AV290" i="4"/>
  <c r="AU290" i="4"/>
  <c r="AT290" i="4"/>
  <c r="AS290" i="4"/>
  <c r="AR290" i="4"/>
  <c r="AQ290" i="4"/>
  <c r="AP290" i="4"/>
  <c r="AO290" i="4"/>
  <c r="AN290" i="4"/>
  <c r="AM290" i="4"/>
  <c r="AL290" i="4"/>
  <c r="AK290" i="4"/>
  <c r="AJ290" i="4"/>
  <c r="AI290" i="4"/>
  <c r="AH290" i="4"/>
  <c r="AG290" i="4"/>
  <c r="AF290" i="4"/>
  <c r="AE290" i="4"/>
  <c r="AD290" i="4"/>
  <c r="AC290" i="4"/>
  <c r="AB290" i="4"/>
  <c r="AA290" i="4"/>
  <c r="Z290" i="4"/>
  <c r="Y290" i="4"/>
  <c r="X290" i="4"/>
  <c r="W290" i="4"/>
  <c r="V290" i="4"/>
  <c r="U290" i="4"/>
  <c r="T290" i="4"/>
  <c r="S290" i="4"/>
  <c r="R290" i="4"/>
  <c r="Q290" i="4"/>
  <c r="P290" i="4"/>
  <c r="O290" i="4"/>
  <c r="N290" i="4"/>
  <c r="M290" i="4"/>
  <c r="L290" i="4"/>
  <c r="K290" i="4"/>
  <c r="J290" i="4"/>
  <c r="I290" i="4"/>
  <c r="H290" i="4"/>
  <c r="G290" i="4"/>
  <c r="F290" i="4"/>
  <c r="E290" i="4"/>
  <c r="D290" i="4"/>
  <c r="C290" i="4"/>
  <c r="BO288" i="4"/>
  <c r="BN288" i="4"/>
  <c r="BM288" i="4"/>
  <c r="BL288" i="4"/>
  <c r="BK288" i="4"/>
  <c r="BJ288" i="4"/>
  <c r="BI288" i="4"/>
  <c r="BH288" i="4"/>
  <c r="BG288" i="4"/>
  <c r="BF288" i="4"/>
  <c r="BE288" i="4"/>
  <c r="BD288" i="4"/>
  <c r="BC288" i="4"/>
  <c r="BB288" i="4"/>
  <c r="BA288" i="4"/>
  <c r="AZ288" i="4"/>
  <c r="AY288" i="4"/>
  <c r="AX288" i="4"/>
  <c r="AW288" i="4"/>
  <c r="AV288" i="4"/>
  <c r="AU288" i="4"/>
  <c r="AT288" i="4"/>
  <c r="AS288" i="4"/>
  <c r="AR288" i="4"/>
  <c r="AQ288" i="4"/>
  <c r="AP288" i="4"/>
  <c r="AO288" i="4"/>
  <c r="AN288" i="4"/>
  <c r="AM288" i="4"/>
  <c r="AL288" i="4"/>
  <c r="AK288" i="4"/>
  <c r="AJ288" i="4"/>
  <c r="AI288" i="4"/>
  <c r="AH288" i="4"/>
  <c r="AG288" i="4"/>
  <c r="AF288" i="4"/>
  <c r="AE288" i="4"/>
  <c r="AD288" i="4"/>
  <c r="AC288" i="4"/>
  <c r="AB288" i="4"/>
  <c r="AA288" i="4"/>
  <c r="Z288" i="4"/>
  <c r="Y288" i="4"/>
  <c r="X288" i="4"/>
  <c r="W288" i="4"/>
  <c r="V288" i="4"/>
  <c r="U288" i="4"/>
  <c r="T288" i="4"/>
  <c r="S288" i="4"/>
  <c r="R288" i="4"/>
  <c r="Q288" i="4"/>
  <c r="P288" i="4"/>
  <c r="O288" i="4"/>
  <c r="N288" i="4"/>
  <c r="M288" i="4"/>
  <c r="L288" i="4"/>
  <c r="K288" i="4"/>
  <c r="J288" i="4"/>
  <c r="I288" i="4"/>
  <c r="H288" i="4"/>
  <c r="G288" i="4"/>
  <c r="F288" i="4"/>
  <c r="E288" i="4"/>
  <c r="D288" i="4"/>
  <c r="C288" i="4"/>
  <c r="BO287" i="4"/>
  <c r="BN287" i="4"/>
  <c r="BM287" i="4"/>
  <c r="BL287" i="4"/>
  <c r="BK287" i="4"/>
  <c r="BJ287" i="4"/>
  <c r="BI287" i="4"/>
  <c r="BH287" i="4"/>
  <c r="BG287" i="4"/>
  <c r="BF287" i="4"/>
  <c r="BE287" i="4"/>
  <c r="BD287" i="4"/>
  <c r="BC287" i="4"/>
  <c r="BB287" i="4"/>
  <c r="BA287" i="4"/>
  <c r="AZ287" i="4"/>
  <c r="AY287" i="4"/>
  <c r="AX287" i="4"/>
  <c r="AW287" i="4"/>
  <c r="AV287" i="4"/>
  <c r="AU287" i="4"/>
  <c r="AT287" i="4"/>
  <c r="AS287" i="4"/>
  <c r="AR287" i="4"/>
  <c r="AQ287" i="4"/>
  <c r="AP287" i="4"/>
  <c r="AO287" i="4"/>
  <c r="AN287" i="4"/>
  <c r="AM287" i="4"/>
  <c r="AL287" i="4"/>
  <c r="AK287" i="4"/>
  <c r="AJ287" i="4"/>
  <c r="AI287" i="4"/>
  <c r="AH287" i="4"/>
  <c r="AG287" i="4"/>
  <c r="AF287" i="4"/>
  <c r="AE287" i="4"/>
  <c r="AD287" i="4"/>
  <c r="AC287" i="4"/>
  <c r="AB287" i="4"/>
  <c r="AA287" i="4"/>
  <c r="Z287" i="4"/>
  <c r="Y287" i="4"/>
  <c r="X287" i="4"/>
  <c r="W287" i="4"/>
  <c r="V287" i="4"/>
  <c r="U287" i="4"/>
  <c r="T287" i="4"/>
  <c r="S287" i="4"/>
  <c r="R287" i="4"/>
  <c r="Q287" i="4"/>
  <c r="P287" i="4"/>
  <c r="O287" i="4"/>
  <c r="N287" i="4"/>
  <c r="M287" i="4"/>
  <c r="L287" i="4"/>
  <c r="K287" i="4"/>
  <c r="J287" i="4"/>
  <c r="I287" i="4"/>
  <c r="H287" i="4"/>
  <c r="G287" i="4"/>
  <c r="F287" i="4"/>
  <c r="E287" i="4"/>
  <c r="D287" i="4"/>
  <c r="C287" i="4"/>
  <c r="BO286" i="4"/>
  <c r="BN286" i="4"/>
  <c r="BM286" i="4"/>
  <c r="BL286" i="4"/>
  <c r="BK286" i="4"/>
  <c r="BJ286" i="4"/>
  <c r="BI286" i="4"/>
  <c r="BH286" i="4"/>
  <c r="BG286" i="4"/>
  <c r="BF286" i="4"/>
  <c r="BE286" i="4"/>
  <c r="BD286" i="4"/>
  <c r="BC286" i="4"/>
  <c r="BB286" i="4"/>
  <c r="BA286" i="4"/>
  <c r="AZ286" i="4"/>
  <c r="AY286" i="4"/>
  <c r="AX286" i="4"/>
  <c r="AW286" i="4"/>
  <c r="AV286" i="4"/>
  <c r="AU286" i="4"/>
  <c r="AT286" i="4"/>
  <c r="AS286" i="4"/>
  <c r="AR286" i="4"/>
  <c r="AQ286" i="4"/>
  <c r="AP286" i="4"/>
  <c r="AO286" i="4"/>
  <c r="AN286" i="4"/>
  <c r="AM286" i="4"/>
  <c r="AL286" i="4"/>
  <c r="AK286" i="4"/>
  <c r="AJ286" i="4"/>
  <c r="AI286" i="4"/>
  <c r="AH286" i="4"/>
  <c r="AG286" i="4"/>
  <c r="AF286" i="4"/>
  <c r="AE286" i="4"/>
  <c r="AD286" i="4"/>
  <c r="AC286" i="4"/>
  <c r="AB286" i="4"/>
  <c r="AA286" i="4"/>
  <c r="Z286" i="4"/>
  <c r="Y286" i="4"/>
  <c r="X286" i="4"/>
  <c r="W286" i="4"/>
  <c r="V286" i="4"/>
  <c r="U286" i="4"/>
  <c r="T286" i="4"/>
  <c r="S286" i="4"/>
  <c r="R286" i="4"/>
  <c r="Q286" i="4"/>
  <c r="P286" i="4"/>
  <c r="O286" i="4"/>
  <c r="N286" i="4"/>
  <c r="M286" i="4"/>
  <c r="L286" i="4"/>
  <c r="K286" i="4"/>
  <c r="J286" i="4"/>
  <c r="I286" i="4"/>
  <c r="H286" i="4"/>
  <c r="G286" i="4"/>
  <c r="F286" i="4"/>
  <c r="E286" i="4"/>
  <c r="D286" i="4"/>
  <c r="C286" i="4"/>
  <c r="BO285" i="4"/>
  <c r="BN285" i="4"/>
  <c r="BM285" i="4"/>
  <c r="BL285" i="4"/>
  <c r="BK285" i="4"/>
  <c r="BJ285" i="4"/>
  <c r="BI285" i="4"/>
  <c r="BH285" i="4"/>
  <c r="BG285" i="4"/>
  <c r="BF285" i="4"/>
  <c r="BE285" i="4"/>
  <c r="BD285" i="4"/>
  <c r="BC285" i="4"/>
  <c r="BB285" i="4"/>
  <c r="BA285" i="4"/>
  <c r="AZ285" i="4"/>
  <c r="AY285" i="4"/>
  <c r="AX285" i="4"/>
  <c r="AW285" i="4"/>
  <c r="AV285" i="4"/>
  <c r="AU285" i="4"/>
  <c r="AT285" i="4"/>
  <c r="AS285" i="4"/>
  <c r="AR285" i="4"/>
  <c r="AQ285" i="4"/>
  <c r="AP285" i="4"/>
  <c r="AO285" i="4"/>
  <c r="AN285" i="4"/>
  <c r="AM285" i="4"/>
  <c r="AL285" i="4"/>
  <c r="AK285" i="4"/>
  <c r="AJ285" i="4"/>
  <c r="AI285" i="4"/>
  <c r="AH285" i="4"/>
  <c r="AG285" i="4"/>
  <c r="AF285" i="4"/>
  <c r="AE285" i="4"/>
  <c r="AD285" i="4"/>
  <c r="AC285" i="4"/>
  <c r="AB285" i="4"/>
  <c r="AA285" i="4"/>
  <c r="Z285" i="4"/>
  <c r="Y285" i="4"/>
  <c r="X285" i="4"/>
  <c r="W285" i="4"/>
  <c r="V285" i="4"/>
  <c r="U285" i="4"/>
  <c r="T285" i="4"/>
  <c r="S285" i="4"/>
  <c r="R285" i="4"/>
  <c r="Q285" i="4"/>
  <c r="P285" i="4"/>
  <c r="O285" i="4"/>
  <c r="N285" i="4"/>
  <c r="M285" i="4"/>
  <c r="L285" i="4"/>
  <c r="K285" i="4"/>
  <c r="J285" i="4"/>
  <c r="I285" i="4"/>
  <c r="H285" i="4"/>
  <c r="G285" i="4"/>
  <c r="F285" i="4"/>
  <c r="E285" i="4"/>
  <c r="D285" i="4"/>
  <c r="C285" i="4"/>
  <c r="BO284" i="4"/>
  <c r="BN284" i="4"/>
  <c r="BM284" i="4"/>
  <c r="BL284" i="4"/>
  <c r="BK284" i="4"/>
  <c r="BJ284" i="4"/>
  <c r="BI284" i="4"/>
  <c r="BH284" i="4"/>
  <c r="BG284" i="4"/>
  <c r="BF284" i="4"/>
  <c r="BE284" i="4"/>
  <c r="BD284" i="4"/>
  <c r="BC284" i="4"/>
  <c r="BB284" i="4"/>
  <c r="BA284" i="4"/>
  <c r="AZ284" i="4"/>
  <c r="AY284" i="4"/>
  <c r="AX284" i="4"/>
  <c r="AW284" i="4"/>
  <c r="AV284" i="4"/>
  <c r="AU284" i="4"/>
  <c r="AT284" i="4"/>
  <c r="AS284" i="4"/>
  <c r="AR284" i="4"/>
  <c r="AQ284" i="4"/>
  <c r="AP284" i="4"/>
  <c r="AO284" i="4"/>
  <c r="AN284" i="4"/>
  <c r="AM284" i="4"/>
  <c r="AL284" i="4"/>
  <c r="AK284" i="4"/>
  <c r="AJ284" i="4"/>
  <c r="AI284" i="4"/>
  <c r="AH284" i="4"/>
  <c r="AG284" i="4"/>
  <c r="AF284" i="4"/>
  <c r="AE284" i="4"/>
  <c r="AD284" i="4"/>
  <c r="AC284" i="4"/>
  <c r="AB284" i="4"/>
  <c r="AA284" i="4"/>
  <c r="Z284" i="4"/>
  <c r="Y284" i="4"/>
  <c r="X284" i="4"/>
  <c r="W284" i="4"/>
  <c r="V284" i="4"/>
  <c r="U284" i="4"/>
  <c r="T284" i="4"/>
  <c r="S284" i="4"/>
  <c r="R284" i="4"/>
  <c r="Q284" i="4"/>
  <c r="P284" i="4"/>
  <c r="O284" i="4"/>
  <c r="N284" i="4"/>
  <c r="M284" i="4"/>
  <c r="L284" i="4"/>
  <c r="K284" i="4"/>
  <c r="J284" i="4"/>
  <c r="I284" i="4"/>
  <c r="H284" i="4"/>
  <c r="G284" i="4"/>
  <c r="F284" i="4"/>
  <c r="E284" i="4"/>
  <c r="D284" i="4"/>
  <c r="C284" i="4"/>
  <c r="C283" i="4"/>
  <c r="BO282" i="4"/>
  <c r="BN282" i="4"/>
  <c r="BM282" i="4"/>
  <c r="BL282" i="4"/>
  <c r="BK282" i="4"/>
  <c r="BJ282" i="4"/>
  <c r="BI282" i="4"/>
  <c r="BH282" i="4"/>
  <c r="BG282" i="4"/>
  <c r="BF282" i="4"/>
  <c r="BE282" i="4"/>
  <c r="BD282" i="4"/>
  <c r="BC282" i="4"/>
  <c r="BB282" i="4"/>
  <c r="BA282" i="4"/>
  <c r="AZ282" i="4"/>
  <c r="AY282" i="4"/>
  <c r="AX282" i="4"/>
  <c r="AW282" i="4"/>
  <c r="AV282" i="4"/>
  <c r="AU282" i="4"/>
  <c r="AT282" i="4"/>
  <c r="AS282" i="4"/>
  <c r="AR282" i="4"/>
  <c r="AQ282" i="4"/>
  <c r="AP282" i="4"/>
  <c r="AO282" i="4"/>
  <c r="AN282" i="4"/>
  <c r="AM282" i="4"/>
  <c r="AL282" i="4"/>
  <c r="AK282" i="4"/>
  <c r="AJ282" i="4"/>
  <c r="AI282" i="4"/>
  <c r="AH282" i="4"/>
  <c r="AG282" i="4"/>
  <c r="AF282" i="4"/>
  <c r="AE282" i="4"/>
  <c r="AD282" i="4"/>
  <c r="AC282" i="4"/>
  <c r="AB282" i="4"/>
  <c r="AA282" i="4"/>
  <c r="Z282" i="4"/>
  <c r="Y282" i="4"/>
  <c r="X282" i="4"/>
  <c r="W282" i="4"/>
  <c r="V282" i="4"/>
  <c r="U282" i="4"/>
  <c r="T282" i="4"/>
  <c r="S282" i="4"/>
  <c r="R282" i="4"/>
  <c r="Q282" i="4"/>
  <c r="P282" i="4"/>
  <c r="O282" i="4"/>
  <c r="N282" i="4"/>
  <c r="M282" i="4"/>
  <c r="L282" i="4"/>
  <c r="K282" i="4"/>
  <c r="J282" i="4"/>
  <c r="I282" i="4"/>
  <c r="H282" i="4"/>
  <c r="G282" i="4"/>
  <c r="F282" i="4"/>
  <c r="E282" i="4"/>
  <c r="D282" i="4"/>
  <c r="C282" i="4"/>
  <c r="BO281" i="4"/>
  <c r="BN281" i="4"/>
  <c r="BM281" i="4"/>
  <c r="BL281" i="4"/>
  <c r="BK281" i="4"/>
  <c r="BJ281" i="4"/>
  <c r="BI281" i="4"/>
  <c r="BH281" i="4"/>
  <c r="BG281" i="4"/>
  <c r="BF281" i="4"/>
  <c r="BE281" i="4"/>
  <c r="BD281" i="4"/>
  <c r="BC281" i="4"/>
  <c r="BB281" i="4"/>
  <c r="BA281" i="4"/>
  <c r="AZ281" i="4"/>
  <c r="AY281" i="4"/>
  <c r="AX281" i="4"/>
  <c r="AW281" i="4"/>
  <c r="AV281" i="4"/>
  <c r="AU281" i="4"/>
  <c r="AT281" i="4"/>
  <c r="AS281" i="4"/>
  <c r="AR281" i="4"/>
  <c r="AQ281" i="4"/>
  <c r="AP281" i="4"/>
  <c r="AO281" i="4"/>
  <c r="AN281" i="4"/>
  <c r="AM281" i="4"/>
  <c r="AL281" i="4"/>
  <c r="AK281" i="4"/>
  <c r="AJ281" i="4"/>
  <c r="AI281" i="4"/>
  <c r="AH281" i="4"/>
  <c r="AG281" i="4"/>
  <c r="AF281" i="4"/>
  <c r="AE281" i="4"/>
  <c r="AD281" i="4"/>
  <c r="AC281" i="4"/>
  <c r="AB281" i="4"/>
  <c r="AA281" i="4"/>
  <c r="Z281" i="4"/>
  <c r="Y281" i="4"/>
  <c r="X281" i="4"/>
  <c r="W281" i="4"/>
  <c r="V281" i="4"/>
  <c r="U281" i="4"/>
  <c r="T281" i="4"/>
  <c r="S281" i="4"/>
  <c r="R281" i="4"/>
  <c r="Q281" i="4"/>
  <c r="P281" i="4"/>
  <c r="O281" i="4"/>
  <c r="N281" i="4"/>
  <c r="M281" i="4"/>
  <c r="L281" i="4"/>
  <c r="K281" i="4"/>
  <c r="J281" i="4"/>
  <c r="I281" i="4"/>
  <c r="H281" i="4"/>
  <c r="G281" i="4"/>
  <c r="F281" i="4"/>
  <c r="E281" i="4"/>
  <c r="D281" i="4"/>
  <c r="C281" i="4"/>
  <c r="BO279" i="4"/>
  <c r="BN279" i="4"/>
  <c r="BM279" i="4"/>
  <c r="BL279" i="4"/>
  <c r="BK279" i="4"/>
  <c r="BJ279" i="4"/>
  <c r="BI279" i="4"/>
  <c r="BH279" i="4"/>
  <c r="BG279" i="4"/>
  <c r="BF279" i="4"/>
  <c r="BE279" i="4"/>
  <c r="BD279" i="4"/>
  <c r="BC279" i="4"/>
  <c r="BB279" i="4"/>
  <c r="BA279" i="4"/>
  <c r="AZ279" i="4"/>
  <c r="AY279" i="4"/>
  <c r="AX279" i="4"/>
  <c r="AW279" i="4"/>
  <c r="AV279" i="4"/>
  <c r="AU279" i="4"/>
  <c r="AT279" i="4"/>
  <c r="AS279" i="4"/>
  <c r="AR279" i="4"/>
  <c r="AQ279" i="4"/>
  <c r="AP279" i="4"/>
  <c r="AO279" i="4"/>
  <c r="AN279" i="4"/>
  <c r="AM279" i="4"/>
  <c r="AL279" i="4"/>
  <c r="AK279" i="4"/>
  <c r="AJ279" i="4"/>
  <c r="AI279" i="4"/>
  <c r="AH279" i="4"/>
  <c r="AG279" i="4"/>
  <c r="AF279" i="4"/>
  <c r="AE279" i="4"/>
  <c r="AD279" i="4"/>
  <c r="AC279" i="4"/>
  <c r="AB279" i="4"/>
  <c r="AA279" i="4"/>
  <c r="Z279" i="4"/>
  <c r="Y279" i="4"/>
  <c r="X279" i="4"/>
  <c r="W279" i="4"/>
  <c r="V279" i="4"/>
  <c r="U279" i="4"/>
  <c r="T279" i="4"/>
  <c r="S279" i="4"/>
  <c r="R279" i="4"/>
  <c r="Q279" i="4"/>
  <c r="P279" i="4"/>
  <c r="O279" i="4"/>
  <c r="N279" i="4"/>
  <c r="M279" i="4"/>
  <c r="L279" i="4"/>
  <c r="K279" i="4"/>
  <c r="J279" i="4"/>
  <c r="I279" i="4"/>
  <c r="H279" i="4"/>
  <c r="G279" i="4"/>
  <c r="F279" i="4"/>
  <c r="E279" i="4"/>
  <c r="D279" i="4"/>
  <c r="C279" i="4"/>
  <c r="BO277" i="4"/>
  <c r="BN277" i="4"/>
  <c r="BM277" i="4"/>
  <c r="BL277" i="4"/>
  <c r="BK277" i="4"/>
  <c r="BJ277" i="4"/>
  <c r="BI277" i="4"/>
  <c r="BH277" i="4"/>
  <c r="BG277" i="4"/>
  <c r="BF277" i="4"/>
  <c r="BE277" i="4"/>
  <c r="BD277" i="4"/>
  <c r="BC277" i="4"/>
  <c r="BB277" i="4"/>
  <c r="BA277" i="4"/>
  <c r="AZ277" i="4"/>
  <c r="AY277" i="4"/>
  <c r="AX277" i="4"/>
  <c r="AW277" i="4"/>
  <c r="AV277" i="4"/>
  <c r="AU277" i="4"/>
  <c r="AT277" i="4"/>
  <c r="AS277" i="4"/>
  <c r="AR277" i="4"/>
  <c r="AQ277" i="4"/>
  <c r="AP277" i="4"/>
  <c r="AO277" i="4"/>
  <c r="AN277" i="4"/>
  <c r="AM277" i="4"/>
  <c r="AL277" i="4"/>
  <c r="AK277" i="4"/>
  <c r="AJ277" i="4"/>
  <c r="AI277" i="4"/>
  <c r="AH277" i="4"/>
  <c r="AG277" i="4"/>
  <c r="AF277" i="4"/>
  <c r="AE277" i="4"/>
  <c r="AD277" i="4"/>
  <c r="AC277" i="4"/>
  <c r="AB277" i="4"/>
  <c r="AA277" i="4"/>
  <c r="Z277" i="4"/>
  <c r="Y277" i="4"/>
  <c r="X277" i="4"/>
  <c r="W277" i="4"/>
  <c r="V277" i="4"/>
  <c r="U277" i="4"/>
  <c r="T277" i="4"/>
  <c r="S277" i="4"/>
  <c r="R277" i="4"/>
  <c r="Q277" i="4"/>
  <c r="P277" i="4"/>
  <c r="O277" i="4"/>
  <c r="N277" i="4"/>
  <c r="M277" i="4"/>
  <c r="L277" i="4"/>
  <c r="K277" i="4"/>
  <c r="J277" i="4"/>
  <c r="I277" i="4"/>
  <c r="H277" i="4"/>
  <c r="G277" i="4"/>
  <c r="F277" i="4"/>
  <c r="E277" i="4"/>
  <c r="D277" i="4"/>
  <c r="C277" i="4"/>
  <c r="BO276" i="4"/>
  <c r="BN276" i="4"/>
  <c r="BM276" i="4"/>
  <c r="BL276" i="4"/>
  <c r="BK276" i="4"/>
  <c r="BJ276" i="4"/>
  <c r="BI276" i="4"/>
  <c r="BH276" i="4"/>
  <c r="BG276" i="4"/>
  <c r="BF276" i="4"/>
  <c r="BE276" i="4"/>
  <c r="BD276" i="4"/>
  <c r="BC276" i="4"/>
  <c r="BB276" i="4"/>
  <c r="BA276" i="4"/>
  <c r="AZ276" i="4"/>
  <c r="AY276" i="4"/>
  <c r="AX276" i="4"/>
  <c r="AW276" i="4"/>
  <c r="AV276" i="4"/>
  <c r="AU276" i="4"/>
  <c r="AT276" i="4"/>
  <c r="AS276" i="4"/>
  <c r="AR276" i="4"/>
  <c r="AQ276" i="4"/>
  <c r="AP276" i="4"/>
  <c r="AO276" i="4"/>
  <c r="AN276" i="4"/>
  <c r="AM276" i="4"/>
  <c r="AL276" i="4"/>
  <c r="AK276" i="4"/>
  <c r="AJ276" i="4"/>
  <c r="AI276" i="4"/>
  <c r="AH276" i="4"/>
  <c r="AG276" i="4"/>
  <c r="AF276" i="4"/>
  <c r="AE276" i="4"/>
  <c r="AD276" i="4"/>
  <c r="AC276" i="4"/>
  <c r="AB276" i="4"/>
  <c r="AA276" i="4"/>
  <c r="Z276" i="4"/>
  <c r="Y276" i="4"/>
  <c r="X276" i="4"/>
  <c r="W276" i="4"/>
  <c r="V276" i="4"/>
  <c r="U276" i="4"/>
  <c r="T276" i="4"/>
  <c r="S276" i="4"/>
  <c r="R276" i="4"/>
  <c r="Q276" i="4"/>
  <c r="P276" i="4"/>
  <c r="O276" i="4"/>
  <c r="N276" i="4"/>
  <c r="M276" i="4"/>
  <c r="L276" i="4"/>
  <c r="K276" i="4"/>
  <c r="J276" i="4"/>
  <c r="I276" i="4"/>
  <c r="H276" i="4"/>
  <c r="G276" i="4"/>
  <c r="F276" i="4"/>
  <c r="E276" i="4"/>
  <c r="D276" i="4"/>
  <c r="C276" i="4"/>
  <c r="BO275" i="4"/>
  <c r="BN275" i="4"/>
  <c r="BM275" i="4"/>
  <c r="BL275" i="4"/>
  <c r="BK275" i="4"/>
  <c r="BJ275" i="4"/>
  <c r="BI275" i="4"/>
  <c r="BH275" i="4"/>
  <c r="BG275" i="4"/>
  <c r="BF275" i="4"/>
  <c r="BE275" i="4"/>
  <c r="BD275" i="4"/>
  <c r="BC275" i="4"/>
  <c r="BB275" i="4"/>
  <c r="BA275" i="4"/>
  <c r="AZ275" i="4"/>
  <c r="AY275" i="4"/>
  <c r="AX275" i="4"/>
  <c r="AW275" i="4"/>
  <c r="AV275" i="4"/>
  <c r="AU275" i="4"/>
  <c r="AT275" i="4"/>
  <c r="AS275" i="4"/>
  <c r="AR275" i="4"/>
  <c r="AQ275" i="4"/>
  <c r="AP275" i="4"/>
  <c r="AO275" i="4"/>
  <c r="AN275" i="4"/>
  <c r="AM275" i="4"/>
  <c r="AL275" i="4"/>
  <c r="AK275" i="4"/>
  <c r="AJ275" i="4"/>
  <c r="AI275" i="4"/>
  <c r="AH275" i="4"/>
  <c r="AG275" i="4"/>
  <c r="AF275" i="4"/>
  <c r="AE275" i="4"/>
  <c r="AD275" i="4"/>
  <c r="AC275" i="4"/>
  <c r="AB275" i="4"/>
  <c r="AA275" i="4"/>
  <c r="Z275" i="4"/>
  <c r="Y275" i="4"/>
  <c r="X275" i="4"/>
  <c r="W275" i="4"/>
  <c r="V275" i="4"/>
  <c r="U275" i="4"/>
  <c r="T275" i="4"/>
  <c r="S275" i="4"/>
  <c r="R275" i="4"/>
  <c r="Q275" i="4"/>
  <c r="P275" i="4"/>
  <c r="O275" i="4"/>
  <c r="N275" i="4"/>
  <c r="M275" i="4"/>
  <c r="L275" i="4"/>
  <c r="K275" i="4"/>
  <c r="J275" i="4"/>
  <c r="I275" i="4"/>
  <c r="H275" i="4"/>
  <c r="G275" i="4"/>
  <c r="F275" i="4"/>
  <c r="E275" i="4"/>
  <c r="D275" i="4"/>
  <c r="C275" i="4"/>
  <c r="BO274" i="4"/>
  <c r="BN274" i="4"/>
  <c r="BM274" i="4"/>
  <c r="BL274" i="4"/>
  <c r="BK274" i="4"/>
  <c r="BJ274" i="4"/>
  <c r="BI274" i="4"/>
  <c r="BH274" i="4"/>
  <c r="BG274" i="4"/>
  <c r="BF274" i="4"/>
  <c r="BE274" i="4"/>
  <c r="BD274" i="4"/>
  <c r="BC274" i="4"/>
  <c r="BB274" i="4"/>
  <c r="BA274" i="4"/>
  <c r="AZ274" i="4"/>
  <c r="AY274" i="4"/>
  <c r="AX274" i="4"/>
  <c r="AW274" i="4"/>
  <c r="AV274" i="4"/>
  <c r="AU274" i="4"/>
  <c r="AT274" i="4"/>
  <c r="AS274" i="4"/>
  <c r="AR274" i="4"/>
  <c r="AQ274" i="4"/>
  <c r="AP274" i="4"/>
  <c r="AO274" i="4"/>
  <c r="AN274" i="4"/>
  <c r="AM274" i="4"/>
  <c r="AL274" i="4"/>
  <c r="AK274" i="4"/>
  <c r="AJ274" i="4"/>
  <c r="AI274" i="4"/>
  <c r="AH274" i="4"/>
  <c r="AG274" i="4"/>
  <c r="AF274" i="4"/>
  <c r="AE274" i="4"/>
  <c r="AD274" i="4"/>
  <c r="AC274" i="4"/>
  <c r="AB274" i="4"/>
  <c r="AA274" i="4"/>
  <c r="Z274" i="4"/>
  <c r="Y274" i="4"/>
  <c r="X274" i="4"/>
  <c r="W274" i="4"/>
  <c r="V274" i="4"/>
  <c r="U274" i="4"/>
  <c r="T274" i="4"/>
  <c r="S274" i="4"/>
  <c r="R274" i="4"/>
  <c r="Q274" i="4"/>
  <c r="P274" i="4"/>
  <c r="O274" i="4"/>
  <c r="N274" i="4"/>
  <c r="M274" i="4"/>
  <c r="L274" i="4"/>
  <c r="K274" i="4"/>
  <c r="J274" i="4"/>
  <c r="I274" i="4"/>
  <c r="H274" i="4"/>
  <c r="G274" i="4"/>
  <c r="F274" i="4"/>
  <c r="E274" i="4"/>
  <c r="D274" i="4"/>
  <c r="C274" i="4"/>
  <c r="BO273" i="4"/>
  <c r="BN273" i="4"/>
  <c r="BM273" i="4"/>
  <c r="BL273" i="4"/>
  <c r="BK273" i="4"/>
  <c r="BJ273" i="4"/>
  <c r="BI273" i="4"/>
  <c r="BH273" i="4"/>
  <c r="BG273" i="4"/>
  <c r="BF273" i="4"/>
  <c r="BE273" i="4"/>
  <c r="BD273" i="4"/>
  <c r="BC273" i="4"/>
  <c r="BB273" i="4"/>
  <c r="BA273" i="4"/>
  <c r="AZ273" i="4"/>
  <c r="AY273" i="4"/>
  <c r="AX273" i="4"/>
  <c r="AW273" i="4"/>
  <c r="AV273" i="4"/>
  <c r="AU273" i="4"/>
  <c r="AT273" i="4"/>
  <c r="AS273" i="4"/>
  <c r="AR273" i="4"/>
  <c r="AQ273" i="4"/>
  <c r="AP273" i="4"/>
  <c r="AO273" i="4"/>
  <c r="AN273" i="4"/>
  <c r="AM273" i="4"/>
  <c r="AL273" i="4"/>
  <c r="AK273" i="4"/>
  <c r="AJ273" i="4"/>
  <c r="AI273" i="4"/>
  <c r="AH273" i="4"/>
  <c r="AG273" i="4"/>
  <c r="AF273" i="4"/>
  <c r="AE273" i="4"/>
  <c r="AD273" i="4"/>
  <c r="AC273" i="4"/>
  <c r="AB273" i="4"/>
  <c r="AA273" i="4"/>
  <c r="Z273" i="4"/>
  <c r="Y273" i="4"/>
  <c r="X273" i="4"/>
  <c r="W273" i="4"/>
  <c r="V273" i="4"/>
  <c r="U273" i="4"/>
  <c r="T273" i="4"/>
  <c r="S273" i="4"/>
  <c r="R273" i="4"/>
  <c r="Q273" i="4"/>
  <c r="P273" i="4"/>
  <c r="O273" i="4"/>
  <c r="N273" i="4"/>
  <c r="M273" i="4"/>
  <c r="L273" i="4"/>
  <c r="K273" i="4"/>
  <c r="J273" i="4"/>
  <c r="I273" i="4"/>
  <c r="H273" i="4"/>
  <c r="G273" i="4"/>
  <c r="F273" i="4"/>
  <c r="E273" i="4"/>
  <c r="D273" i="4"/>
  <c r="C273" i="4"/>
  <c r="C272" i="4"/>
  <c r="BO271" i="4"/>
  <c r="BN271" i="4"/>
  <c r="BM271" i="4"/>
  <c r="BL271" i="4"/>
  <c r="BK271" i="4"/>
  <c r="BJ271" i="4"/>
  <c r="BI271" i="4"/>
  <c r="BH271" i="4"/>
  <c r="BG271" i="4"/>
  <c r="BF271" i="4"/>
  <c r="BE271" i="4"/>
  <c r="BD271" i="4"/>
  <c r="BC271" i="4"/>
  <c r="BB271" i="4"/>
  <c r="BA271" i="4"/>
  <c r="AZ271" i="4"/>
  <c r="AY271" i="4"/>
  <c r="AX271" i="4"/>
  <c r="AW271" i="4"/>
  <c r="AV271" i="4"/>
  <c r="AU271" i="4"/>
  <c r="AT271" i="4"/>
  <c r="AS271" i="4"/>
  <c r="AR271" i="4"/>
  <c r="AQ271" i="4"/>
  <c r="AP271" i="4"/>
  <c r="AO271" i="4"/>
  <c r="AN271" i="4"/>
  <c r="AM271" i="4"/>
  <c r="AL271" i="4"/>
  <c r="AK271" i="4"/>
  <c r="AJ271" i="4"/>
  <c r="AI271" i="4"/>
  <c r="AH271" i="4"/>
  <c r="AG271" i="4"/>
  <c r="AF271" i="4"/>
  <c r="AE271" i="4"/>
  <c r="AD271" i="4"/>
  <c r="AC271" i="4"/>
  <c r="AB271" i="4"/>
  <c r="AA271" i="4"/>
  <c r="Z271" i="4"/>
  <c r="Y271" i="4"/>
  <c r="X271" i="4"/>
  <c r="W271" i="4"/>
  <c r="V271" i="4"/>
  <c r="U271" i="4"/>
  <c r="T271" i="4"/>
  <c r="S271" i="4"/>
  <c r="R271" i="4"/>
  <c r="Q271" i="4"/>
  <c r="P271" i="4"/>
  <c r="O271" i="4"/>
  <c r="N271" i="4"/>
  <c r="M271" i="4"/>
  <c r="L271" i="4"/>
  <c r="K271" i="4"/>
  <c r="J271" i="4"/>
  <c r="I271" i="4"/>
  <c r="H271" i="4"/>
  <c r="G271" i="4"/>
  <c r="F271" i="4"/>
  <c r="E271" i="4"/>
  <c r="D271" i="4"/>
  <c r="C271" i="4"/>
  <c r="BO270" i="4"/>
  <c r="BN270" i="4"/>
  <c r="BM270" i="4"/>
  <c r="BL270" i="4"/>
  <c r="BK270" i="4"/>
  <c r="BJ270" i="4"/>
  <c r="BI270" i="4"/>
  <c r="BH270" i="4"/>
  <c r="BG270" i="4"/>
  <c r="BF270" i="4"/>
  <c r="BE270" i="4"/>
  <c r="BD270" i="4"/>
  <c r="BC270" i="4"/>
  <c r="BB270" i="4"/>
  <c r="BA270" i="4"/>
  <c r="AZ270" i="4"/>
  <c r="AY270" i="4"/>
  <c r="AX270" i="4"/>
  <c r="AW270" i="4"/>
  <c r="AV270" i="4"/>
  <c r="AU270" i="4"/>
  <c r="AT270" i="4"/>
  <c r="AS270" i="4"/>
  <c r="AR270" i="4"/>
  <c r="AQ270" i="4"/>
  <c r="AP270" i="4"/>
  <c r="AO270" i="4"/>
  <c r="AN270" i="4"/>
  <c r="AM270" i="4"/>
  <c r="AL270" i="4"/>
  <c r="AK270" i="4"/>
  <c r="AJ270" i="4"/>
  <c r="AI270" i="4"/>
  <c r="AH270" i="4"/>
  <c r="AG270" i="4"/>
  <c r="AF270" i="4"/>
  <c r="AE270" i="4"/>
  <c r="AD270" i="4"/>
  <c r="AC270" i="4"/>
  <c r="AB270" i="4"/>
  <c r="AA270" i="4"/>
  <c r="Z270" i="4"/>
  <c r="Y270" i="4"/>
  <c r="X270" i="4"/>
  <c r="W270" i="4"/>
  <c r="V270" i="4"/>
  <c r="U270" i="4"/>
  <c r="T270" i="4"/>
  <c r="S270" i="4"/>
  <c r="R270" i="4"/>
  <c r="Q270" i="4"/>
  <c r="P270" i="4"/>
  <c r="O270" i="4"/>
  <c r="N270" i="4"/>
  <c r="M270" i="4"/>
  <c r="L270" i="4"/>
  <c r="K270" i="4"/>
  <c r="J270" i="4"/>
  <c r="I270" i="4"/>
  <c r="H270" i="4"/>
  <c r="G270" i="4"/>
  <c r="F270" i="4"/>
  <c r="E270" i="4"/>
  <c r="D270" i="4"/>
  <c r="C270" i="4"/>
  <c r="BO268" i="4"/>
  <c r="BN268" i="4"/>
  <c r="BM268" i="4"/>
  <c r="BL268" i="4"/>
  <c r="BK268" i="4"/>
  <c r="BJ268" i="4"/>
  <c r="BI268" i="4"/>
  <c r="BH268" i="4"/>
  <c r="BG268" i="4"/>
  <c r="BF268" i="4"/>
  <c r="BE268" i="4"/>
  <c r="BD268" i="4"/>
  <c r="BC268" i="4"/>
  <c r="BB268" i="4"/>
  <c r="BA268" i="4"/>
  <c r="AZ268" i="4"/>
  <c r="AY268" i="4"/>
  <c r="AX268" i="4"/>
  <c r="AW268" i="4"/>
  <c r="AV268" i="4"/>
  <c r="AU268" i="4"/>
  <c r="AT268" i="4"/>
  <c r="AS268" i="4"/>
  <c r="AR268" i="4"/>
  <c r="AQ268" i="4"/>
  <c r="AP268" i="4"/>
  <c r="AO268" i="4"/>
  <c r="AN268" i="4"/>
  <c r="AM268" i="4"/>
  <c r="AL268" i="4"/>
  <c r="AK268" i="4"/>
  <c r="AJ268" i="4"/>
  <c r="AI268" i="4"/>
  <c r="AH268" i="4"/>
  <c r="AG268" i="4"/>
  <c r="AF268" i="4"/>
  <c r="AE268" i="4"/>
  <c r="AD268" i="4"/>
  <c r="AC268" i="4"/>
  <c r="AB268" i="4"/>
  <c r="AA268" i="4"/>
  <c r="Z268" i="4"/>
  <c r="Y268" i="4"/>
  <c r="X268" i="4"/>
  <c r="W268" i="4"/>
  <c r="V268" i="4"/>
  <c r="U268" i="4"/>
  <c r="T268" i="4"/>
  <c r="S268" i="4"/>
  <c r="R268" i="4"/>
  <c r="Q268" i="4"/>
  <c r="P268" i="4"/>
  <c r="O268" i="4"/>
  <c r="N268" i="4"/>
  <c r="M268" i="4"/>
  <c r="L268" i="4"/>
  <c r="K268" i="4"/>
  <c r="J268" i="4"/>
  <c r="I268" i="4"/>
  <c r="H268" i="4"/>
  <c r="G268" i="4"/>
  <c r="F268" i="4"/>
  <c r="E268" i="4"/>
  <c r="D268" i="4"/>
  <c r="C268" i="4"/>
  <c r="BO266" i="4"/>
  <c r="BN266" i="4"/>
  <c r="BM266" i="4"/>
  <c r="BL266" i="4"/>
  <c r="BK266" i="4"/>
  <c r="BJ266" i="4"/>
  <c r="BI266" i="4"/>
  <c r="BH266" i="4"/>
  <c r="BG266" i="4"/>
  <c r="BF266" i="4"/>
  <c r="BE266" i="4"/>
  <c r="BD266" i="4"/>
  <c r="BC266" i="4"/>
  <c r="BB266" i="4"/>
  <c r="BA266" i="4"/>
  <c r="AZ266" i="4"/>
  <c r="AY266" i="4"/>
  <c r="AX266" i="4"/>
  <c r="AW266" i="4"/>
  <c r="AV266" i="4"/>
  <c r="AU266" i="4"/>
  <c r="AT266" i="4"/>
  <c r="AS266" i="4"/>
  <c r="AR266" i="4"/>
  <c r="AQ266" i="4"/>
  <c r="AP266" i="4"/>
  <c r="AO266" i="4"/>
  <c r="AN266" i="4"/>
  <c r="AM266" i="4"/>
  <c r="AL266" i="4"/>
  <c r="AK266" i="4"/>
  <c r="AJ266" i="4"/>
  <c r="AI266" i="4"/>
  <c r="AH266" i="4"/>
  <c r="AG266" i="4"/>
  <c r="AF266" i="4"/>
  <c r="AE266" i="4"/>
  <c r="AD266" i="4"/>
  <c r="AC266" i="4"/>
  <c r="AB266" i="4"/>
  <c r="AA266" i="4"/>
  <c r="Z266" i="4"/>
  <c r="Y266" i="4"/>
  <c r="X266" i="4"/>
  <c r="W266" i="4"/>
  <c r="V266" i="4"/>
  <c r="U266" i="4"/>
  <c r="T266" i="4"/>
  <c r="S266" i="4"/>
  <c r="R266" i="4"/>
  <c r="Q266" i="4"/>
  <c r="P266" i="4"/>
  <c r="O266" i="4"/>
  <c r="N266" i="4"/>
  <c r="M266" i="4"/>
  <c r="L266" i="4"/>
  <c r="K266" i="4"/>
  <c r="J266" i="4"/>
  <c r="I266" i="4"/>
  <c r="H266" i="4"/>
  <c r="G266" i="4"/>
  <c r="F266" i="4"/>
  <c r="E266" i="4"/>
  <c r="D266" i="4"/>
  <c r="C266" i="4"/>
  <c r="BO265" i="4"/>
  <c r="BN265" i="4"/>
  <c r="BM265" i="4"/>
  <c r="BL265" i="4"/>
  <c r="BK265" i="4"/>
  <c r="BJ265" i="4"/>
  <c r="BI265" i="4"/>
  <c r="BH265" i="4"/>
  <c r="BG265" i="4"/>
  <c r="BF265" i="4"/>
  <c r="BE265" i="4"/>
  <c r="BD265" i="4"/>
  <c r="BC265" i="4"/>
  <c r="BB265" i="4"/>
  <c r="BA265" i="4"/>
  <c r="AZ265" i="4"/>
  <c r="AY265" i="4"/>
  <c r="AX265" i="4"/>
  <c r="AW265" i="4"/>
  <c r="AV265" i="4"/>
  <c r="AU265" i="4"/>
  <c r="AT265" i="4"/>
  <c r="AS265" i="4"/>
  <c r="AR265" i="4"/>
  <c r="AQ265" i="4"/>
  <c r="AP265" i="4"/>
  <c r="AO265" i="4"/>
  <c r="AN265" i="4"/>
  <c r="AM265" i="4"/>
  <c r="AL265" i="4"/>
  <c r="AK265" i="4"/>
  <c r="AJ265" i="4"/>
  <c r="AI265" i="4"/>
  <c r="AH265" i="4"/>
  <c r="AG265" i="4"/>
  <c r="AF265" i="4"/>
  <c r="AE265" i="4"/>
  <c r="AD265" i="4"/>
  <c r="AC265" i="4"/>
  <c r="AB265" i="4"/>
  <c r="AA265" i="4"/>
  <c r="Z265" i="4"/>
  <c r="Y265" i="4"/>
  <c r="X265" i="4"/>
  <c r="W265" i="4"/>
  <c r="V265" i="4"/>
  <c r="U265" i="4"/>
  <c r="T265" i="4"/>
  <c r="S265" i="4"/>
  <c r="R265" i="4"/>
  <c r="Q265" i="4"/>
  <c r="P265" i="4"/>
  <c r="O265" i="4"/>
  <c r="N265" i="4"/>
  <c r="M265" i="4"/>
  <c r="L265" i="4"/>
  <c r="K265" i="4"/>
  <c r="J265" i="4"/>
  <c r="I265" i="4"/>
  <c r="H265" i="4"/>
  <c r="G265" i="4"/>
  <c r="F265" i="4"/>
  <c r="E265" i="4"/>
  <c r="D265" i="4"/>
  <c r="C265" i="4"/>
  <c r="BO264" i="4"/>
  <c r="BN264" i="4"/>
  <c r="BM264" i="4"/>
  <c r="BL264" i="4"/>
  <c r="BK264" i="4"/>
  <c r="BJ264" i="4"/>
  <c r="BI264" i="4"/>
  <c r="BH264" i="4"/>
  <c r="BG264" i="4"/>
  <c r="BF264" i="4"/>
  <c r="BE264" i="4"/>
  <c r="BD264" i="4"/>
  <c r="BC264" i="4"/>
  <c r="BB264" i="4"/>
  <c r="BA264" i="4"/>
  <c r="AZ264" i="4"/>
  <c r="AY264" i="4"/>
  <c r="AX264" i="4"/>
  <c r="AW264" i="4"/>
  <c r="AV264" i="4"/>
  <c r="AU264" i="4"/>
  <c r="AT264" i="4"/>
  <c r="AS264" i="4"/>
  <c r="AR264" i="4"/>
  <c r="AQ264" i="4"/>
  <c r="AP264" i="4"/>
  <c r="AO264" i="4"/>
  <c r="AN264" i="4"/>
  <c r="AM264" i="4"/>
  <c r="AL264" i="4"/>
  <c r="AK264" i="4"/>
  <c r="AJ264" i="4"/>
  <c r="AI264" i="4"/>
  <c r="AH264" i="4"/>
  <c r="AG264" i="4"/>
  <c r="AF264" i="4"/>
  <c r="AE264" i="4"/>
  <c r="AD264" i="4"/>
  <c r="AC264" i="4"/>
  <c r="AB264" i="4"/>
  <c r="AA264" i="4"/>
  <c r="Z264" i="4"/>
  <c r="Y264" i="4"/>
  <c r="X264" i="4"/>
  <c r="W264" i="4"/>
  <c r="V264" i="4"/>
  <c r="U264" i="4"/>
  <c r="T264" i="4"/>
  <c r="S264" i="4"/>
  <c r="R264" i="4"/>
  <c r="Q264" i="4"/>
  <c r="P264" i="4"/>
  <c r="O264" i="4"/>
  <c r="N264" i="4"/>
  <c r="M264" i="4"/>
  <c r="L264" i="4"/>
  <c r="K264" i="4"/>
  <c r="J264" i="4"/>
  <c r="I264" i="4"/>
  <c r="H264" i="4"/>
  <c r="G264" i="4"/>
  <c r="F264" i="4"/>
  <c r="E264" i="4"/>
  <c r="D264" i="4"/>
  <c r="C264" i="4"/>
  <c r="BO263" i="4"/>
  <c r="BN263" i="4"/>
  <c r="BM263" i="4"/>
  <c r="BL263" i="4"/>
  <c r="BK263" i="4"/>
  <c r="BJ263" i="4"/>
  <c r="BI263" i="4"/>
  <c r="BH263" i="4"/>
  <c r="BG263" i="4"/>
  <c r="BF263" i="4"/>
  <c r="BE263" i="4"/>
  <c r="BD263" i="4"/>
  <c r="BC263" i="4"/>
  <c r="BB263" i="4"/>
  <c r="BA263" i="4"/>
  <c r="AZ263" i="4"/>
  <c r="AY263" i="4"/>
  <c r="AX263" i="4"/>
  <c r="AW263" i="4"/>
  <c r="AV263" i="4"/>
  <c r="AU263" i="4"/>
  <c r="AT263" i="4"/>
  <c r="AS263" i="4"/>
  <c r="AR263" i="4"/>
  <c r="AQ263" i="4"/>
  <c r="AP263" i="4"/>
  <c r="AO263" i="4"/>
  <c r="AN263" i="4"/>
  <c r="AM263" i="4"/>
  <c r="AL263" i="4"/>
  <c r="AK263" i="4"/>
  <c r="AJ263" i="4"/>
  <c r="AI263" i="4"/>
  <c r="AH263" i="4"/>
  <c r="AG263" i="4"/>
  <c r="AF263" i="4"/>
  <c r="AE263" i="4"/>
  <c r="AD263" i="4"/>
  <c r="AC263" i="4"/>
  <c r="AB263" i="4"/>
  <c r="AA263" i="4"/>
  <c r="Z263" i="4"/>
  <c r="Y263" i="4"/>
  <c r="X263" i="4"/>
  <c r="W263" i="4"/>
  <c r="V263" i="4"/>
  <c r="U263" i="4"/>
  <c r="T263" i="4"/>
  <c r="S263" i="4"/>
  <c r="R263" i="4"/>
  <c r="Q263" i="4"/>
  <c r="P263" i="4"/>
  <c r="O263" i="4"/>
  <c r="N263" i="4"/>
  <c r="M263" i="4"/>
  <c r="L263" i="4"/>
  <c r="K263" i="4"/>
  <c r="J263" i="4"/>
  <c r="I263" i="4"/>
  <c r="H263" i="4"/>
  <c r="G263" i="4"/>
  <c r="F263" i="4"/>
  <c r="E263" i="4"/>
  <c r="D263" i="4"/>
  <c r="C263" i="4"/>
  <c r="BO262" i="4"/>
  <c r="BN262" i="4"/>
  <c r="BM262" i="4"/>
  <c r="BL262" i="4"/>
  <c r="BK262" i="4"/>
  <c r="BJ262" i="4"/>
  <c r="BI262" i="4"/>
  <c r="BH262" i="4"/>
  <c r="BG262" i="4"/>
  <c r="BF262" i="4"/>
  <c r="BE262" i="4"/>
  <c r="BD262" i="4"/>
  <c r="BC262" i="4"/>
  <c r="BB262" i="4"/>
  <c r="BA262" i="4"/>
  <c r="AZ262" i="4"/>
  <c r="AY262" i="4"/>
  <c r="AX262" i="4"/>
  <c r="AW262" i="4"/>
  <c r="AV262" i="4"/>
  <c r="AU262" i="4"/>
  <c r="AT262" i="4"/>
  <c r="AS262" i="4"/>
  <c r="AR262" i="4"/>
  <c r="AQ262" i="4"/>
  <c r="AP262" i="4"/>
  <c r="AO262" i="4"/>
  <c r="AN262" i="4"/>
  <c r="AM262" i="4"/>
  <c r="AL262" i="4"/>
  <c r="AK262" i="4"/>
  <c r="AJ262" i="4"/>
  <c r="AI262" i="4"/>
  <c r="AH262" i="4"/>
  <c r="AG262" i="4"/>
  <c r="AF262" i="4"/>
  <c r="AE262" i="4"/>
  <c r="AD262" i="4"/>
  <c r="AC262" i="4"/>
  <c r="AB262" i="4"/>
  <c r="AA262" i="4"/>
  <c r="Z262" i="4"/>
  <c r="Y262" i="4"/>
  <c r="X262" i="4"/>
  <c r="W262" i="4"/>
  <c r="V262" i="4"/>
  <c r="U262" i="4"/>
  <c r="T262" i="4"/>
  <c r="S262" i="4"/>
  <c r="R262" i="4"/>
  <c r="Q262" i="4"/>
  <c r="P262" i="4"/>
  <c r="O262" i="4"/>
  <c r="N262" i="4"/>
  <c r="M262" i="4"/>
  <c r="L262" i="4"/>
  <c r="K262" i="4"/>
  <c r="J262" i="4"/>
  <c r="I262" i="4"/>
  <c r="H262" i="4"/>
  <c r="G262" i="4"/>
  <c r="F262" i="4"/>
  <c r="E262" i="4"/>
  <c r="D262" i="4"/>
  <c r="C262" i="4"/>
  <c r="C261" i="4"/>
  <c r="BO260" i="4"/>
  <c r="BN260" i="4"/>
  <c r="BM260" i="4"/>
  <c r="BL260" i="4"/>
  <c r="BK260" i="4"/>
  <c r="BJ260" i="4"/>
  <c r="BI260" i="4"/>
  <c r="BH260" i="4"/>
  <c r="BG260" i="4"/>
  <c r="BF260" i="4"/>
  <c r="BE260" i="4"/>
  <c r="BD260" i="4"/>
  <c r="BC260" i="4"/>
  <c r="BB260" i="4"/>
  <c r="BA260" i="4"/>
  <c r="AZ260" i="4"/>
  <c r="AY260" i="4"/>
  <c r="AX260" i="4"/>
  <c r="AW260" i="4"/>
  <c r="AV260" i="4"/>
  <c r="AU260" i="4"/>
  <c r="AT260" i="4"/>
  <c r="AS260" i="4"/>
  <c r="AR260" i="4"/>
  <c r="AQ260" i="4"/>
  <c r="AP260" i="4"/>
  <c r="AO260" i="4"/>
  <c r="AN260" i="4"/>
  <c r="AM260" i="4"/>
  <c r="AL260" i="4"/>
  <c r="AK260" i="4"/>
  <c r="AJ260" i="4"/>
  <c r="AI260" i="4"/>
  <c r="AH260" i="4"/>
  <c r="AG260" i="4"/>
  <c r="AF260" i="4"/>
  <c r="AE260" i="4"/>
  <c r="AD260" i="4"/>
  <c r="AC260" i="4"/>
  <c r="AB260" i="4"/>
  <c r="AA260" i="4"/>
  <c r="Z260" i="4"/>
  <c r="Y260" i="4"/>
  <c r="X260" i="4"/>
  <c r="W260" i="4"/>
  <c r="V260" i="4"/>
  <c r="U260" i="4"/>
  <c r="T260" i="4"/>
  <c r="S260" i="4"/>
  <c r="R260" i="4"/>
  <c r="Q260" i="4"/>
  <c r="P260" i="4"/>
  <c r="O260" i="4"/>
  <c r="N260" i="4"/>
  <c r="M260" i="4"/>
  <c r="L260" i="4"/>
  <c r="K260" i="4"/>
  <c r="J260" i="4"/>
  <c r="I260" i="4"/>
  <c r="H260" i="4"/>
  <c r="G260" i="4"/>
  <c r="F260" i="4"/>
  <c r="E260" i="4"/>
  <c r="D260" i="4"/>
  <c r="C260" i="4"/>
  <c r="BO259" i="4"/>
  <c r="BN259" i="4"/>
  <c r="BM259" i="4"/>
  <c r="BL259" i="4"/>
  <c r="BK259" i="4"/>
  <c r="BJ259" i="4"/>
  <c r="BI259" i="4"/>
  <c r="BH259" i="4"/>
  <c r="BG259" i="4"/>
  <c r="BF259" i="4"/>
  <c r="BE259" i="4"/>
  <c r="BD259" i="4"/>
  <c r="BC259" i="4"/>
  <c r="BB259" i="4"/>
  <c r="BA259" i="4"/>
  <c r="AZ259" i="4"/>
  <c r="AY259" i="4"/>
  <c r="AX259" i="4"/>
  <c r="AW259" i="4"/>
  <c r="AV259" i="4"/>
  <c r="AU259" i="4"/>
  <c r="AT259" i="4"/>
  <c r="AS259" i="4"/>
  <c r="AR259" i="4"/>
  <c r="AQ259" i="4"/>
  <c r="AP259" i="4"/>
  <c r="AO259" i="4"/>
  <c r="AN259" i="4"/>
  <c r="AM259" i="4"/>
  <c r="AL259" i="4"/>
  <c r="AK259" i="4"/>
  <c r="AJ259" i="4"/>
  <c r="AI259" i="4"/>
  <c r="AH259" i="4"/>
  <c r="AG259" i="4"/>
  <c r="AF259" i="4"/>
  <c r="AE259" i="4"/>
  <c r="AD259" i="4"/>
  <c r="AC259" i="4"/>
  <c r="AB259" i="4"/>
  <c r="AA259" i="4"/>
  <c r="Z259" i="4"/>
  <c r="Y259" i="4"/>
  <c r="X259" i="4"/>
  <c r="W259" i="4"/>
  <c r="V259" i="4"/>
  <c r="U259" i="4"/>
  <c r="T259" i="4"/>
  <c r="S259" i="4"/>
  <c r="R259" i="4"/>
  <c r="Q259" i="4"/>
  <c r="P259" i="4"/>
  <c r="O259" i="4"/>
  <c r="N259" i="4"/>
  <c r="M259" i="4"/>
  <c r="L259" i="4"/>
  <c r="K259" i="4"/>
  <c r="J259" i="4"/>
  <c r="I259" i="4"/>
  <c r="H259" i="4"/>
  <c r="G259" i="4"/>
  <c r="F259" i="4"/>
  <c r="E259" i="4"/>
  <c r="D259" i="4"/>
  <c r="C259" i="4"/>
  <c r="BO257" i="4"/>
  <c r="BN257" i="4"/>
  <c r="BM257" i="4"/>
  <c r="BL257" i="4"/>
  <c r="BK257" i="4"/>
  <c r="BJ257" i="4"/>
  <c r="BI257" i="4"/>
  <c r="BH257" i="4"/>
  <c r="BG257" i="4"/>
  <c r="BF257" i="4"/>
  <c r="BE257" i="4"/>
  <c r="BD257" i="4"/>
  <c r="BC257" i="4"/>
  <c r="BB257" i="4"/>
  <c r="BA257" i="4"/>
  <c r="AZ257" i="4"/>
  <c r="AY257" i="4"/>
  <c r="AX257" i="4"/>
  <c r="AW257" i="4"/>
  <c r="AV257" i="4"/>
  <c r="AU257" i="4"/>
  <c r="AT257" i="4"/>
  <c r="AS257" i="4"/>
  <c r="AR257" i="4"/>
  <c r="AQ257" i="4"/>
  <c r="AP257" i="4"/>
  <c r="AO257" i="4"/>
  <c r="AN257" i="4"/>
  <c r="AM257" i="4"/>
  <c r="AL257" i="4"/>
  <c r="AK257" i="4"/>
  <c r="AJ257" i="4"/>
  <c r="AI257" i="4"/>
  <c r="AH257" i="4"/>
  <c r="AG257" i="4"/>
  <c r="AF257" i="4"/>
  <c r="AE257" i="4"/>
  <c r="AD257" i="4"/>
  <c r="AC257" i="4"/>
  <c r="AB257" i="4"/>
  <c r="AA257" i="4"/>
  <c r="Z257" i="4"/>
  <c r="Y257" i="4"/>
  <c r="X257" i="4"/>
  <c r="W257" i="4"/>
  <c r="V257" i="4"/>
  <c r="U257" i="4"/>
  <c r="T257" i="4"/>
  <c r="S257" i="4"/>
  <c r="R257" i="4"/>
  <c r="Q257" i="4"/>
  <c r="P257" i="4"/>
  <c r="O257" i="4"/>
  <c r="N257" i="4"/>
  <c r="M257" i="4"/>
  <c r="L257" i="4"/>
  <c r="K257" i="4"/>
  <c r="J257" i="4"/>
  <c r="I257" i="4"/>
  <c r="H257" i="4"/>
  <c r="G257" i="4"/>
  <c r="F257" i="4"/>
  <c r="E257" i="4"/>
  <c r="D257" i="4"/>
  <c r="C257" i="4"/>
  <c r="BO255" i="4"/>
  <c r="BN255" i="4"/>
  <c r="BM255" i="4"/>
  <c r="BL255" i="4"/>
  <c r="BK255" i="4"/>
  <c r="BJ255" i="4"/>
  <c r="BI255" i="4"/>
  <c r="BH255" i="4"/>
  <c r="BG255" i="4"/>
  <c r="BF255" i="4"/>
  <c r="BE255" i="4"/>
  <c r="BD255" i="4"/>
  <c r="BC255" i="4"/>
  <c r="BB255" i="4"/>
  <c r="BA255" i="4"/>
  <c r="AZ255" i="4"/>
  <c r="AY255" i="4"/>
  <c r="AX255" i="4"/>
  <c r="AW255" i="4"/>
  <c r="AV255" i="4"/>
  <c r="AU255" i="4"/>
  <c r="AT255" i="4"/>
  <c r="AS255" i="4"/>
  <c r="AR255" i="4"/>
  <c r="AQ255" i="4"/>
  <c r="AP255" i="4"/>
  <c r="AO255" i="4"/>
  <c r="AN255" i="4"/>
  <c r="AM255" i="4"/>
  <c r="AL255" i="4"/>
  <c r="AK255" i="4"/>
  <c r="AJ255" i="4"/>
  <c r="AI255" i="4"/>
  <c r="AH255" i="4"/>
  <c r="AG255" i="4"/>
  <c r="AF255" i="4"/>
  <c r="AE255" i="4"/>
  <c r="AD255" i="4"/>
  <c r="AC255" i="4"/>
  <c r="AB255" i="4"/>
  <c r="AA255" i="4"/>
  <c r="Z255" i="4"/>
  <c r="Y255" i="4"/>
  <c r="X255" i="4"/>
  <c r="W255" i="4"/>
  <c r="V255" i="4"/>
  <c r="U255" i="4"/>
  <c r="T255" i="4"/>
  <c r="S255" i="4"/>
  <c r="R255" i="4"/>
  <c r="Q255" i="4"/>
  <c r="P255" i="4"/>
  <c r="O255" i="4"/>
  <c r="N255" i="4"/>
  <c r="M255" i="4"/>
  <c r="L255" i="4"/>
  <c r="K255" i="4"/>
  <c r="J255" i="4"/>
  <c r="I255" i="4"/>
  <c r="H255" i="4"/>
  <c r="G255" i="4"/>
  <c r="F255" i="4"/>
  <c r="E255" i="4"/>
  <c r="D255" i="4"/>
  <c r="C255" i="4"/>
  <c r="BO254" i="4"/>
  <c r="BN254" i="4"/>
  <c r="BM254" i="4"/>
  <c r="BL254" i="4"/>
  <c r="BK254" i="4"/>
  <c r="BJ254" i="4"/>
  <c r="BI254" i="4"/>
  <c r="BH254" i="4"/>
  <c r="BG254" i="4"/>
  <c r="BF254" i="4"/>
  <c r="BE254" i="4"/>
  <c r="BD254" i="4"/>
  <c r="BC254" i="4"/>
  <c r="BB254" i="4"/>
  <c r="BA254" i="4"/>
  <c r="AZ254" i="4"/>
  <c r="AY254" i="4"/>
  <c r="AX254" i="4"/>
  <c r="AW254" i="4"/>
  <c r="AV254" i="4"/>
  <c r="AU254" i="4"/>
  <c r="AT254" i="4"/>
  <c r="AS254" i="4"/>
  <c r="AR254" i="4"/>
  <c r="AQ254" i="4"/>
  <c r="AP254" i="4"/>
  <c r="AO254" i="4"/>
  <c r="AN254" i="4"/>
  <c r="AM254" i="4"/>
  <c r="AL254" i="4"/>
  <c r="AK254" i="4"/>
  <c r="AJ254" i="4"/>
  <c r="AI254" i="4"/>
  <c r="AH254" i="4"/>
  <c r="AG254" i="4"/>
  <c r="AF254" i="4"/>
  <c r="AE254" i="4"/>
  <c r="AD254" i="4"/>
  <c r="AC254" i="4"/>
  <c r="AB254" i="4"/>
  <c r="AA254" i="4"/>
  <c r="Z254" i="4"/>
  <c r="Y254" i="4"/>
  <c r="X254" i="4"/>
  <c r="W254" i="4"/>
  <c r="V254" i="4"/>
  <c r="U254" i="4"/>
  <c r="T254" i="4"/>
  <c r="S254" i="4"/>
  <c r="R254" i="4"/>
  <c r="Q254" i="4"/>
  <c r="P254" i="4"/>
  <c r="O254" i="4"/>
  <c r="N254" i="4"/>
  <c r="M254" i="4"/>
  <c r="L254" i="4"/>
  <c r="K254" i="4"/>
  <c r="J254" i="4"/>
  <c r="I254" i="4"/>
  <c r="H254" i="4"/>
  <c r="G254" i="4"/>
  <c r="F254" i="4"/>
  <c r="E254" i="4"/>
  <c r="D254" i="4"/>
  <c r="C254" i="4"/>
  <c r="BO253" i="4"/>
  <c r="BN253" i="4"/>
  <c r="BM253" i="4"/>
  <c r="BL253" i="4"/>
  <c r="BK253" i="4"/>
  <c r="BJ253" i="4"/>
  <c r="BI253" i="4"/>
  <c r="BH253" i="4"/>
  <c r="BG253" i="4"/>
  <c r="BF253" i="4"/>
  <c r="BE253" i="4"/>
  <c r="BD253" i="4"/>
  <c r="BC253" i="4"/>
  <c r="BB253" i="4"/>
  <c r="BA253" i="4"/>
  <c r="AZ253" i="4"/>
  <c r="AY253" i="4"/>
  <c r="AX253" i="4"/>
  <c r="AW253" i="4"/>
  <c r="AV253" i="4"/>
  <c r="AU253" i="4"/>
  <c r="AT253" i="4"/>
  <c r="AS253" i="4"/>
  <c r="AR253" i="4"/>
  <c r="AQ253" i="4"/>
  <c r="AP253" i="4"/>
  <c r="AO253" i="4"/>
  <c r="AN253" i="4"/>
  <c r="AM253" i="4"/>
  <c r="AL253" i="4"/>
  <c r="AK253" i="4"/>
  <c r="AJ253" i="4"/>
  <c r="AI253" i="4"/>
  <c r="AH253" i="4"/>
  <c r="AG253" i="4"/>
  <c r="AF253" i="4"/>
  <c r="AE253" i="4"/>
  <c r="AD253" i="4"/>
  <c r="AC253" i="4"/>
  <c r="AB253" i="4"/>
  <c r="AA253" i="4"/>
  <c r="Z253" i="4"/>
  <c r="Y253" i="4"/>
  <c r="X253" i="4"/>
  <c r="W253" i="4"/>
  <c r="V253" i="4"/>
  <c r="U253" i="4"/>
  <c r="T253" i="4"/>
  <c r="S253" i="4"/>
  <c r="R253" i="4"/>
  <c r="Q253" i="4"/>
  <c r="P253" i="4"/>
  <c r="O253" i="4"/>
  <c r="N253" i="4"/>
  <c r="M253" i="4"/>
  <c r="L253" i="4"/>
  <c r="K253" i="4"/>
  <c r="J253" i="4"/>
  <c r="I253" i="4"/>
  <c r="H253" i="4"/>
  <c r="G253" i="4"/>
  <c r="F253" i="4"/>
  <c r="E253" i="4"/>
  <c r="D253" i="4"/>
  <c r="C253" i="4"/>
  <c r="BO252" i="4"/>
  <c r="BN252" i="4"/>
  <c r="BM252" i="4"/>
  <c r="BL252" i="4"/>
  <c r="BK252" i="4"/>
  <c r="BJ252" i="4"/>
  <c r="BI252" i="4"/>
  <c r="BH252" i="4"/>
  <c r="BG252" i="4"/>
  <c r="BF252" i="4"/>
  <c r="BE252" i="4"/>
  <c r="BD252" i="4"/>
  <c r="BC252" i="4"/>
  <c r="BB252" i="4"/>
  <c r="BA252" i="4"/>
  <c r="AZ252" i="4"/>
  <c r="AY252" i="4"/>
  <c r="AX252" i="4"/>
  <c r="AW252" i="4"/>
  <c r="AV252" i="4"/>
  <c r="AU252" i="4"/>
  <c r="AT252" i="4"/>
  <c r="AS252" i="4"/>
  <c r="AR252" i="4"/>
  <c r="AQ252" i="4"/>
  <c r="AP252" i="4"/>
  <c r="AO252" i="4"/>
  <c r="AN252" i="4"/>
  <c r="AM252" i="4"/>
  <c r="AL252" i="4"/>
  <c r="AK252" i="4"/>
  <c r="AJ252" i="4"/>
  <c r="AI252" i="4"/>
  <c r="AH252" i="4"/>
  <c r="AG252" i="4"/>
  <c r="AF252" i="4"/>
  <c r="AE252" i="4"/>
  <c r="AD252" i="4"/>
  <c r="AC252" i="4"/>
  <c r="AB252" i="4"/>
  <c r="AA252" i="4"/>
  <c r="Z252" i="4"/>
  <c r="Y252" i="4"/>
  <c r="X252" i="4"/>
  <c r="W252" i="4"/>
  <c r="V252" i="4"/>
  <c r="U252" i="4"/>
  <c r="T252" i="4"/>
  <c r="S252" i="4"/>
  <c r="R252" i="4"/>
  <c r="Q252" i="4"/>
  <c r="P252" i="4"/>
  <c r="O252" i="4"/>
  <c r="N252" i="4"/>
  <c r="M252" i="4"/>
  <c r="L252" i="4"/>
  <c r="K252" i="4"/>
  <c r="J252" i="4"/>
  <c r="I252" i="4"/>
  <c r="H252" i="4"/>
  <c r="G252" i="4"/>
  <c r="F252" i="4"/>
  <c r="E252" i="4"/>
  <c r="D252" i="4"/>
  <c r="C252" i="4"/>
  <c r="BO251" i="4"/>
  <c r="BN251" i="4"/>
  <c r="BM251" i="4"/>
  <c r="BL251" i="4"/>
  <c r="BK251" i="4"/>
  <c r="BJ251" i="4"/>
  <c r="BI251" i="4"/>
  <c r="BH251" i="4"/>
  <c r="BG251" i="4"/>
  <c r="BF251" i="4"/>
  <c r="BE251" i="4"/>
  <c r="BD251" i="4"/>
  <c r="BC251" i="4"/>
  <c r="BB251" i="4"/>
  <c r="BA251" i="4"/>
  <c r="AZ251" i="4"/>
  <c r="AY251" i="4"/>
  <c r="AX251" i="4"/>
  <c r="AW251" i="4"/>
  <c r="AV251" i="4"/>
  <c r="AU251" i="4"/>
  <c r="AT251" i="4"/>
  <c r="AS251" i="4"/>
  <c r="AR251" i="4"/>
  <c r="AQ251" i="4"/>
  <c r="AP251" i="4"/>
  <c r="AO251" i="4"/>
  <c r="AN251" i="4"/>
  <c r="AM251" i="4"/>
  <c r="AL251" i="4"/>
  <c r="AK251" i="4"/>
  <c r="AJ251" i="4"/>
  <c r="AI251" i="4"/>
  <c r="AH251" i="4"/>
  <c r="AG251" i="4"/>
  <c r="AF251" i="4"/>
  <c r="AE251" i="4"/>
  <c r="AD251" i="4"/>
  <c r="AC251" i="4"/>
  <c r="AB251" i="4"/>
  <c r="AA251" i="4"/>
  <c r="Z251" i="4"/>
  <c r="Y251" i="4"/>
  <c r="X251" i="4"/>
  <c r="W251" i="4"/>
  <c r="V251" i="4"/>
  <c r="U251" i="4"/>
  <c r="T251" i="4"/>
  <c r="S251" i="4"/>
  <c r="R251" i="4"/>
  <c r="Q251" i="4"/>
  <c r="P251" i="4"/>
  <c r="O251" i="4"/>
  <c r="N251" i="4"/>
  <c r="M251" i="4"/>
  <c r="L251" i="4"/>
  <c r="K251" i="4"/>
  <c r="J251" i="4"/>
  <c r="I251" i="4"/>
  <c r="H251" i="4"/>
  <c r="G251" i="4"/>
  <c r="F251" i="4"/>
  <c r="E251" i="4"/>
  <c r="D251" i="4"/>
  <c r="C251" i="4"/>
  <c r="C250" i="4"/>
  <c r="BO249" i="4"/>
  <c r="BN249" i="4"/>
  <c r="BM249" i="4"/>
  <c r="BL249" i="4"/>
  <c r="BK249" i="4"/>
  <c r="BJ249" i="4"/>
  <c r="BI249" i="4"/>
  <c r="BH249" i="4"/>
  <c r="BG249" i="4"/>
  <c r="BF249" i="4"/>
  <c r="BE249" i="4"/>
  <c r="BD249" i="4"/>
  <c r="BC249" i="4"/>
  <c r="BB249" i="4"/>
  <c r="BA249" i="4"/>
  <c r="AZ249" i="4"/>
  <c r="AY249" i="4"/>
  <c r="AX249" i="4"/>
  <c r="AW249" i="4"/>
  <c r="AV249" i="4"/>
  <c r="AU249" i="4"/>
  <c r="AT249" i="4"/>
  <c r="AS249" i="4"/>
  <c r="AR249" i="4"/>
  <c r="AQ249" i="4"/>
  <c r="AP249" i="4"/>
  <c r="AO249" i="4"/>
  <c r="AN249" i="4"/>
  <c r="AM249" i="4"/>
  <c r="AL249" i="4"/>
  <c r="AK249" i="4"/>
  <c r="AJ249" i="4"/>
  <c r="AI249" i="4"/>
  <c r="AH249" i="4"/>
  <c r="AG249" i="4"/>
  <c r="AF249" i="4"/>
  <c r="AE249" i="4"/>
  <c r="AD249" i="4"/>
  <c r="AC249" i="4"/>
  <c r="AB249" i="4"/>
  <c r="AA249" i="4"/>
  <c r="Z249" i="4"/>
  <c r="Y249" i="4"/>
  <c r="X249" i="4"/>
  <c r="W249" i="4"/>
  <c r="V249" i="4"/>
  <c r="U249" i="4"/>
  <c r="T249" i="4"/>
  <c r="S249" i="4"/>
  <c r="R249" i="4"/>
  <c r="Q249" i="4"/>
  <c r="P249" i="4"/>
  <c r="O249" i="4"/>
  <c r="N249" i="4"/>
  <c r="M249" i="4"/>
  <c r="L249" i="4"/>
  <c r="K249" i="4"/>
  <c r="J249" i="4"/>
  <c r="I249" i="4"/>
  <c r="H249" i="4"/>
  <c r="G249" i="4"/>
  <c r="F249" i="4"/>
  <c r="E249" i="4"/>
  <c r="D249" i="4"/>
  <c r="C249" i="4"/>
  <c r="BO248" i="4"/>
  <c r="BN248" i="4"/>
  <c r="BM248" i="4"/>
  <c r="BL248" i="4"/>
  <c r="BK248" i="4"/>
  <c r="BJ248" i="4"/>
  <c r="BI248" i="4"/>
  <c r="BH248" i="4"/>
  <c r="BG248" i="4"/>
  <c r="BF248" i="4"/>
  <c r="BE248" i="4"/>
  <c r="BD248" i="4"/>
  <c r="BC248" i="4"/>
  <c r="BB248" i="4"/>
  <c r="BA248" i="4"/>
  <c r="AZ248" i="4"/>
  <c r="AY248" i="4"/>
  <c r="AX248" i="4"/>
  <c r="AW248" i="4"/>
  <c r="AV248" i="4"/>
  <c r="AU248" i="4"/>
  <c r="AT248" i="4"/>
  <c r="AS248" i="4"/>
  <c r="AR248" i="4"/>
  <c r="AQ248" i="4"/>
  <c r="AP248" i="4"/>
  <c r="AO248" i="4"/>
  <c r="AN248" i="4"/>
  <c r="AM248" i="4"/>
  <c r="AL248" i="4"/>
  <c r="AK248" i="4"/>
  <c r="AJ248" i="4"/>
  <c r="AI248" i="4"/>
  <c r="AH248" i="4"/>
  <c r="AG248" i="4"/>
  <c r="AF248" i="4"/>
  <c r="AE248" i="4"/>
  <c r="AD248" i="4"/>
  <c r="AC248" i="4"/>
  <c r="AB248" i="4"/>
  <c r="AA248" i="4"/>
  <c r="Z248" i="4"/>
  <c r="Y248" i="4"/>
  <c r="X248" i="4"/>
  <c r="W248" i="4"/>
  <c r="V248" i="4"/>
  <c r="U248" i="4"/>
  <c r="T248" i="4"/>
  <c r="S248" i="4"/>
  <c r="R248" i="4"/>
  <c r="Q248" i="4"/>
  <c r="P248" i="4"/>
  <c r="O248" i="4"/>
  <c r="N248" i="4"/>
  <c r="M248" i="4"/>
  <c r="L248" i="4"/>
  <c r="K248" i="4"/>
  <c r="J248" i="4"/>
  <c r="I248" i="4"/>
  <c r="H248" i="4"/>
  <c r="G248" i="4"/>
  <c r="F248" i="4"/>
  <c r="E248" i="4"/>
  <c r="D248" i="4"/>
  <c r="C248" i="4"/>
  <c r="BO246" i="4"/>
  <c r="BN246" i="4"/>
  <c r="BM246" i="4"/>
  <c r="BL246" i="4"/>
  <c r="BK246" i="4"/>
  <c r="BJ246" i="4"/>
  <c r="BI246" i="4"/>
  <c r="BH246" i="4"/>
  <c r="BG246" i="4"/>
  <c r="BF246" i="4"/>
  <c r="BE246" i="4"/>
  <c r="BD246" i="4"/>
  <c r="BC246" i="4"/>
  <c r="BB246" i="4"/>
  <c r="BA246" i="4"/>
  <c r="AZ246" i="4"/>
  <c r="AY246" i="4"/>
  <c r="AX246" i="4"/>
  <c r="AW246" i="4"/>
  <c r="AV246" i="4"/>
  <c r="AU246" i="4"/>
  <c r="AT246" i="4"/>
  <c r="AS246" i="4"/>
  <c r="AR246" i="4"/>
  <c r="AQ246" i="4"/>
  <c r="AP246" i="4"/>
  <c r="AO246" i="4"/>
  <c r="AN246" i="4"/>
  <c r="AM246" i="4"/>
  <c r="AL246" i="4"/>
  <c r="AK246" i="4"/>
  <c r="AJ246" i="4"/>
  <c r="AI246" i="4"/>
  <c r="AH246" i="4"/>
  <c r="AG246" i="4"/>
  <c r="AF246" i="4"/>
  <c r="AE246" i="4"/>
  <c r="AD246" i="4"/>
  <c r="AC246" i="4"/>
  <c r="AB246" i="4"/>
  <c r="AA246" i="4"/>
  <c r="Z246" i="4"/>
  <c r="Y246" i="4"/>
  <c r="X246" i="4"/>
  <c r="W246" i="4"/>
  <c r="V246" i="4"/>
  <c r="U246" i="4"/>
  <c r="T246" i="4"/>
  <c r="S246" i="4"/>
  <c r="R246" i="4"/>
  <c r="Q246" i="4"/>
  <c r="P246" i="4"/>
  <c r="O246" i="4"/>
  <c r="N246" i="4"/>
  <c r="M246" i="4"/>
  <c r="L246" i="4"/>
  <c r="K246" i="4"/>
  <c r="J246" i="4"/>
  <c r="I246" i="4"/>
  <c r="H246" i="4"/>
  <c r="G246" i="4"/>
  <c r="F246" i="4"/>
  <c r="E246" i="4"/>
  <c r="D246" i="4"/>
  <c r="C246" i="4"/>
  <c r="BO244" i="4"/>
  <c r="BN244" i="4"/>
  <c r="BM244" i="4"/>
  <c r="BL244" i="4"/>
  <c r="BK244" i="4"/>
  <c r="BJ244" i="4"/>
  <c r="BI244" i="4"/>
  <c r="BH244" i="4"/>
  <c r="BG244" i="4"/>
  <c r="BF244" i="4"/>
  <c r="BE244" i="4"/>
  <c r="BD244" i="4"/>
  <c r="BC244" i="4"/>
  <c r="BB244" i="4"/>
  <c r="BA244" i="4"/>
  <c r="AZ244" i="4"/>
  <c r="AY244" i="4"/>
  <c r="AX244" i="4"/>
  <c r="AW244" i="4"/>
  <c r="AV244" i="4"/>
  <c r="AU244" i="4"/>
  <c r="AT244" i="4"/>
  <c r="AS244" i="4"/>
  <c r="AR244" i="4"/>
  <c r="AQ244" i="4"/>
  <c r="AP244" i="4"/>
  <c r="AO244" i="4"/>
  <c r="AN244" i="4"/>
  <c r="AM244" i="4"/>
  <c r="AL244" i="4"/>
  <c r="AK244" i="4"/>
  <c r="AJ244" i="4"/>
  <c r="AI244" i="4"/>
  <c r="AH244" i="4"/>
  <c r="AG244" i="4"/>
  <c r="AF244" i="4"/>
  <c r="AE244" i="4"/>
  <c r="AD244" i="4"/>
  <c r="AC244" i="4"/>
  <c r="AB244" i="4"/>
  <c r="AA244" i="4"/>
  <c r="Z244" i="4"/>
  <c r="Y244" i="4"/>
  <c r="X244" i="4"/>
  <c r="W244" i="4"/>
  <c r="V244" i="4"/>
  <c r="U244" i="4"/>
  <c r="T244" i="4"/>
  <c r="S244" i="4"/>
  <c r="R244" i="4"/>
  <c r="Q244" i="4"/>
  <c r="P244" i="4"/>
  <c r="O244" i="4"/>
  <c r="N244" i="4"/>
  <c r="M244" i="4"/>
  <c r="L244" i="4"/>
  <c r="K244" i="4"/>
  <c r="J244" i="4"/>
  <c r="I244" i="4"/>
  <c r="H244" i="4"/>
  <c r="G244" i="4"/>
  <c r="F244" i="4"/>
  <c r="E244" i="4"/>
  <c r="D244" i="4"/>
  <c r="C244" i="4"/>
  <c r="BO243" i="4"/>
  <c r="BN243" i="4"/>
  <c r="BM243" i="4"/>
  <c r="BL243" i="4"/>
  <c r="BK243" i="4"/>
  <c r="BJ243" i="4"/>
  <c r="BI243" i="4"/>
  <c r="BH243" i="4"/>
  <c r="BG243" i="4"/>
  <c r="BF243" i="4"/>
  <c r="BE243" i="4"/>
  <c r="BD243" i="4"/>
  <c r="BC243" i="4"/>
  <c r="BB243" i="4"/>
  <c r="BA243" i="4"/>
  <c r="AZ243" i="4"/>
  <c r="AY243" i="4"/>
  <c r="AX243" i="4"/>
  <c r="AW243" i="4"/>
  <c r="AV243" i="4"/>
  <c r="AU243" i="4"/>
  <c r="AT243" i="4"/>
  <c r="AS243" i="4"/>
  <c r="AR243" i="4"/>
  <c r="AQ243" i="4"/>
  <c r="AP243" i="4"/>
  <c r="AO243" i="4"/>
  <c r="AN243" i="4"/>
  <c r="AM243" i="4"/>
  <c r="AL243" i="4"/>
  <c r="AK243" i="4"/>
  <c r="AJ243" i="4"/>
  <c r="AI243" i="4"/>
  <c r="AH243" i="4"/>
  <c r="AG243" i="4"/>
  <c r="AF243" i="4"/>
  <c r="AE243" i="4"/>
  <c r="AD243" i="4"/>
  <c r="AC243" i="4"/>
  <c r="AB243" i="4"/>
  <c r="AA243" i="4"/>
  <c r="Z243" i="4"/>
  <c r="Y243" i="4"/>
  <c r="X243" i="4"/>
  <c r="W243" i="4"/>
  <c r="V243" i="4"/>
  <c r="U243" i="4"/>
  <c r="T243" i="4"/>
  <c r="S243" i="4"/>
  <c r="R243" i="4"/>
  <c r="Q243" i="4"/>
  <c r="P243" i="4"/>
  <c r="O243" i="4"/>
  <c r="N243" i="4"/>
  <c r="M243" i="4"/>
  <c r="L243" i="4"/>
  <c r="K243" i="4"/>
  <c r="J243" i="4"/>
  <c r="I243" i="4"/>
  <c r="H243" i="4"/>
  <c r="G243" i="4"/>
  <c r="F243" i="4"/>
  <c r="E243" i="4"/>
  <c r="D243" i="4"/>
  <c r="C243" i="4"/>
  <c r="BO242" i="4"/>
  <c r="BN242" i="4"/>
  <c r="BM242" i="4"/>
  <c r="BL242" i="4"/>
  <c r="BK242" i="4"/>
  <c r="BJ242" i="4"/>
  <c r="BI242" i="4"/>
  <c r="BH242" i="4"/>
  <c r="BG242" i="4"/>
  <c r="BF242" i="4"/>
  <c r="BE242" i="4"/>
  <c r="BD242" i="4"/>
  <c r="BC242" i="4"/>
  <c r="BB242" i="4"/>
  <c r="BA242" i="4"/>
  <c r="AZ242" i="4"/>
  <c r="AY242" i="4"/>
  <c r="AX242" i="4"/>
  <c r="AW242" i="4"/>
  <c r="AV242" i="4"/>
  <c r="AU242" i="4"/>
  <c r="AT242" i="4"/>
  <c r="AS242" i="4"/>
  <c r="AR242" i="4"/>
  <c r="AQ242" i="4"/>
  <c r="AP242" i="4"/>
  <c r="AO242" i="4"/>
  <c r="AN242" i="4"/>
  <c r="AM242" i="4"/>
  <c r="AL242" i="4"/>
  <c r="AK242" i="4"/>
  <c r="AJ242" i="4"/>
  <c r="AI242" i="4"/>
  <c r="AH242" i="4"/>
  <c r="AG242" i="4"/>
  <c r="AF242" i="4"/>
  <c r="AE242" i="4"/>
  <c r="AD242" i="4"/>
  <c r="AC242" i="4"/>
  <c r="AB242" i="4"/>
  <c r="AA242" i="4"/>
  <c r="Z242" i="4"/>
  <c r="Y242" i="4"/>
  <c r="X242" i="4"/>
  <c r="W242" i="4"/>
  <c r="V242" i="4"/>
  <c r="U242" i="4"/>
  <c r="T242" i="4"/>
  <c r="S242" i="4"/>
  <c r="R242" i="4"/>
  <c r="Q242" i="4"/>
  <c r="P242" i="4"/>
  <c r="O242" i="4"/>
  <c r="N242" i="4"/>
  <c r="M242" i="4"/>
  <c r="L242" i="4"/>
  <c r="K242" i="4"/>
  <c r="J242" i="4"/>
  <c r="I242" i="4"/>
  <c r="H242" i="4"/>
  <c r="G242" i="4"/>
  <c r="F242" i="4"/>
  <c r="E242" i="4"/>
  <c r="D242" i="4"/>
  <c r="C242" i="4"/>
  <c r="BO241" i="4"/>
  <c r="BN241" i="4"/>
  <c r="BM241" i="4"/>
  <c r="BL241" i="4"/>
  <c r="BK241" i="4"/>
  <c r="BJ241" i="4"/>
  <c r="BI241" i="4"/>
  <c r="BH241" i="4"/>
  <c r="BG241" i="4"/>
  <c r="BF241" i="4"/>
  <c r="BE241" i="4"/>
  <c r="BD241" i="4"/>
  <c r="BC241" i="4"/>
  <c r="BB241" i="4"/>
  <c r="BA241" i="4"/>
  <c r="AZ241" i="4"/>
  <c r="AY241" i="4"/>
  <c r="AX241" i="4"/>
  <c r="AW241" i="4"/>
  <c r="AV241" i="4"/>
  <c r="AU241" i="4"/>
  <c r="AT241" i="4"/>
  <c r="AS241" i="4"/>
  <c r="AR241" i="4"/>
  <c r="AQ241" i="4"/>
  <c r="AP241" i="4"/>
  <c r="AO241" i="4"/>
  <c r="AN241" i="4"/>
  <c r="AM241" i="4"/>
  <c r="AL241" i="4"/>
  <c r="AK241" i="4"/>
  <c r="AJ241" i="4"/>
  <c r="AI241" i="4"/>
  <c r="AH241" i="4"/>
  <c r="AG241" i="4"/>
  <c r="AF241" i="4"/>
  <c r="AE241" i="4"/>
  <c r="AD241" i="4"/>
  <c r="AC241" i="4"/>
  <c r="AB241" i="4"/>
  <c r="AA241" i="4"/>
  <c r="Z241" i="4"/>
  <c r="Y241" i="4"/>
  <c r="X241" i="4"/>
  <c r="W241" i="4"/>
  <c r="V241" i="4"/>
  <c r="U241" i="4"/>
  <c r="T241" i="4"/>
  <c r="S241" i="4"/>
  <c r="R241" i="4"/>
  <c r="Q241" i="4"/>
  <c r="P241" i="4"/>
  <c r="O241" i="4"/>
  <c r="N241" i="4"/>
  <c r="M241" i="4"/>
  <c r="L241" i="4"/>
  <c r="K241" i="4"/>
  <c r="J241" i="4"/>
  <c r="I241" i="4"/>
  <c r="H241" i="4"/>
  <c r="G241" i="4"/>
  <c r="F241" i="4"/>
  <c r="E241" i="4"/>
  <c r="D241" i="4"/>
  <c r="C241" i="4"/>
  <c r="BO240" i="4"/>
  <c r="BN240" i="4"/>
  <c r="BM240" i="4"/>
  <c r="BL240" i="4"/>
  <c r="BK240" i="4"/>
  <c r="BJ240" i="4"/>
  <c r="BI240" i="4"/>
  <c r="BH240" i="4"/>
  <c r="BG240" i="4"/>
  <c r="BF240" i="4"/>
  <c r="BE240" i="4"/>
  <c r="BD240" i="4"/>
  <c r="BC240" i="4"/>
  <c r="BB240" i="4"/>
  <c r="BA240" i="4"/>
  <c r="AZ240" i="4"/>
  <c r="AY240" i="4"/>
  <c r="AX240" i="4"/>
  <c r="AW240" i="4"/>
  <c r="AV240" i="4"/>
  <c r="AU240" i="4"/>
  <c r="AT240" i="4"/>
  <c r="AS240" i="4"/>
  <c r="AR240" i="4"/>
  <c r="AQ240" i="4"/>
  <c r="AP240" i="4"/>
  <c r="AO240" i="4"/>
  <c r="AN240" i="4"/>
  <c r="AM240" i="4"/>
  <c r="AL240" i="4"/>
  <c r="AK240" i="4"/>
  <c r="AJ240" i="4"/>
  <c r="AI240" i="4"/>
  <c r="AH240" i="4"/>
  <c r="AG240" i="4"/>
  <c r="AF240" i="4"/>
  <c r="AE240" i="4"/>
  <c r="AD240" i="4"/>
  <c r="AC240" i="4"/>
  <c r="AB240" i="4"/>
  <c r="AA240" i="4"/>
  <c r="Z240" i="4"/>
  <c r="Y240" i="4"/>
  <c r="X240" i="4"/>
  <c r="W240" i="4"/>
  <c r="V240" i="4"/>
  <c r="U240" i="4"/>
  <c r="T240" i="4"/>
  <c r="S240" i="4"/>
  <c r="R240" i="4"/>
  <c r="Q240" i="4"/>
  <c r="P240" i="4"/>
  <c r="O240" i="4"/>
  <c r="N240" i="4"/>
  <c r="M240" i="4"/>
  <c r="L240" i="4"/>
  <c r="K240" i="4"/>
  <c r="J240" i="4"/>
  <c r="I240" i="4"/>
  <c r="H240" i="4"/>
  <c r="G240" i="4"/>
  <c r="F240" i="4"/>
  <c r="E240" i="4"/>
  <c r="D240" i="4"/>
  <c r="C240" i="4"/>
  <c r="C239" i="4"/>
  <c r="BO238" i="4"/>
  <c r="BN238" i="4"/>
  <c r="BM238" i="4"/>
  <c r="BL238" i="4"/>
  <c r="BK238" i="4"/>
  <c r="BJ238" i="4"/>
  <c r="BI238" i="4"/>
  <c r="BH238" i="4"/>
  <c r="BG238" i="4"/>
  <c r="BF238" i="4"/>
  <c r="BE238" i="4"/>
  <c r="BD238" i="4"/>
  <c r="BC238" i="4"/>
  <c r="BB238" i="4"/>
  <c r="BA238" i="4"/>
  <c r="AZ238" i="4"/>
  <c r="AY238" i="4"/>
  <c r="AX238" i="4"/>
  <c r="AW238" i="4"/>
  <c r="AV238" i="4"/>
  <c r="AU238" i="4"/>
  <c r="AT238" i="4"/>
  <c r="AS238" i="4"/>
  <c r="AR238" i="4"/>
  <c r="AQ238" i="4"/>
  <c r="AP238" i="4"/>
  <c r="AO238" i="4"/>
  <c r="AN238" i="4"/>
  <c r="AM238" i="4"/>
  <c r="AL238" i="4"/>
  <c r="AK238" i="4"/>
  <c r="AJ238" i="4"/>
  <c r="AI238" i="4"/>
  <c r="AH238" i="4"/>
  <c r="AG238" i="4"/>
  <c r="AF238" i="4"/>
  <c r="AE238" i="4"/>
  <c r="AD238" i="4"/>
  <c r="AC238" i="4"/>
  <c r="AB238" i="4"/>
  <c r="AA238" i="4"/>
  <c r="Z238" i="4"/>
  <c r="Y238" i="4"/>
  <c r="X238" i="4"/>
  <c r="W238" i="4"/>
  <c r="V238" i="4"/>
  <c r="U238" i="4"/>
  <c r="T238" i="4"/>
  <c r="S238" i="4"/>
  <c r="R238" i="4"/>
  <c r="Q238" i="4"/>
  <c r="P238" i="4"/>
  <c r="O238" i="4"/>
  <c r="N238" i="4"/>
  <c r="M238" i="4"/>
  <c r="L238" i="4"/>
  <c r="K238" i="4"/>
  <c r="J238" i="4"/>
  <c r="I238" i="4"/>
  <c r="H238" i="4"/>
  <c r="G238" i="4"/>
  <c r="F238" i="4"/>
  <c r="E238" i="4"/>
  <c r="D238" i="4"/>
  <c r="C238" i="4"/>
  <c r="BO237" i="4"/>
  <c r="BN237" i="4"/>
  <c r="BM237" i="4"/>
  <c r="BL237" i="4"/>
  <c r="BK237" i="4"/>
  <c r="BJ237" i="4"/>
  <c r="BI237" i="4"/>
  <c r="BH237" i="4"/>
  <c r="BG237" i="4"/>
  <c r="BF237" i="4"/>
  <c r="BE237" i="4"/>
  <c r="BD237" i="4"/>
  <c r="BC237" i="4"/>
  <c r="BB237" i="4"/>
  <c r="BA237" i="4"/>
  <c r="AZ237" i="4"/>
  <c r="AY237" i="4"/>
  <c r="AX237" i="4"/>
  <c r="AW237" i="4"/>
  <c r="AV237" i="4"/>
  <c r="AU237" i="4"/>
  <c r="AT237" i="4"/>
  <c r="AS237" i="4"/>
  <c r="AR237" i="4"/>
  <c r="AQ237" i="4"/>
  <c r="AP237" i="4"/>
  <c r="AO237" i="4"/>
  <c r="AN237" i="4"/>
  <c r="AM237" i="4"/>
  <c r="AL237" i="4"/>
  <c r="AK237" i="4"/>
  <c r="AJ237" i="4"/>
  <c r="AI237" i="4"/>
  <c r="AH237" i="4"/>
  <c r="AG237" i="4"/>
  <c r="AF237" i="4"/>
  <c r="AE237" i="4"/>
  <c r="AD237" i="4"/>
  <c r="AC237" i="4"/>
  <c r="AB237" i="4"/>
  <c r="AA237" i="4"/>
  <c r="Z237" i="4"/>
  <c r="Y237" i="4"/>
  <c r="X237" i="4"/>
  <c r="W237" i="4"/>
  <c r="V237" i="4"/>
  <c r="U237" i="4"/>
  <c r="T237" i="4"/>
  <c r="S237" i="4"/>
  <c r="R237" i="4"/>
  <c r="Q237" i="4"/>
  <c r="P237" i="4"/>
  <c r="O237" i="4"/>
  <c r="N237" i="4"/>
  <c r="M237" i="4"/>
  <c r="L237" i="4"/>
  <c r="K237" i="4"/>
  <c r="J237" i="4"/>
  <c r="I237" i="4"/>
  <c r="H237" i="4"/>
  <c r="G237" i="4"/>
  <c r="F237" i="4"/>
  <c r="E237" i="4"/>
  <c r="D237" i="4"/>
  <c r="C237" i="4"/>
  <c r="BO235" i="4"/>
  <c r="BN235" i="4"/>
  <c r="BM235" i="4"/>
  <c r="BL235" i="4"/>
  <c r="BK235" i="4"/>
  <c r="BJ235" i="4"/>
  <c r="BI235" i="4"/>
  <c r="BH235" i="4"/>
  <c r="BG235" i="4"/>
  <c r="BF235" i="4"/>
  <c r="BE235" i="4"/>
  <c r="BD235" i="4"/>
  <c r="BC235" i="4"/>
  <c r="BB235" i="4"/>
  <c r="BA235" i="4"/>
  <c r="AZ235" i="4"/>
  <c r="AY235" i="4"/>
  <c r="AX235" i="4"/>
  <c r="AW235" i="4"/>
  <c r="AV235" i="4"/>
  <c r="AU235" i="4"/>
  <c r="AT235" i="4"/>
  <c r="AS235" i="4"/>
  <c r="AR235" i="4"/>
  <c r="AQ235" i="4"/>
  <c r="AP235" i="4"/>
  <c r="AO235" i="4"/>
  <c r="AN235" i="4"/>
  <c r="AM235" i="4"/>
  <c r="AL235" i="4"/>
  <c r="AK235" i="4"/>
  <c r="AJ235" i="4"/>
  <c r="AI235" i="4"/>
  <c r="AH235" i="4"/>
  <c r="AG235" i="4"/>
  <c r="AF235" i="4"/>
  <c r="AE235" i="4"/>
  <c r="AD235" i="4"/>
  <c r="AC235" i="4"/>
  <c r="AB235" i="4"/>
  <c r="AA235" i="4"/>
  <c r="Z235" i="4"/>
  <c r="Y235" i="4"/>
  <c r="X235" i="4"/>
  <c r="W235" i="4"/>
  <c r="V235" i="4"/>
  <c r="U235" i="4"/>
  <c r="T235" i="4"/>
  <c r="S235" i="4"/>
  <c r="R235" i="4"/>
  <c r="Q235" i="4"/>
  <c r="P235" i="4"/>
  <c r="O235" i="4"/>
  <c r="N235" i="4"/>
  <c r="M235" i="4"/>
  <c r="L235" i="4"/>
  <c r="K235" i="4"/>
  <c r="J235" i="4"/>
  <c r="I235" i="4"/>
  <c r="H235" i="4"/>
  <c r="G235" i="4"/>
  <c r="F235" i="4"/>
  <c r="E235" i="4"/>
  <c r="D235" i="4"/>
  <c r="C235" i="4"/>
  <c r="BO233" i="4"/>
  <c r="BN233" i="4"/>
  <c r="BM233" i="4"/>
  <c r="BL233" i="4"/>
  <c r="BK233" i="4"/>
  <c r="BJ233" i="4"/>
  <c r="BI233" i="4"/>
  <c r="BH233" i="4"/>
  <c r="BG233" i="4"/>
  <c r="BF233" i="4"/>
  <c r="BE233" i="4"/>
  <c r="BD233" i="4"/>
  <c r="BC233" i="4"/>
  <c r="BB233" i="4"/>
  <c r="BA233" i="4"/>
  <c r="AZ233" i="4"/>
  <c r="AY233" i="4"/>
  <c r="AX233" i="4"/>
  <c r="AW233" i="4"/>
  <c r="AV233" i="4"/>
  <c r="AU233" i="4"/>
  <c r="AT233" i="4"/>
  <c r="AS233" i="4"/>
  <c r="AR233" i="4"/>
  <c r="AQ233" i="4"/>
  <c r="AP233" i="4"/>
  <c r="AO233" i="4"/>
  <c r="AN233" i="4"/>
  <c r="AM233" i="4"/>
  <c r="AL233" i="4"/>
  <c r="AK233" i="4"/>
  <c r="AJ233" i="4"/>
  <c r="AI233" i="4"/>
  <c r="AH233" i="4"/>
  <c r="AG233" i="4"/>
  <c r="AF233" i="4"/>
  <c r="AE233" i="4"/>
  <c r="AD233" i="4"/>
  <c r="AC233" i="4"/>
  <c r="AB233" i="4"/>
  <c r="AA233" i="4"/>
  <c r="Z233" i="4"/>
  <c r="Y233" i="4"/>
  <c r="X233" i="4"/>
  <c r="W233" i="4"/>
  <c r="V233" i="4"/>
  <c r="U233" i="4"/>
  <c r="T233" i="4"/>
  <c r="S233" i="4"/>
  <c r="R233" i="4"/>
  <c r="Q233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D233" i="4"/>
  <c r="C233" i="4"/>
  <c r="BO232" i="4"/>
  <c r="BN232" i="4"/>
  <c r="BM232" i="4"/>
  <c r="BL232" i="4"/>
  <c r="BK232" i="4"/>
  <c r="BJ232" i="4"/>
  <c r="BI232" i="4"/>
  <c r="BH232" i="4"/>
  <c r="BG232" i="4"/>
  <c r="BF232" i="4"/>
  <c r="BE232" i="4"/>
  <c r="BD232" i="4"/>
  <c r="BC232" i="4"/>
  <c r="BB232" i="4"/>
  <c r="BA232" i="4"/>
  <c r="AZ232" i="4"/>
  <c r="AY232" i="4"/>
  <c r="AX232" i="4"/>
  <c r="AW232" i="4"/>
  <c r="AV232" i="4"/>
  <c r="AU232" i="4"/>
  <c r="AT232" i="4"/>
  <c r="AS232" i="4"/>
  <c r="AR232" i="4"/>
  <c r="AQ232" i="4"/>
  <c r="AP232" i="4"/>
  <c r="AO232" i="4"/>
  <c r="AN232" i="4"/>
  <c r="AM232" i="4"/>
  <c r="AL232" i="4"/>
  <c r="AK232" i="4"/>
  <c r="AJ232" i="4"/>
  <c r="AI232" i="4"/>
  <c r="AH232" i="4"/>
  <c r="AG232" i="4"/>
  <c r="AF232" i="4"/>
  <c r="AE232" i="4"/>
  <c r="AD232" i="4"/>
  <c r="AC232" i="4"/>
  <c r="AB232" i="4"/>
  <c r="AA232" i="4"/>
  <c r="Z232" i="4"/>
  <c r="Y232" i="4"/>
  <c r="X232" i="4"/>
  <c r="W232" i="4"/>
  <c r="V232" i="4"/>
  <c r="U232" i="4"/>
  <c r="T232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G232" i="4"/>
  <c r="F232" i="4"/>
  <c r="E232" i="4"/>
  <c r="D232" i="4"/>
  <c r="C232" i="4"/>
  <c r="BO231" i="4"/>
  <c r="BN231" i="4"/>
  <c r="BM231" i="4"/>
  <c r="BL231" i="4"/>
  <c r="BK231" i="4"/>
  <c r="BJ231" i="4"/>
  <c r="BI231" i="4"/>
  <c r="BH231" i="4"/>
  <c r="BG231" i="4"/>
  <c r="BF231" i="4"/>
  <c r="BE231" i="4"/>
  <c r="BD231" i="4"/>
  <c r="BC231" i="4"/>
  <c r="BB231" i="4"/>
  <c r="BA231" i="4"/>
  <c r="AZ231" i="4"/>
  <c r="AY231" i="4"/>
  <c r="AX231" i="4"/>
  <c r="AW231" i="4"/>
  <c r="AV231" i="4"/>
  <c r="AU231" i="4"/>
  <c r="AT231" i="4"/>
  <c r="AS231" i="4"/>
  <c r="AR231" i="4"/>
  <c r="AQ231" i="4"/>
  <c r="AP231" i="4"/>
  <c r="AO231" i="4"/>
  <c r="AN231" i="4"/>
  <c r="AM231" i="4"/>
  <c r="AL231" i="4"/>
  <c r="AK231" i="4"/>
  <c r="AJ231" i="4"/>
  <c r="AI231" i="4"/>
  <c r="AH231" i="4"/>
  <c r="AG231" i="4"/>
  <c r="AF231" i="4"/>
  <c r="AE231" i="4"/>
  <c r="AD231" i="4"/>
  <c r="AC231" i="4"/>
  <c r="AB231" i="4"/>
  <c r="AA231" i="4"/>
  <c r="Z231" i="4"/>
  <c r="Y231" i="4"/>
  <c r="X231" i="4"/>
  <c r="W231" i="4"/>
  <c r="V231" i="4"/>
  <c r="U231" i="4"/>
  <c r="T231" i="4"/>
  <c r="S231" i="4"/>
  <c r="R231" i="4"/>
  <c r="Q231" i="4"/>
  <c r="P231" i="4"/>
  <c r="O231" i="4"/>
  <c r="N231" i="4"/>
  <c r="M231" i="4"/>
  <c r="L231" i="4"/>
  <c r="K231" i="4"/>
  <c r="J231" i="4"/>
  <c r="I231" i="4"/>
  <c r="H231" i="4"/>
  <c r="G231" i="4"/>
  <c r="F231" i="4"/>
  <c r="E231" i="4"/>
  <c r="D231" i="4"/>
  <c r="C231" i="4"/>
  <c r="BO230" i="4"/>
  <c r="BN230" i="4"/>
  <c r="BM230" i="4"/>
  <c r="BL230" i="4"/>
  <c r="BK230" i="4"/>
  <c r="BJ230" i="4"/>
  <c r="BI230" i="4"/>
  <c r="BH230" i="4"/>
  <c r="BG230" i="4"/>
  <c r="BF230" i="4"/>
  <c r="BE230" i="4"/>
  <c r="BD230" i="4"/>
  <c r="BC230" i="4"/>
  <c r="BB230" i="4"/>
  <c r="BA230" i="4"/>
  <c r="AZ230" i="4"/>
  <c r="AY230" i="4"/>
  <c r="AX230" i="4"/>
  <c r="AW230" i="4"/>
  <c r="AV230" i="4"/>
  <c r="AU230" i="4"/>
  <c r="AT230" i="4"/>
  <c r="AS230" i="4"/>
  <c r="AR230" i="4"/>
  <c r="AQ230" i="4"/>
  <c r="AP230" i="4"/>
  <c r="AO230" i="4"/>
  <c r="AN230" i="4"/>
  <c r="AM230" i="4"/>
  <c r="AL230" i="4"/>
  <c r="AK230" i="4"/>
  <c r="AJ230" i="4"/>
  <c r="AI230" i="4"/>
  <c r="AH230" i="4"/>
  <c r="AG230" i="4"/>
  <c r="AF230" i="4"/>
  <c r="AE230" i="4"/>
  <c r="AD230" i="4"/>
  <c r="AC230" i="4"/>
  <c r="AB230" i="4"/>
  <c r="AA230" i="4"/>
  <c r="Z230" i="4"/>
  <c r="Y230" i="4"/>
  <c r="X230" i="4"/>
  <c r="W230" i="4"/>
  <c r="V230" i="4"/>
  <c r="U230" i="4"/>
  <c r="T230" i="4"/>
  <c r="S230" i="4"/>
  <c r="R230" i="4"/>
  <c r="Q230" i="4"/>
  <c r="P230" i="4"/>
  <c r="O230" i="4"/>
  <c r="N230" i="4"/>
  <c r="M230" i="4"/>
  <c r="L230" i="4"/>
  <c r="K230" i="4"/>
  <c r="J230" i="4"/>
  <c r="I230" i="4"/>
  <c r="H230" i="4"/>
  <c r="G230" i="4"/>
  <c r="F230" i="4"/>
  <c r="E230" i="4"/>
  <c r="D230" i="4"/>
  <c r="C230" i="4"/>
  <c r="BO229" i="4"/>
  <c r="BN229" i="4"/>
  <c r="BM229" i="4"/>
  <c r="BL229" i="4"/>
  <c r="BK229" i="4"/>
  <c r="BJ229" i="4"/>
  <c r="BI229" i="4"/>
  <c r="BH229" i="4"/>
  <c r="BG229" i="4"/>
  <c r="BF229" i="4"/>
  <c r="BE229" i="4"/>
  <c r="BD229" i="4"/>
  <c r="BC229" i="4"/>
  <c r="BB229" i="4"/>
  <c r="BA229" i="4"/>
  <c r="AZ229" i="4"/>
  <c r="AY229" i="4"/>
  <c r="AX229" i="4"/>
  <c r="AW229" i="4"/>
  <c r="AV229" i="4"/>
  <c r="AU229" i="4"/>
  <c r="AT229" i="4"/>
  <c r="AS229" i="4"/>
  <c r="AR229" i="4"/>
  <c r="AQ229" i="4"/>
  <c r="AP229" i="4"/>
  <c r="AO229" i="4"/>
  <c r="AN229" i="4"/>
  <c r="AM229" i="4"/>
  <c r="AL229" i="4"/>
  <c r="AK229" i="4"/>
  <c r="AJ229" i="4"/>
  <c r="AI229" i="4"/>
  <c r="AH229" i="4"/>
  <c r="AG229" i="4"/>
  <c r="AF229" i="4"/>
  <c r="AE229" i="4"/>
  <c r="AD229" i="4"/>
  <c r="AC229" i="4"/>
  <c r="AB229" i="4"/>
  <c r="AA229" i="4"/>
  <c r="Z229" i="4"/>
  <c r="Y229" i="4"/>
  <c r="X229" i="4"/>
  <c r="W229" i="4"/>
  <c r="V229" i="4"/>
  <c r="U229" i="4"/>
  <c r="T229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D229" i="4"/>
  <c r="C229" i="4"/>
  <c r="C228" i="4"/>
  <c r="BO227" i="4"/>
  <c r="BN227" i="4"/>
  <c r="BM227" i="4"/>
  <c r="BL227" i="4"/>
  <c r="BK227" i="4"/>
  <c r="BJ227" i="4"/>
  <c r="BI227" i="4"/>
  <c r="BH227" i="4"/>
  <c r="BG227" i="4"/>
  <c r="BF227" i="4"/>
  <c r="BE227" i="4"/>
  <c r="BD227" i="4"/>
  <c r="BC227" i="4"/>
  <c r="BB227" i="4"/>
  <c r="BA227" i="4"/>
  <c r="AZ227" i="4"/>
  <c r="AY227" i="4"/>
  <c r="AX227" i="4"/>
  <c r="AW227" i="4"/>
  <c r="AV227" i="4"/>
  <c r="AU227" i="4"/>
  <c r="AT227" i="4"/>
  <c r="AS227" i="4"/>
  <c r="AR227" i="4"/>
  <c r="AQ227" i="4"/>
  <c r="AP227" i="4"/>
  <c r="AO227" i="4"/>
  <c r="AN227" i="4"/>
  <c r="AM227" i="4"/>
  <c r="AL227" i="4"/>
  <c r="AK227" i="4"/>
  <c r="AJ227" i="4"/>
  <c r="AI227" i="4"/>
  <c r="AH227" i="4"/>
  <c r="AG227" i="4"/>
  <c r="AF227" i="4"/>
  <c r="AE227" i="4"/>
  <c r="AD227" i="4"/>
  <c r="AC227" i="4"/>
  <c r="AB227" i="4"/>
  <c r="AA227" i="4"/>
  <c r="Z227" i="4"/>
  <c r="Y227" i="4"/>
  <c r="X227" i="4"/>
  <c r="W227" i="4"/>
  <c r="V227" i="4"/>
  <c r="U227" i="4"/>
  <c r="T227" i="4"/>
  <c r="S227" i="4"/>
  <c r="R227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C227" i="4"/>
  <c r="BO226" i="4"/>
  <c r="BN226" i="4"/>
  <c r="BM226" i="4"/>
  <c r="BL226" i="4"/>
  <c r="BK226" i="4"/>
  <c r="BJ226" i="4"/>
  <c r="BI226" i="4"/>
  <c r="BH226" i="4"/>
  <c r="BG226" i="4"/>
  <c r="BF226" i="4"/>
  <c r="BE226" i="4"/>
  <c r="BD226" i="4"/>
  <c r="BC226" i="4"/>
  <c r="BB226" i="4"/>
  <c r="BA226" i="4"/>
  <c r="AZ226" i="4"/>
  <c r="AY226" i="4"/>
  <c r="AX226" i="4"/>
  <c r="AW226" i="4"/>
  <c r="AV226" i="4"/>
  <c r="AU226" i="4"/>
  <c r="AT226" i="4"/>
  <c r="AS226" i="4"/>
  <c r="AR226" i="4"/>
  <c r="AQ226" i="4"/>
  <c r="AP226" i="4"/>
  <c r="AO226" i="4"/>
  <c r="AN226" i="4"/>
  <c r="AM226" i="4"/>
  <c r="AL226" i="4"/>
  <c r="AK226" i="4"/>
  <c r="AJ226" i="4"/>
  <c r="AI226" i="4"/>
  <c r="AH226" i="4"/>
  <c r="AG226" i="4"/>
  <c r="AF226" i="4"/>
  <c r="AE226" i="4"/>
  <c r="AD226" i="4"/>
  <c r="AC226" i="4"/>
  <c r="AB226" i="4"/>
  <c r="AA226" i="4"/>
  <c r="Z226" i="4"/>
  <c r="Y226" i="4"/>
  <c r="X226" i="4"/>
  <c r="W226" i="4"/>
  <c r="V226" i="4"/>
  <c r="U226" i="4"/>
  <c r="T226" i="4"/>
  <c r="S226" i="4"/>
  <c r="R226" i="4"/>
  <c r="Q226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D226" i="4"/>
  <c r="C226" i="4"/>
  <c r="BO224" i="4"/>
  <c r="BN224" i="4"/>
  <c r="BM224" i="4"/>
  <c r="BL224" i="4"/>
  <c r="BK224" i="4"/>
  <c r="BJ224" i="4"/>
  <c r="BI224" i="4"/>
  <c r="BH224" i="4"/>
  <c r="BG224" i="4"/>
  <c r="BF224" i="4"/>
  <c r="BE224" i="4"/>
  <c r="BD224" i="4"/>
  <c r="BC224" i="4"/>
  <c r="BB224" i="4"/>
  <c r="BA224" i="4"/>
  <c r="AZ224" i="4"/>
  <c r="AY224" i="4"/>
  <c r="AX224" i="4"/>
  <c r="AW224" i="4"/>
  <c r="AV224" i="4"/>
  <c r="AU224" i="4"/>
  <c r="AT224" i="4"/>
  <c r="AS224" i="4"/>
  <c r="AR224" i="4"/>
  <c r="AQ224" i="4"/>
  <c r="AP224" i="4"/>
  <c r="AO224" i="4"/>
  <c r="AN224" i="4"/>
  <c r="AM224" i="4"/>
  <c r="AL224" i="4"/>
  <c r="AK224" i="4"/>
  <c r="AJ224" i="4"/>
  <c r="AI224" i="4"/>
  <c r="AH224" i="4"/>
  <c r="AG224" i="4"/>
  <c r="AF224" i="4"/>
  <c r="AE224" i="4"/>
  <c r="AD224" i="4"/>
  <c r="AC224" i="4"/>
  <c r="AB224" i="4"/>
  <c r="AA224" i="4"/>
  <c r="Z224" i="4"/>
  <c r="Y224" i="4"/>
  <c r="X224" i="4"/>
  <c r="W224" i="4"/>
  <c r="V224" i="4"/>
  <c r="U224" i="4"/>
  <c r="T224" i="4"/>
  <c r="S224" i="4"/>
  <c r="R224" i="4"/>
  <c r="Q224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C224" i="4"/>
  <c r="BO222" i="4"/>
  <c r="BN222" i="4"/>
  <c r="BM222" i="4"/>
  <c r="BL222" i="4"/>
  <c r="BK222" i="4"/>
  <c r="BJ222" i="4"/>
  <c r="BI222" i="4"/>
  <c r="BH222" i="4"/>
  <c r="BG222" i="4"/>
  <c r="BF222" i="4"/>
  <c r="BE222" i="4"/>
  <c r="BD222" i="4"/>
  <c r="BC222" i="4"/>
  <c r="BB222" i="4"/>
  <c r="BA222" i="4"/>
  <c r="AZ222" i="4"/>
  <c r="AY222" i="4"/>
  <c r="AX222" i="4"/>
  <c r="AW222" i="4"/>
  <c r="AV222" i="4"/>
  <c r="AU222" i="4"/>
  <c r="AT222" i="4"/>
  <c r="AS222" i="4"/>
  <c r="AR222" i="4"/>
  <c r="AQ222" i="4"/>
  <c r="AP222" i="4"/>
  <c r="AO222" i="4"/>
  <c r="AN222" i="4"/>
  <c r="AM222" i="4"/>
  <c r="AL222" i="4"/>
  <c r="AK222" i="4"/>
  <c r="AJ222" i="4"/>
  <c r="AI222" i="4"/>
  <c r="AH222" i="4"/>
  <c r="AG222" i="4"/>
  <c r="AF222" i="4"/>
  <c r="AE222" i="4"/>
  <c r="AD222" i="4"/>
  <c r="AC222" i="4"/>
  <c r="AB222" i="4"/>
  <c r="AA222" i="4"/>
  <c r="Z222" i="4"/>
  <c r="Y222" i="4"/>
  <c r="X222" i="4"/>
  <c r="W222" i="4"/>
  <c r="V222" i="4"/>
  <c r="U222" i="4"/>
  <c r="T222" i="4"/>
  <c r="S222" i="4"/>
  <c r="R222" i="4"/>
  <c r="Q222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C222" i="4"/>
  <c r="BO221" i="4"/>
  <c r="BN221" i="4"/>
  <c r="BM221" i="4"/>
  <c r="BL221" i="4"/>
  <c r="BK221" i="4"/>
  <c r="BJ221" i="4"/>
  <c r="BI221" i="4"/>
  <c r="BH221" i="4"/>
  <c r="BG221" i="4"/>
  <c r="BF221" i="4"/>
  <c r="BE221" i="4"/>
  <c r="BD221" i="4"/>
  <c r="BC221" i="4"/>
  <c r="BB221" i="4"/>
  <c r="BA221" i="4"/>
  <c r="AZ221" i="4"/>
  <c r="AY221" i="4"/>
  <c r="AX221" i="4"/>
  <c r="AW221" i="4"/>
  <c r="AV221" i="4"/>
  <c r="AU221" i="4"/>
  <c r="AT221" i="4"/>
  <c r="AS221" i="4"/>
  <c r="AR221" i="4"/>
  <c r="AQ221" i="4"/>
  <c r="AP221" i="4"/>
  <c r="AO221" i="4"/>
  <c r="AN221" i="4"/>
  <c r="AM221" i="4"/>
  <c r="AL221" i="4"/>
  <c r="AK221" i="4"/>
  <c r="AJ221" i="4"/>
  <c r="AI221" i="4"/>
  <c r="AH221" i="4"/>
  <c r="AG221" i="4"/>
  <c r="AF221" i="4"/>
  <c r="AE221" i="4"/>
  <c r="AD221" i="4"/>
  <c r="AC221" i="4"/>
  <c r="AB221" i="4"/>
  <c r="AA221" i="4"/>
  <c r="Z221" i="4"/>
  <c r="Y221" i="4"/>
  <c r="X221" i="4"/>
  <c r="W221" i="4"/>
  <c r="V221" i="4"/>
  <c r="U221" i="4"/>
  <c r="T221" i="4"/>
  <c r="S221" i="4"/>
  <c r="R221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BO220" i="4"/>
  <c r="BN220" i="4"/>
  <c r="BM220" i="4"/>
  <c r="BL220" i="4"/>
  <c r="BK220" i="4"/>
  <c r="BJ220" i="4"/>
  <c r="BI220" i="4"/>
  <c r="BH220" i="4"/>
  <c r="BG220" i="4"/>
  <c r="BF220" i="4"/>
  <c r="BE220" i="4"/>
  <c r="BD220" i="4"/>
  <c r="BC220" i="4"/>
  <c r="BB220" i="4"/>
  <c r="BA220" i="4"/>
  <c r="AZ220" i="4"/>
  <c r="AY220" i="4"/>
  <c r="AX220" i="4"/>
  <c r="AW220" i="4"/>
  <c r="AV220" i="4"/>
  <c r="AU220" i="4"/>
  <c r="AT220" i="4"/>
  <c r="AS220" i="4"/>
  <c r="AR220" i="4"/>
  <c r="AQ220" i="4"/>
  <c r="AP220" i="4"/>
  <c r="AO220" i="4"/>
  <c r="AN220" i="4"/>
  <c r="AM220" i="4"/>
  <c r="AL220" i="4"/>
  <c r="AK220" i="4"/>
  <c r="AJ220" i="4"/>
  <c r="AI220" i="4"/>
  <c r="AH220" i="4"/>
  <c r="AG220" i="4"/>
  <c r="AF220" i="4"/>
  <c r="AE220" i="4"/>
  <c r="AD220" i="4"/>
  <c r="AC220" i="4"/>
  <c r="AB220" i="4"/>
  <c r="AA220" i="4"/>
  <c r="Z220" i="4"/>
  <c r="Y220" i="4"/>
  <c r="X220" i="4"/>
  <c r="W220" i="4"/>
  <c r="V220" i="4"/>
  <c r="U220" i="4"/>
  <c r="T220" i="4"/>
  <c r="S220" i="4"/>
  <c r="R220" i="4"/>
  <c r="Q220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BO219" i="4"/>
  <c r="BN219" i="4"/>
  <c r="BM219" i="4"/>
  <c r="BL219" i="4"/>
  <c r="BK219" i="4"/>
  <c r="BJ219" i="4"/>
  <c r="BI219" i="4"/>
  <c r="BH219" i="4"/>
  <c r="BG219" i="4"/>
  <c r="BF219" i="4"/>
  <c r="BE219" i="4"/>
  <c r="BD219" i="4"/>
  <c r="BC219" i="4"/>
  <c r="BB219" i="4"/>
  <c r="BA219" i="4"/>
  <c r="AZ219" i="4"/>
  <c r="AY219" i="4"/>
  <c r="AX219" i="4"/>
  <c r="AW219" i="4"/>
  <c r="AV219" i="4"/>
  <c r="AU219" i="4"/>
  <c r="AT219" i="4"/>
  <c r="AS219" i="4"/>
  <c r="AR219" i="4"/>
  <c r="AQ219" i="4"/>
  <c r="AP219" i="4"/>
  <c r="AO219" i="4"/>
  <c r="AN219" i="4"/>
  <c r="AM219" i="4"/>
  <c r="AL219" i="4"/>
  <c r="AK219" i="4"/>
  <c r="AJ219" i="4"/>
  <c r="AI219" i="4"/>
  <c r="AH219" i="4"/>
  <c r="AG219" i="4"/>
  <c r="AF219" i="4"/>
  <c r="AE219" i="4"/>
  <c r="AD219" i="4"/>
  <c r="AC219" i="4"/>
  <c r="AB219" i="4"/>
  <c r="AA219" i="4"/>
  <c r="Z219" i="4"/>
  <c r="Y219" i="4"/>
  <c r="X219" i="4"/>
  <c r="W219" i="4"/>
  <c r="V219" i="4"/>
  <c r="U219" i="4"/>
  <c r="T219" i="4"/>
  <c r="S219" i="4"/>
  <c r="R219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BO218" i="4"/>
  <c r="BN218" i="4"/>
  <c r="BM218" i="4"/>
  <c r="BL218" i="4"/>
  <c r="BK218" i="4"/>
  <c r="BJ218" i="4"/>
  <c r="BI218" i="4"/>
  <c r="BH218" i="4"/>
  <c r="BG218" i="4"/>
  <c r="BF218" i="4"/>
  <c r="BE218" i="4"/>
  <c r="BD218" i="4"/>
  <c r="BC218" i="4"/>
  <c r="BB218" i="4"/>
  <c r="BA218" i="4"/>
  <c r="AZ218" i="4"/>
  <c r="AY218" i="4"/>
  <c r="AX218" i="4"/>
  <c r="AW218" i="4"/>
  <c r="AV218" i="4"/>
  <c r="AU218" i="4"/>
  <c r="AT218" i="4"/>
  <c r="AS218" i="4"/>
  <c r="AR218" i="4"/>
  <c r="AQ218" i="4"/>
  <c r="AP218" i="4"/>
  <c r="AO218" i="4"/>
  <c r="AN218" i="4"/>
  <c r="AM218" i="4"/>
  <c r="AL218" i="4"/>
  <c r="AK218" i="4"/>
  <c r="AJ218" i="4"/>
  <c r="AI218" i="4"/>
  <c r="AH218" i="4"/>
  <c r="AG218" i="4"/>
  <c r="AF218" i="4"/>
  <c r="AE218" i="4"/>
  <c r="AD218" i="4"/>
  <c r="AC218" i="4"/>
  <c r="AB218" i="4"/>
  <c r="AA218" i="4"/>
  <c r="Z218" i="4"/>
  <c r="Y218" i="4"/>
  <c r="X218" i="4"/>
  <c r="W218" i="4"/>
  <c r="V218" i="4"/>
  <c r="U218" i="4"/>
  <c r="T218" i="4"/>
  <c r="S218" i="4"/>
  <c r="R218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C217" i="4"/>
  <c r="BO216" i="4"/>
  <c r="BN216" i="4"/>
  <c r="BM216" i="4"/>
  <c r="BL216" i="4"/>
  <c r="BK216" i="4"/>
  <c r="BJ216" i="4"/>
  <c r="BI216" i="4"/>
  <c r="BH216" i="4"/>
  <c r="BG216" i="4"/>
  <c r="BF216" i="4"/>
  <c r="BE216" i="4"/>
  <c r="BD216" i="4"/>
  <c r="BC216" i="4"/>
  <c r="BB216" i="4"/>
  <c r="BA216" i="4"/>
  <c r="AZ216" i="4"/>
  <c r="AY216" i="4"/>
  <c r="AX216" i="4"/>
  <c r="AW216" i="4"/>
  <c r="AV216" i="4"/>
  <c r="AU216" i="4"/>
  <c r="AT216" i="4"/>
  <c r="AS216" i="4"/>
  <c r="AR216" i="4"/>
  <c r="AQ216" i="4"/>
  <c r="AP216" i="4"/>
  <c r="AO216" i="4"/>
  <c r="AN216" i="4"/>
  <c r="AM216" i="4"/>
  <c r="AL216" i="4"/>
  <c r="AK216" i="4"/>
  <c r="AJ216" i="4"/>
  <c r="AI216" i="4"/>
  <c r="AH216" i="4"/>
  <c r="AG216" i="4"/>
  <c r="AF216" i="4"/>
  <c r="AE216" i="4"/>
  <c r="AD216" i="4"/>
  <c r="AC216" i="4"/>
  <c r="AB216" i="4"/>
  <c r="AA216" i="4"/>
  <c r="Z216" i="4"/>
  <c r="Y216" i="4"/>
  <c r="X216" i="4"/>
  <c r="W216" i="4"/>
  <c r="V216" i="4"/>
  <c r="U216" i="4"/>
  <c r="T216" i="4"/>
  <c r="S216" i="4"/>
  <c r="R216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BO215" i="4"/>
  <c r="BN215" i="4"/>
  <c r="BM215" i="4"/>
  <c r="BL215" i="4"/>
  <c r="BK215" i="4"/>
  <c r="BJ215" i="4"/>
  <c r="BI215" i="4"/>
  <c r="BH215" i="4"/>
  <c r="BG215" i="4"/>
  <c r="BF215" i="4"/>
  <c r="BE215" i="4"/>
  <c r="BD215" i="4"/>
  <c r="BC215" i="4"/>
  <c r="BB215" i="4"/>
  <c r="BA215" i="4"/>
  <c r="AZ215" i="4"/>
  <c r="AY215" i="4"/>
  <c r="AX215" i="4"/>
  <c r="AW215" i="4"/>
  <c r="AV215" i="4"/>
  <c r="AU215" i="4"/>
  <c r="AT215" i="4"/>
  <c r="AS215" i="4"/>
  <c r="AR215" i="4"/>
  <c r="AQ215" i="4"/>
  <c r="AP215" i="4"/>
  <c r="AO215" i="4"/>
  <c r="AN215" i="4"/>
  <c r="AM215" i="4"/>
  <c r="AL215" i="4"/>
  <c r="AK215" i="4"/>
  <c r="AJ215" i="4"/>
  <c r="AI215" i="4"/>
  <c r="AH215" i="4"/>
  <c r="AG215" i="4"/>
  <c r="AF215" i="4"/>
  <c r="AE215" i="4"/>
  <c r="AD215" i="4"/>
  <c r="AC215" i="4"/>
  <c r="AB215" i="4"/>
  <c r="AA215" i="4"/>
  <c r="Z215" i="4"/>
  <c r="Y215" i="4"/>
  <c r="X215" i="4"/>
  <c r="W215" i="4"/>
  <c r="V215" i="4"/>
  <c r="U215" i="4"/>
  <c r="T215" i="4"/>
  <c r="S215" i="4"/>
  <c r="R215" i="4"/>
  <c r="Q215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BO213" i="4"/>
  <c r="BN213" i="4"/>
  <c r="BM213" i="4"/>
  <c r="BL213" i="4"/>
  <c r="BK213" i="4"/>
  <c r="BJ213" i="4"/>
  <c r="BI213" i="4"/>
  <c r="BH213" i="4"/>
  <c r="BG213" i="4"/>
  <c r="BF213" i="4"/>
  <c r="BE213" i="4"/>
  <c r="BD213" i="4"/>
  <c r="BC213" i="4"/>
  <c r="BB213" i="4"/>
  <c r="BA213" i="4"/>
  <c r="AZ213" i="4"/>
  <c r="AY213" i="4"/>
  <c r="AX213" i="4"/>
  <c r="AW213" i="4"/>
  <c r="AV213" i="4"/>
  <c r="AU213" i="4"/>
  <c r="AT213" i="4"/>
  <c r="AS213" i="4"/>
  <c r="AR213" i="4"/>
  <c r="AQ213" i="4"/>
  <c r="AP213" i="4"/>
  <c r="AO213" i="4"/>
  <c r="AN213" i="4"/>
  <c r="AM213" i="4"/>
  <c r="AL213" i="4"/>
  <c r="AK213" i="4"/>
  <c r="AJ213" i="4"/>
  <c r="AI213" i="4"/>
  <c r="AH213" i="4"/>
  <c r="AG213" i="4"/>
  <c r="AF213" i="4"/>
  <c r="AE213" i="4"/>
  <c r="AD213" i="4"/>
  <c r="AC213" i="4"/>
  <c r="AB213" i="4"/>
  <c r="AA213" i="4"/>
  <c r="Z213" i="4"/>
  <c r="Y213" i="4"/>
  <c r="X213" i="4"/>
  <c r="W213" i="4"/>
  <c r="V213" i="4"/>
  <c r="U213" i="4"/>
  <c r="T213" i="4"/>
  <c r="S213" i="4"/>
  <c r="R213" i="4"/>
  <c r="Q213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BO211" i="4"/>
  <c r="BN211" i="4"/>
  <c r="BM211" i="4"/>
  <c r="BL211" i="4"/>
  <c r="BK211" i="4"/>
  <c r="BJ211" i="4"/>
  <c r="BI211" i="4"/>
  <c r="BH211" i="4"/>
  <c r="BG211" i="4"/>
  <c r="BF211" i="4"/>
  <c r="BE211" i="4"/>
  <c r="BD211" i="4"/>
  <c r="BC211" i="4"/>
  <c r="BB211" i="4"/>
  <c r="BA211" i="4"/>
  <c r="AZ211" i="4"/>
  <c r="AY211" i="4"/>
  <c r="AX211" i="4"/>
  <c r="AW211" i="4"/>
  <c r="AV211" i="4"/>
  <c r="AU211" i="4"/>
  <c r="AT211" i="4"/>
  <c r="AS211" i="4"/>
  <c r="AR211" i="4"/>
  <c r="AQ211" i="4"/>
  <c r="AP211" i="4"/>
  <c r="AO211" i="4"/>
  <c r="AN211" i="4"/>
  <c r="AM211" i="4"/>
  <c r="AL211" i="4"/>
  <c r="AK211" i="4"/>
  <c r="AJ211" i="4"/>
  <c r="AI211" i="4"/>
  <c r="AH211" i="4"/>
  <c r="AG211" i="4"/>
  <c r="AF211" i="4"/>
  <c r="AE211" i="4"/>
  <c r="AD211" i="4"/>
  <c r="AC211" i="4"/>
  <c r="AB211" i="4"/>
  <c r="AA211" i="4"/>
  <c r="Z211" i="4"/>
  <c r="Y211" i="4"/>
  <c r="X211" i="4"/>
  <c r="W211" i="4"/>
  <c r="V211" i="4"/>
  <c r="U211" i="4"/>
  <c r="T211" i="4"/>
  <c r="S211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C211" i="4"/>
  <c r="BO210" i="4"/>
  <c r="BN210" i="4"/>
  <c r="BM210" i="4"/>
  <c r="BL210" i="4"/>
  <c r="BK210" i="4"/>
  <c r="BJ210" i="4"/>
  <c r="BI210" i="4"/>
  <c r="BH210" i="4"/>
  <c r="BG210" i="4"/>
  <c r="BF210" i="4"/>
  <c r="BE210" i="4"/>
  <c r="BD210" i="4"/>
  <c r="BC210" i="4"/>
  <c r="BB210" i="4"/>
  <c r="BA210" i="4"/>
  <c r="AZ210" i="4"/>
  <c r="AY210" i="4"/>
  <c r="AX210" i="4"/>
  <c r="AW210" i="4"/>
  <c r="AV210" i="4"/>
  <c r="AU210" i="4"/>
  <c r="AT210" i="4"/>
  <c r="AS210" i="4"/>
  <c r="AR210" i="4"/>
  <c r="AQ210" i="4"/>
  <c r="AP210" i="4"/>
  <c r="AO210" i="4"/>
  <c r="AN210" i="4"/>
  <c r="AM210" i="4"/>
  <c r="AL210" i="4"/>
  <c r="AK210" i="4"/>
  <c r="AJ210" i="4"/>
  <c r="AI210" i="4"/>
  <c r="AH210" i="4"/>
  <c r="AG210" i="4"/>
  <c r="AF210" i="4"/>
  <c r="AE210" i="4"/>
  <c r="AD210" i="4"/>
  <c r="AC210" i="4"/>
  <c r="AB210" i="4"/>
  <c r="AA210" i="4"/>
  <c r="Z210" i="4"/>
  <c r="Y210" i="4"/>
  <c r="X210" i="4"/>
  <c r="W210" i="4"/>
  <c r="V210" i="4"/>
  <c r="U210" i="4"/>
  <c r="T210" i="4"/>
  <c r="S210" i="4"/>
  <c r="R210" i="4"/>
  <c r="Q210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BO209" i="4"/>
  <c r="BN209" i="4"/>
  <c r="BM209" i="4"/>
  <c r="BL209" i="4"/>
  <c r="BK209" i="4"/>
  <c r="BJ209" i="4"/>
  <c r="BI209" i="4"/>
  <c r="BH209" i="4"/>
  <c r="BG209" i="4"/>
  <c r="BF209" i="4"/>
  <c r="BE209" i="4"/>
  <c r="BD209" i="4"/>
  <c r="BC209" i="4"/>
  <c r="BB209" i="4"/>
  <c r="BA209" i="4"/>
  <c r="AZ209" i="4"/>
  <c r="AY209" i="4"/>
  <c r="AX209" i="4"/>
  <c r="AW209" i="4"/>
  <c r="AV209" i="4"/>
  <c r="AU209" i="4"/>
  <c r="AT209" i="4"/>
  <c r="AS209" i="4"/>
  <c r="AR209" i="4"/>
  <c r="AQ209" i="4"/>
  <c r="AP209" i="4"/>
  <c r="AO209" i="4"/>
  <c r="AN209" i="4"/>
  <c r="AM209" i="4"/>
  <c r="AL209" i="4"/>
  <c r="AK209" i="4"/>
  <c r="AJ209" i="4"/>
  <c r="AI209" i="4"/>
  <c r="AH209" i="4"/>
  <c r="AG209" i="4"/>
  <c r="AF209" i="4"/>
  <c r="AE209" i="4"/>
  <c r="AD209" i="4"/>
  <c r="AC209" i="4"/>
  <c r="AB209" i="4"/>
  <c r="AA209" i="4"/>
  <c r="Z209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BO208" i="4"/>
  <c r="BN208" i="4"/>
  <c r="BM208" i="4"/>
  <c r="BL208" i="4"/>
  <c r="BK208" i="4"/>
  <c r="BJ208" i="4"/>
  <c r="BI208" i="4"/>
  <c r="BH208" i="4"/>
  <c r="BG208" i="4"/>
  <c r="BF208" i="4"/>
  <c r="BE208" i="4"/>
  <c r="BD208" i="4"/>
  <c r="BC208" i="4"/>
  <c r="BB208" i="4"/>
  <c r="BA208" i="4"/>
  <c r="AZ208" i="4"/>
  <c r="AY208" i="4"/>
  <c r="AX208" i="4"/>
  <c r="AW208" i="4"/>
  <c r="AV208" i="4"/>
  <c r="AU208" i="4"/>
  <c r="AT208" i="4"/>
  <c r="AS208" i="4"/>
  <c r="AR208" i="4"/>
  <c r="AQ208" i="4"/>
  <c r="AP208" i="4"/>
  <c r="AO208" i="4"/>
  <c r="AN208" i="4"/>
  <c r="AM208" i="4"/>
  <c r="AL208" i="4"/>
  <c r="AK208" i="4"/>
  <c r="AJ208" i="4"/>
  <c r="AI208" i="4"/>
  <c r="AH208" i="4"/>
  <c r="AG208" i="4"/>
  <c r="AF208" i="4"/>
  <c r="AE208" i="4"/>
  <c r="AD208" i="4"/>
  <c r="AC208" i="4"/>
  <c r="AB208" i="4"/>
  <c r="AA208" i="4"/>
  <c r="Z208" i="4"/>
  <c r="Y208" i="4"/>
  <c r="X208" i="4"/>
  <c r="W208" i="4"/>
  <c r="V208" i="4"/>
  <c r="U208" i="4"/>
  <c r="T208" i="4"/>
  <c r="S208" i="4"/>
  <c r="R208" i="4"/>
  <c r="Q208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BO207" i="4"/>
  <c r="BN207" i="4"/>
  <c r="BM207" i="4"/>
  <c r="BL207" i="4"/>
  <c r="BK207" i="4"/>
  <c r="BJ207" i="4"/>
  <c r="BI207" i="4"/>
  <c r="BH207" i="4"/>
  <c r="BG207" i="4"/>
  <c r="BF207" i="4"/>
  <c r="BE207" i="4"/>
  <c r="BD207" i="4"/>
  <c r="BC207" i="4"/>
  <c r="BB207" i="4"/>
  <c r="BA207" i="4"/>
  <c r="AZ207" i="4"/>
  <c r="AY207" i="4"/>
  <c r="AX207" i="4"/>
  <c r="AW207" i="4"/>
  <c r="AV207" i="4"/>
  <c r="AU207" i="4"/>
  <c r="AT207" i="4"/>
  <c r="AS207" i="4"/>
  <c r="AR207" i="4"/>
  <c r="AQ207" i="4"/>
  <c r="AP207" i="4"/>
  <c r="AO207" i="4"/>
  <c r="AN207" i="4"/>
  <c r="AM207" i="4"/>
  <c r="AL207" i="4"/>
  <c r="AK207" i="4"/>
  <c r="AJ207" i="4"/>
  <c r="AI207" i="4"/>
  <c r="AH207" i="4"/>
  <c r="AG207" i="4"/>
  <c r="AF207" i="4"/>
  <c r="AE207" i="4"/>
  <c r="AD207" i="4"/>
  <c r="AC207" i="4"/>
  <c r="AB207" i="4"/>
  <c r="AA207" i="4"/>
  <c r="Z207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C206" i="4"/>
  <c r="BO205" i="4"/>
  <c r="BN205" i="4"/>
  <c r="BM205" i="4"/>
  <c r="BL205" i="4"/>
  <c r="BK205" i="4"/>
  <c r="BJ205" i="4"/>
  <c r="BI205" i="4"/>
  <c r="BH205" i="4"/>
  <c r="BG205" i="4"/>
  <c r="BF205" i="4"/>
  <c r="BE205" i="4"/>
  <c r="BD205" i="4"/>
  <c r="BC205" i="4"/>
  <c r="BB205" i="4"/>
  <c r="BA205" i="4"/>
  <c r="AZ205" i="4"/>
  <c r="AY205" i="4"/>
  <c r="AX205" i="4"/>
  <c r="AW205" i="4"/>
  <c r="AV205" i="4"/>
  <c r="AU205" i="4"/>
  <c r="AT205" i="4"/>
  <c r="AS205" i="4"/>
  <c r="AR205" i="4"/>
  <c r="AQ205" i="4"/>
  <c r="AP205" i="4"/>
  <c r="AO205" i="4"/>
  <c r="AN205" i="4"/>
  <c r="AM205" i="4"/>
  <c r="AL205" i="4"/>
  <c r="AK205" i="4"/>
  <c r="AJ205" i="4"/>
  <c r="AI205" i="4"/>
  <c r="AH205" i="4"/>
  <c r="AG205" i="4"/>
  <c r="AF205" i="4"/>
  <c r="AE205" i="4"/>
  <c r="AD205" i="4"/>
  <c r="AC205" i="4"/>
  <c r="AB205" i="4"/>
  <c r="AA205" i="4"/>
  <c r="Z205" i="4"/>
  <c r="Y205" i="4"/>
  <c r="X205" i="4"/>
  <c r="W205" i="4"/>
  <c r="V205" i="4"/>
  <c r="U205" i="4"/>
  <c r="T205" i="4"/>
  <c r="S205" i="4"/>
  <c r="R205" i="4"/>
  <c r="Q205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C205" i="4"/>
  <c r="BO204" i="4"/>
  <c r="BN204" i="4"/>
  <c r="BM204" i="4"/>
  <c r="BL204" i="4"/>
  <c r="BK204" i="4"/>
  <c r="BJ204" i="4"/>
  <c r="BI204" i="4"/>
  <c r="BH204" i="4"/>
  <c r="BG204" i="4"/>
  <c r="BF204" i="4"/>
  <c r="BE204" i="4"/>
  <c r="BD204" i="4"/>
  <c r="BC204" i="4"/>
  <c r="BB204" i="4"/>
  <c r="BA204" i="4"/>
  <c r="AZ204" i="4"/>
  <c r="AY204" i="4"/>
  <c r="AX204" i="4"/>
  <c r="AW204" i="4"/>
  <c r="AV204" i="4"/>
  <c r="AU204" i="4"/>
  <c r="AT204" i="4"/>
  <c r="AS204" i="4"/>
  <c r="AR204" i="4"/>
  <c r="AQ204" i="4"/>
  <c r="AP204" i="4"/>
  <c r="AO204" i="4"/>
  <c r="AN204" i="4"/>
  <c r="AM204" i="4"/>
  <c r="AL204" i="4"/>
  <c r="AK204" i="4"/>
  <c r="AJ204" i="4"/>
  <c r="AI204" i="4"/>
  <c r="AH204" i="4"/>
  <c r="AG204" i="4"/>
  <c r="AF204" i="4"/>
  <c r="AE204" i="4"/>
  <c r="AD204" i="4"/>
  <c r="AC204" i="4"/>
  <c r="AB204" i="4"/>
  <c r="AA204" i="4"/>
  <c r="Z204" i="4"/>
  <c r="Y204" i="4"/>
  <c r="X204" i="4"/>
  <c r="W204" i="4"/>
  <c r="V204" i="4"/>
  <c r="U204" i="4"/>
  <c r="T204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C204" i="4"/>
  <c r="BO202" i="4"/>
  <c r="BN202" i="4"/>
  <c r="BM202" i="4"/>
  <c r="BL202" i="4"/>
  <c r="BK202" i="4"/>
  <c r="BJ202" i="4"/>
  <c r="BI202" i="4"/>
  <c r="BH202" i="4"/>
  <c r="BG202" i="4"/>
  <c r="BF202" i="4"/>
  <c r="BE202" i="4"/>
  <c r="BD202" i="4"/>
  <c r="BC202" i="4"/>
  <c r="BB202" i="4"/>
  <c r="BA202" i="4"/>
  <c r="AZ202" i="4"/>
  <c r="AY202" i="4"/>
  <c r="AX202" i="4"/>
  <c r="AW202" i="4"/>
  <c r="AV202" i="4"/>
  <c r="AU202" i="4"/>
  <c r="AT202" i="4"/>
  <c r="AS202" i="4"/>
  <c r="AR202" i="4"/>
  <c r="AQ202" i="4"/>
  <c r="AP202" i="4"/>
  <c r="AO202" i="4"/>
  <c r="AN202" i="4"/>
  <c r="AM202" i="4"/>
  <c r="AL202" i="4"/>
  <c r="AK202" i="4"/>
  <c r="AJ202" i="4"/>
  <c r="AI202" i="4"/>
  <c r="AH202" i="4"/>
  <c r="AG202" i="4"/>
  <c r="AF202" i="4"/>
  <c r="AE202" i="4"/>
  <c r="AD202" i="4"/>
  <c r="AC202" i="4"/>
  <c r="AB202" i="4"/>
  <c r="AA202" i="4"/>
  <c r="Z202" i="4"/>
  <c r="Y202" i="4"/>
  <c r="X202" i="4"/>
  <c r="W202" i="4"/>
  <c r="V202" i="4"/>
  <c r="U202" i="4"/>
  <c r="T202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BO200" i="4"/>
  <c r="BN200" i="4"/>
  <c r="BM200" i="4"/>
  <c r="BL200" i="4"/>
  <c r="BK200" i="4"/>
  <c r="BJ200" i="4"/>
  <c r="BI200" i="4"/>
  <c r="BH200" i="4"/>
  <c r="BG200" i="4"/>
  <c r="BF200" i="4"/>
  <c r="BE200" i="4"/>
  <c r="BD200" i="4"/>
  <c r="BC200" i="4"/>
  <c r="BB200" i="4"/>
  <c r="BA200" i="4"/>
  <c r="AZ200" i="4"/>
  <c r="AY200" i="4"/>
  <c r="AX200" i="4"/>
  <c r="AW200" i="4"/>
  <c r="AV200" i="4"/>
  <c r="AU200" i="4"/>
  <c r="AT200" i="4"/>
  <c r="AS200" i="4"/>
  <c r="AR200" i="4"/>
  <c r="AQ200" i="4"/>
  <c r="AP200" i="4"/>
  <c r="AO200" i="4"/>
  <c r="AN200" i="4"/>
  <c r="AM200" i="4"/>
  <c r="AL200" i="4"/>
  <c r="AK200" i="4"/>
  <c r="AJ200" i="4"/>
  <c r="AI200" i="4"/>
  <c r="AH200" i="4"/>
  <c r="AG200" i="4"/>
  <c r="AF200" i="4"/>
  <c r="AE200" i="4"/>
  <c r="AD200" i="4"/>
  <c r="AC200" i="4"/>
  <c r="AB200" i="4"/>
  <c r="AA200" i="4"/>
  <c r="Z200" i="4"/>
  <c r="Y200" i="4"/>
  <c r="X200" i="4"/>
  <c r="W200" i="4"/>
  <c r="V200" i="4"/>
  <c r="U200" i="4"/>
  <c r="T200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C200" i="4"/>
  <c r="BO199" i="4"/>
  <c r="BN199" i="4"/>
  <c r="BM199" i="4"/>
  <c r="BL199" i="4"/>
  <c r="BK199" i="4"/>
  <c r="BJ199" i="4"/>
  <c r="BI199" i="4"/>
  <c r="BH199" i="4"/>
  <c r="BG199" i="4"/>
  <c r="BF199" i="4"/>
  <c r="BE199" i="4"/>
  <c r="BD199" i="4"/>
  <c r="BC199" i="4"/>
  <c r="BB199" i="4"/>
  <c r="BA199" i="4"/>
  <c r="AZ199" i="4"/>
  <c r="AY199" i="4"/>
  <c r="AX199" i="4"/>
  <c r="AW199" i="4"/>
  <c r="AV199" i="4"/>
  <c r="AU199" i="4"/>
  <c r="AT199" i="4"/>
  <c r="AS199" i="4"/>
  <c r="AR199" i="4"/>
  <c r="AQ199" i="4"/>
  <c r="AP199" i="4"/>
  <c r="AO199" i="4"/>
  <c r="AN199" i="4"/>
  <c r="AM199" i="4"/>
  <c r="AL199" i="4"/>
  <c r="AK199" i="4"/>
  <c r="AJ199" i="4"/>
  <c r="AI199" i="4"/>
  <c r="AH199" i="4"/>
  <c r="AG199" i="4"/>
  <c r="AF199" i="4"/>
  <c r="AE199" i="4"/>
  <c r="AD199" i="4"/>
  <c r="AC199" i="4"/>
  <c r="AB199" i="4"/>
  <c r="AA199" i="4"/>
  <c r="Z199" i="4"/>
  <c r="Y199" i="4"/>
  <c r="X199" i="4"/>
  <c r="W199" i="4"/>
  <c r="V199" i="4"/>
  <c r="U199" i="4"/>
  <c r="T199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BO198" i="4"/>
  <c r="BN198" i="4"/>
  <c r="BM198" i="4"/>
  <c r="BL198" i="4"/>
  <c r="BK198" i="4"/>
  <c r="BJ198" i="4"/>
  <c r="BI198" i="4"/>
  <c r="BH198" i="4"/>
  <c r="BG198" i="4"/>
  <c r="BF198" i="4"/>
  <c r="BE198" i="4"/>
  <c r="BD198" i="4"/>
  <c r="BC198" i="4"/>
  <c r="BB198" i="4"/>
  <c r="BA198" i="4"/>
  <c r="AZ198" i="4"/>
  <c r="AY198" i="4"/>
  <c r="AX198" i="4"/>
  <c r="AW198" i="4"/>
  <c r="AV198" i="4"/>
  <c r="AU198" i="4"/>
  <c r="AT198" i="4"/>
  <c r="AS198" i="4"/>
  <c r="AR198" i="4"/>
  <c r="AQ198" i="4"/>
  <c r="AP198" i="4"/>
  <c r="AO198" i="4"/>
  <c r="AN198" i="4"/>
  <c r="AM198" i="4"/>
  <c r="AL198" i="4"/>
  <c r="AK198" i="4"/>
  <c r="AJ198" i="4"/>
  <c r="AI198" i="4"/>
  <c r="AH198" i="4"/>
  <c r="AG198" i="4"/>
  <c r="AF198" i="4"/>
  <c r="AE198" i="4"/>
  <c r="AD198" i="4"/>
  <c r="AC198" i="4"/>
  <c r="AB198" i="4"/>
  <c r="AA198" i="4"/>
  <c r="Z198" i="4"/>
  <c r="Y198" i="4"/>
  <c r="X198" i="4"/>
  <c r="W198" i="4"/>
  <c r="V198" i="4"/>
  <c r="U198" i="4"/>
  <c r="T198" i="4"/>
  <c r="S198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C198" i="4"/>
  <c r="BO197" i="4"/>
  <c r="BN197" i="4"/>
  <c r="BM197" i="4"/>
  <c r="BL197" i="4"/>
  <c r="BK197" i="4"/>
  <c r="BJ197" i="4"/>
  <c r="BI197" i="4"/>
  <c r="BH197" i="4"/>
  <c r="BG197" i="4"/>
  <c r="BF197" i="4"/>
  <c r="BE197" i="4"/>
  <c r="BD197" i="4"/>
  <c r="BC197" i="4"/>
  <c r="BB197" i="4"/>
  <c r="BA197" i="4"/>
  <c r="AZ197" i="4"/>
  <c r="AY197" i="4"/>
  <c r="AX197" i="4"/>
  <c r="AW197" i="4"/>
  <c r="AV197" i="4"/>
  <c r="AU197" i="4"/>
  <c r="AT197" i="4"/>
  <c r="AS197" i="4"/>
  <c r="AR197" i="4"/>
  <c r="AQ197" i="4"/>
  <c r="AP197" i="4"/>
  <c r="AO197" i="4"/>
  <c r="AN197" i="4"/>
  <c r="AM197" i="4"/>
  <c r="AL197" i="4"/>
  <c r="AK197" i="4"/>
  <c r="AJ197" i="4"/>
  <c r="AI197" i="4"/>
  <c r="AH197" i="4"/>
  <c r="AG197" i="4"/>
  <c r="AF197" i="4"/>
  <c r="AE197" i="4"/>
  <c r="AD197" i="4"/>
  <c r="AC197" i="4"/>
  <c r="AB197" i="4"/>
  <c r="AA197" i="4"/>
  <c r="Z197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BO196" i="4"/>
  <c r="BN196" i="4"/>
  <c r="BM196" i="4"/>
  <c r="BL196" i="4"/>
  <c r="BK196" i="4"/>
  <c r="BJ196" i="4"/>
  <c r="BI196" i="4"/>
  <c r="BH196" i="4"/>
  <c r="BG196" i="4"/>
  <c r="BF196" i="4"/>
  <c r="BE196" i="4"/>
  <c r="BD196" i="4"/>
  <c r="BC196" i="4"/>
  <c r="BB196" i="4"/>
  <c r="BA196" i="4"/>
  <c r="AZ196" i="4"/>
  <c r="AY196" i="4"/>
  <c r="AX196" i="4"/>
  <c r="AW196" i="4"/>
  <c r="AV196" i="4"/>
  <c r="AU196" i="4"/>
  <c r="AT196" i="4"/>
  <c r="AS196" i="4"/>
  <c r="AR196" i="4"/>
  <c r="AQ196" i="4"/>
  <c r="AP196" i="4"/>
  <c r="AO196" i="4"/>
  <c r="AN196" i="4"/>
  <c r="AM196" i="4"/>
  <c r="AL196" i="4"/>
  <c r="AK196" i="4"/>
  <c r="AJ196" i="4"/>
  <c r="AI196" i="4"/>
  <c r="AH196" i="4"/>
  <c r="AG196" i="4"/>
  <c r="AF196" i="4"/>
  <c r="AE196" i="4"/>
  <c r="AD196" i="4"/>
  <c r="AC196" i="4"/>
  <c r="AB196" i="4"/>
  <c r="AA196" i="4"/>
  <c r="Z196" i="4"/>
  <c r="Y196" i="4"/>
  <c r="X196" i="4"/>
  <c r="W196" i="4"/>
  <c r="V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C195" i="4"/>
  <c r="BO194" i="4"/>
  <c r="BN194" i="4"/>
  <c r="BM194" i="4"/>
  <c r="BL194" i="4"/>
  <c r="BK194" i="4"/>
  <c r="BJ194" i="4"/>
  <c r="BI194" i="4"/>
  <c r="BH194" i="4"/>
  <c r="BG194" i="4"/>
  <c r="BF194" i="4"/>
  <c r="BE194" i="4"/>
  <c r="BD194" i="4"/>
  <c r="BC194" i="4"/>
  <c r="BB194" i="4"/>
  <c r="BA194" i="4"/>
  <c r="AZ194" i="4"/>
  <c r="AY194" i="4"/>
  <c r="AX194" i="4"/>
  <c r="AW194" i="4"/>
  <c r="AV194" i="4"/>
  <c r="AU194" i="4"/>
  <c r="AT194" i="4"/>
  <c r="AS194" i="4"/>
  <c r="AR194" i="4"/>
  <c r="AQ194" i="4"/>
  <c r="AP194" i="4"/>
  <c r="AO194" i="4"/>
  <c r="AN194" i="4"/>
  <c r="AM194" i="4"/>
  <c r="AL194" i="4"/>
  <c r="AK194" i="4"/>
  <c r="AJ194" i="4"/>
  <c r="AI194" i="4"/>
  <c r="AH194" i="4"/>
  <c r="AG194" i="4"/>
  <c r="AF194" i="4"/>
  <c r="AE194" i="4"/>
  <c r="AD194" i="4"/>
  <c r="AC194" i="4"/>
  <c r="AB194" i="4"/>
  <c r="AA194" i="4"/>
  <c r="Z194" i="4"/>
  <c r="Y194" i="4"/>
  <c r="X194" i="4"/>
  <c r="W194" i="4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BO193" i="4"/>
  <c r="BN193" i="4"/>
  <c r="BM193" i="4"/>
  <c r="BL193" i="4"/>
  <c r="BK193" i="4"/>
  <c r="BJ193" i="4"/>
  <c r="BI193" i="4"/>
  <c r="BH193" i="4"/>
  <c r="BG193" i="4"/>
  <c r="BF193" i="4"/>
  <c r="BE193" i="4"/>
  <c r="BD193" i="4"/>
  <c r="BC193" i="4"/>
  <c r="BB193" i="4"/>
  <c r="BA193" i="4"/>
  <c r="AZ193" i="4"/>
  <c r="AY193" i="4"/>
  <c r="AX193" i="4"/>
  <c r="AW193" i="4"/>
  <c r="AV193" i="4"/>
  <c r="AU193" i="4"/>
  <c r="AT193" i="4"/>
  <c r="AS193" i="4"/>
  <c r="AR193" i="4"/>
  <c r="AQ193" i="4"/>
  <c r="AP193" i="4"/>
  <c r="AO193" i="4"/>
  <c r="AN193" i="4"/>
  <c r="AM193" i="4"/>
  <c r="AL193" i="4"/>
  <c r="AK193" i="4"/>
  <c r="AJ193" i="4"/>
  <c r="AI193" i="4"/>
  <c r="AH193" i="4"/>
  <c r="AG193" i="4"/>
  <c r="AF193" i="4"/>
  <c r="AE193" i="4"/>
  <c r="AD193" i="4"/>
  <c r="AC193" i="4"/>
  <c r="AB193" i="4"/>
  <c r="AA193" i="4"/>
  <c r="Z193" i="4"/>
  <c r="Y193" i="4"/>
  <c r="X193" i="4"/>
  <c r="W193" i="4"/>
  <c r="V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BO191" i="4"/>
  <c r="BN191" i="4"/>
  <c r="BM191" i="4"/>
  <c r="BL191" i="4"/>
  <c r="BK191" i="4"/>
  <c r="BJ191" i="4"/>
  <c r="BI191" i="4"/>
  <c r="BH191" i="4"/>
  <c r="BG191" i="4"/>
  <c r="BF191" i="4"/>
  <c r="BE191" i="4"/>
  <c r="BD191" i="4"/>
  <c r="BC191" i="4"/>
  <c r="BB191" i="4"/>
  <c r="BA191" i="4"/>
  <c r="AZ191" i="4"/>
  <c r="AY191" i="4"/>
  <c r="AX191" i="4"/>
  <c r="AW191" i="4"/>
  <c r="AV191" i="4"/>
  <c r="AU191" i="4"/>
  <c r="AT191" i="4"/>
  <c r="AS191" i="4"/>
  <c r="AR191" i="4"/>
  <c r="AQ191" i="4"/>
  <c r="AP191" i="4"/>
  <c r="AO191" i="4"/>
  <c r="AN191" i="4"/>
  <c r="AM191" i="4"/>
  <c r="AL191" i="4"/>
  <c r="AK191" i="4"/>
  <c r="AJ191" i="4"/>
  <c r="AI191" i="4"/>
  <c r="AH191" i="4"/>
  <c r="AG191" i="4"/>
  <c r="AF191" i="4"/>
  <c r="AE191" i="4"/>
  <c r="AD191" i="4"/>
  <c r="AC191" i="4"/>
  <c r="AB191" i="4"/>
  <c r="AA191" i="4"/>
  <c r="Z191" i="4"/>
  <c r="Y191" i="4"/>
  <c r="X191" i="4"/>
  <c r="W191" i="4"/>
  <c r="V191" i="4"/>
  <c r="U191" i="4"/>
  <c r="T191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BO189" i="4"/>
  <c r="BN189" i="4"/>
  <c r="BM189" i="4"/>
  <c r="BL189" i="4"/>
  <c r="BK189" i="4"/>
  <c r="BJ189" i="4"/>
  <c r="BI189" i="4"/>
  <c r="BH189" i="4"/>
  <c r="BG189" i="4"/>
  <c r="BF189" i="4"/>
  <c r="BE189" i="4"/>
  <c r="BD189" i="4"/>
  <c r="BC189" i="4"/>
  <c r="BB189" i="4"/>
  <c r="BA189" i="4"/>
  <c r="AZ189" i="4"/>
  <c r="AY189" i="4"/>
  <c r="AX189" i="4"/>
  <c r="AW189" i="4"/>
  <c r="AV189" i="4"/>
  <c r="AU189" i="4"/>
  <c r="AT189" i="4"/>
  <c r="AS189" i="4"/>
  <c r="AR189" i="4"/>
  <c r="AQ189" i="4"/>
  <c r="AP189" i="4"/>
  <c r="AO189" i="4"/>
  <c r="AN189" i="4"/>
  <c r="AM189" i="4"/>
  <c r="AL189" i="4"/>
  <c r="AK189" i="4"/>
  <c r="AJ189" i="4"/>
  <c r="AI189" i="4"/>
  <c r="AH189" i="4"/>
  <c r="AG189" i="4"/>
  <c r="AF189" i="4"/>
  <c r="AE189" i="4"/>
  <c r="AD189" i="4"/>
  <c r="AC189" i="4"/>
  <c r="AB189" i="4"/>
  <c r="AA189" i="4"/>
  <c r="Z189" i="4"/>
  <c r="Y189" i="4"/>
  <c r="X189" i="4"/>
  <c r="W189" i="4"/>
  <c r="V189" i="4"/>
  <c r="U189" i="4"/>
  <c r="T189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BO188" i="4"/>
  <c r="BN188" i="4"/>
  <c r="BM188" i="4"/>
  <c r="BL188" i="4"/>
  <c r="BK188" i="4"/>
  <c r="BJ188" i="4"/>
  <c r="BI188" i="4"/>
  <c r="BH188" i="4"/>
  <c r="BG188" i="4"/>
  <c r="BF188" i="4"/>
  <c r="BE188" i="4"/>
  <c r="BD188" i="4"/>
  <c r="BC188" i="4"/>
  <c r="BB188" i="4"/>
  <c r="BA188" i="4"/>
  <c r="AZ188" i="4"/>
  <c r="AY188" i="4"/>
  <c r="AX188" i="4"/>
  <c r="AW188" i="4"/>
  <c r="AV188" i="4"/>
  <c r="AU188" i="4"/>
  <c r="AT188" i="4"/>
  <c r="AS188" i="4"/>
  <c r="AR188" i="4"/>
  <c r="AQ188" i="4"/>
  <c r="AP188" i="4"/>
  <c r="AO188" i="4"/>
  <c r="AN188" i="4"/>
  <c r="AM188" i="4"/>
  <c r="AL188" i="4"/>
  <c r="AK188" i="4"/>
  <c r="AJ188" i="4"/>
  <c r="AI188" i="4"/>
  <c r="AH188" i="4"/>
  <c r="AG188" i="4"/>
  <c r="AF188" i="4"/>
  <c r="AE188" i="4"/>
  <c r="AD188" i="4"/>
  <c r="AC188" i="4"/>
  <c r="AB188" i="4"/>
  <c r="AA188" i="4"/>
  <c r="Z188" i="4"/>
  <c r="Y188" i="4"/>
  <c r="X188" i="4"/>
  <c r="W188" i="4"/>
  <c r="V188" i="4"/>
  <c r="U188" i="4"/>
  <c r="T188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BO187" i="4"/>
  <c r="BN187" i="4"/>
  <c r="BM187" i="4"/>
  <c r="BL187" i="4"/>
  <c r="BK187" i="4"/>
  <c r="BJ187" i="4"/>
  <c r="BI187" i="4"/>
  <c r="BH187" i="4"/>
  <c r="BG187" i="4"/>
  <c r="BF187" i="4"/>
  <c r="BE187" i="4"/>
  <c r="BD187" i="4"/>
  <c r="BC187" i="4"/>
  <c r="BB187" i="4"/>
  <c r="BA187" i="4"/>
  <c r="AZ187" i="4"/>
  <c r="AY187" i="4"/>
  <c r="AX187" i="4"/>
  <c r="AW187" i="4"/>
  <c r="AV187" i="4"/>
  <c r="AU187" i="4"/>
  <c r="AT187" i="4"/>
  <c r="AS187" i="4"/>
  <c r="AR187" i="4"/>
  <c r="AQ187" i="4"/>
  <c r="AP187" i="4"/>
  <c r="AO187" i="4"/>
  <c r="AN187" i="4"/>
  <c r="AM187" i="4"/>
  <c r="AL187" i="4"/>
  <c r="AK187" i="4"/>
  <c r="AJ187" i="4"/>
  <c r="AI187" i="4"/>
  <c r="AH187" i="4"/>
  <c r="AG187" i="4"/>
  <c r="AF187" i="4"/>
  <c r="AE187" i="4"/>
  <c r="AD187" i="4"/>
  <c r="AC187" i="4"/>
  <c r="AB187" i="4"/>
  <c r="AA187" i="4"/>
  <c r="Z187" i="4"/>
  <c r="Y187" i="4"/>
  <c r="X187" i="4"/>
  <c r="W187" i="4"/>
  <c r="V187" i="4"/>
  <c r="U187" i="4"/>
  <c r="T187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BO186" i="4"/>
  <c r="BN186" i="4"/>
  <c r="BM186" i="4"/>
  <c r="BL186" i="4"/>
  <c r="BK186" i="4"/>
  <c r="BJ186" i="4"/>
  <c r="BI186" i="4"/>
  <c r="BH186" i="4"/>
  <c r="BG186" i="4"/>
  <c r="BF186" i="4"/>
  <c r="BE186" i="4"/>
  <c r="BD186" i="4"/>
  <c r="BC186" i="4"/>
  <c r="BB186" i="4"/>
  <c r="BA186" i="4"/>
  <c r="AZ186" i="4"/>
  <c r="AY186" i="4"/>
  <c r="AX186" i="4"/>
  <c r="AW186" i="4"/>
  <c r="AV186" i="4"/>
  <c r="AU186" i="4"/>
  <c r="AT186" i="4"/>
  <c r="AS186" i="4"/>
  <c r="AR186" i="4"/>
  <c r="AQ186" i="4"/>
  <c r="AP186" i="4"/>
  <c r="AO186" i="4"/>
  <c r="AN186" i="4"/>
  <c r="AM186" i="4"/>
  <c r="AL186" i="4"/>
  <c r="AK186" i="4"/>
  <c r="AJ186" i="4"/>
  <c r="AI186" i="4"/>
  <c r="AH186" i="4"/>
  <c r="AG186" i="4"/>
  <c r="AF186" i="4"/>
  <c r="AE186" i="4"/>
  <c r="AD186" i="4"/>
  <c r="AC186" i="4"/>
  <c r="AB186" i="4"/>
  <c r="AA186" i="4"/>
  <c r="Z186" i="4"/>
  <c r="Y186" i="4"/>
  <c r="X186" i="4"/>
  <c r="W186" i="4"/>
  <c r="V186" i="4"/>
  <c r="U186" i="4"/>
  <c r="T186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BO185" i="4"/>
  <c r="BN185" i="4"/>
  <c r="BM185" i="4"/>
  <c r="BL185" i="4"/>
  <c r="BK185" i="4"/>
  <c r="BJ185" i="4"/>
  <c r="BI185" i="4"/>
  <c r="BH185" i="4"/>
  <c r="BG185" i="4"/>
  <c r="BF185" i="4"/>
  <c r="BE185" i="4"/>
  <c r="BD185" i="4"/>
  <c r="BC185" i="4"/>
  <c r="BB185" i="4"/>
  <c r="BA185" i="4"/>
  <c r="AZ185" i="4"/>
  <c r="AY185" i="4"/>
  <c r="AX185" i="4"/>
  <c r="AW185" i="4"/>
  <c r="AV185" i="4"/>
  <c r="AU185" i="4"/>
  <c r="AT185" i="4"/>
  <c r="AS185" i="4"/>
  <c r="AR185" i="4"/>
  <c r="AQ185" i="4"/>
  <c r="AP185" i="4"/>
  <c r="AO185" i="4"/>
  <c r="AN185" i="4"/>
  <c r="AM185" i="4"/>
  <c r="AL185" i="4"/>
  <c r="AK185" i="4"/>
  <c r="AJ185" i="4"/>
  <c r="AI185" i="4"/>
  <c r="AH185" i="4"/>
  <c r="AG185" i="4"/>
  <c r="AF185" i="4"/>
  <c r="AE185" i="4"/>
  <c r="AD185" i="4"/>
  <c r="AC185" i="4"/>
  <c r="AB185" i="4"/>
  <c r="AA185" i="4"/>
  <c r="Z185" i="4"/>
  <c r="Y185" i="4"/>
  <c r="X185" i="4"/>
  <c r="W185" i="4"/>
  <c r="V185" i="4"/>
  <c r="U185" i="4"/>
  <c r="T185" i="4"/>
  <c r="S185" i="4"/>
  <c r="R185" i="4"/>
  <c r="Q185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C184" i="4"/>
  <c r="BO183" i="4"/>
  <c r="BN183" i="4"/>
  <c r="BM183" i="4"/>
  <c r="BL183" i="4"/>
  <c r="BK183" i="4"/>
  <c r="BJ183" i="4"/>
  <c r="BI183" i="4"/>
  <c r="BH183" i="4"/>
  <c r="BG183" i="4"/>
  <c r="BF183" i="4"/>
  <c r="BE183" i="4"/>
  <c r="BD183" i="4"/>
  <c r="BC183" i="4"/>
  <c r="BB183" i="4"/>
  <c r="BA183" i="4"/>
  <c r="AZ183" i="4"/>
  <c r="AY183" i="4"/>
  <c r="AX183" i="4"/>
  <c r="AW183" i="4"/>
  <c r="AV183" i="4"/>
  <c r="AU183" i="4"/>
  <c r="AT183" i="4"/>
  <c r="AS183" i="4"/>
  <c r="AR183" i="4"/>
  <c r="AQ183" i="4"/>
  <c r="AP183" i="4"/>
  <c r="AO183" i="4"/>
  <c r="AN183" i="4"/>
  <c r="AM183" i="4"/>
  <c r="AL183" i="4"/>
  <c r="AK183" i="4"/>
  <c r="AJ183" i="4"/>
  <c r="AI183" i="4"/>
  <c r="AH183" i="4"/>
  <c r="AG183" i="4"/>
  <c r="AF183" i="4"/>
  <c r="AE183" i="4"/>
  <c r="AD183" i="4"/>
  <c r="AC183" i="4"/>
  <c r="AB183" i="4"/>
  <c r="AA183" i="4"/>
  <c r="Z183" i="4"/>
  <c r="Y183" i="4"/>
  <c r="X183" i="4"/>
  <c r="W183" i="4"/>
  <c r="V183" i="4"/>
  <c r="U183" i="4"/>
  <c r="T183" i="4"/>
  <c r="S183" i="4"/>
  <c r="R18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BO182" i="4"/>
  <c r="BN182" i="4"/>
  <c r="BM182" i="4"/>
  <c r="BL182" i="4"/>
  <c r="BK182" i="4"/>
  <c r="BJ182" i="4"/>
  <c r="BI182" i="4"/>
  <c r="BH182" i="4"/>
  <c r="BG182" i="4"/>
  <c r="BF182" i="4"/>
  <c r="BE182" i="4"/>
  <c r="BD182" i="4"/>
  <c r="BC182" i="4"/>
  <c r="BB182" i="4"/>
  <c r="BA182" i="4"/>
  <c r="AZ182" i="4"/>
  <c r="AY182" i="4"/>
  <c r="AX182" i="4"/>
  <c r="AW182" i="4"/>
  <c r="AV182" i="4"/>
  <c r="AU182" i="4"/>
  <c r="AT182" i="4"/>
  <c r="AS182" i="4"/>
  <c r="AR182" i="4"/>
  <c r="AQ182" i="4"/>
  <c r="AP182" i="4"/>
  <c r="AO182" i="4"/>
  <c r="AN182" i="4"/>
  <c r="AM182" i="4"/>
  <c r="AL182" i="4"/>
  <c r="AK182" i="4"/>
  <c r="AJ182" i="4"/>
  <c r="AI182" i="4"/>
  <c r="AH182" i="4"/>
  <c r="AG182" i="4"/>
  <c r="AF182" i="4"/>
  <c r="AE182" i="4"/>
  <c r="AD182" i="4"/>
  <c r="AC182" i="4"/>
  <c r="AB182" i="4"/>
  <c r="AA182" i="4"/>
  <c r="Z182" i="4"/>
  <c r="Y182" i="4"/>
  <c r="X182" i="4"/>
  <c r="W182" i="4"/>
  <c r="V182" i="4"/>
  <c r="U182" i="4"/>
  <c r="T182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BO180" i="4"/>
  <c r="BN180" i="4"/>
  <c r="BM180" i="4"/>
  <c r="BL180" i="4"/>
  <c r="BK180" i="4"/>
  <c r="BJ180" i="4"/>
  <c r="BI180" i="4"/>
  <c r="BH180" i="4"/>
  <c r="BG180" i="4"/>
  <c r="BF180" i="4"/>
  <c r="BE180" i="4"/>
  <c r="BD180" i="4"/>
  <c r="BC180" i="4"/>
  <c r="BB180" i="4"/>
  <c r="BA180" i="4"/>
  <c r="AZ180" i="4"/>
  <c r="AY180" i="4"/>
  <c r="AX180" i="4"/>
  <c r="AW180" i="4"/>
  <c r="AV180" i="4"/>
  <c r="AU180" i="4"/>
  <c r="AT180" i="4"/>
  <c r="AS180" i="4"/>
  <c r="AR180" i="4"/>
  <c r="AQ180" i="4"/>
  <c r="AP180" i="4"/>
  <c r="AO180" i="4"/>
  <c r="AN180" i="4"/>
  <c r="AM180" i="4"/>
  <c r="AL180" i="4"/>
  <c r="AK180" i="4"/>
  <c r="AJ180" i="4"/>
  <c r="AI180" i="4"/>
  <c r="AH180" i="4"/>
  <c r="AG180" i="4"/>
  <c r="AF180" i="4"/>
  <c r="AE180" i="4"/>
  <c r="AD180" i="4"/>
  <c r="AC180" i="4"/>
  <c r="AB180" i="4"/>
  <c r="AA180" i="4"/>
  <c r="Z180" i="4"/>
  <c r="Y180" i="4"/>
  <c r="X180" i="4"/>
  <c r="W180" i="4"/>
  <c r="V180" i="4"/>
  <c r="U180" i="4"/>
  <c r="T180" i="4"/>
  <c r="S180" i="4"/>
  <c r="R180" i="4"/>
  <c r="Q180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BO178" i="4"/>
  <c r="BN178" i="4"/>
  <c r="BM178" i="4"/>
  <c r="BL178" i="4"/>
  <c r="BK178" i="4"/>
  <c r="BJ178" i="4"/>
  <c r="BI178" i="4"/>
  <c r="BH178" i="4"/>
  <c r="BG178" i="4"/>
  <c r="BF178" i="4"/>
  <c r="BE178" i="4"/>
  <c r="BD178" i="4"/>
  <c r="BC178" i="4"/>
  <c r="BB178" i="4"/>
  <c r="BA178" i="4"/>
  <c r="AZ178" i="4"/>
  <c r="AY178" i="4"/>
  <c r="AX178" i="4"/>
  <c r="AW178" i="4"/>
  <c r="AV178" i="4"/>
  <c r="AU178" i="4"/>
  <c r="AT178" i="4"/>
  <c r="AS178" i="4"/>
  <c r="AR178" i="4"/>
  <c r="AQ178" i="4"/>
  <c r="AP178" i="4"/>
  <c r="AO178" i="4"/>
  <c r="AN178" i="4"/>
  <c r="AM178" i="4"/>
  <c r="AL178" i="4"/>
  <c r="AK178" i="4"/>
  <c r="AJ178" i="4"/>
  <c r="AI178" i="4"/>
  <c r="AH178" i="4"/>
  <c r="AG178" i="4"/>
  <c r="AF178" i="4"/>
  <c r="AE178" i="4"/>
  <c r="AD178" i="4"/>
  <c r="AC178" i="4"/>
  <c r="AB178" i="4"/>
  <c r="AA178" i="4"/>
  <c r="Z178" i="4"/>
  <c r="Y178" i="4"/>
  <c r="X178" i="4"/>
  <c r="W178" i="4"/>
  <c r="V178" i="4"/>
  <c r="U178" i="4"/>
  <c r="T178" i="4"/>
  <c r="S178" i="4"/>
  <c r="R178" i="4"/>
  <c r="Q178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BO177" i="4"/>
  <c r="BN177" i="4"/>
  <c r="BM177" i="4"/>
  <c r="BL177" i="4"/>
  <c r="BK177" i="4"/>
  <c r="BJ177" i="4"/>
  <c r="BI177" i="4"/>
  <c r="BH177" i="4"/>
  <c r="BG177" i="4"/>
  <c r="BF177" i="4"/>
  <c r="BE177" i="4"/>
  <c r="BD177" i="4"/>
  <c r="BC177" i="4"/>
  <c r="BB177" i="4"/>
  <c r="BA177" i="4"/>
  <c r="AZ177" i="4"/>
  <c r="AY177" i="4"/>
  <c r="AX177" i="4"/>
  <c r="AW177" i="4"/>
  <c r="AV177" i="4"/>
  <c r="AU177" i="4"/>
  <c r="AT177" i="4"/>
  <c r="AS177" i="4"/>
  <c r="AR177" i="4"/>
  <c r="AQ177" i="4"/>
  <c r="AP177" i="4"/>
  <c r="AO177" i="4"/>
  <c r="AN177" i="4"/>
  <c r="AM177" i="4"/>
  <c r="AL177" i="4"/>
  <c r="AK177" i="4"/>
  <c r="AJ177" i="4"/>
  <c r="AI177" i="4"/>
  <c r="AH177" i="4"/>
  <c r="AG177" i="4"/>
  <c r="AF177" i="4"/>
  <c r="AE177" i="4"/>
  <c r="AD177" i="4"/>
  <c r="AC177" i="4"/>
  <c r="AB177" i="4"/>
  <c r="AA177" i="4"/>
  <c r="Z177" i="4"/>
  <c r="Y177" i="4"/>
  <c r="X177" i="4"/>
  <c r="W177" i="4"/>
  <c r="V177" i="4"/>
  <c r="U177" i="4"/>
  <c r="T177" i="4"/>
  <c r="S177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BO176" i="4"/>
  <c r="BN176" i="4"/>
  <c r="BM176" i="4"/>
  <c r="BL176" i="4"/>
  <c r="BK176" i="4"/>
  <c r="BJ176" i="4"/>
  <c r="BI176" i="4"/>
  <c r="BH176" i="4"/>
  <c r="BG176" i="4"/>
  <c r="BF176" i="4"/>
  <c r="BE176" i="4"/>
  <c r="BD176" i="4"/>
  <c r="BC176" i="4"/>
  <c r="BB176" i="4"/>
  <c r="BA176" i="4"/>
  <c r="AZ176" i="4"/>
  <c r="AY176" i="4"/>
  <c r="AX176" i="4"/>
  <c r="AW176" i="4"/>
  <c r="AV176" i="4"/>
  <c r="AU176" i="4"/>
  <c r="AT176" i="4"/>
  <c r="AS176" i="4"/>
  <c r="AR176" i="4"/>
  <c r="AQ176" i="4"/>
  <c r="AP176" i="4"/>
  <c r="AO176" i="4"/>
  <c r="AN176" i="4"/>
  <c r="AM176" i="4"/>
  <c r="AL176" i="4"/>
  <c r="AK176" i="4"/>
  <c r="AJ176" i="4"/>
  <c r="AI176" i="4"/>
  <c r="AH176" i="4"/>
  <c r="AG176" i="4"/>
  <c r="AF176" i="4"/>
  <c r="AE176" i="4"/>
  <c r="AD176" i="4"/>
  <c r="AC176" i="4"/>
  <c r="AB176" i="4"/>
  <c r="AA176" i="4"/>
  <c r="Z176" i="4"/>
  <c r="Y176" i="4"/>
  <c r="X176" i="4"/>
  <c r="W176" i="4"/>
  <c r="V176" i="4"/>
  <c r="U176" i="4"/>
  <c r="T176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BO175" i="4"/>
  <c r="BN175" i="4"/>
  <c r="BM175" i="4"/>
  <c r="BL175" i="4"/>
  <c r="BK175" i="4"/>
  <c r="BJ175" i="4"/>
  <c r="BI175" i="4"/>
  <c r="BH175" i="4"/>
  <c r="BG175" i="4"/>
  <c r="BF175" i="4"/>
  <c r="BE175" i="4"/>
  <c r="BD175" i="4"/>
  <c r="BC175" i="4"/>
  <c r="BB175" i="4"/>
  <c r="BA175" i="4"/>
  <c r="AZ175" i="4"/>
  <c r="AY175" i="4"/>
  <c r="AX175" i="4"/>
  <c r="AW175" i="4"/>
  <c r="AV175" i="4"/>
  <c r="AU175" i="4"/>
  <c r="AT175" i="4"/>
  <c r="AS175" i="4"/>
  <c r="AR175" i="4"/>
  <c r="AQ175" i="4"/>
  <c r="AP175" i="4"/>
  <c r="AO175" i="4"/>
  <c r="AN175" i="4"/>
  <c r="AM175" i="4"/>
  <c r="AL175" i="4"/>
  <c r="AK175" i="4"/>
  <c r="AJ175" i="4"/>
  <c r="AI175" i="4"/>
  <c r="AH175" i="4"/>
  <c r="AG175" i="4"/>
  <c r="AF175" i="4"/>
  <c r="AE175" i="4"/>
  <c r="AD175" i="4"/>
  <c r="AC175" i="4"/>
  <c r="AB175" i="4"/>
  <c r="AA175" i="4"/>
  <c r="Z175" i="4"/>
  <c r="Y175" i="4"/>
  <c r="X175" i="4"/>
  <c r="W175" i="4"/>
  <c r="V175" i="4"/>
  <c r="U175" i="4"/>
  <c r="T175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BO174" i="4"/>
  <c r="BN174" i="4"/>
  <c r="BM174" i="4"/>
  <c r="BL174" i="4"/>
  <c r="BK174" i="4"/>
  <c r="BJ174" i="4"/>
  <c r="BI174" i="4"/>
  <c r="BH174" i="4"/>
  <c r="BG174" i="4"/>
  <c r="BF174" i="4"/>
  <c r="BE174" i="4"/>
  <c r="BD174" i="4"/>
  <c r="BC174" i="4"/>
  <c r="BB174" i="4"/>
  <c r="BA174" i="4"/>
  <c r="AZ174" i="4"/>
  <c r="AY174" i="4"/>
  <c r="AX174" i="4"/>
  <c r="AW174" i="4"/>
  <c r="AV174" i="4"/>
  <c r="AU174" i="4"/>
  <c r="AT174" i="4"/>
  <c r="AS174" i="4"/>
  <c r="AR174" i="4"/>
  <c r="AQ174" i="4"/>
  <c r="AP174" i="4"/>
  <c r="AO174" i="4"/>
  <c r="AN174" i="4"/>
  <c r="AM174" i="4"/>
  <c r="AL174" i="4"/>
  <c r="AK174" i="4"/>
  <c r="AJ174" i="4"/>
  <c r="AI174" i="4"/>
  <c r="AH174" i="4"/>
  <c r="AG174" i="4"/>
  <c r="AF174" i="4"/>
  <c r="AE174" i="4"/>
  <c r="AD174" i="4"/>
  <c r="AC174" i="4"/>
  <c r="AB174" i="4"/>
  <c r="AA174" i="4"/>
  <c r="Z174" i="4"/>
  <c r="Y174" i="4"/>
  <c r="X174" i="4"/>
  <c r="W174" i="4"/>
  <c r="V174" i="4"/>
  <c r="U174" i="4"/>
  <c r="T174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C173" i="4"/>
  <c r="BO172" i="4"/>
  <c r="BN172" i="4"/>
  <c r="BM172" i="4"/>
  <c r="BL172" i="4"/>
  <c r="BK172" i="4"/>
  <c r="BJ172" i="4"/>
  <c r="BI172" i="4"/>
  <c r="BH172" i="4"/>
  <c r="BG172" i="4"/>
  <c r="BF172" i="4"/>
  <c r="BE172" i="4"/>
  <c r="BD172" i="4"/>
  <c r="BC172" i="4"/>
  <c r="BB172" i="4"/>
  <c r="BA172" i="4"/>
  <c r="AZ172" i="4"/>
  <c r="AY172" i="4"/>
  <c r="AX172" i="4"/>
  <c r="AW172" i="4"/>
  <c r="AV172" i="4"/>
  <c r="AU172" i="4"/>
  <c r="AT172" i="4"/>
  <c r="AS172" i="4"/>
  <c r="AR172" i="4"/>
  <c r="AQ172" i="4"/>
  <c r="AP172" i="4"/>
  <c r="AO172" i="4"/>
  <c r="AN172" i="4"/>
  <c r="AM172" i="4"/>
  <c r="AL172" i="4"/>
  <c r="AK172" i="4"/>
  <c r="AJ172" i="4"/>
  <c r="AI172" i="4"/>
  <c r="AH172" i="4"/>
  <c r="AG172" i="4"/>
  <c r="AF172" i="4"/>
  <c r="AE172" i="4"/>
  <c r="AD172" i="4"/>
  <c r="AC172" i="4"/>
  <c r="AB172" i="4"/>
  <c r="AA172" i="4"/>
  <c r="Z172" i="4"/>
  <c r="Y172" i="4"/>
  <c r="X172" i="4"/>
  <c r="W172" i="4"/>
  <c r="V172" i="4"/>
  <c r="U172" i="4"/>
  <c r="T172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BO171" i="4"/>
  <c r="BN171" i="4"/>
  <c r="BM171" i="4"/>
  <c r="BL171" i="4"/>
  <c r="BK171" i="4"/>
  <c r="BJ171" i="4"/>
  <c r="BI171" i="4"/>
  <c r="BH171" i="4"/>
  <c r="BG171" i="4"/>
  <c r="BF171" i="4"/>
  <c r="BE171" i="4"/>
  <c r="BD171" i="4"/>
  <c r="BC171" i="4"/>
  <c r="BB171" i="4"/>
  <c r="BA171" i="4"/>
  <c r="AZ171" i="4"/>
  <c r="AY171" i="4"/>
  <c r="AX171" i="4"/>
  <c r="AW171" i="4"/>
  <c r="AV171" i="4"/>
  <c r="AU171" i="4"/>
  <c r="AT171" i="4"/>
  <c r="AS171" i="4"/>
  <c r="AR171" i="4"/>
  <c r="AQ171" i="4"/>
  <c r="AP171" i="4"/>
  <c r="AO171" i="4"/>
  <c r="AN171" i="4"/>
  <c r="AM171" i="4"/>
  <c r="AL171" i="4"/>
  <c r="AK171" i="4"/>
  <c r="AJ171" i="4"/>
  <c r="AI171" i="4"/>
  <c r="AH171" i="4"/>
  <c r="AG171" i="4"/>
  <c r="AF171" i="4"/>
  <c r="AE171" i="4"/>
  <c r="AD171" i="4"/>
  <c r="AC171" i="4"/>
  <c r="AB171" i="4"/>
  <c r="AA171" i="4"/>
  <c r="Z171" i="4"/>
  <c r="Y171" i="4"/>
  <c r="X171" i="4"/>
  <c r="W171" i="4"/>
  <c r="V171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BO169" i="4"/>
  <c r="BN169" i="4"/>
  <c r="BM169" i="4"/>
  <c r="BL169" i="4"/>
  <c r="BK169" i="4"/>
  <c r="BJ169" i="4"/>
  <c r="BI169" i="4"/>
  <c r="BH169" i="4"/>
  <c r="BG169" i="4"/>
  <c r="BF169" i="4"/>
  <c r="BE169" i="4"/>
  <c r="BD169" i="4"/>
  <c r="BC169" i="4"/>
  <c r="BB169" i="4"/>
  <c r="BA169" i="4"/>
  <c r="AZ169" i="4"/>
  <c r="AY169" i="4"/>
  <c r="AX169" i="4"/>
  <c r="AW169" i="4"/>
  <c r="AV169" i="4"/>
  <c r="AU169" i="4"/>
  <c r="AT169" i="4"/>
  <c r="AS169" i="4"/>
  <c r="AR169" i="4"/>
  <c r="AQ169" i="4"/>
  <c r="AP169" i="4"/>
  <c r="AO169" i="4"/>
  <c r="AN169" i="4"/>
  <c r="AM169" i="4"/>
  <c r="AL169" i="4"/>
  <c r="AK169" i="4"/>
  <c r="AJ169" i="4"/>
  <c r="AI169" i="4"/>
  <c r="AH169" i="4"/>
  <c r="AG169" i="4"/>
  <c r="AF169" i="4"/>
  <c r="AE169" i="4"/>
  <c r="AD169" i="4"/>
  <c r="AC169" i="4"/>
  <c r="AB169" i="4"/>
  <c r="AA169" i="4"/>
  <c r="Z169" i="4"/>
  <c r="Y169" i="4"/>
  <c r="X169" i="4"/>
  <c r="W169" i="4"/>
  <c r="V169" i="4"/>
  <c r="U169" i="4"/>
  <c r="T169" i="4"/>
  <c r="S169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BO167" i="4"/>
  <c r="BN167" i="4"/>
  <c r="BM167" i="4"/>
  <c r="BL167" i="4"/>
  <c r="BK167" i="4"/>
  <c r="BJ167" i="4"/>
  <c r="BI167" i="4"/>
  <c r="BH167" i="4"/>
  <c r="BG167" i="4"/>
  <c r="BF167" i="4"/>
  <c r="BE167" i="4"/>
  <c r="BD167" i="4"/>
  <c r="BC167" i="4"/>
  <c r="BB167" i="4"/>
  <c r="BA167" i="4"/>
  <c r="AZ167" i="4"/>
  <c r="AY167" i="4"/>
  <c r="AX167" i="4"/>
  <c r="AW167" i="4"/>
  <c r="AV167" i="4"/>
  <c r="AU167" i="4"/>
  <c r="AT167" i="4"/>
  <c r="AS167" i="4"/>
  <c r="AR167" i="4"/>
  <c r="AQ167" i="4"/>
  <c r="AP167" i="4"/>
  <c r="AO167" i="4"/>
  <c r="AN167" i="4"/>
  <c r="AM167" i="4"/>
  <c r="AL167" i="4"/>
  <c r="AK167" i="4"/>
  <c r="AJ167" i="4"/>
  <c r="AI167" i="4"/>
  <c r="AH167" i="4"/>
  <c r="AG167" i="4"/>
  <c r="AF167" i="4"/>
  <c r="AE167" i="4"/>
  <c r="AD167" i="4"/>
  <c r="AC167" i="4"/>
  <c r="AB167" i="4"/>
  <c r="AA167" i="4"/>
  <c r="Z167" i="4"/>
  <c r="Y167" i="4"/>
  <c r="X167" i="4"/>
  <c r="W167" i="4"/>
  <c r="V167" i="4"/>
  <c r="U167" i="4"/>
  <c r="T167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BO166" i="4"/>
  <c r="BN166" i="4"/>
  <c r="BM166" i="4"/>
  <c r="BL166" i="4"/>
  <c r="BK166" i="4"/>
  <c r="BJ166" i="4"/>
  <c r="BI166" i="4"/>
  <c r="BH166" i="4"/>
  <c r="BG166" i="4"/>
  <c r="BF166" i="4"/>
  <c r="BE166" i="4"/>
  <c r="BD166" i="4"/>
  <c r="BC166" i="4"/>
  <c r="BB166" i="4"/>
  <c r="BA166" i="4"/>
  <c r="AZ166" i="4"/>
  <c r="AY166" i="4"/>
  <c r="AX166" i="4"/>
  <c r="AW166" i="4"/>
  <c r="AV166" i="4"/>
  <c r="AU166" i="4"/>
  <c r="AT166" i="4"/>
  <c r="AS166" i="4"/>
  <c r="AR166" i="4"/>
  <c r="AQ166" i="4"/>
  <c r="AP166" i="4"/>
  <c r="AO166" i="4"/>
  <c r="AN166" i="4"/>
  <c r="AM166" i="4"/>
  <c r="AL166" i="4"/>
  <c r="AK166" i="4"/>
  <c r="AJ166" i="4"/>
  <c r="AI166" i="4"/>
  <c r="AH166" i="4"/>
  <c r="AG166" i="4"/>
  <c r="AF166" i="4"/>
  <c r="AE166" i="4"/>
  <c r="AD166" i="4"/>
  <c r="AC166" i="4"/>
  <c r="AB166" i="4"/>
  <c r="AA166" i="4"/>
  <c r="Z166" i="4"/>
  <c r="Y166" i="4"/>
  <c r="X166" i="4"/>
  <c r="W166" i="4"/>
  <c r="V166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BO165" i="4"/>
  <c r="BN165" i="4"/>
  <c r="BM165" i="4"/>
  <c r="BL165" i="4"/>
  <c r="BK165" i="4"/>
  <c r="BJ165" i="4"/>
  <c r="BI165" i="4"/>
  <c r="BH165" i="4"/>
  <c r="BG165" i="4"/>
  <c r="BF165" i="4"/>
  <c r="BE165" i="4"/>
  <c r="BD165" i="4"/>
  <c r="BC165" i="4"/>
  <c r="BB165" i="4"/>
  <c r="BA165" i="4"/>
  <c r="AZ165" i="4"/>
  <c r="AY165" i="4"/>
  <c r="AX165" i="4"/>
  <c r="AW165" i="4"/>
  <c r="AV165" i="4"/>
  <c r="AU165" i="4"/>
  <c r="AT165" i="4"/>
  <c r="AS165" i="4"/>
  <c r="AR165" i="4"/>
  <c r="AQ165" i="4"/>
  <c r="AP165" i="4"/>
  <c r="AO165" i="4"/>
  <c r="AN165" i="4"/>
  <c r="AM165" i="4"/>
  <c r="AL165" i="4"/>
  <c r="AK165" i="4"/>
  <c r="AJ165" i="4"/>
  <c r="AI165" i="4"/>
  <c r="AH165" i="4"/>
  <c r="AG165" i="4"/>
  <c r="AF165" i="4"/>
  <c r="AE165" i="4"/>
  <c r="AD165" i="4"/>
  <c r="AC165" i="4"/>
  <c r="AB165" i="4"/>
  <c r="AA165" i="4"/>
  <c r="Z165" i="4"/>
  <c r="Y165" i="4"/>
  <c r="X165" i="4"/>
  <c r="W165" i="4"/>
  <c r="V165" i="4"/>
  <c r="U165" i="4"/>
  <c r="T165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BO164" i="4"/>
  <c r="BN164" i="4"/>
  <c r="BM164" i="4"/>
  <c r="BL164" i="4"/>
  <c r="BK164" i="4"/>
  <c r="BJ164" i="4"/>
  <c r="BI164" i="4"/>
  <c r="BH164" i="4"/>
  <c r="BG164" i="4"/>
  <c r="BF164" i="4"/>
  <c r="BE164" i="4"/>
  <c r="BD164" i="4"/>
  <c r="BC164" i="4"/>
  <c r="BB164" i="4"/>
  <c r="BA164" i="4"/>
  <c r="AZ164" i="4"/>
  <c r="AY164" i="4"/>
  <c r="AX164" i="4"/>
  <c r="AW164" i="4"/>
  <c r="AV164" i="4"/>
  <c r="AU164" i="4"/>
  <c r="AT164" i="4"/>
  <c r="AS164" i="4"/>
  <c r="AR164" i="4"/>
  <c r="AQ164" i="4"/>
  <c r="AP164" i="4"/>
  <c r="AO164" i="4"/>
  <c r="AN164" i="4"/>
  <c r="AM164" i="4"/>
  <c r="AL164" i="4"/>
  <c r="AK164" i="4"/>
  <c r="AJ164" i="4"/>
  <c r="AI164" i="4"/>
  <c r="AH164" i="4"/>
  <c r="AG164" i="4"/>
  <c r="AF164" i="4"/>
  <c r="AE164" i="4"/>
  <c r="AD164" i="4"/>
  <c r="AC164" i="4"/>
  <c r="AB164" i="4"/>
  <c r="AA164" i="4"/>
  <c r="Z164" i="4"/>
  <c r="Y164" i="4"/>
  <c r="X164" i="4"/>
  <c r="W164" i="4"/>
  <c r="V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BO163" i="4"/>
  <c r="BN163" i="4"/>
  <c r="BM163" i="4"/>
  <c r="BL163" i="4"/>
  <c r="BK163" i="4"/>
  <c r="BJ163" i="4"/>
  <c r="BI163" i="4"/>
  <c r="BH163" i="4"/>
  <c r="BG163" i="4"/>
  <c r="BF163" i="4"/>
  <c r="BE163" i="4"/>
  <c r="BD163" i="4"/>
  <c r="BC163" i="4"/>
  <c r="BB163" i="4"/>
  <c r="BA163" i="4"/>
  <c r="AZ163" i="4"/>
  <c r="AY163" i="4"/>
  <c r="AX163" i="4"/>
  <c r="AW163" i="4"/>
  <c r="AV163" i="4"/>
  <c r="AU163" i="4"/>
  <c r="AT163" i="4"/>
  <c r="AS163" i="4"/>
  <c r="AR163" i="4"/>
  <c r="AQ163" i="4"/>
  <c r="AP163" i="4"/>
  <c r="AO163" i="4"/>
  <c r="AN163" i="4"/>
  <c r="AM163" i="4"/>
  <c r="AL163" i="4"/>
  <c r="AK163" i="4"/>
  <c r="AJ163" i="4"/>
  <c r="AI163" i="4"/>
  <c r="AH163" i="4"/>
  <c r="AG163" i="4"/>
  <c r="AF163" i="4"/>
  <c r="AE163" i="4"/>
  <c r="AD163" i="4"/>
  <c r="AC163" i="4"/>
  <c r="AB163" i="4"/>
  <c r="AA163" i="4"/>
  <c r="Z163" i="4"/>
  <c r="Y163" i="4"/>
  <c r="X163" i="4"/>
  <c r="W163" i="4"/>
  <c r="V163" i="4"/>
  <c r="U163" i="4"/>
  <c r="T163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C162" i="4"/>
  <c r="BO161" i="4"/>
  <c r="BN161" i="4"/>
  <c r="BM161" i="4"/>
  <c r="BL161" i="4"/>
  <c r="BK161" i="4"/>
  <c r="BJ161" i="4"/>
  <c r="BI161" i="4"/>
  <c r="BH161" i="4"/>
  <c r="BG161" i="4"/>
  <c r="BF161" i="4"/>
  <c r="BE161" i="4"/>
  <c r="BD161" i="4"/>
  <c r="BC161" i="4"/>
  <c r="BB161" i="4"/>
  <c r="BA161" i="4"/>
  <c r="AZ161" i="4"/>
  <c r="AY161" i="4"/>
  <c r="AX161" i="4"/>
  <c r="AW161" i="4"/>
  <c r="AV161" i="4"/>
  <c r="AU161" i="4"/>
  <c r="AT161" i="4"/>
  <c r="AS161" i="4"/>
  <c r="AR161" i="4"/>
  <c r="AQ161" i="4"/>
  <c r="AP161" i="4"/>
  <c r="AO161" i="4"/>
  <c r="AN161" i="4"/>
  <c r="AM161" i="4"/>
  <c r="AL161" i="4"/>
  <c r="AK161" i="4"/>
  <c r="AJ161" i="4"/>
  <c r="AI161" i="4"/>
  <c r="AH161" i="4"/>
  <c r="AG161" i="4"/>
  <c r="AF161" i="4"/>
  <c r="AE161" i="4"/>
  <c r="AD161" i="4"/>
  <c r="AC161" i="4"/>
  <c r="AB161" i="4"/>
  <c r="AA161" i="4"/>
  <c r="Z161" i="4"/>
  <c r="Y161" i="4"/>
  <c r="X161" i="4"/>
  <c r="W161" i="4"/>
  <c r="V161" i="4"/>
  <c r="U161" i="4"/>
  <c r="T161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BO160" i="4"/>
  <c r="BN160" i="4"/>
  <c r="BM160" i="4"/>
  <c r="BL160" i="4"/>
  <c r="BK160" i="4"/>
  <c r="BJ160" i="4"/>
  <c r="BI160" i="4"/>
  <c r="BH160" i="4"/>
  <c r="BG160" i="4"/>
  <c r="BF160" i="4"/>
  <c r="BE160" i="4"/>
  <c r="BD160" i="4"/>
  <c r="BC160" i="4"/>
  <c r="BB160" i="4"/>
  <c r="BA160" i="4"/>
  <c r="AZ160" i="4"/>
  <c r="AY160" i="4"/>
  <c r="AX160" i="4"/>
  <c r="AW160" i="4"/>
  <c r="AV160" i="4"/>
  <c r="AU160" i="4"/>
  <c r="AT160" i="4"/>
  <c r="AS160" i="4"/>
  <c r="AR160" i="4"/>
  <c r="AQ160" i="4"/>
  <c r="AP160" i="4"/>
  <c r="AO160" i="4"/>
  <c r="AN160" i="4"/>
  <c r="AM160" i="4"/>
  <c r="AL160" i="4"/>
  <c r="AK160" i="4"/>
  <c r="AJ160" i="4"/>
  <c r="AI160" i="4"/>
  <c r="AH160" i="4"/>
  <c r="AG160" i="4"/>
  <c r="AF160" i="4"/>
  <c r="AE160" i="4"/>
  <c r="AD160" i="4"/>
  <c r="AC160" i="4"/>
  <c r="AB160" i="4"/>
  <c r="AA160" i="4"/>
  <c r="Z160" i="4"/>
  <c r="Y160" i="4"/>
  <c r="X160" i="4"/>
  <c r="W160" i="4"/>
  <c r="V160" i="4"/>
  <c r="U160" i="4"/>
  <c r="T160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BO158" i="4"/>
  <c r="BN158" i="4"/>
  <c r="BM158" i="4"/>
  <c r="BL158" i="4"/>
  <c r="BK158" i="4"/>
  <c r="BJ158" i="4"/>
  <c r="BI158" i="4"/>
  <c r="BH158" i="4"/>
  <c r="BG158" i="4"/>
  <c r="BF158" i="4"/>
  <c r="BE158" i="4"/>
  <c r="BD158" i="4"/>
  <c r="BC158" i="4"/>
  <c r="BB158" i="4"/>
  <c r="BA158" i="4"/>
  <c r="AZ158" i="4"/>
  <c r="AY158" i="4"/>
  <c r="AX158" i="4"/>
  <c r="AW158" i="4"/>
  <c r="AV158" i="4"/>
  <c r="AU158" i="4"/>
  <c r="AT158" i="4"/>
  <c r="AS158" i="4"/>
  <c r="AR158" i="4"/>
  <c r="AQ158" i="4"/>
  <c r="AP158" i="4"/>
  <c r="AO158" i="4"/>
  <c r="AN158" i="4"/>
  <c r="AM158" i="4"/>
  <c r="AL158" i="4"/>
  <c r="AK158" i="4"/>
  <c r="AJ158" i="4"/>
  <c r="AI158" i="4"/>
  <c r="AH158" i="4"/>
  <c r="AG158" i="4"/>
  <c r="AF158" i="4"/>
  <c r="AE158" i="4"/>
  <c r="AD158" i="4"/>
  <c r="AC158" i="4"/>
  <c r="AB158" i="4"/>
  <c r="AA158" i="4"/>
  <c r="Z158" i="4"/>
  <c r="Y158" i="4"/>
  <c r="X158" i="4"/>
  <c r="W158" i="4"/>
  <c r="V158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BO156" i="4"/>
  <c r="BN156" i="4"/>
  <c r="BM156" i="4"/>
  <c r="BL156" i="4"/>
  <c r="BK156" i="4"/>
  <c r="BJ156" i="4"/>
  <c r="BI156" i="4"/>
  <c r="BH156" i="4"/>
  <c r="BG156" i="4"/>
  <c r="BF156" i="4"/>
  <c r="BE156" i="4"/>
  <c r="BD156" i="4"/>
  <c r="BC156" i="4"/>
  <c r="BB156" i="4"/>
  <c r="BA156" i="4"/>
  <c r="AZ156" i="4"/>
  <c r="AY156" i="4"/>
  <c r="AX156" i="4"/>
  <c r="AW156" i="4"/>
  <c r="AV156" i="4"/>
  <c r="AU156" i="4"/>
  <c r="AT156" i="4"/>
  <c r="AS156" i="4"/>
  <c r="AR156" i="4"/>
  <c r="AQ156" i="4"/>
  <c r="AP156" i="4"/>
  <c r="AO156" i="4"/>
  <c r="AN156" i="4"/>
  <c r="AM156" i="4"/>
  <c r="AL156" i="4"/>
  <c r="AK156" i="4"/>
  <c r="AJ156" i="4"/>
  <c r="AI156" i="4"/>
  <c r="AH156" i="4"/>
  <c r="AG156" i="4"/>
  <c r="AF156" i="4"/>
  <c r="AE156" i="4"/>
  <c r="AD156" i="4"/>
  <c r="AC156" i="4"/>
  <c r="AB156" i="4"/>
  <c r="AA156" i="4"/>
  <c r="Z156" i="4"/>
  <c r="Y156" i="4"/>
  <c r="X156" i="4"/>
  <c r="W156" i="4"/>
  <c r="V156" i="4"/>
  <c r="U156" i="4"/>
  <c r="T156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BO155" i="4"/>
  <c r="BN155" i="4"/>
  <c r="BM155" i="4"/>
  <c r="BL155" i="4"/>
  <c r="BK155" i="4"/>
  <c r="BJ155" i="4"/>
  <c r="BI155" i="4"/>
  <c r="BH155" i="4"/>
  <c r="BG155" i="4"/>
  <c r="BF155" i="4"/>
  <c r="BE155" i="4"/>
  <c r="BD155" i="4"/>
  <c r="BC155" i="4"/>
  <c r="BB155" i="4"/>
  <c r="BA155" i="4"/>
  <c r="AZ155" i="4"/>
  <c r="AY155" i="4"/>
  <c r="AX155" i="4"/>
  <c r="AW155" i="4"/>
  <c r="AV155" i="4"/>
  <c r="AU155" i="4"/>
  <c r="AT155" i="4"/>
  <c r="AS155" i="4"/>
  <c r="AR155" i="4"/>
  <c r="AQ155" i="4"/>
  <c r="AP155" i="4"/>
  <c r="AO155" i="4"/>
  <c r="AN155" i="4"/>
  <c r="AM155" i="4"/>
  <c r="AL155" i="4"/>
  <c r="AK155" i="4"/>
  <c r="AJ155" i="4"/>
  <c r="AI155" i="4"/>
  <c r="AH155" i="4"/>
  <c r="AG155" i="4"/>
  <c r="AF155" i="4"/>
  <c r="AE155" i="4"/>
  <c r="AD155" i="4"/>
  <c r="AC155" i="4"/>
  <c r="AB155" i="4"/>
  <c r="AA155" i="4"/>
  <c r="Z155" i="4"/>
  <c r="Y155" i="4"/>
  <c r="X155" i="4"/>
  <c r="W155" i="4"/>
  <c r="V155" i="4"/>
  <c r="U155" i="4"/>
  <c r="T155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BO154" i="4"/>
  <c r="BN154" i="4"/>
  <c r="BM154" i="4"/>
  <c r="BL154" i="4"/>
  <c r="BK154" i="4"/>
  <c r="BJ154" i="4"/>
  <c r="BI154" i="4"/>
  <c r="BH154" i="4"/>
  <c r="BG154" i="4"/>
  <c r="BF154" i="4"/>
  <c r="BE154" i="4"/>
  <c r="BD154" i="4"/>
  <c r="BC154" i="4"/>
  <c r="BB154" i="4"/>
  <c r="BA154" i="4"/>
  <c r="AZ154" i="4"/>
  <c r="AY154" i="4"/>
  <c r="AX154" i="4"/>
  <c r="AW154" i="4"/>
  <c r="AV154" i="4"/>
  <c r="AU154" i="4"/>
  <c r="AT154" i="4"/>
  <c r="AS154" i="4"/>
  <c r="AR154" i="4"/>
  <c r="AQ154" i="4"/>
  <c r="AP154" i="4"/>
  <c r="AO154" i="4"/>
  <c r="AN154" i="4"/>
  <c r="AM154" i="4"/>
  <c r="AL154" i="4"/>
  <c r="AK154" i="4"/>
  <c r="AJ154" i="4"/>
  <c r="AI154" i="4"/>
  <c r="AH154" i="4"/>
  <c r="AG154" i="4"/>
  <c r="AF154" i="4"/>
  <c r="AE154" i="4"/>
  <c r="AD154" i="4"/>
  <c r="AC154" i="4"/>
  <c r="AB154" i="4"/>
  <c r="AA154" i="4"/>
  <c r="Z154" i="4"/>
  <c r="Y154" i="4"/>
  <c r="X154" i="4"/>
  <c r="W154" i="4"/>
  <c r="V154" i="4"/>
  <c r="U154" i="4"/>
  <c r="T154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BO153" i="4"/>
  <c r="BN153" i="4"/>
  <c r="BM153" i="4"/>
  <c r="BL153" i="4"/>
  <c r="BK153" i="4"/>
  <c r="BJ153" i="4"/>
  <c r="BI153" i="4"/>
  <c r="BH153" i="4"/>
  <c r="BG153" i="4"/>
  <c r="BF153" i="4"/>
  <c r="BE153" i="4"/>
  <c r="BD153" i="4"/>
  <c r="BC153" i="4"/>
  <c r="BB153" i="4"/>
  <c r="BA153" i="4"/>
  <c r="AZ153" i="4"/>
  <c r="AY153" i="4"/>
  <c r="AX153" i="4"/>
  <c r="AW153" i="4"/>
  <c r="AV153" i="4"/>
  <c r="AU153" i="4"/>
  <c r="AT153" i="4"/>
  <c r="AS153" i="4"/>
  <c r="AR153" i="4"/>
  <c r="AQ153" i="4"/>
  <c r="AP153" i="4"/>
  <c r="AO153" i="4"/>
  <c r="AN153" i="4"/>
  <c r="AM153" i="4"/>
  <c r="AL153" i="4"/>
  <c r="AK153" i="4"/>
  <c r="AJ153" i="4"/>
  <c r="AI153" i="4"/>
  <c r="AH153" i="4"/>
  <c r="AG153" i="4"/>
  <c r="AF153" i="4"/>
  <c r="AE153" i="4"/>
  <c r="AD153" i="4"/>
  <c r="AC153" i="4"/>
  <c r="AB153" i="4"/>
  <c r="AA153" i="4"/>
  <c r="Z153" i="4"/>
  <c r="Y153" i="4"/>
  <c r="X153" i="4"/>
  <c r="W153" i="4"/>
  <c r="V153" i="4"/>
  <c r="U153" i="4"/>
  <c r="T153" i="4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C153" i="4"/>
  <c r="BO152" i="4"/>
  <c r="BN152" i="4"/>
  <c r="BM152" i="4"/>
  <c r="BL152" i="4"/>
  <c r="BK152" i="4"/>
  <c r="BJ152" i="4"/>
  <c r="BI152" i="4"/>
  <c r="BH152" i="4"/>
  <c r="BG152" i="4"/>
  <c r="BF152" i="4"/>
  <c r="BE152" i="4"/>
  <c r="BD152" i="4"/>
  <c r="BC152" i="4"/>
  <c r="BB152" i="4"/>
  <c r="BA152" i="4"/>
  <c r="AZ152" i="4"/>
  <c r="AY152" i="4"/>
  <c r="AX152" i="4"/>
  <c r="AW152" i="4"/>
  <c r="AV152" i="4"/>
  <c r="AU152" i="4"/>
  <c r="AT152" i="4"/>
  <c r="AS152" i="4"/>
  <c r="AR152" i="4"/>
  <c r="AQ152" i="4"/>
  <c r="AP152" i="4"/>
  <c r="AO152" i="4"/>
  <c r="AN152" i="4"/>
  <c r="AM152" i="4"/>
  <c r="AL152" i="4"/>
  <c r="AK152" i="4"/>
  <c r="AJ152" i="4"/>
  <c r="AI152" i="4"/>
  <c r="AH152" i="4"/>
  <c r="AG152" i="4"/>
  <c r="AF152" i="4"/>
  <c r="AE152" i="4"/>
  <c r="AD152" i="4"/>
  <c r="AC152" i="4"/>
  <c r="AB152" i="4"/>
  <c r="AA152" i="4"/>
  <c r="Z152" i="4"/>
  <c r="Y152" i="4"/>
  <c r="X152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C151" i="4"/>
  <c r="BO150" i="4"/>
  <c r="BN150" i="4"/>
  <c r="BM150" i="4"/>
  <c r="BL150" i="4"/>
  <c r="BK150" i="4"/>
  <c r="BJ150" i="4"/>
  <c r="BI150" i="4"/>
  <c r="BH150" i="4"/>
  <c r="BG150" i="4"/>
  <c r="BF150" i="4"/>
  <c r="BE150" i="4"/>
  <c r="BD150" i="4"/>
  <c r="BC150" i="4"/>
  <c r="BB150" i="4"/>
  <c r="BA150" i="4"/>
  <c r="AZ150" i="4"/>
  <c r="AY150" i="4"/>
  <c r="AX150" i="4"/>
  <c r="AW150" i="4"/>
  <c r="AV150" i="4"/>
  <c r="AU150" i="4"/>
  <c r="AT150" i="4"/>
  <c r="AS150" i="4"/>
  <c r="AR150" i="4"/>
  <c r="AQ150" i="4"/>
  <c r="AP150" i="4"/>
  <c r="AO150" i="4"/>
  <c r="AN150" i="4"/>
  <c r="AM150" i="4"/>
  <c r="AL150" i="4"/>
  <c r="AK150" i="4"/>
  <c r="AJ150" i="4"/>
  <c r="AI150" i="4"/>
  <c r="AH150" i="4"/>
  <c r="AG150" i="4"/>
  <c r="AF150" i="4"/>
  <c r="AE150" i="4"/>
  <c r="AD150" i="4"/>
  <c r="AC150" i="4"/>
  <c r="AB150" i="4"/>
  <c r="AA150" i="4"/>
  <c r="Z150" i="4"/>
  <c r="Y150" i="4"/>
  <c r="X150" i="4"/>
  <c r="W150" i="4"/>
  <c r="V150" i="4"/>
  <c r="U150" i="4"/>
  <c r="T150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BO149" i="4"/>
  <c r="BN149" i="4"/>
  <c r="BM149" i="4"/>
  <c r="BL149" i="4"/>
  <c r="BK149" i="4"/>
  <c r="BJ149" i="4"/>
  <c r="BI149" i="4"/>
  <c r="BH149" i="4"/>
  <c r="BG149" i="4"/>
  <c r="BF149" i="4"/>
  <c r="BE149" i="4"/>
  <c r="BD149" i="4"/>
  <c r="BC149" i="4"/>
  <c r="BB149" i="4"/>
  <c r="BA149" i="4"/>
  <c r="AZ149" i="4"/>
  <c r="AY149" i="4"/>
  <c r="AX149" i="4"/>
  <c r="AW149" i="4"/>
  <c r="AV149" i="4"/>
  <c r="AU149" i="4"/>
  <c r="AT149" i="4"/>
  <c r="AS149" i="4"/>
  <c r="AR149" i="4"/>
  <c r="AQ149" i="4"/>
  <c r="AP149" i="4"/>
  <c r="AO149" i="4"/>
  <c r="AN149" i="4"/>
  <c r="AM149" i="4"/>
  <c r="AL149" i="4"/>
  <c r="AK149" i="4"/>
  <c r="AJ149" i="4"/>
  <c r="AI149" i="4"/>
  <c r="AH149" i="4"/>
  <c r="AG149" i="4"/>
  <c r="AF149" i="4"/>
  <c r="AE149" i="4"/>
  <c r="AD149" i="4"/>
  <c r="AC149" i="4"/>
  <c r="AB149" i="4"/>
  <c r="AA149" i="4"/>
  <c r="Z149" i="4"/>
  <c r="Y149" i="4"/>
  <c r="X149" i="4"/>
  <c r="W149" i="4"/>
  <c r="V149" i="4"/>
  <c r="U149" i="4"/>
  <c r="T149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BO147" i="4"/>
  <c r="BN147" i="4"/>
  <c r="BM147" i="4"/>
  <c r="BL147" i="4"/>
  <c r="BK147" i="4"/>
  <c r="BJ147" i="4"/>
  <c r="BI147" i="4"/>
  <c r="BH147" i="4"/>
  <c r="BG147" i="4"/>
  <c r="BF147" i="4"/>
  <c r="BE147" i="4"/>
  <c r="BD147" i="4"/>
  <c r="BC147" i="4"/>
  <c r="BB147" i="4"/>
  <c r="BA147" i="4"/>
  <c r="AZ147" i="4"/>
  <c r="AY147" i="4"/>
  <c r="AX147" i="4"/>
  <c r="AW147" i="4"/>
  <c r="AV147" i="4"/>
  <c r="AU147" i="4"/>
  <c r="AT147" i="4"/>
  <c r="AS147" i="4"/>
  <c r="AR147" i="4"/>
  <c r="AQ147" i="4"/>
  <c r="AP147" i="4"/>
  <c r="AO147" i="4"/>
  <c r="AN147" i="4"/>
  <c r="AM147" i="4"/>
  <c r="AL147" i="4"/>
  <c r="AK147" i="4"/>
  <c r="AJ147" i="4"/>
  <c r="AI147" i="4"/>
  <c r="AH147" i="4"/>
  <c r="AG147" i="4"/>
  <c r="AF147" i="4"/>
  <c r="AE147" i="4"/>
  <c r="AD147" i="4"/>
  <c r="AC147" i="4"/>
  <c r="AB147" i="4"/>
  <c r="AA147" i="4"/>
  <c r="Z147" i="4"/>
  <c r="Y147" i="4"/>
  <c r="X147" i="4"/>
  <c r="W147" i="4"/>
  <c r="V147" i="4"/>
  <c r="U147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BO145" i="4"/>
  <c r="BN145" i="4"/>
  <c r="BM145" i="4"/>
  <c r="BL145" i="4"/>
  <c r="BK145" i="4"/>
  <c r="BJ145" i="4"/>
  <c r="BI145" i="4"/>
  <c r="BH145" i="4"/>
  <c r="BG145" i="4"/>
  <c r="BF145" i="4"/>
  <c r="BE145" i="4"/>
  <c r="BD145" i="4"/>
  <c r="BC145" i="4"/>
  <c r="BB145" i="4"/>
  <c r="BA145" i="4"/>
  <c r="AZ145" i="4"/>
  <c r="AY145" i="4"/>
  <c r="AX145" i="4"/>
  <c r="AW145" i="4"/>
  <c r="AV145" i="4"/>
  <c r="AU145" i="4"/>
  <c r="AT145" i="4"/>
  <c r="AS145" i="4"/>
  <c r="AR145" i="4"/>
  <c r="AQ145" i="4"/>
  <c r="AP145" i="4"/>
  <c r="AO145" i="4"/>
  <c r="AN145" i="4"/>
  <c r="AM145" i="4"/>
  <c r="AL145" i="4"/>
  <c r="AK145" i="4"/>
  <c r="AJ145" i="4"/>
  <c r="AI145" i="4"/>
  <c r="AH145" i="4"/>
  <c r="AG145" i="4"/>
  <c r="AF145" i="4"/>
  <c r="AE145" i="4"/>
  <c r="AD145" i="4"/>
  <c r="AC145" i="4"/>
  <c r="AB145" i="4"/>
  <c r="AA145" i="4"/>
  <c r="Z145" i="4"/>
  <c r="Y145" i="4"/>
  <c r="X145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BO144" i="4"/>
  <c r="BN144" i="4"/>
  <c r="BM144" i="4"/>
  <c r="BL144" i="4"/>
  <c r="BK144" i="4"/>
  <c r="BJ144" i="4"/>
  <c r="BI144" i="4"/>
  <c r="BH144" i="4"/>
  <c r="BG144" i="4"/>
  <c r="BF144" i="4"/>
  <c r="BE144" i="4"/>
  <c r="BD144" i="4"/>
  <c r="BC144" i="4"/>
  <c r="BB144" i="4"/>
  <c r="BA144" i="4"/>
  <c r="AZ144" i="4"/>
  <c r="AY144" i="4"/>
  <c r="AX144" i="4"/>
  <c r="AW144" i="4"/>
  <c r="AV144" i="4"/>
  <c r="AU144" i="4"/>
  <c r="AT144" i="4"/>
  <c r="AS144" i="4"/>
  <c r="AR144" i="4"/>
  <c r="AQ144" i="4"/>
  <c r="AP144" i="4"/>
  <c r="AO144" i="4"/>
  <c r="AN144" i="4"/>
  <c r="AM144" i="4"/>
  <c r="AL144" i="4"/>
  <c r="AK144" i="4"/>
  <c r="AJ144" i="4"/>
  <c r="AI144" i="4"/>
  <c r="AH144" i="4"/>
  <c r="AG144" i="4"/>
  <c r="AF144" i="4"/>
  <c r="AE144" i="4"/>
  <c r="AD144" i="4"/>
  <c r="AC144" i="4"/>
  <c r="AB144" i="4"/>
  <c r="AA144" i="4"/>
  <c r="Z144" i="4"/>
  <c r="Y144" i="4"/>
  <c r="X144" i="4"/>
  <c r="W144" i="4"/>
  <c r="V144" i="4"/>
  <c r="U144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BO143" i="4"/>
  <c r="BN143" i="4"/>
  <c r="BM143" i="4"/>
  <c r="BL143" i="4"/>
  <c r="BK143" i="4"/>
  <c r="BJ143" i="4"/>
  <c r="BI143" i="4"/>
  <c r="BH143" i="4"/>
  <c r="BG143" i="4"/>
  <c r="BF143" i="4"/>
  <c r="BE143" i="4"/>
  <c r="BD143" i="4"/>
  <c r="BC143" i="4"/>
  <c r="BB143" i="4"/>
  <c r="BA143" i="4"/>
  <c r="AZ143" i="4"/>
  <c r="AY143" i="4"/>
  <c r="AX143" i="4"/>
  <c r="AW143" i="4"/>
  <c r="AV143" i="4"/>
  <c r="AU143" i="4"/>
  <c r="AT143" i="4"/>
  <c r="AS143" i="4"/>
  <c r="AR143" i="4"/>
  <c r="AQ143" i="4"/>
  <c r="AP143" i="4"/>
  <c r="AO143" i="4"/>
  <c r="AN143" i="4"/>
  <c r="AM143" i="4"/>
  <c r="AL143" i="4"/>
  <c r="AK143" i="4"/>
  <c r="AJ143" i="4"/>
  <c r="AI143" i="4"/>
  <c r="AH143" i="4"/>
  <c r="AG143" i="4"/>
  <c r="AF143" i="4"/>
  <c r="AE143" i="4"/>
  <c r="AD143" i="4"/>
  <c r="AC143" i="4"/>
  <c r="AB143" i="4"/>
  <c r="AA143" i="4"/>
  <c r="Z143" i="4"/>
  <c r="Y143" i="4"/>
  <c r="X143" i="4"/>
  <c r="W143" i="4"/>
  <c r="V143" i="4"/>
  <c r="U143" i="4"/>
  <c r="T143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BO142" i="4"/>
  <c r="BN142" i="4"/>
  <c r="BM142" i="4"/>
  <c r="BL142" i="4"/>
  <c r="BK142" i="4"/>
  <c r="BJ142" i="4"/>
  <c r="BI142" i="4"/>
  <c r="BH142" i="4"/>
  <c r="BG142" i="4"/>
  <c r="BF142" i="4"/>
  <c r="BE142" i="4"/>
  <c r="BD142" i="4"/>
  <c r="BC142" i="4"/>
  <c r="BB142" i="4"/>
  <c r="BA142" i="4"/>
  <c r="AZ142" i="4"/>
  <c r="AY142" i="4"/>
  <c r="AX142" i="4"/>
  <c r="AW142" i="4"/>
  <c r="AV142" i="4"/>
  <c r="AU142" i="4"/>
  <c r="AT142" i="4"/>
  <c r="AS142" i="4"/>
  <c r="AR142" i="4"/>
  <c r="AQ142" i="4"/>
  <c r="AP142" i="4"/>
  <c r="AO142" i="4"/>
  <c r="AN142" i="4"/>
  <c r="AM142" i="4"/>
  <c r="AL142" i="4"/>
  <c r="AK142" i="4"/>
  <c r="AJ142" i="4"/>
  <c r="AI142" i="4"/>
  <c r="AH142" i="4"/>
  <c r="AG142" i="4"/>
  <c r="AF142" i="4"/>
  <c r="AE142" i="4"/>
  <c r="AD142" i="4"/>
  <c r="AC142" i="4"/>
  <c r="AB142" i="4"/>
  <c r="AA142" i="4"/>
  <c r="Z142" i="4"/>
  <c r="Y142" i="4"/>
  <c r="X142" i="4"/>
  <c r="W142" i="4"/>
  <c r="V142" i="4"/>
  <c r="U142" i="4"/>
  <c r="T142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BO141" i="4"/>
  <c r="BN141" i="4"/>
  <c r="BM141" i="4"/>
  <c r="BL141" i="4"/>
  <c r="BK141" i="4"/>
  <c r="BJ141" i="4"/>
  <c r="BI141" i="4"/>
  <c r="BH141" i="4"/>
  <c r="BG141" i="4"/>
  <c r="BF141" i="4"/>
  <c r="BE141" i="4"/>
  <c r="BD141" i="4"/>
  <c r="BC141" i="4"/>
  <c r="BB141" i="4"/>
  <c r="BA141" i="4"/>
  <c r="AZ141" i="4"/>
  <c r="AY141" i="4"/>
  <c r="AX141" i="4"/>
  <c r="AW141" i="4"/>
  <c r="AV141" i="4"/>
  <c r="AU141" i="4"/>
  <c r="AT141" i="4"/>
  <c r="AS141" i="4"/>
  <c r="AR141" i="4"/>
  <c r="AQ141" i="4"/>
  <c r="AP141" i="4"/>
  <c r="AO141" i="4"/>
  <c r="AN141" i="4"/>
  <c r="AM141" i="4"/>
  <c r="AL141" i="4"/>
  <c r="AK141" i="4"/>
  <c r="AJ141" i="4"/>
  <c r="AI141" i="4"/>
  <c r="AH141" i="4"/>
  <c r="AG141" i="4"/>
  <c r="AF141" i="4"/>
  <c r="AE141" i="4"/>
  <c r="AD141" i="4"/>
  <c r="AC141" i="4"/>
  <c r="AB141" i="4"/>
  <c r="AA141" i="4"/>
  <c r="Z141" i="4"/>
  <c r="Y141" i="4"/>
  <c r="X141" i="4"/>
  <c r="W141" i="4"/>
  <c r="V141" i="4"/>
  <c r="U141" i="4"/>
  <c r="T141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C140" i="4"/>
  <c r="BO139" i="4"/>
  <c r="BN139" i="4"/>
  <c r="BM139" i="4"/>
  <c r="BL139" i="4"/>
  <c r="BK139" i="4"/>
  <c r="BJ139" i="4"/>
  <c r="BI139" i="4"/>
  <c r="BH139" i="4"/>
  <c r="BG139" i="4"/>
  <c r="BF139" i="4"/>
  <c r="BE139" i="4"/>
  <c r="BD139" i="4"/>
  <c r="BC139" i="4"/>
  <c r="BB139" i="4"/>
  <c r="BA139" i="4"/>
  <c r="AZ139" i="4"/>
  <c r="AY139" i="4"/>
  <c r="AX139" i="4"/>
  <c r="AW139" i="4"/>
  <c r="AV139" i="4"/>
  <c r="AU139" i="4"/>
  <c r="AT139" i="4"/>
  <c r="AS139" i="4"/>
  <c r="AR139" i="4"/>
  <c r="AQ139" i="4"/>
  <c r="AP139" i="4"/>
  <c r="AO139" i="4"/>
  <c r="AN139" i="4"/>
  <c r="AM139" i="4"/>
  <c r="AL139" i="4"/>
  <c r="AK139" i="4"/>
  <c r="AJ139" i="4"/>
  <c r="AI139" i="4"/>
  <c r="AH139" i="4"/>
  <c r="AG139" i="4"/>
  <c r="AF139" i="4"/>
  <c r="AE139" i="4"/>
  <c r="AD139" i="4"/>
  <c r="AC139" i="4"/>
  <c r="AB139" i="4"/>
  <c r="AA139" i="4"/>
  <c r="Z139" i="4"/>
  <c r="Y139" i="4"/>
  <c r="X139" i="4"/>
  <c r="W139" i="4"/>
  <c r="V139" i="4"/>
  <c r="U139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BO138" i="4"/>
  <c r="BN138" i="4"/>
  <c r="BM138" i="4"/>
  <c r="BL138" i="4"/>
  <c r="BK138" i="4"/>
  <c r="BJ138" i="4"/>
  <c r="BI138" i="4"/>
  <c r="BH138" i="4"/>
  <c r="BG138" i="4"/>
  <c r="BF138" i="4"/>
  <c r="BE138" i="4"/>
  <c r="BD138" i="4"/>
  <c r="BC138" i="4"/>
  <c r="BB138" i="4"/>
  <c r="BA138" i="4"/>
  <c r="AZ138" i="4"/>
  <c r="AY138" i="4"/>
  <c r="AX138" i="4"/>
  <c r="AW138" i="4"/>
  <c r="AV138" i="4"/>
  <c r="AU138" i="4"/>
  <c r="AT138" i="4"/>
  <c r="AS138" i="4"/>
  <c r="AR138" i="4"/>
  <c r="AQ138" i="4"/>
  <c r="AP138" i="4"/>
  <c r="AO138" i="4"/>
  <c r="AN138" i="4"/>
  <c r="AM138" i="4"/>
  <c r="AL138" i="4"/>
  <c r="AK138" i="4"/>
  <c r="AJ138" i="4"/>
  <c r="AI138" i="4"/>
  <c r="AH138" i="4"/>
  <c r="AG138" i="4"/>
  <c r="AF138" i="4"/>
  <c r="AE138" i="4"/>
  <c r="AD138" i="4"/>
  <c r="AC138" i="4"/>
  <c r="AB138" i="4"/>
  <c r="AA138" i="4"/>
  <c r="Z138" i="4"/>
  <c r="Y138" i="4"/>
  <c r="X138" i="4"/>
  <c r="W138" i="4"/>
  <c r="V138" i="4"/>
  <c r="U138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BO136" i="4"/>
  <c r="BN136" i="4"/>
  <c r="BM136" i="4"/>
  <c r="BL136" i="4"/>
  <c r="BK136" i="4"/>
  <c r="BJ136" i="4"/>
  <c r="BI136" i="4"/>
  <c r="BH136" i="4"/>
  <c r="BG136" i="4"/>
  <c r="BF136" i="4"/>
  <c r="BE136" i="4"/>
  <c r="BD136" i="4"/>
  <c r="BC136" i="4"/>
  <c r="BB136" i="4"/>
  <c r="BA136" i="4"/>
  <c r="AZ136" i="4"/>
  <c r="AY136" i="4"/>
  <c r="AX136" i="4"/>
  <c r="AW136" i="4"/>
  <c r="AV136" i="4"/>
  <c r="AU136" i="4"/>
  <c r="AT136" i="4"/>
  <c r="AS136" i="4"/>
  <c r="AR136" i="4"/>
  <c r="AQ136" i="4"/>
  <c r="AP136" i="4"/>
  <c r="AO136" i="4"/>
  <c r="AN136" i="4"/>
  <c r="AM136" i="4"/>
  <c r="AL136" i="4"/>
  <c r="AK136" i="4"/>
  <c r="AJ136" i="4"/>
  <c r="AI136" i="4"/>
  <c r="AH136" i="4"/>
  <c r="AG136" i="4"/>
  <c r="AF136" i="4"/>
  <c r="AE136" i="4"/>
  <c r="AD136" i="4"/>
  <c r="AC136" i="4"/>
  <c r="AB136" i="4"/>
  <c r="AA136" i="4"/>
  <c r="Z136" i="4"/>
  <c r="Y136" i="4"/>
  <c r="X136" i="4"/>
  <c r="W136" i="4"/>
  <c r="V136" i="4"/>
  <c r="U136" i="4"/>
  <c r="T136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BO133" i="4"/>
  <c r="BN133" i="4"/>
  <c r="BM133" i="4"/>
  <c r="BL133" i="4"/>
  <c r="BK133" i="4"/>
  <c r="BJ133" i="4"/>
  <c r="BI133" i="4"/>
  <c r="BH133" i="4"/>
  <c r="BG133" i="4"/>
  <c r="BF133" i="4"/>
  <c r="BE133" i="4"/>
  <c r="BD133" i="4"/>
  <c r="BC133" i="4"/>
  <c r="BB133" i="4"/>
  <c r="BA133" i="4"/>
  <c r="AZ133" i="4"/>
  <c r="AY133" i="4"/>
  <c r="AX133" i="4"/>
  <c r="AW133" i="4"/>
  <c r="AV133" i="4"/>
  <c r="AU133" i="4"/>
  <c r="AT133" i="4"/>
  <c r="AS133" i="4"/>
  <c r="AR133" i="4"/>
  <c r="AQ133" i="4"/>
  <c r="AP133" i="4"/>
  <c r="AO133" i="4"/>
  <c r="AN133" i="4"/>
  <c r="AM133" i="4"/>
  <c r="AL133" i="4"/>
  <c r="AK133" i="4"/>
  <c r="AJ133" i="4"/>
  <c r="AI133" i="4"/>
  <c r="AH133" i="4"/>
  <c r="AG133" i="4"/>
  <c r="AF133" i="4"/>
  <c r="AE133" i="4"/>
  <c r="AD133" i="4"/>
  <c r="AC133" i="4"/>
  <c r="AB133" i="4"/>
  <c r="AA133" i="4"/>
  <c r="Z133" i="4"/>
  <c r="Y133" i="4"/>
  <c r="X133" i="4"/>
  <c r="W133" i="4"/>
  <c r="V133" i="4"/>
  <c r="U133" i="4"/>
  <c r="T133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BO132" i="4"/>
  <c r="BN132" i="4"/>
  <c r="BM132" i="4"/>
  <c r="BL132" i="4"/>
  <c r="BK132" i="4"/>
  <c r="BJ132" i="4"/>
  <c r="BI132" i="4"/>
  <c r="BH132" i="4"/>
  <c r="BG132" i="4"/>
  <c r="BF132" i="4"/>
  <c r="BE132" i="4"/>
  <c r="BD132" i="4"/>
  <c r="BC132" i="4"/>
  <c r="BB132" i="4"/>
  <c r="BA132" i="4"/>
  <c r="AZ132" i="4"/>
  <c r="AY132" i="4"/>
  <c r="AX132" i="4"/>
  <c r="AW132" i="4"/>
  <c r="AV132" i="4"/>
  <c r="AU132" i="4"/>
  <c r="AT132" i="4"/>
  <c r="AS132" i="4"/>
  <c r="AR132" i="4"/>
  <c r="AQ132" i="4"/>
  <c r="AP132" i="4"/>
  <c r="AO132" i="4"/>
  <c r="AN132" i="4"/>
  <c r="AM132" i="4"/>
  <c r="AL132" i="4"/>
  <c r="AK132" i="4"/>
  <c r="AJ132" i="4"/>
  <c r="AI132" i="4"/>
  <c r="AH132" i="4"/>
  <c r="AG132" i="4"/>
  <c r="AF132" i="4"/>
  <c r="AE132" i="4"/>
  <c r="AD132" i="4"/>
  <c r="AC132" i="4"/>
  <c r="AB132" i="4"/>
  <c r="AA132" i="4"/>
  <c r="Z132" i="4"/>
  <c r="Y132" i="4"/>
  <c r="X132" i="4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BO131" i="4"/>
  <c r="BN131" i="4"/>
  <c r="BM131" i="4"/>
  <c r="BL131" i="4"/>
  <c r="BK131" i="4"/>
  <c r="BJ131" i="4"/>
  <c r="BI131" i="4"/>
  <c r="BH131" i="4"/>
  <c r="BG131" i="4"/>
  <c r="BF131" i="4"/>
  <c r="BE131" i="4"/>
  <c r="BD131" i="4"/>
  <c r="BC131" i="4"/>
  <c r="BB131" i="4"/>
  <c r="BA131" i="4"/>
  <c r="AZ131" i="4"/>
  <c r="AY131" i="4"/>
  <c r="AX131" i="4"/>
  <c r="AW131" i="4"/>
  <c r="AV131" i="4"/>
  <c r="AU131" i="4"/>
  <c r="AT131" i="4"/>
  <c r="AS131" i="4"/>
  <c r="AR131" i="4"/>
  <c r="AQ131" i="4"/>
  <c r="AP131" i="4"/>
  <c r="AO131" i="4"/>
  <c r="AN131" i="4"/>
  <c r="AM131" i="4"/>
  <c r="AL131" i="4"/>
  <c r="AK131" i="4"/>
  <c r="AJ131" i="4"/>
  <c r="AI131" i="4"/>
  <c r="AH131" i="4"/>
  <c r="AG131" i="4"/>
  <c r="AF131" i="4"/>
  <c r="AE131" i="4"/>
  <c r="AD131" i="4"/>
  <c r="AC131" i="4"/>
  <c r="AB131" i="4"/>
  <c r="AA131" i="4"/>
  <c r="Z131" i="4"/>
  <c r="Y131" i="4"/>
  <c r="X131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BO130" i="4"/>
  <c r="BN130" i="4"/>
  <c r="BM130" i="4"/>
  <c r="BL130" i="4"/>
  <c r="BK130" i="4"/>
  <c r="BJ130" i="4"/>
  <c r="BI130" i="4"/>
  <c r="BH130" i="4"/>
  <c r="BG130" i="4"/>
  <c r="BF130" i="4"/>
  <c r="BE130" i="4"/>
  <c r="BD130" i="4"/>
  <c r="BC130" i="4"/>
  <c r="BB130" i="4"/>
  <c r="BA130" i="4"/>
  <c r="AZ130" i="4"/>
  <c r="AY130" i="4"/>
  <c r="AX130" i="4"/>
  <c r="AW130" i="4"/>
  <c r="AV130" i="4"/>
  <c r="AU130" i="4"/>
  <c r="AT130" i="4"/>
  <c r="AS130" i="4"/>
  <c r="AR130" i="4"/>
  <c r="AQ130" i="4"/>
  <c r="AP130" i="4"/>
  <c r="AO130" i="4"/>
  <c r="AN130" i="4"/>
  <c r="AM130" i="4"/>
  <c r="AL130" i="4"/>
  <c r="AK130" i="4"/>
  <c r="AJ130" i="4"/>
  <c r="AI130" i="4"/>
  <c r="AH130" i="4"/>
  <c r="AG130" i="4"/>
  <c r="AF130" i="4"/>
  <c r="AE130" i="4"/>
  <c r="AD130" i="4"/>
  <c r="AC130" i="4"/>
  <c r="AB130" i="4"/>
  <c r="AA130" i="4"/>
  <c r="Z130" i="4"/>
  <c r="Y130" i="4"/>
  <c r="X130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BO129" i="4"/>
  <c r="BN129" i="4"/>
  <c r="BM129" i="4"/>
  <c r="BL129" i="4"/>
  <c r="BK129" i="4"/>
  <c r="BJ129" i="4"/>
  <c r="BI129" i="4"/>
  <c r="BH129" i="4"/>
  <c r="BG129" i="4"/>
  <c r="BF129" i="4"/>
  <c r="BE129" i="4"/>
  <c r="BD129" i="4"/>
  <c r="BC129" i="4"/>
  <c r="BB129" i="4"/>
  <c r="BA129" i="4"/>
  <c r="AZ129" i="4"/>
  <c r="AY129" i="4"/>
  <c r="AX129" i="4"/>
  <c r="AW129" i="4"/>
  <c r="AV129" i="4"/>
  <c r="AU129" i="4"/>
  <c r="AT129" i="4"/>
  <c r="AS129" i="4"/>
  <c r="AR129" i="4"/>
  <c r="AQ129" i="4"/>
  <c r="AP129" i="4"/>
  <c r="AO129" i="4"/>
  <c r="AN129" i="4"/>
  <c r="AM129" i="4"/>
  <c r="AL129" i="4"/>
  <c r="AK129" i="4"/>
  <c r="AJ129" i="4"/>
  <c r="AI129" i="4"/>
  <c r="AH129" i="4"/>
  <c r="AG129" i="4"/>
  <c r="AF129" i="4"/>
  <c r="AE129" i="4"/>
  <c r="AD129" i="4"/>
  <c r="AC129" i="4"/>
  <c r="AB129" i="4"/>
  <c r="AA129" i="4"/>
  <c r="Z129" i="4"/>
  <c r="Y129" i="4"/>
  <c r="X129" i="4"/>
  <c r="W129" i="4"/>
  <c r="V129" i="4"/>
  <c r="U129" i="4"/>
  <c r="T129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C128" i="4"/>
  <c r="BO127" i="4"/>
  <c r="BN127" i="4"/>
  <c r="BM127" i="4"/>
  <c r="BL127" i="4"/>
  <c r="BK127" i="4"/>
  <c r="BJ127" i="4"/>
  <c r="BI127" i="4"/>
  <c r="BH127" i="4"/>
  <c r="BG127" i="4"/>
  <c r="BF127" i="4"/>
  <c r="BE127" i="4"/>
  <c r="BD127" i="4"/>
  <c r="BC127" i="4"/>
  <c r="BB127" i="4"/>
  <c r="BA127" i="4"/>
  <c r="AZ127" i="4"/>
  <c r="AY127" i="4"/>
  <c r="AX127" i="4"/>
  <c r="AW127" i="4"/>
  <c r="AV127" i="4"/>
  <c r="AU127" i="4"/>
  <c r="AT127" i="4"/>
  <c r="AS127" i="4"/>
  <c r="AR127" i="4"/>
  <c r="AQ127" i="4"/>
  <c r="AP127" i="4"/>
  <c r="AO127" i="4"/>
  <c r="AN127" i="4"/>
  <c r="AM127" i="4"/>
  <c r="AL127" i="4"/>
  <c r="AK127" i="4"/>
  <c r="AJ127" i="4"/>
  <c r="AI127" i="4"/>
  <c r="AH127" i="4"/>
  <c r="AG127" i="4"/>
  <c r="AF127" i="4"/>
  <c r="AE127" i="4"/>
  <c r="AD127" i="4"/>
  <c r="AC127" i="4"/>
  <c r="AB127" i="4"/>
  <c r="AA127" i="4"/>
  <c r="Z127" i="4"/>
  <c r="Y127" i="4"/>
  <c r="X127" i="4"/>
  <c r="W127" i="4"/>
  <c r="V127" i="4"/>
  <c r="U127" i="4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BO126" i="4"/>
  <c r="BN126" i="4"/>
  <c r="BM126" i="4"/>
  <c r="BL126" i="4"/>
  <c r="BK126" i="4"/>
  <c r="BJ126" i="4"/>
  <c r="BI126" i="4"/>
  <c r="BH126" i="4"/>
  <c r="BG126" i="4"/>
  <c r="BF126" i="4"/>
  <c r="BE126" i="4"/>
  <c r="BD126" i="4"/>
  <c r="BC126" i="4"/>
  <c r="BB126" i="4"/>
  <c r="BA126" i="4"/>
  <c r="AZ126" i="4"/>
  <c r="AY126" i="4"/>
  <c r="AX126" i="4"/>
  <c r="AW126" i="4"/>
  <c r="AV126" i="4"/>
  <c r="AU126" i="4"/>
  <c r="AT126" i="4"/>
  <c r="AS126" i="4"/>
  <c r="AR126" i="4"/>
  <c r="AQ126" i="4"/>
  <c r="AP126" i="4"/>
  <c r="AO126" i="4"/>
  <c r="AN126" i="4"/>
  <c r="AM126" i="4"/>
  <c r="AL126" i="4"/>
  <c r="AK126" i="4"/>
  <c r="AJ126" i="4"/>
  <c r="AI126" i="4"/>
  <c r="AH126" i="4"/>
  <c r="AG126" i="4"/>
  <c r="AF126" i="4"/>
  <c r="AE126" i="4"/>
  <c r="AD126" i="4"/>
  <c r="AC126" i="4"/>
  <c r="AB126" i="4"/>
  <c r="AA126" i="4"/>
  <c r="Z126" i="4"/>
  <c r="Y126" i="4"/>
  <c r="X126" i="4"/>
  <c r="W126" i="4"/>
  <c r="V126" i="4"/>
  <c r="U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BO124" i="4"/>
  <c r="BN124" i="4"/>
  <c r="BM124" i="4"/>
  <c r="BL124" i="4"/>
  <c r="BK124" i="4"/>
  <c r="BJ124" i="4"/>
  <c r="BI124" i="4"/>
  <c r="BH124" i="4"/>
  <c r="BG124" i="4"/>
  <c r="BF124" i="4"/>
  <c r="BE124" i="4"/>
  <c r="BD124" i="4"/>
  <c r="BC124" i="4"/>
  <c r="BB124" i="4"/>
  <c r="BA124" i="4"/>
  <c r="AZ124" i="4"/>
  <c r="AY124" i="4"/>
  <c r="AX124" i="4"/>
  <c r="AW124" i="4"/>
  <c r="AV124" i="4"/>
  <c r="AU124" i="4"/>
  <c r="AT124" i="4"/>
  <c r="AS124" i="4"/>
  <c r="AR124" i="4"/>
  <c r="AQ124" i="4"/>
  <c r="AP124" i="4"/>
  <c r="AO124" i="4"/>
  <c r="AN124" i="4"/>
  <c r="AM124" i="4"/>
  <c r="AL124" i="4"/>
  <c r="AK124" i="4"/>
  <c r="AJ124" i="4"/>
  <c r="AI124" i="4"/>
  <c r="AH124" i="4"/>
  <c r="AG124" i="4"/>
  <c r="AF124" i="4"/>
  <c r="AE124" i="4"/>
  <c r="AD124" i="4"/>
  <c r="AC124" i="4"/>
  <c r="AB124" i="4"/>
  <c r="AA124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BO122" i="4"/>
  <c r="BN122" i="4"/>
  <c r="BM122" i="4"/>
  <c r="BL122" i="4"/>
  <c r="BK122" i="4"/>
  <c r="BJ122" i="4"/>
  <c r="BI122" i="4"/>
  <c r="BH122" i="4"/>
  <c r="BG122" i="4"/>
  <c r="BF122" i="4"/>
  <c r="BE122" i="4"/>
  <c r="BD122" i="4"/>
  <c r="BC122" i="4"/>
  <c r="BB122" i="4"/>
  <c r="BA122" i="4"/>
  <c r="AZ122" i="4"/>
  <c r="AY122" i="4"/>
  <c r="AX122" i="4"/>
  <c r="AW122" i="4"/>
  <c r="AV122" i="4"/>
  <c r="AU122" i="4"/>
  <c r="AT122" i="4"/>
  <c r="AS122" i="4"/>
  <c r="AR122" i="4"/>
  <c r="AQ122" i="4"/>
  <c r="AP122" i="4"/>
  <c r="AO122" i="4"/>
  <c r="AN122" i="4"/>
  <c r="AM122" i="4"/>
  <c r="AL122" i="4"/>
  <c r="AK122" i="4"/>
  <c r="AJ122" i="4"/>
  <c r="AI122" i="4"/>
  <c r="AH122" i="4"/>
  <c r="AG122" i="4"/>
  <c r="AF122" i="4"/>
  <c r="AE122" i="4"/>
  <c r="AD122" i="4"/>
  <c r="AC122" i="4"/>
  <c r="AB122" i="4"/>
  <c r="AA122" i="4"/>
  <c r="Z122" i="4"/>
  <c r="Y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BO121" i="4"/>
  <c r="BN121" i="4"/>
  <c r="BM121" i="4"/>
  <c r="BL121" i="4"/>
  <c r="BK121" i="4"/>
  <c r="BJ121" i="4"/>
  <c r="BI121" i="4"/>
  <c r="BH121" i="4"/>
  <c r="BG121" i="4"/>
  <c r="BF121" i="4"/>
  <c r="BE121" i="4"/>
  <c r="BD121" i="4"/>
  <c r="BC121" i="4"/>
  <c r="BB121" i="4"/>
  <c r="BA121" i="4"/>
  <c r="AZ121" i="4"/>
  <c r="AY121" i="4"/>
  <c r="AX121" i="4"/>
  <c r="AW121" i="4"/>
  <c r="AV121" i="4"/>
  <c r="AU121" i="4"/>
  <c r="AT121" i="4"/>
  <c r="AS121" i="4"/>
  <c r="AR121" i="4"/>
  <c r="AQ121" i="4"/>
  <c r="AP121" i="4"/>
  <c r="AO121" i="4"/>
  <c r="AN121" i="4"/>
  <c r="AM121" i="4"/>
  <c r="AL121" i="4"/>
  <c r="AK121" i="4"/>
  <c r="AJ121" i="4"/>
  <c r="AI121" i="4"/>
  <c r="AH121" i="4"/>
  <c r="AG121" i="4"/>
  <c r="AF121" i="4"/>
  <c r="AE121" i="4"/>
  <c r="AD121" i="4"/>
  <c r="AC121" i="4"/>
  <c r="AB121" i="4"/>
  <c r="AA121" i="4"/>
  <c r="Z121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BO120" i="4"/>
  <c r="BN120" i="4"/>
  <c r="BM120" i="4"/>
  <c r="BL120" i="4"/>
  <c r="BK120" i="4"/>
  <c r="BJ120" i="4"/>
  <c r="BI120" i="4"/>
  <c r="BH120" i="4"/>
  <c r="BG120" i="4"/>
  <c r="BF120" i="4"/>
  <c r="BE120" i="4"/>
  <c r="BD120" i="4"/>
  <c r="BC120" i="4"/>
  <c r="BB120" i="4"/>
  <c r="BA120" i="4"/>
  <c r="AZ120" i="4"/>
  <c r="AY120" i="4"/>
  <c r="AX120" i="4"/>
  <c r="AW120" i="4"/>
  <c r="AV120" i="4"/>
  <c r="AU120" i="4"/>
  <c r="AT120" i="4"/>
  <c r="AS120" i="4"/>
  <c r="AR120" i="4"/>
  <c r="AQ120" i="4"/>
  <c r="AP120" i="4"/>
  <c r="AO120" i="4"/>
  <c r="AN120" i="4"/>
  <c r="AM120" i="4"/>
  <c r="AL120" i="4"/>
  <c r="AK120" i="4"/>
  <c r="AJ120" i="4"/>
  <c r="AI120" i="4"/>
  <c r="AH120" i="4"/>
  <c r="AG120" i="4"/>
  <c r="AF120" i="4"/>
  <c r="AE120" i="4"/>
  <c r="AD120" i="4"/>
  <c r="AC120" i="4"/>
  <c r="AB120" i="4"/>
  <c r="AA120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BO119" i="4"/>
  <c r="BN119" i="4"/>
  <c r="BM119" i="4"/>
  <c r="BL119" i="4"/>
  <c r="BK119" i="4"/>
  <c r="BJ119" i="4"/>
  <c r="BI119" i="4"/>
  <c r="BH119" i="4"/>
  <c r="BG119" i="4"/>
  <c r="BF119" i="4"/>
  <c r="BE119" i="4"/>
  <c r="BD119" i="4"/>
  <c r="BC119" i="4"/>
  <c r="BB119" i="4"/>
  <c r="BA119" i="4"/>
  <c r="AZ119" i="4"/>
  <c r="AY119" i="4"/>
  <c r="AX119" i="4"/>
  <c r="AW119" i="4"/>
  <c r="AV119" i="4"/>
  <c r="AU119" i="4"/>
  <c r="AT119" i="4"/>
  <c r="AS119" i="4"/>
  <c r="AR119" i="4"/>
  <c r="AQ119" i="4"/>
  <c r="AP119" i="4"/>
  <c r="AO119" i="4"/>
  <c r="AN119" i="4"/>
  <c r="AM119" i="4"/>
  <c r="AL119" i="4"/>
  <c r="AK119" i="4"/>
  <c r="AJ119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BO118" i="4"/>
  <c r="BN118" i="4"/>
  <c r="BM118" i="4"/>
  <c r="BL118" i="4"/>
  <c r="BK118" i="4"/>
  <c r="BJ118" i="4"/>
  <c r="BI118" i="4"/>
  <c r="BH118" i="4"/>
  <c r="BG118" i="4"/>
  <c r="BF118" i="4"/>
  <c r="BE118" i="4"/>
  <c r="BD118" i="4"/>
  <c r="BC118" i="4"/>
  <c r="BB118" i="4"/>
  <c r="BA118" i="4"/>
  <c r="AZ118" i="4"/>
  <c r="AY118" i="4"/>
  <c r="AX118" i="4"/>
  <c r="AW118" i="4"/>
  <c r="AV118" i="4"/>
  <c r="AU118" i="4"/>
  <c r="AT118" i="4"/>
  <c r="AS118" i="4"/>
  <c r="AR118" i="4"/>
  <c r="AQ118" i="4"/>
  <c r="AP118" i="4"/>
  <c r="AO118" i="4"/>
  <c r="AN118" i="4"/>
  <c r="AM118" i="4"/>
  <c r="AL118" i="4"/>
  <c r="AK118" i="4"/>
  <c r="AJ118" i="4"/>
  <c r="AI118" i="4"/>
  <c r="AH118" i="4"/>
  <c r="AG118" i="4"/>
  <c r="AF118" i="4"/>
  <c r="AE118" i="4"/>
  <c r="AD118" i="4"/>
  <c r="AC118" i="4"/>
  <c r="AB118" i="4"/>
  <c r="AA118" i="4"/>
  <c r="Z118" i="4"/>
  <c r="Y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C117" i="4"/>
  <c r="BO116" i="4"/>
  <c r="BN116" i="4"/>
  <c r="BM116" i="4"/>
  <c r="BL116" i="4"/>
  <c r="BK116" i="4"/>
  <c r="BJ116" i="4"/>
  <c r="BI116" i="4"/>
  <c r="BH116" i="4"/>
  <c r="BG116" i="4"/>
  <c r="BF116" i="4"/>
  <c r="BE116" i="4"/>
  <c r="BD116" i="4"/>
  <c r="BC116" i="4"/>
  <c r="BB116" i="4"/>
  <c r="BA116" i="4"/>
  <c r="AZ116" i="4"/>
  <c r="AY116" i="4"/>
  <c r="AX116" i="4"/>
  <c r="AW116" i="4"/>
  <c r="AV116" i="4"/>
  <c r="AU116" i="4"/>
  <c r="AT116" i="4"/>
  <c r="AS116" i="4"/>
  <c r="AR116" i="4"/>
  <c r="AQ116" i="4"/>
  <c r="AP116" i="4"/>
  <c r="AO116" i="4"/>
  <c r="AN116" i="4"/>
  <c r="AM116" i="4"/>
  <c r="AL116" i="4"/>
  <c r="AK116" i="4"/>
  <c r="AJ116" i="4"/>
  <c r="AI116" i="4"/>
  <c r="AH116" i="4"/>
  <c r="AG116" i="4"/>
  <c r="AF116" i="4"/>
  <c r="AE116" i="4"/>
  <c r="AD116" i="4"/>
  <c r="AC116" i="4"/>
  <c r="AB116" i="4"/>
  <c r="AA116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BO115" i="4"/>
  <c r="BN115" i="4"/>
  <c r="BM115" i="4"/>
  <c r="BL115" i="4"/>
  <c r="BK115" i="4"/>
  <c r="BJ115" i="4"/>
  <c r="BI115" i="4"/>
  <c r="BH115" i="4"/>
  <c r="BG115" i="4"/>
  <c r="BF115" i="4"/>
  <c r="BE115" i="4"/>
  <c r="BD115" i="4"/>
  <c r="BC115" i="4"/>
  <c r="BB115" i="4"/>
  <c r="BA115" i="4"/>
  <c r="AZ115" i="4"/>
  <c r="AY115" i="4"/>
  <c r="AX115" i="4"/>
  <c r="AW115" i="4"/>
  <c r="AV115" i="4"/>
  <c r="AU115" i="4"/>
  <c r="AT115" i="4"/>
  <c r="AS115" i="4"/>
  <c r="AR115" i="4"/>
  <c r="AQ115" i="4"/>
  <c r="AP115" i="4"/>
  <c r="AO115" i="4"/>
  <c r="AN115" i="4"/>
  <c r="AM115" i="4"/>
  <c r="AL115" i="4"/>
  <c r="AK115" i="4"/>
  <c r="AJ115" i="4"/>
  <c r="AI115" i="4"/>
  <c r="AH115" i="4"/>
  <c r="AG115" i="4"/>
  <c r="AF115" i="4"/>
  <c r="AE115" i="4"/>
  <c r="AD115" i="4"/>
  <c r="AC115" i="4"/>
  <c r="AB115" i="4"/>
  <c r="AA115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BO113" i="4"/>
  <c r="BN113" i="4"/>
  <c r="BM113" i="4"/>
  <c r="BL113" i="4"/>
  <c r="BK113" i="4"/>
  <c r="BJ113" i="4"/>
  <c r="BI113" i="4"/>
  <c r="BH113" i="4"/>
  <c r="BG113" i="4"/>
  <c r="BF113" i="4"/>
  <c r="BE113" i="4"/>
  <c r="BD113" i="4"/>
  <c r="BC113" i="4"/>
  <c r="BB113" i="4"/>
  <c r="BA113" i="4"/>
  <c r="AZ113" i="4"/>
  <c r="AY113" i="4"/>
  <c r="AX113" i="4"/>
  <c r="AW113" i="4"/>
  <c r="AV113" i="4"/>
  <c r="AU113" i="4"/>
  <c r="AT113" i="4"/>
  <c r="AS113" i="4"/>
  <c r="AR113" i="4"/>
  <c r="AQ113" i="4"/>
  <c r="AP113" i="4"/>
  <c r="AO113" i="4"/>
  <c r="AN113" i="4"/>
  <c r="AM113" i="4"/>
  <c r="AL113" i="4"/>
  <c r="AK113" i="4"/>
  <c r="AJ113" i="4"/>
  <c r="AI113" i="4"/>
  <c r="AH113" i="4"/>
  <c r="AG113" i="4"/>
  <c r="AF113" i="4"/>
  <c r="AE113" i="4"/>
  <c r="AD113" i="4"/>
  <c r="AC113" i="4"/>
  <c r="AB113" i="4"/>
  <c r="AA113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BO111" i="4"/>
  <c r="BN111" i="4"/>
  <c r="BM111" i="4"/>
  <c r="BL111" i="4"/>
  <c r="BK111" i="4"/>
  <c r="BJ111" i="4"/>
  <c r="BI111" i="4"/>
  <c r="BH111" i="4"/>
  <c r="BG111" i="4"/>
  <c r="BF111" i="4"/>
  <c r="BE111" i="4"/>
  <c r="BD111" i="4"/>
  <c r="BC111" i="4"/>
  <c r="BB111" i="4"/>
  <c r="BA111" i="4"/>
  <c r="AZ111" i="4"/>
  <c r="AY111" i="4"/>
  <c r="AX111" i="4"/>
  <c r="AW111" i="4"/>
  <c r="AV111" i="4"/>
  <c r="AU111" i="4"/>
  <c r="AT111" i="4"/>
  <c r="AS111" i="4"/>
  <c r="AR111" i="4"/>
  <c r="AQ111" i="4"/>
  <c r="AP111" i="4"/>
  <c r="AO111" i="4"/>
  <c r="AN111" i="4"/>
  <c r="AM111" i="4"/>
  <c r="AL111" i="4"/>
  <c r="AK111" i="4"/>
  <c r="AJ111" i="4"/>
  <c r="AI111" i="4"/>
  <c r="AH111" i="4"/>
  <c r="AG111" i="4"/>
  <c r="AF111" i="4"/>
  <c r="AE111" i="4"/>
  <c r="AD111" i="4"/>
  <c r="AC111" i="4"/>
  <c r="AB111" i="4"/>
  <c r="AA111" i="4"/>
  <c r="Z111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BO110" i="4"/>
  <c r="BN110" i="4"/>
  <c r="BM110" i="4"/>
  <c r="BL110" i="4"/>
  <c r="BK110" i="4"/>
  <c r="BJ110" i="4"/>
  <c r="BI110" i="4"/>
  <c r="BH110" i="4"/>
  <c r="BG110" i="4"/>
  <c r="BF110" i="4"/>
  <c r="BE110" i="4"/>
  <c r="BD110" i="4"/>
  <c r="BC110" i="4"/>
  <c r="BB110" i="4"/>
  <c r="BA110" i="4"/>
  <c r="AZ110" i="4"/>
  <c r="AY110" i="4"/>
  <c r="AX110" i="4"/>
  <c r="AW110" i="4"/>
  <c r="AV110" i="4"/>
  <c r="AU110" i="4"/>
  <c r="AT110" i="4"/>
  <c r="AS110" i="4"/>
  <c r="AR110" i="4"/>
  <c r="AQ110" i="4"/>
  <c r="AP110" i="4"/>
  <c r="AO110" i="4"/>
  <c r="AN110" i="4"/>
  <c r="AM110" i="4"/>
  <c r="AL110" i="4"/>
  <c r="AK110" i="4"/>
  <c r="AJ110" i="4"/>
  <c r="AI110" i="4"/>
  <c r="AH110" i="4"/>
  <c r="AG110" i="4"/>
  <c r="AF110" i="4"/>
  <c r="AE110" i="4"/>
  <c r="AD110" i="4"/>
  <c r="AC110" i="4"/>
  <c r="AB110" i="4"/>
  <c r="AA110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BO109" i="4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I109" i="4"/>
  <c r="AH109" i="4"/>
  <c r="AG109" i="4"/>
  <c r="AF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I108" i="4"/>
  <c r="AH108" i="4"/>
  <c r="AG108" i="4"/>
  <c r="AF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C106" i="4"/>
  <c r="BO105" i="4"/>
  <c r="BN105" i="4"/>
  <c r="BM105" i="4"/>
  <c r="BL105" i="4"/>
  <c r="BK105" i="4"/>
  <c r="BJ105" i="4"/>
  <c r="BI105" i="4"/>
  <c r="BH105" i="4"/>
  <c r="BG105" i="4"/>
  <c r="BF105" i="4"/>
  <c r="BE105" i="4"/>
  <c r="BD105" i="4"/>
  <c r="BC105" i="4"/>
  <c r="BB105" i="4"/>
  <c r="BA105" i="4"/>
  <c r="AZ105" i="4"/>
  <c r="AY105" i="4"/>
  <c r="AX105" i="4"/>
  <c r="AW105" i="4"/>
  <c r="AV105" i="4"/>
  <c r="AU105" i="4"/>
  <c r="AT105" i="4"/>
  <c r="AS105" i="4"/>
  <c r="AR105" i="4"/>
  <c r="AQ105" i="4"/>
  <c r="AP105" i="4"/>
  <c r="AO105" i="4"/>
  <c r="AN105" i="4"/>
  <c r="AM105" i="4"/>
  <c r="AL105" i="4"/>
  <c r="AK105" i="4"/>
  <c r="AJ105" i="4"/>
  <c r="AI105" i="4"/>
  <c r="AH105" i="4"/>
  <c r="AG105" i="4"/>
  <c r="AF105" i="4"/>
  <c r="AE105" i="4"/>
  <c r="AD105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BO104" i="4"/>
  <c r="BN104" i="4"/>
  <c r="BM104" i="4"/>
  <c r="BL104" i="4"/>
  <c r="BK104" i="4"/>
  <c r="BJ104" i="4"/>
  <c r="BI104" i="4"/>
  <c r="BH104" i="4"/>
  <c r="BG104" i="4"/>
  <c r="BF104" i="4"/>
  <c r="BE104" i="4"/>
  <c r="BD104" i="4"/>
  <c r="BC104" i="4"/>
  <c r="BB104" i="4"/>
  <c r="BA104" i="4"/>
  <c r="AZ104" i="4"/>
  <c r="AY104" i="4"/>
  <c r="AX104" i="4"/>
  <c r="AW104" i="4"/>
  <c r="AV104" i="4"/>
  <c r="AU104" i="4"/>
  <c r="AT104" i="4"/>
  <c r="AS104" i="4"/>
  <c r="AR104" i="4"/>
  <c r="AQ104" i="4"/>
  <c r="AP104" i="4"/>
  <c r="AO104" i="4"/>
  <c r="AN104" i="4"/>
  <c r="AM104" i="4"/>
  <c r="AL104" i="4"/>
  <c r="AK104" i="4"/>
  <c r="AJ104" i="4"/>
  <c r="AI104" i="4"/>
  <c r="AH104" i="4"/>
  <c r="AG104" i="4"/>
  <c r="AF104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BO102" i="4"/>
  <c r="BN102" i="4"/>
  <c r="BM102" i="4"/>
  <c r="BL102" i="4"/>
  <c r="BK102" i="4"/>
  <c r="BJ102" i="4"/>
  <c r="BI102" i="4"/>
  <c r="BH102" i="4"/>
  <c r="BG102" i="4"/>
  <c r="BF102" i="4"/>
  <c r="BE102" i="4"/>
  <c r="BD102" i="4"/>
  <c r="BC102" i="4"/>
  <c r="BB102" i="4"/>
  <c r="BA102" i="4"/>
  <c r="AZ102" i="4"/>
  <c r="AY102" i="4"/>
  <c r="AX102" i="4"/>
  <c r="AW102" i="4"/>
  <c r="AV102" i="4"/>
  <c r="AU102" i="4"/>
  <c r="AT102" i="4"/>
  <c r="AS102" i="4"/>
  <c r="AR102" i="4"/>
  <c r="AQ102" i="4"/>
  <c r="AP102" i="4"/>
  <c r="AO102" i="4"/>
  <c r="AN102" i="4"/>
  <c r="AM102" i="4"/>
  <c r="AL102" i="4"/>
  <c r="AK102" i="4"/>
  <c r="AJ102" i="4"/>
  <c r="AI102" i="4"/>
  <c r="AH102" i="4"/>
  <c r="AG102" i="4"/>
  <c r="AF102" i="4"/>
  <c r="AE102" i="4"/>
  <c r="AD102" i="4"/>
  <c r="AC102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BO100" i="4"/>
  <c r="BN100" i="4"/>
  <c r="BM100" i="4"/>
  <c r="BL100" i="4"/>
  <c r="BK100" i="4"/>
  <c r="BJ100" i="4"/>
  <c r="BI100" i="4"/>
  <c r="BH100" i="4"/>
  <c r="BG100" i="4"/>
  <c r="BF100" i="4"/>
  <c r="BE100" i="4"/>
  <c r="BD100" i="4"/>
  <c r="BC100" i="4"/>
  <c r="BB100" i="4"/>
  <c r="BA100" i="4"/>
  <c r="AZ100" i="4"/>
  <c r="AY100" i="4"/>
  <c r="AX100" i="4"/>
  <c r="AW100" i="4"/>
  <c r="AV100" i="4"/>
  <c r="AU100" i="4"/>
  <c r="AT100" i="4"/>
  <c r="AS100" i="4"/>
  <c r="AR100" i="4"/>
  <c r="AQ100" i="4"/>
  <c r="AP100" i="4"/>
  <c r="AO100" i="4"/>
  <c r="AN100" i="4"/>
  <c r="AM100" i="4"/>
  <c r="AL100" i="4"/>
  <c r="AK100" i="4"/>
  <c r="AJ100" i="4"/>
  <c r="AI100" i="4"/>
  <c r="AH100" i="4"/>
  <c r="AG100" i="4"/>
  <c r="AF100" i="4"/>
  <c r="AE100" i="4"/>
  <c r="AD100" i="4"/>
  <c r="AC100" i="4"/>
  <c r="AB100" i="4"/>
  <c r="AA100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BO99" i="4"/>
  <c r="BN99" i="4"/>
  <c r="BM99" i="4"/>
  <c r="BL99" i="4"/>
  <c r="BK99" i="4"/>
  <c r="BJ99" i="4"/>
  <c r="BI99" i="4"/>
  <c r="BH99" i="4"/>
  <c r="BG99" i="4"/>
  <c r="BF99" i="4"/>
  <c r="BE99" i="4"/>
  <c r="BD99" i="4"/>
  <c r="BC99" i="4"/>
  <c r="BB99" i="4"/>
  <c r="BA99" i="4"/>
  <c r="AZ99" i="4"/>
  <c r="AY99" i="4"/>
  <c r="AX99" i="4"/>
  <c r="AW99" i="4"/>
  <c r="AV99" i="4"/>
  <c r="AU99" i="4"/>
  <c r="AT99" i="4"/>
  <c r="AS99" i="4"/>
  <c r="AR99" i="4"/>
  <c r="AQ99" i="4"/>
  <c r="AP99" i="4"/>
  <c r="AO99" i="4"/>
  <c r="AN99" i="4"/>
  <c r="AM99" i="4"/>
  <c r="AL99" i="4"/>
  <c r="AK99" i="4"/>
  <c r="AJ99" i="4"/>
  <c r="AI99" i="4"/>
  <c r="AH99" i="4"/>
  <c r="AG99" i="4"/>
  <c r="AF99" i="4"/>
  <c r="AE99" i="4"/>
  <c r="AD99" i="4"/>
  <c r="AC99" i="4"/>
  <c r="AB99" i="4"/>
  <c r="AA99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BO98" i="4"/>
  <c r="BN98" i="4"/>
  <c r="BM98" i="4"/>
  <c r="BL98" i="4"/>
  <c r="BK98" i="4"/>
  <c r="BJ98" i="4"/>
  <c r="BI98" i="4"/>
  <c r="BH98" i="4"/>
  <c r="BG98" i="4"/>
  <c r="BF98" i="4"/>
  <c r="BE98" i="4"/>
  <c r="BD98" i="4"/>
  <c r="BC98" i="4"/>
  <c r="BB98" i="4"/>
  <c r="BA98" i="4"/>
  <c r="AZ98" i="4"/>
  <c r="AY98" i="4"/>
  <c r="AX98" i="4"/>
  <c r="AW98" i="4"/>
  <c r="AV98" i="4"/>
  <c r="AU98" i="4"/>
  <c r="AT98" i="4"/>
  <c r="AS98" i="4"/>
  <c r="AR98" i="4"/>
  <c r="AQ98" i="4"/>
  <c r="AP98" i="4"/>
  <c r="AO98" i="4"/>
  <c r="AN98" i="4"/>
  <c r="AM98" i="4"/>
  <c r="AL98" i="4"/>
  <c r="AK98" i="4"/>
  <c r="AJ98" i="4"/>
  <c r="AI98" i="4"/>
  <c r="AH98" i="4"/>
  <c r="AG98" i="4"/>
  <c r="AF98" i="4"/>
  <c r="AE98" i="4"/>
  <c r="AD98" i="4"/>
  <c r="AC98" i="4"/>
  <c r="AB98" i="4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BO97" i="4"/>
  <c r="BN97" i="4"/>
  <c r="BM97" i="4"/>
  <c r="BL97" i="4"/>
  <c r="BK97" i="4"/>
  <c r="BJ97" i="4"/>
  <c r="BI97" i="4"/>
  <c r="BH97" i="4"/>
  <c r="BG97" i="4"/>
  <c r="BF97" i="4"/>
  <c r="BE97" i="4"/>
  <c r="BD97" i="4"/>
  <c r="BC97" i="4"/>
  <c r="BB97" i="4"/>
  <c r="BA97" i="4"/>
  <c r="AZ97" i="4"/>
  <c r="AY97" i="4"/>
  <c r="AX97" i="4"/>
  <c r="AW97" i="4"/>
  <c r="AV97" i="4"/>
  <c r="AU97" i="4"/>
  <c r="AT97" i="4"/>
  <c r="AS97" i="4"/>
  <c r="AR97" i="4"/>
  <c r="AQ97" i="4"/>
  <c r="AP97" i="4"/>
  <c r="AO97" i="4"/>
  <c r="AN97" i="4"/>
  <c r="AM97" i="4"/>
  <c r="AL97" i="4"/>
  <c r="AK97" i="4"/>
  <c r="AJ97" i="4"/>
  <c r="AI97" i="4"/>
  <c r="AH97" i="4"/>
  <c r="AG97" i="4"/>
  <c r="AF97" i="4"/>
  <c r="AE97" i="4"/>
  <c r="AD97" i="4"/>
  <c r="AC97" i="4"/>
  <c r="AB97" i="4"/>
  <c r="AA97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BO96" i="4"/>
  <c r="BN96" i="4"/>
  <c r="BM96" i="4"/>
  <c r="BL96" i="4"/>
  <c r="BK96" i="4"/>
  <c r="BJ96" i="4"/>
  <c r="BI96" i="4"/>
  <c r="BH96" i="4"/>
  <c r="BG96" i="4"/>
  <c r="BF96" i="4"/>
  <c r="BE96" i="4"/>
  <c r="BD96" i="4"/>
  <c r="BC96" i="4"/>
  <c r="BB96" i="4"/>
  <c r="BA96" i="4"/>
  <c r="AZ96" i="4"/>
  <c r="AY96" i="4"/>
  <c r="AX96" i="4"/>
  <c r="AW96" i="4"/>
  <c r="AV96" i="4"/>
  <c r="AU96" i="4"/>
  <c r="AT96" i="4"/>
  <c r="AS96" i="4"/>
  <c r="AR96" i="4"/>
  <c r="AQ96" i="4"/>
  <c r="AP96" i="4"/>
  <c r="AO96" i="4"/>
  <c r="AN96" i="4"/>
  <c r="AM96" i="4"/>
  <c r="AL96" i="4"/>
  <c r="AK96" i="4"/>
  <c r="AJ96" i="4"/>
  <c r="AI96" i="4"/>
  <c r="AH96" i="4"/>
  <c r="AG96" i="4"/>
  <c r="AF96" i="4"/>
  <c r="AE96" i="4"/>
  <c r="AD96" i="4"/>
  <c r="AC96" i="4"/>
  <c r="AB96" i="4"/>
  <c r="AA96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C95" i="4"/>
  <c r="BO94" i="4"/>
  <c r="BN94" i="4"/>
  <c r="BM94" i="4"/>
  <c r="BL94" i="4"/>
  <c r="BK94" i="4"/>
  <c r="BJ94" i="4"/>
  <c r="BI94" i="4"/>
  <c r="BH94" i="4"/>
  <c r="BG94" i="4"/>
  <c r="BF94" i="4"/>
  <c r="BE94" i="4"/>
  <c r="BD94" i="4"/>
  <c r="BC94" i="4"/>
  <c r="BB94" i="4"/>
  <c r="BA94" i="4"/>
  <c r="AZ94" i="4"/>
  <c r="AY94" i="4"/>
  <c r="AX94" i="4"/>
  <c r="AW94" i="4"/>
  <c r="AV94" i="4"/>
  <c r="AU94" i="4"/>
  <c r="AT94" i="4"/>
  <c r="AS94" i="4"/>
  <c r="AR94" i="4"/>
  <c r="AQ94" i="4"/>
  <c r="AP94" i="4"/>
  <c r="AO94" i="4"/>
  <c r="AN94" i="4"/>
  <c r="AM94" i="4"/>
  <c r="AL94" i="4"/>
  <c r="AK94" i="4"/>
  <c r="AJ94" i="4"/>
  <c r="AI94" i="4"/>
  <c r="AH94" i="4"/>
  <c r="AG94" i="4"/>
  <c r="AF94" i="4"/>
  <c r="AE94" i="4"/>
  <c r="AD94" i="4"/>
  <c r="AC94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BO93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I93" i="4"/>
  <c r="AH93" i="4"/>
  <c r="AG93" i="4"/>
  <c r="AF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I91" i="4"/>
  <c r="AH91" i="4"/>
  <c r="AG91" i="4"/>
  <c r="AF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AQ89" i="4"/>
  <c r="AP89" i="4"/>
  <c r="AO89" i="4"/>
  <c r="AN89" i="4"/>
  <c r="AM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BO88" i="4"/>
  <c r="BN88" i="4"/>
  <c r="BM88" i="4"/>
  <c r="BL88" i="4"/>
  <c r="BK88" i="4"/>
  <c r="BJ88" i="4"/>
  <c r="BI88" i="4"/>
  <c r="BH88" i="4"/>
  <c r="BG88" i="4"/>
  <c r="BF88" i="4"/>
  <c r="BE88" i="4"/>
  <c r="BD88" i="4"/>
  <c r="BC88" i="4"/>
  <c r="BB88" i="4"/>
  <c r="BA88" i="4"/>
  <c r="AZ88" i="4"/>
  <c r="AY88" i="4"/>
  <c r="AX88" i="4"/>
  <c r="AW88" i="4"/>
  <c r="AV88" i="4"/>
  <c r="AU88" i="4"/>
  <c r="AT88" i="4"/>
  <c r="AS88" i="4"/>
  <c r="AR88" i="4"/>
  <c r="AQ88" i="4"/>
  <c r="AP88" i="4"/>
  <c r="AO88" i="4"/>
  <c r="AN88" i="4"/>
  <c r="AM88" i="4"/>
  <c r="AL88" i="4"/>
  <c r="AK88" i="4"/>
  <c r="AJ88" i="4"/>
  <c r="AI88" i="4"/>
  <c r="AH88" i="4"/>
  <c r="AG88" i="4"/>
  <c r="AF88" i="4"/>
  <c r="AE88" i="4"/>
  <c r="AD88" i="4"/>
  <c r="AC88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BO87" i="4"/>
  <c r="BN87" i="4"/>
  <c r="BM87" i="4"/>
  <c r="BL87" i="4"/>
  <c r="BK87" i="4"/>
  <c r="BJ87" i="4"/>
  <c r="BI87" i="4"/>
  <c r="BH87" i="4"/>
  <c r="BG87" i="4"/>
  <c r="BF87" i="4"/>
  <c r="BE87" i="4"/>
  <c r="BD87" i="4"/>
  <c r="BC87" i="4"/>
  <c r="BB87" i="4"/>
  <c r="BA87" i="4"/>
  <c r="AZ87" i="4"/>
  <c r="AY87" i="4"/>
  <c r="AX87" i="4"/>
  <c r="AW87" i="4"/>
  <c r="AV87" i="4"/>
  <c r="AU87" i="4"/>
  <c r="AT87" i="4"/>
  <c r="AS87" i="4"/>
  <c r="AR87" i="4"/>
  <c r="AQ87" i="4"/>
  <c r="AP87" i="4"/>
  <c r="AO87" i="4"/>
  <c r="AN87" i="4"/>
  <c r="AM87" i="4"/>
  <c r="AL87" i="4"/>
  <c r="AK87" i="4"/>
  <c r="AJ87" i="4"/>
  <c r="AI87" i="4"/>
  <c r="AH87" i="4"/>
  <c r="AG87" i="4"/>
  <c r="AF87" i="4"/>
  <c r="AE87" i="4"/>
  <c r="AD87" i="4"/>
  <c r="AC87" i="4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BO86" i="4"/>
  <c r="BN86" i="4"/>
  <c r="BM86" i="4"/>
  <c r="BL86" i="4"/>
  <c r="BK86" i="4"/>
  <c r="BJ86" i="4"/>
  <c r="BI86" i="4"/>
  <c r="BH86" i="4"/>
  <c r="BG86" i="4"/>
  <c r="BF86" i="4"/>
  <c r="BE86" i="4"/>
  <c r="BD86" i="4"/>
  <c r="BC86" i="4"/>
  <c r="BB86" i="4"/>
  <c r="BA86" i="4"/>
  <c r="AZ86" i="4"/>
  <c r="AY86" i="4"/>
  <c r="AX86" i="4"/>
  <c r="AW86" i="4"/>
  <c r="AV86" i="4"/>
  <c r="AU86" i="4"/>
  <c r="AT86" i="4"/>
  <c r="AS86" i="4"/>
  <c r="AR86" i="4"/>
  <c r="AQ86" i="4"/>
  <c r="AP86" i="4"/>
  <c r="AO86" i="4"/>
  <c r="AN86" i="4"/>
  <c r="AM86" i="4"/>
  <c r="AL86" i="4"/>
  <c r="AK86" i="4"/>
  <c r="AJ86" i="4"/>
  <c r="AI86" i="4"/>
  <c r="AH86" i="4"/>
  <c r="AG86" i="4"/>
  <c r="AF86" i="4"/>
  <c r="AE86" i="4"/>
  <c r="AD86" i="4"/>
  <c r="AC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BO85" i="4"/>
  <c r="BN85" i="4"/>
  <c r="BM85" i="4"/>
  <c r="BL85" i="4"/>
  <c r="BK85" i="4"/>
  <c r="BJ85" i="4"/>
  <c r="BI85" i="4"/>
  <c r="BH85" i="4"/>
  <c r="BG85" i="4"/>
  <c r="BF85" i="4"/>
  <c r="BE85" i="4"/>
  <c r="BD85" i="4"/>
  <c r="BC85" i="4"/>
  <c r="BB85" i="4"/>
  <c r="BA85" i="4"/>
  <c r="AZ85" i="4"/>
  <c r="AY85" i="4"/>
  <c r="AX85" i="4"/>
  <c r="AW85" i="4"/>
  <c r="AV85" i="4"/>
  <c r="AU85" i="4"/>
  <c r="AT85" i="4"/>
  <c r="AS85" i="4"/>
  <c r="AR85" i="4"/>
  <c r="AQ85" i="4"/>
  <c r="AP85" i="4"/>
  <c r="AO85" i="4"/>
  <c r="AN85" i="4"/>
  <c r="AM85" i="4"/>
  <c r="AL85" i="4"/>
  <c r="AK85" i="4"/>
  <c r="AJ85" i="4"/>
  <c r="AI85" i="4"/>
  <c r="AH85" i="4"/>
  <c r="AG85" i="4"/>
  <c r="AF85" i="4"/>
  <c r="AE85" i="4"/>
  <c r="AD85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C84" i="4"/>
  <c r="BO83" i="4"/>
  <c r="BN83" i="4"/>
  <c r="BM83" i="4"/>
  <c r="BL83" i="4"/>
  <c r="BK83" i="4"/>
  <c r="BJ83" i="4"/>
  <c r="BI83" i="4"/>
  <c r="BH83" i="4"/>
  <c r="BG83" i="4"/>
  <c r="BF83" i="4"/>
  <c r="BE83" i="4"/>
  <c r="BD83" i="4"/>
  <c r="BC83" i="4"/>
  <c r="BB83" i="4"/>
  <c r="BA83" i="4"/>
  <c r="AZ83" i="4"/>
  <c r="AY83" i="4"/>
  <c r="AX83" i="4"/>
  <c r="AW83" i="4"/>
  <c r="AV83" i="4"/>
  <c r="AU83" i="4"/>
  <c r="AT83" i="4"/>
  <c r="AS83" i="4"/>
  <c r="AR83" i="4"/>
  <c r="AQ83" i="4"/>
  <c r="AP83" i="4"/>
  <c r="AO83" i="4"/>
  <c r="AN83" i="4"/>
  <c r="AM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BO82" i="4"/>
  <c r="BN82" i="4"/>
  <c r="BM82" i="4"/>
  <c r="BL82" i="4"/>
  <c r="BK82" i="4"/>
  <c r="BJ82" i="4"/>
  <c r="BI82" i="4"/>
  <c r="BH82" i="4"/>
  <c r="BG82" i="4"/>
  <c r="BF82" i="4"/>
  <c r="BE82" i="4"/>
  <c r="BD82" i="4"/>
  <c r="BC82" i="4"/>
  <c r="BB82" i="4"/>
  <c r="BA82" i="4"/>
  <c r="AZ82" i="4"/>
  <c r="AY82" i="4"/>
  <c r="AX82" i="4"/>
  <c r="AW82" i="4"/>
  <c r="AV82" i="4"/>
  <c r="AU82" i="4"/>
  <c r="AT82" i="4"/>
  <c r="AS82" i="4"/>
  <c r="AR82" i="4"/>
  <c r="AQ82" i="4"/>
  <c r="AP82" i="4"/>
  <c r="AO82" i="4"/>
  <c r="AN82" i="4"/>
  <c r="AM82" i="4"/>
  <c r="AL82" i="4"/>
  <c r="AK82" i="4"/>
  <c r="AJ82" i="4"/>
  <c r="AI82" i="4"/>
  <c r="AH82" i="4"/>
  <c r="AG82" i="4"/>
  <c r="AF82" i="4"/>
  <c r="AE82" i="4"/>
  <c r="AD82" i="4"/>
  <c r="AC82" i="4"/>
  <c r="AB82" i="4"/>
  <c r="AA82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BO80" i="4"/>
  <c r="BN80" i="4"/>
  <c r="BM80" i="4"/>
  <c r="BL80" i="4"/>
  <c r="BK80" i="4"/>
  <c r="BJ80" i="4"/>
  <c r="BI80" i="4"/>
  <c r="BH80" i="4"/>
  <c r="BG80" i="4"/>
  <c r="BF80" i="4"/>
  <c r="BE80" i="4"/>
  <c r="BD80" i="4"/>
  <c r="BC80" i="4"/>
  <c r="BB80" i="4"/>
  <c r="BA80" i="4"/>
  <c r="AZ80" i="4"/>
  <c r="AY80" i="4"/>
  <c r="AX80" i="4"/>
  <c r="AW80" i="4"/>
  <c r="AV80" i="4"/>
  <c r="AU80" i="4"/>
  <c r="AT80" i="4"/>
  <c r="AS80" i="4"/>
  <c r="AR80" i="4"/>
  <c r="AQ80" i="4"/>
  <c r="AP80" i="4"/>
  <c r="AO80" i="4"/>
  <c r="AN80" i="4"/>
  <c r="AM80" i="4"/>
  <c r="AL80" i="4"/>
  <c r="AK80" i="4"/>
  <c r="AJ80" i="4"/>
  <c r="AI80" i="4"/>
  <c r="AH80" i="4"/>
  <c r="AG80" i="4"/>
  <c r="AF80" i="4"/>
  <c r="AE80" i="4"/>
  <c r="AD80" i="4"/>
  <c r="AC80" i="4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BO78" i="4"/>
  <c r="BN78" i="4"/>
  <c r="BM78" i="4"/>
  <c r="BL78" i="4"/>
  <c r="BK78" i="4"/>
  <c r="BJ78" i="4"/>
  <c r="BI78" i="4"/>
  <c r="BH78" i="4"/>
  <c r="BG78" i="4"/>
  <c r="BF78" i="4"/>
  <c r="BE78" i="4"/>
  <c r="BD78" i="4"/>
  <c r="BC78" i="4"/>
  <c r="BB78" i="4"/>
  <c r="BA78" i="4"/>
  <c r="AZ78" i="4"/>
  <c r="AY78" i="4"/>
  <c r="AX78" i="4"/>
  <c r="AW78" i="4"/>
  <c r="AV78" i="4"/>
  <c r="AU78" i="4"/>
  <c r="AT78" i="4"/>
  <c r="AS78" i="4"/>
  <c r="AR78" i="4"/>
  <c r="AQ78" i="4"/>
  <c r="AP78" i="4"/>
  <c r="AO78" i="4"/>
  <c r="AN78" i="4"/>
  <c r="AM78" i="4"/>
  <c r="AL78" i="4"/>
  <c r="AK78" i="4"/>
  <c r="AJ78" i="4"/>
  <c r="AI78" i="4"/>
  <c r="AH78" i="4"/>
  <c r="AG78" i="4"/>
  <c r="AF78" i="4"/>
  <c r="AE78" i="4"/>
  <c r="AD78" i="4"/>
  <c r="AC78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I76" i="4"/>
  <c r="AH76" i="4"/>
  <c r="AG76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I75" i="4"/>
  <c r="AH75" i="4"/>
  <c r="AG75" i="4"/>
  <c r="AF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C73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I72" i="4"/>
  <c r="AH72" i="4"/>
  <c r="AG72" i="4"/>
  <c r="AF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S71" i="4"/>
  <c r="AR71" i="4"/>
  <c r="AQ71" i="4"/>
  <c r="AP71" i="4"/>
  <c r="AO71" i="4"/>
  <c r="AN71" i="4"/>
  <c r="AM71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BO69" i="4"/>
  <c r="BN69" i="4"/>
  <c r="BM69" i="4"/>
  <c r="BL69" i="4"/>
  <c r="BK69" i="4"/>
  <c r="BJ69" i="4"/>
  <c r="BI69" i="4"/>
  <c r="BH69" i="4"/>
  <c r="BG69" i="4"/>
  <c r="BF69" i="4"/>
  <c r="BE69" i="4"/>
  <c r="BD69" i="4"/>
  <c r="BC69" i="4"/>
  <c r="BB69" i="4"/>
  <c r="BA69" i="4"/>
  <c r="AZ69" i="4"/>
  <c r="AY69" i="4"/>
  <c r="AX69" i="4"/>
  <c r="AW69" i="4"/>
  <c r="AV69" i="4"/>
  <c r="AU69" i="4"/>
  <c r="AT69" i="4"/>
  <c r="AS69" i="4"/>
  <c r="AR69" i="4"/>
  <c r="AQ69" i="4"/>
  <c r="AP69" i="4"/>
  <c r="AO69" i="4"/>
  <c r="AN69" i="4"/>
  <c r="AM69" i="4"/>
  <c r="AL69" i="4"/>
  <c r="AK69" i="4"/>
  <c r="AJ69" i="4"/>
  <c r="AI69" i="4"/>
  <c r="AH69" i="4"/>
  <c r="AG69" i="4"/>
  <c r="AF69" i="4"/>
  <c r="AE69" i="4"/>
  <c r="AD69" i="4"/>
  <c r="AC69" i="4"/>
  <c r="AB69" i="4"/>
  <c r="AA69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BO67" i="4"/>
  <c r="BN67" i="4"/>
  <c r="BM67" i="4"/>
  <c r="BL67" i="4"/>
  <c r="BK67" i="4"/>
  <c r="BJ67" i="4"/>
  <c r="BI67" i="4"/>
  <c r="BH67" i="4"/>
  <c r="BG67" i="4"/>
  <c r="BF67" i="4"/>
  <c r="BE67" i="4"/>
  <c r="BD67" i="4"/>
  <c r="BC67" i="4"/>
  <c r="BB67" i="4"/>
  <c r="BA67" i="4"/>
  <c r="AZ67" i="4"/>
  <c r="AY67" i="4"/>
  <c r="AX67" i="4"/>
  <c r="AW67" i="4"/>
  <c r="AV67" i="4"/>
  <c r="AU67" i="4"/>
  <c r="AT67" i="4"/>
  <c r="AS67" i="4"/>
  <c r="AR67" i="4"/>
  <c r="AQ67" i="4"/>
  <c r="AP67" i="4"/>
  <c r="AO67" i="4"/>
  <c r="AN67" i="4"/>
  <c r="AM67" i="4"/>
  <c r="AL67" i="4"/>
  <c r="AK67" i="4"/>
  <c r="AJ67" i="4"/>
  <c r="AI67" i="4"/>
  <c r="AH67" i="4"/>
  <c r="AG67" i="4"/>
  <c r="AF67" i="4"/>
  <c r="AE67" i="4"/>
  <c r="AD67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O66" i="4"/>
  <c r="BN66" i="4"/>
  <c r="BM66" i="4"/>
  <c r="BL66" i="4"/>
  <c r="BK66" i="4"/>
  <c r="BJ66" i="4"/>
  <c r="BI66" i="4"/>
  <c r="BH66" i="4"/>
  <c r="BG66" i="4"/>
  <c r="BF66" i="4"/>
  <c r="BE66" i="4"/>
  <c r="BD66" i="4"/>
  <c r="BC66" i="4"/>
  <c r="BB66" i="4"/>
  <c r="BA66" i="4"/>
  <c r="AZ66" i="4"/>
  <c r="AY66" i="4"/>
  <c r="AX66" i="4"/>
  <c r="AW66" i="4"/>
  <c r="AV66" i="4"/>
  <c r="AU66" i="4"/>
  <c r="AT66" i="4"/>
  <c r="AS66" i="4"/>
  <c r="AR66" i="4"/>
  <c r="AQ66" i="4"/>
  <c r="AP66" i="4"/>
  <c r="AO66" i="4"/>
  <c r="AN66" i="4"/>
  <c r="AM66" i="4"/>
  <c r="AL66" i="4"/>
  <c r="AK66" i="4"/>
  <c r="AJ66" i="4"/>
  <c r="AI66" i="4"/>
  <c r="AH66" i="4"/>
  <c r="AG66" i="4"/>
  <c r="AF66" i="4"/>
  <c r="AE66" i="4"/>
  <c r="AD66" i="4"/>
  <c r="AC66" i="4"/>
  <c r="AB66" i="4"/>
  <c r="AA66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BO65" i="4"/>
  <c r="BN65" i="4"/>
  <c r="BM65" i="4"/>
  <c r="BL65" i="4"/>
  <c r="BK65" i="4"/>
  <c r="BJ65" i="4"/>
  <c r="BI65" i="4"/>
  <c r="BH65" i="4"/>
  <c r="BG65" i="4"/>
  <c r="BF65" i="4"/>
  <c r="BE65" i="4"/>
  <c r="BD65" i="4"/>
  <c r="BC65" i="4"/>
  <c r="BB65" i="4"/>
  <c r="BA65" i="4"/>
  <c r="AZ65" i="4"/>
  <c r="AY65" i="4"/>
  <c r="AX65" i="4"/>
  <c r="AW65" i="4"/>
  <c r="AV65" i="4"/>
  <c r="AU65" i="4"/>
  <c r="AT65" i="4"/>
  <c r="AS65" i="4"/>
  <c r="AR65" i="4"/>
  <c r="AQ65" i="4"/>
  <c r="AP65" i="4"/>
  <c r="AO65" i="4"/>
  <c r="AN65" i="4"/>
  <c r="AM65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BO64" i="4"/>
  <c r="BN64" i="4"/>
  <c r="BM64" i="4"/>
  <c r="BL64" i="4"/>
  <c r="BK64" i="4"/>
  <c r="BJ64" i="4"/>
  <c r="BI64" i="4"/>
  <c r="BH64" i="4"/>
  <c r="BG64" i="4"/>
  <c r="BF64" i="4"/>
  <c r="BE64" i="4"/>
  <c r="BD64" i="4"/>
  <c r="BC64" i="4"/>
  <c r="BB64" i="4"/>
  <c r="BA64" i="4"/>
  <c r="AZ64" i="4"/>
  <c r="AY64" i="4"/>
  <c r="AX64" i="4"/>
  <c r="AW64" i="4"/>
  <c r="AV64" i="4"/>
  <c r="AU64" i="4"/>
  <c r="AT64" i="4"/>
  <c r="AS64" i="4"/>
  <c r="AR64" i="4"/>
  <c r="AQ64" i="4"/>
  <c r="AP64" i="4"/>
  <c r="AO64" i="4"/>
  <c r="AN64" i="4"/>
  <c r="AM64" i="4"/>
  <c r="AL64" i="4"/>
  <c r="AK64" i="4"/>
  <c r="AJ64" i="4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BO63" i="4"/>
  <c r="BN63" i="4"/>
  <c r="BM63" i="4"/>
  <c r="BL63" i="4"/>
  <c r="BK63" i="4"/>
  <c r="BJ63" i="4"/>
  <c r="BI63" i="4"/>
  <c r="BH63" i="4"/>
  <c r="BG63" i="4"/>
  <c r="BF63" i="4"/>
  <c r="BE63" i="4"/>
  <c r="BD63" i="4"/>
  <c r="BC63" i="4"/>
  <c r="BB63" i="4"/>
  <c r="BA63" i="4"/>
  <c r="AZ63" i="4"/>
  <c r="AY63" i="4"/>
  <c r="AX63" i="4"/>
  <c r="AW63" i="4"/>
  <c r="AV63" i="4"/>
  <c r="AU63" i="4"/>
  <c r="AT63" i="4"/>
  <c r="AS63" i="4"/>
  <c r="AR63" i="4"/>
  <c r="AQ63" i="4"/>
  <c r="AP63" i="4"/>
  <c r="AO63" i="4"/>
  <c r="AN63" i="4"/>
  <c r="AM63" i="4"/>
  <c r="AL63" i="4"/>
  <c r="AK63" i="4"/>
  <c r="AJ63" i="4"/>
  <c r="AI63" i="4"/>
  <c r="AH63" i="4"/>
  <c r="AG63" i="4"/>
  <c r="AF63" i="4"/>
  <c r="AE63" i="4"/>
  <c r="AD63" i="4"/>
  <c r="AC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C62" i="4"/>
  <c r="BO61" i="4"/>
  <c r="BN61" i="4"/>
  <c r="BM61" i="4"/>
  <c r="BL61" i="4"/>
  <c r="BK61" i="4"/>
  <c r="BJ61" i="4"/>
  <c r="BI61" i="4"/>
  <c r="BH61" i="4"/>
  <c r="BG61" i="4"/>
  <c r="BF61" i="4"/>
  <c r="BE61" i="4"/>
  <c r="BD61" i="4"/>
  <c r="BC61" i="4"/>
  <c r="BB61" i="4"/>
  <c r="BA61" i="4"/>
  <c r="AZ61" i="4"/>
  <c r="AY61" i="4"/>
  <c r="AX61" i="4"/>
  <c r="AW61" i="4"/>
  <c r="AV61" i="4"/>
  <c r="AU61" i="4"/>
  <c r="AT61" i="4"/>
  <c r="AS61" i="4"/>
  <c r="AR61" i="4"/>
  <c r="AQ61" i="4"/>
  <c r="AP61" i="4"/>
  <c r="AO61" i="4"/>
  <c r="AN61" i="4"/>
  <c r="AM61" i="4"/>
  <c r="AL61" i="4"/>
  <c r="AK61" i="4"/>
  <c r="AJ61" i="4"/>
  <c r="AI61" i="4"/>
  <c r="AH61" i="4"/>
  <c r="AG61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O60" i="4"/>
  <c r="BN60" i="4"/>
  <c r="BM60" i="4"/>
  <c r="BL60" i="4"/>
  <c r="BK60" i="4"/>
  <c r="BJ60" i="4"/>
  <c r="BI60" i="4"/>
  <c r="BH60" i="4"/>
  <c r="BG60" i="4"/>
  <c r="BF60" i="4"/>
  <c r="BE60" i="4"/>
  <c r="BD60" i="4"/>
  <c r="BC60" i="4"/>
  <c r="BB60" i="4"/>
  <c r="BA60" i="4"/>
  <c r="AZ60" i="4"/>
  <c r="AY60" i="4"/>
  <c r="AX60" i="4"/>
  <c r="AW60" i="4"/>
  <c r="AV60" i="4"/>
  <c r="AU60" i="4"/>
  <c r="AT60" i="4"/>
  <c r="AS60" i="4"/>
  <c r="AR60" i="4"/>
  <c r="AQ60" i="4"/>
  <c r="AP60" i="4"/>
  <c r="AO60" i="4"/>
  <c r="AN60" i="4"/>
  <c r="AM60" i="4"/>
  <c r="AL60" i="4"/>
  <c r="AK60" i="4"/>
  <c r="AJ60" i="4"/>
  <c r="AI60" i="4"/>
  <c r="AH60" i="4"/>
  <c r="AG60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O55" i="4"/>
  <c r="BN55" i="4"/>
  <c r="BM55" i="4"/>
  <c r="BL55" i="4"/>
  <c r="BK55" i="4"/>
  <c r="BJ55" i="4"/>
  <c r="BI55" i="4"/>
  <c r="BH55" i="4"/>
  <c r="BG55" i="4"/>
  <c r="BF55" i="4"/>
  <c r="BE55" i="4"/>
  <c r="BD55" i="4"/>
  <c r="BC55" i="4"/>
  <c r="BB55" i="4"/>
  <c r="BA55" i="4"/>
  <c r="AZ55" i="4"/>
  <c r="AY55" i="4"/>
  <c r="AX55" i="4"/>
  <c r="AW55" i="4"/>
  <c r="AV55" i="4"/>
  <c r="AU55" i="4"/>
  <c r="AT55" i="4"/>
  <c r="AS55" i="4"/>
  <c r="AR55" i="4"/>
  <c r="AQ55" i="4"/>
  <c r="AP55" i="4"/>
  <c r="AO55" i="4"/>
  <c r="AN55" i="4"/>
  <c r="AM55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O54" i="4"/>
  <c r="BN54" i="4"/>
  <c r="BM54" i="4"/>
  <c r="BL54" i="4"/>
  <c r="BK54" i="4"/>
  <c r="BJ54" i="4"/>
  <c r="BI54" i="4"/>
  <c r="BH54" i="4"/>
  <c r="BG54" i="4"/>
  <c r="BF54" i="4"/>
  <c r="BE54" i="4"/>
  <c r="BD54" i="4"/>
  <c r="BC54" i="4"/>
  <c r="BB54" i="4"/>
  <c r="BA54" i="4"/>
  <c r="AZ54" i="4"/>
  <c r="AY54" i="4"/>
  <c r="AX54" i="4"/>
  <c r="AW54" i="4"/>
  <c r="AV54" i="4"/>
  <c r="AU54" i="4"/>
  <c r="AT54" i="4"/>
  <c r="AS54" i="4"/>
  <c r="AR54" i="4"/>
  <c r="AQ54" i="4"/>
  <c r="AP54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O52" i="4"/>
  <c r="BN52" i="4"/>
  <c r="BM52" i="4"/>
  <c r="BL52" i="4"/>
  <c r="BK52" i="4"/>
  <c r="BJ52" i="4"/>
  <c r="BI52" i="4"/>
  <c r="BH52" i="4"/>
  <c r="BG52" i="4"/>
  <c r="BF52" i="4"/>
  <c r="BE52" i="4"/>
  <c r="BD52" i="4"/>
  <c r="BC52" i="4"/>
  <c r="BB52" i="4"/>
  <c r="BA52" i="4"/>
  <c r="AZ52" i="4"/>
  <c r="AY52" i="4"/>
  <c r="AX52" i="4"/>
  <c r="AW52" i="4"/>
  <c r="AV52" i="4"/>
  <c r="AU52" i="4"/>
  <c r="AT52" i="4"/>
  <c r="AS52" i="4"/>
  <c r="AR52" i="4"/>
  <c r="AQ52" i="4"/>
  <c r="AP52" i="4"/>
  <c r="AO52" i="4"/>
  <c r="AN52" i="4"/>
  <c r="AM52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C51" i="4"/>
  <c r="BO50" i="4"/>
  <c r="BN50" i="4"/>
  <c r="BM50" i="4"/>
  <c r="BL50" i="4"/>
  <c r="BK50" i="4"/>
  <c r="BJ50" i="4"/>
  <c r="BI50" i="4"/>
  <c r="BH50" i="4"/>
  <c r="BG50" i="4"/>
  <c r="BF50" i="4"/>
  <c r="BE50" i="4"/>
  <c r="BD50" i="4"/>
  <c r="BC50" i="4"/>
  <c r="BB50" i="4"/>
  <c r="BA50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O49" i="4"/>
  <c r="BN49" i="4"/>
  <c r="BM49" i="4"/>
  <c r="BL49" i="4"/>
  <c r="BK49" i="4"/>
  <c r="BJ49" i="4"/>
  <c r="BI49" i="4"/>
  <c r="BH49" i="4"/>
  <c r="BG49" i="4"/>
  <c r="BF49" i="4"/>
  <c r="BE49" i="4"/>
  <c r="BD49" i="4"/>
  <c r="BC49" i="4"/>
  <c r="BB49" i="4"/>
  <c r="BA49" i="4"/>
  <c r="AZ49" i="4"/>
  <c r="AY49" i="4"/>
  <c r="AX49" i="4"/>
  <c r="AW49" i="4"/>
  <c r="AV49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D48" i="4"/>
  <c r="D51" i="4" s="1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AU47" i="4"/>
  <c r="AT47" i="4"/>
  <c r="AS47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O45" i="4"/>
  <c r="BN45" i="4"/>
  <c r="BM45" i="4"/>
  <c r="BL45" i="4"/>
  <c r="BK45" i="4"/>
  <c r="BJ45" i="4"/>
  <c r="BI45" i="4"/>
  <c r="BH45" i="4"/>
  <c r="BG45" i="4"/>
  <c r="BF45" i="4"/>
  <c r="BE45" i="4"/>
  <c r="BD45" i="4"/>
  <c r="BC45" i="4"/>
  <c r="BB45" i="4"/>
  <c r="BA45" i="4"/>
  <c r="AZ45" i="4"/>
  <c r="AY45" i="4"/>
  <c r="AX45" i="4"/>
  <c r="AW45" i="4"/>
  <c r="AV45" i="4"/>
  <c r="AU45" i="4"/>
  <c r="AT45" i="4"/>
  <c r="AS45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O44" i="4"/>
  <c r="BN44" i="4"/>
  <c r="BM44" i="4"/>
  <c r="BL44" i="4"/>
  <c r="BK44" i="4"/>
  <c r="BJ44" i="4"/>
  <c r="BI44" i="4"/>
  <c r="BH44" i="4"/>
  <c r="BG44" i="4"/>
  <c r="BF44" i="4"/>
  <c r="BE44" i="4"/>
  <c r="BD44" i="4"/>
  <c r="BC44" i="4"/>
  <c r="BB44" i="4"/>
  <c r="BA44" i="4"/>
  <c r="AZ44" i="4"/>
  <c r="AY44" i="4"/>
  <c r="AX44" i="4"/>
  <c r="AW44" i="4"/>
  <c r="AV44" i="4"/>
  <c r="AU44" i="4"/>
  <c r="AT44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O43" i="4"/>
  <c r="BN43" i="4"/>
  <c r="BM43" i="4"/>
  <c r="BL43" i="4"/>
  <c r="BK43" i="4"/>
  <c r="BJ43" i="4"/>
  <c r="BI43" i="4"/>
  <c r="BH43" i="4"/>
  <c r="BG43" i="4"/>
  <c r="BF43" i="4"/>
  <c r="BE43" i="4"/>
  <c r="BD43" i="4"/>
  <c r="BC43" i="4"/>
  <c r="BB43" i="4"/>
  <c r="BA43" i="4"/>
  <c r="AZ43" i="4"/>
  <c r="AY43" i="4"/>
  <c r="AX43" i="4"/>
  <c r="AW43" i="4"/>
  <c r="AV43" i="4"/>
  <c r="AU43" i="4"/>
  <c r="AT43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O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B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C40" i="4"/>
  <c r="BO39" i="4"/>
  <c r="BN39" i="4"/>
  <c r="BM39" i="4"/>
  <c r="BL39" i="4"/>
  <c r="BK39" i="4"/>
  <c r="BJ39" i="4"/>
  <c r="BI39" i="4"/>
  <c r="BH39" i="4"/>
  <c r="BG39" i="4"/>
  <c r="BF39" i="4"/>
  <c r="BE39" i="4"/>
  <c r="BD39" i="4"/>
  <c r="BC39" i="4"/>
  <c r="BB39" i="4"/>
  <c r="BA39" i="4"/>
  <c r="AZ39" i="4"/>
  <c r="AY39" i="4"/>
  <c r="AX39" i="4"/>
  <c r="AW39" i="4"/>
  <c r="AV39" i="4"/>
  <c r="AU39" i="4"/>
  <c r="AT39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O38" i="4"/>
  <c r="BN38" i="4"/>
  <c r="BM38" i="4"/>
  <c r="BL38" i="4"/>
  <c r="BK38" i="4"/>
  <c r="BJ38" i="4"/>
  <c r="BI38" i="4"/>
  <c r="BH38" i="4"/>
  <c r="BG38" i="4"/>
  <c r="BF38" i="4"/>
  <c r="BE38" i="4"/>
  <c r="BD38" i="4"/>
  <c r="BC38" i="4"/>
  <c r="BB38" i="4"/>
  <c r="BA38" i="4"/>
  <c r="AZ38" i="4"/>
  <c r="AY38" i="4"/>
  <c r="AX38" i="4"/>
  <c r="AW38" i="4"/>
  <c r="AV38" i="4"/>
  <c r="AU38" i="4"/>
  <c r="AT38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O36" i="4"/>
  <c r="BN36" i="4"/>
  <c r="BM36" i="4"/>
  <c r="BL36" i="4"/>
  <c r="BK36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O34" i="4"/>
  <c r="BN34" i="4"/>
  <c r="BM34" i="4"/>
  <c r="BL34" i="4"/>
  <c r="BK34" i="4"/>
  <c r="BJ34" i="4"/>
  <c r="BI34" i="4"/>
  <c r="BH34" i="4"/>
  <c r="BG34" i="4"/>
  <c r="BF34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O33" i="4"/>
  <c r="BN33" i="4"/>
  <c r="BM33" i="4"/>
  <c r="BL33" i="4"/>
  <c r="BK33" i="4"/>
  <c r="BJ33" i="4"/>
  <c r="BI33" i="4"/>
  <c r="BH33" i="4"/>
  <c r="BG33" i="4"/>
  <c r="BF33" i="4"/>
  <c r="BE33" i="4"/>
  <c r="BD33" i="4"/>
  <c r="BC33" i="4"/>
  <c r="BB33" i="4"/>
  <c r="BA33" i="4"/>
  <c r="AZ33" i="4"/>
  <c r="AY33" i="4"/>
  <c r="AX33" i="4"/>
  <c r="AW33" i="4"/>
  <c r="AV33" i="4"/>
  <c r="AU33" i="4"/>
  <c r="AT33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O32" i="4"/>
  <c r="BN32" i="4"/>
  <c r="BM32" i="4"/>
  <c r="BL32" i="4"/>
  <c r="BK32" i="4"/>
  <c r="BJ32" i="4"/>
  <c r="BI32" i="4"/>
  <c r="BH32" i="4"/>
  <c r="BG32" i="4"/>
  <c r="BF32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O31" i="4"/>
  <c r="BN31" i="4"/>
  <c r="BM31" i="4"/>
  <c r="BL31" i="4"/>
  <c r="BK31" i="4"/>
  <c r="BJ31" i="4"/>
  <c r="BI31" i="4"/>
  <c r="BH31" i="4"/>
  <c r="BG31" i="4"/>
  <c r="BF31" i="4"/>
  <c r="BE31" i="4"/>
  <c r="BD31" i="4"/>
  <c r="BC31" i="4"/>
  <c r="BB31" i="4"/>
  <c r="BA31" i="4"/>
  <c r="AZ31" i="4"/>
  <c r="AY31" i="4"/>
  <c r="AX31" i="4"/>
  <c r="AW31" i="4"/>
  <c r="AV31" i="4"/>
  <c r="AU31" i="4"/>
  <c r="AT31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O30" i="4"/>
  <c r="BN30" i="4"/>
  <c r="BM30" i="4"/>
  <c r="BL30" i="4"/>
  <c r="BK30" i="4"/>
  <c r="BJ30" i="4"/>
  <c r="BI30" i="4"/>
  <c r="BH30" i="4"/>
  <c r="BG30" i="4"/>
  <c r="BF30" i="4"/>
  <c r="BE30" i="4"/>
  <c r="BD30" i="4"/>
  <c r="BC30" i="4"/>
  <c r="BB30" i="4"/>
  <c r="BA30" i="4"/>
  <c r="AZ30" i="4"/>
  <c r="AY30" i="4"/>
  <c r="AX30" i="4"/>
  <c r="AW30" i="4"/>
  <c r="AV30" i="4"/>
  <c r="AU30" i="4"/>
  <c r="AT30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C29" i="4"/>
  <c r="BO28" i="4"/>
  <c r="BN28" i="4"/>
  <c r="BM28" i="4"/>
  <c r="BL28" i="4"/>
  <c r="BK28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O27" i="4"/>
  <c r="BN27" i="4"/>
  <c r="BM27" i="4"/>
  <c r="BL27" i="4"/>
  <c r="BK27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O25" i="4"/>
  <c r="BN25" i="4"/>
  <c r="BM25" i="4"/>
  <c r="BL25" i="4"/>
  <c r="BK25" i="4"/>
  <c r="BJ25" i="4"/>
  <c r="BI25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O22" i="4"/>
  <c r="BN22" i="4"/>
  <c r="BM22" i="4"/>
  <c r="BL22" i="4"/>
  <c r="BK22" i="4"/>
  <c r="BJ22" i="4"/>
  <c r="BI22" i="4"/>
  <c r="BH22" i="4"/>
  <c r="BG22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O21" i="4"/>
  <c r="BN21" i="4"/>
  <c r="BM21" i="4"/>
  <c r="BL21" i="4"/>
  <c r="BK21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C18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C7" i="4"/>
  <c r="C397" i="4" s="1"/>
  <c r="C421" i="4" s="1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O5" i="4"/>
  <c r="BN5" i="4"/>
  <c r="BM5" i="4"/>
  <c r="BL5" i="4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CP146" i="3"/>
  <c r="CP145" i="3"/>
  <c r="CP144" i="3"/>
  <c r="CP143" i="3"/>
  <c r="CP142" i="3"/>
  <c r="CP141" i="3"/>
  <c r="CP140" i="3"/>
  <c r="CP139" i="3"/>
  <c r="CP138" i="3"/>
  <c r="CP137" i="3"/>
  <c r="CP136" i="3"/>
  <c r="CP135" i="3"/>
  <c r="CP134" i="3"/>
  <c r="CP133" i="3"/>
  <c r="CP132" i="3"/>
  <c r="CP131" i="3"/>
  <c r="CP130" i="3"/>
  <c r="CP129" i="3"/>
  <c r="CP128" i="3"/>
  <c r="CP127" i="3"/>
  <c r="CP126" i="3"/>
  <c r="CP125" i="3"/>
  <c r="CP124" i="3"/>
  <c r="CP123" i="3"/>
  <c r="CP122" i="3"/>
  <c r="CP121" i="3"/>
  <c r="CP120" i="3"/>
  <c r="CP119" i="3"/>
  <c r="CP118" i="3"/>
  <c r="CP117" i="3"/>
  <c r="CP116" i="3"/>
  <c r="CP115" i="3"/>
  <c r="CP114" i="3"/>
  <c r="CP113" i="3"/>
  <c r="CP110" i="3"/>
  <c r="CP109" i="3"/>
  <c r="CP108" i="3"/>
  <c r="CP107" i="3"/>
  <c r="CP106" i="3"/>
  <c r="CP105" i="3"/>
  <c r="CP104" i="3"/>
  <c r="CP103" i="3"/>
  <c r="CP102" i="3"/>
  <c r="CP101" i="3"/>
  <c r="CP100" i="3"/>
  <c r="CP99" i="3"/>
  <c r="CP98" i="3"/>
  <c r="CP97" i="3"/>
  <c r="CP96" i="3"/>
  <c r="CP95" i="3"/>
  <c r="CP94" i="3"/>
  <c r="CP93" i="3"/>
  <c r="CP92" i="3"/>
  <c r="CP91" i="3"/>
  <c r="CP90" i="3"/>
  <c r="CP89" i="3"/>
  <c r="CP88" i="3"/>
  <c r="CP87" i="3"/>
  <c r="CP86" i="3"/>
  <c r="CP85" i="3"/>
  <c r="CP84" i="3"/>
  <c r="CP83" i="3"/>
  <c r="CP82" i="3"/>
  <c r="CP81" i="3"/>
  <c r="CP80" i="3"/>
  <c r="CP79" i="3"/>
  <c r="CP78" i="3"/>
  <c r="CP77" i="3"/>
  <c r="CP74" i="3"/>
  <c r="CP73" i="3"/>
  <c r="CP72" i="3"/>
  <c r="CP71" i="3"/>
  <c r="CP70" i="3"/>
  <c r="CP69" i="3"/>
  <c r="CP68" i="3"/>
  <c r="CP67" i="3"/>
  <c r="CP66" i="3"/>
  <c r="CP65" i="3"/>
  <c r="CP64" i="3"/>
  <c r="CP63" i="3"/>
  <c r="CP62" i="3"/>
  <c r="CP61" i="3"/>
  <c r="CP60" i="3"/>
  <c r="CP59" i="3"/>
  <c r="CP58" i="3"/>
  <c r="CP57" i="3"/>
  <c r="CP56" i="3"/>
  <c r="CP55" i="3"/>
  <c r="CP54" i="3"/>
  <c r="CP53" i="3"/>
  <c r="CP52" i="3"/>
  <c r="CP51" i="3"/>
  <c r="CP50" i="3"/>
  <c r="CP49" i="3"/>
  <c r="CP48" i="3"/>
  <c r="CP47" i="3"/>
  <c r="CP46" i="3"/>
  <c r="CP45" i="3"/>
  <c r="CP44" i="3"/>
  <c r="CP43" i="3"/>
  <c r="CP42" i="3"/>
  <c r="CP41" i="3"/>
  <c r="CP38" i="3"/>
  <c r="CP37" i="3"/>
  <c r="CP36" i="3"/>
  <c r="CP35" i="3"/>
  <c r="CP34" i="3"/>
  <c r="CP33" i="3"/>
  <c r="CP32" i="3"/>
  <c r="CP31" i="3"/>
  <c r="CP30" i="3"/>
  <c r="CP29" i="3"/>
  <c r="CP28" i="3"/>
  <c r="CP27" i="3"/>
  <c r="CP26" i="3"/>
  <c r="CP25" i="3"/>
  <c r="CP24" i="3"/>
  <c r="CP23" i="3"/>
  <c r="CP22" i="3"/>
  <c r="CP21" i="3"/>
  <c r="CP20" i="3"/>
  <c r="CP19" i="3"/>
  <c r="CP18" i="3"/>
  <c r="CP17" i="3"/>
  <c r="CP16" i="3"/>
  <c r="CP15" i="3"/>
  <c r="CP14" i="3"/>
  <c r="CP13" i="3"/>
  <c r="CP12" i="3"/>
  <c r="CP11" i="3"/>
  <c r="CP10" i="3"/>
  <c r="CP9" i="3"/>
  <c r="CP8" i="3"/>
  <c r="CP7" i="3"/>
  <c r="CP6" i="3"/>
  <c r="CP5" i="3"/>
  <c r="CN5" i="3"/>
  <c r="CM5" i="3"/>
  <c r="CL5" i="3"/>
  <c r="CK5" i="3"/>
  <c r="CJ5" i="3"/>
  <c r="CI5" i="3"/>
  <c r="CH5" i="3"/>
  <c r="CG5" i="3"/>
  <c r="CF5" i="3"/>
  <c r="CE5" i="3"/>
  <c r="CD5" i="3"/>
  <c r="CC5" i="3"/>
  <c r="CB5" i="3"/>
  <c r="CA5" i="3"/>
  <c r="BZ5" i="3"/>
  <c r="BY5" i="3"/>
  <c r="BX5" i="3"/>
  <c r="BW5" i="3"/>
  <c r="BV5" i="3"/>
  <c r="BU5" i="3"/>
  <c r="BT5" i="3"/>
  <c r="BS5" i="3"/>
  <c r="BR5" i="3"/>
  <c r="BQ5" i="3"/>
  <c r="BP5" i="3"/>
  <c r="BO5" i="3"/>
  <c r="BN5" i="3"/>
  <c r="BM5" i="3"/>
  <c r="BL5" i="3"/>
  <c r="BK5" i="3"/>
  <c r="BJ5" i="3"/>
  <c r="BI5" i="3"/>
  <c r="BH5" i="3"/>
  <c r="BG5" i="3"/>
  <c r="BF5" i="3"/>
  <c r="BE5" i="3"/>
  <c r="BD5" i="3"/>
  <c r="BC5" i="3"/>
  <c r="BB5" i="3"/>
  <c r="BA5" i="3"/>
  <c r="AZ5" i="3"/>
  <c r="AY5" i="3"/>
  <c r="AX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CO5" i="5"/>
  <c r="CN5" i="5"/>
  <c r="CM5" i="5"/>
  <c r="CL5" i="5"/>
  <c r="CK5" i="5"/>
  <c r="CJ5" i="5"/>
  <c r="CI5" i="5"/>
  <c r="CH5" i="5"/>
  <c r="CG5" i="5"/>
  <c r="CF5" i="5"/>
  <c r="CE5" i="5"/>
  <c r="CD5" i="5"/>
  <c r="CC5" i="5"/>
  <c r="CB5" i="5"/>
  <c r="CA5" i="5"/>
  <c r="BZ5" i="5"/>
  <c r="BY5" i="5"/>
  <c r="BX5" i="5"/>
  <c r="BW5" i="5"/>
  <c r="BV5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P120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D31" i="2"/>
  <c r="D313" i="4" s="1"/>
  <c r="D316" i="4" s="1"/>
  <c r="D30" i="2"/>
  <c r="D302" i="4" s="1"/>
  <c r="D305" i="4" s="1"/>
  <c r="D29" i="2"/>
  <c r="D291" i="4" s="1"/>
  <c r="D294" i="4" s="1"/>
  <c r="D28" i="2"/>
  <c r="D280" i="4" s="1"/>
  <c r="D283" i="4" s="1"/>
  <c r="D27" i="2"/>
  <c r="D269" i="4" s="1"/>
  <c r="D272" i="4" s="1"/>
  <c r="E269" i="4" s="1"/>
  <c r="E272" i="4" s="1"/>
  <c r="F269" i="4" s="1"/>
  <c r="F272" i="4" s="1"/>
  <c r="G269" i="4" s="1"/>
  <c r="G272" i="4" s="1"/>
  <c r="H269" i="4" s="1"/>
  <c r="H272" i="4" s="1"/>
  <c r="I269" i="4" s="1"/>
  <c r="I272" i="4" s="1"/>
  <c r="J269" i="4" s="1"/>
  <c r="J272" i="4" s="1"/>
  <c r="K269" i="4" s="1"/>
  <c r="K272" i="4" s="1"/>
  <c r="L269" i="4" s="1"/>
  <c r="L272" i="4" s="1"/>
  <c r="M269" i="4" s="1"/>
  <c r="M272" i="4" s="1"/>
  <c r="N269" i="4" s="1"/>
  <c r="N272" i="4" s="1"/>
  <c r="O269" i="4" s="1"/>
  <c r="O272" i="4" s="1"/>
  <c r="P269" i="4" s="1"/>
  <c r="P272" i="4" s="1"/>
  <c r="Q269" i="4" s="1"/>
  <c r="Q272" i="4" s="1"/>
  <c r="R269" i="4" s="1"/>
  <c r="R272" i="4" s="1"/>
  <c r="S269" i="4" s="1"/>
  <c r="S272" i="4" s="1"/>
  <c r="T269" i="4" s="1"/>
  <c r="T272" i="4" s="1"/>
  <c r="U269" i="4" s="1"/>
  <c r="U272" i="4" s="1"/>
  <c r="V269" i="4" s="1"/>
  <c r="V272" i="4" s="1"/>
  <c r="W269" i="4" s="1"/>
  <c r="W272" i="4" s="1"/>
  <c r="X269" i="4" s="1"/>
  <c r="X272" i="4" s="1"/>
  <c r="Y269" i="4" s="1"/>
  <c r="Y272" i="4" s="1"/>
  <c r="Z269" i="4" s="1"/>
  <c r="Z272" i="4" s="1"/>
  <c r="AA269" i="4" s="1"/>
  <c r="AA272" i="4" s="1"/>
  <c r="AB269" i="4" s="1"/>
  <c r="AB272" i="4" s="1"/>
  <c r="AC269" i="4" s="1"/>
  <c r="AC272" i="4" s="1"/>
  <c r="AD269" i="4" s="1"/>
  <c r="AD272" i="4" s="1"/>
  <c r="AE269" i="4" s="1"/>
  <c r="AE272" i="4" s="1"/>
  <c r="AF269" i="4" s="1"/>
  <c r="AF272" i="4" s="1"/>
  <c r="AG269" i="4" s="1"/>
  <c r="AG272" i="4" s="1"/>
  <c r="AH269" i="4" s="1"/>
  <c r="AH272" i="4" s="1"/>
  <c r="AI269" i="4" s="1"/>
  <c r="AI272" i="4" s="1"/>
  <c r="AJ269" i="4" s="1"/>
  <c r="AJ272" i="4" s="1"/>
  <c r="AK269" i="4" s="1"/>
  <c r="AK272" i="4" s="1"/>
  <c r="AL269" i="4" s="1"/>
  <c r="AL272" i="4" s="1"/>
  <c r="AM269" i="4" s="1"/>
  <c r="AM272" i="4" s="1"/>
  <c r="AN269" i="4" s="1"/>
  <c r="AN272" i="4" s="1"/>
  <c r="AO269" i="4" s="1"/>
  <c r="AO272" i="4" s="1"/>
  <c r="AP269" i="4" s="1"/>
  <c r="AP272" i="4" s="1"/>
  <c r="AQ269" i="4" s="1"/>
  <c r="AQ272" i="4" s="1"/>
  <c r="AR269" i="4" s="1"/>
  <c r="AR272" i="4" s="1"/>
  <c r="AS269" i="4" s="1"/>
  <c r="AS272" i="4" s="1"/>
  <c r="AT269" i="4" s="1"/>
  <c r="AT272" i="4" s="1"/>
  <c r="AU269" i="4" s="1"/>
  <c r="AU272" i="4" s="1"/>
  <c r="AV269" i="4" s="1"/>
  <c r="AV272" i="4" s="1"/>
  <c r="AW269" i="4" s="1"/>
  <c r="AW272" i="4" s="1"/>
  <c r="AX269" i="4" s="1"/>
  <c r="AX272" i="4" s="1"/>
  <c r="AY269" i="4" s="1"/>
  <c r="AY272" i="4" s="1"/>
  <c r="AZ269" i="4" s="1"/>
  <c r="AZ272" i="4" s="1"/>
  <c r="BA269" i="4" s="1"/>
  <c r="BA272" i="4" s="1"/>
  <c r="BB269" i="4" s="1"/>
  <c r="BB272" i="4" s="1"/>
  <c r="BC269" i="4" s="1"/>
  <c r="BC272" i="4" s="1"/>
  <c r="BD269" i="4" s="1"/>
  <c r="BD272" i="4" s="1"/>
  <c r="BE269" i="4" s="1"/>
  <c r="BE272" i="4" s="1"/>
  <c r="BF269" i="4" s="1"/>
  <c r="BF272" i="4" s="1"/>
  <c r="BG269" i="4" s="1"/>
  <c r="BG272" i="4" s="1"/>
  <c r="BH269" i="4" s="1"/>
  <c r="BH272" i="4" s="1"/>
  <c r="BI269" i="4" s="1"/>
  <c r="BI272" i="4" s="1"/>
  <c r="BJ269" i="4" s="1"/>
  <c r="BJ272" i="4" s="1"/>
  <c r="BK269" i="4" s="1"/>
  <c r="BK272" i="4" s="1"/>
  <c r="BL269" i="4" s="1"/>
  <c r="BL272" i="4" s="1"/>
  <c r="BM269" i="4" s="1"/>
  <c r="BM272" i="4" s="1"/>
  <c r="BN269" i="4" s="1"/>
  <c r="BN272" i="4" s="1"/>
  <c r="BO269" i="4" s="1"/>
  <c r="BO272" i="4" s="1"/>
  <c r="D26" i="2"/>
  <c r="D258" i="4" s="1"/>
  <c r="D261" i="4" s="1"/>
  <c r="D25" i="2"/>
  <c r="D247" i="4" s="1"/>
  <c r="D250" i="4" s="1"/>
  <c r="E247" i="4" s="1"/>
  <c r="E250" i="4" s="1"/>
  <c r="F247" i="4" s="1"/>
  <c r="F250" i="4" s="1"/>
  <c r="G247" i="4" s="1"/>
  <c r="G250" i="4" s="1"/>
  <c r="H247" i="4" s="1"/>
  <c r="H250" i="4" s="1"/>
  <c r="I247" i="4" s="1"/>
  <c r="I250" i="4" s="1"/>
  <c r="J247" i="4" s="1"/>
  <c r="J250" i="4" s="1"/>
  <c r="K247" i="4" s="1"/>
  <c r="K250" i="4" s="1"/>
  <c r="L247" i="4" s="1"/>
  <c r="L250" i="4" s="1"/>
  <c r="M247" i="4" s="1"/>
  <c r="M250" i="4" s="1"/>
  <c r="N247" i="4" s="1"/>
  <c r="N250" i="4" s="1"/>
  <c r="O247" i="4" s="1"/>
  <c r="O250" i="4" s="1"/>
  <c r="P247" i="4" s="1"/>
  <c r="P250" i="4" s="1"/>
  <c r="Q247" i="4" s="1"/>
  <c r="Q250" i="4" s="1"/>
  <c r="R247" i="4" s="1"/>
  <c r="R250" i="4" s="1"/>
  <c r="S247" i="4" s="1"/>
  <c r="S250" i="4" s="1"/>
  <c r="T247" i="4" s="1"/>
  <c r="T250" i="4" s="1"/>
  <c r="U247" i="4" s="1"/>
  <c r="U250" i="4" s="1"/>
  <c r="V247" i="4" s="1"/>
  <c r="V250" i="4" s="1"/>
  <c r="W247" i="4" s="1"/>
  <c r="W250" i="4" s="1"/>
  <c r="X247" i="4" s="1"/>
  <c r="X250" i="4" s="1"/>
  <c r="Y247" i="4" s="1"/>
  <c r="Y250" i="4" s="1"/>
  <c r="Z247" i="4" s="1"/>
  <c r="Z250" i="4" s="1"/>
  <c r="AA247" i="4" s="1"/>
  <c r="AA250" i="4" s="1"/>
  <c r="AB247" i="4" s="1"/>
  <c r="AB250" i="4" s="1"/>
  <c r="AC247" i="4" s="1"/>
  <c r="AC250" i="4" s="1"/>
  <c r="AD247" i="4" s="1"/>
  <c r="AD250" i="4" s="1"/>
  <c r="AE247" i="4" s="1"/>
  <c r="AE250" i="4" s="1"/>
  <c r="AF247" i="4" s="1"/>
  <c r="AF250" i="4" s="1"/>
  <c r="AG247" i="4" s="1"/>
  <c r="AG250" i="4" s="1"/>
  <c r="AH247" i="4" s="1"/>
  <c r="AH250" i="4" s="1"/>
  <c r="AI247" i="4" s="1"/>
  <c r="AI250" i="4" s="1"/>
  <c r="AJ247" i="4" s="1"/>
  <c r="AJ250" i="4" s="1"/>
  <c r="AK247" i="4" s="1"/>
  <c r="AK250" i="4" s="1"/>
  <c r="AL247" i="4" s="1"/>
  <c r="AL250" i="4" s="1"/>
  <c r="AM247" i="4" s="1"/>
  <c r="AM250" i="4" s="1"/>
  <c r="AN247" i="4" s="1"/>
  <c r="AN250" i="4" s="1"/>
  <c r="AO247" i="4" s="1"/>
  <c r="AO250" i="4" s="1"/>
  <c r="AP247" i="4" s="1"/>
  <c r="AP250" i="4" s="1"/>
  <c r="AQ247" i="4" s="1"/>
  <c r="AQ250" i="4" s="1"/>
  <c r="AR247" i="4" s="1"/>
  <c r="AR250" i="4" s="1"/>
  <c r="AS247" i="4" s="1"/>
  <c r="AS250" i="4" s="1"/>
  <c r="AT247" i="4" s="1"/>
  <c r="AT250" i="4" s="1"/>
  <c r="AU247" i="4" s="1"/>
  <c r="AU250" i="4" s="1"/>
  <c r="AV247" i="4" s="1"/>
  <c r="AV250" i="4" s="1"/>
  <c r="AW247" i="4" s="1"/>
  <c r="AW250" i="4" s="1"/>
  <c r="AX247" i="4" s="1"/>
  <c r="AX250" i="4" s="1"/>
  <c r="AY247" i="4" s="1"/>
  <c r="AY250" i="4" s="1"/>
  <c r="AZ247" i="4" s="1"/>
  <c r="AZ250" i="4" s="1"/>
  <c r="BA247" i="4" s="1"/>
  <c r="BA250" i="4" s="1"/>
  <c r="BB247" i="4" s="1"/>
  <c r="BB250" i="4" s="1"/>
  <c r="BC247" i="4" s="1"/>
  <c r="BC250" i="4" s="1"/>
  <c r="BD247" i="4" s="1"/>
  <c r="BD250" i="4" s="1"/>
  <c r="BE247" i="4" s="1"/>
  <c r="BE250" i="4" s="1"/>
  <c r="BF247" i="4" s="1"/>
  <c r="BF250" i="4" s="1"/>
  <c r="BG247" i="4" s="1"/>
  <c r="BG250" i="4" s="1"/>
  <c r="BH247" i="4" s="1"/>
  <c r="BH250" i="4" s="1"/>
  <c r="BI247" i="4" s="1"/>
  <c r="BI250" i="4" s="1"/>
  <c r="BJ247" i="4" s="1"/>
  <c r="BJ250" i="4" s="1"/>
  <c r="BK247" i="4" s="1"/>
  <c r="BK250" i="4" s="1"/>
  <c r="BL247" i="4" s="1"/>
  <c r="BL250" i="4" s="1"/>
  <c r="BM247" i="4" s="1"/>
  <c r="BM250" i="4" s="1"/>
  <c r="BN247" i="4" s="1"/>
  <c r="BN250" i="4" s="1"/>
  <c r="BO247" i="4" s="1"/>
  <c r="BO250" i="4" s="1"/>
  <c r="D24" i="2"/>
  <c r="D236" i="4" s="1"/>
  <c r="D239" i="4" s="1"/>
  <c r="D23" i="2"/>
  <c r="D225" i="4" s="1"/>
  <c r="D228" i="4" s="1"/>
  <c r="E225" i="4" s="1"/>
  <c r="E228" i="4" s="1"/>
  <c r="F225" i="4" s="1"/>
  <c r="F228" i="4" s="1"/>
  <c r="G225" i="4" s="1"/>
  <c r="G228" i="4" s="1"/>
  <c r="H225" i="4" s="1"/>
  <c r="H228" i="4" s="1"/>
  <c r="I225" i="4" s="1"/>
  <c r="I228" i="4" s="1"/>
  <c r="J225" i="4" s="1"/>
  <c r="J228" i="4" s="1"/>
  <c r="K225" i="4" s="1"/>
  <c r="K228" i="4" s="1"/>
  <c r="L225" i="4" s="1"/>
  <c r="L228" i="4" s="1"/>
  <c r="M225" i="4" s="1"/>
  <c r="M228" i="4" s="1"/>
  <c r="N225" i="4" s="1"/>
  <c r="N228" i="4" s="1"/>
  <c r="O225" i="4" s="1"/>
  <c r="O228" i="4" s="1"/>
  <c r="P225" i="4" s="1"/>
  <c r="P228" i="4" s="1"/>
  <c r="Q225" i="4" s="1"/>
  <c r="Q228" i="4" s="1"/>
  <c r="R225" i="4" s="1"/>
  <c r="R228" i="4" s="1"/>
  <c r="S225" i="4" s="1"/>
  <c r="S228" i="4" s="1"/>
  <c r="T225" i="4" s="1"/>
  <c r="T228" i="4" s="1"/>
  <c r="U225" i="4" s="1"/>
  <c r="U228" i="4" s="1"/>
  <c r="V225" i="4" s="1"/>
  <c r="V228" i="4" s="1"/>
  <c r="W225" i="4" s="1"/>
  <c r="W228" i="4" s="1"/>
  <c r="X225" i="4" s="1"/>
  <c r="X228" i="4" s="1"/>
  <c r="Y225" i="4" s="1"/>
  <c r="Y228" i="4" s="1"/>
  <c r="Z225" i="4" s="1"/>
  <c r="Z228" i="4" s="1"/>
  <c r="AA225" i="4" s="1"/>
  <c r="AA228" i="4" s="1"/>
  <c r="AB225" i="4" s="1"/>
  <c r="AB228" i="4" s="1"/>
  <c r="AC225" i="4" s="1"/>
  <c r="AC228" i="4" s="1"/>
  <c r="AD225" i="4" s="1"/>
  <c r="AD228" i="4" s="1"/>
  <c r="AE225" i="4" s="1"/>
  <c r="AE228" i="4" s="1"/>
  <c r="AF225" i="4" s="1"/>
  <c r="AF228" i="4" s="1"/>
  <c r="AG225" i="4" s="1"/>
  <c r="AG228" i="4" s="1"/>
  <c r="AH225" i="4" s="1"/>
  <c r="AH228" i="4" s="1"/>
  <c r="AI225" i="4" s="1"/>
  <c r="AI228" i="4" s="1"/>
  <c r="AJ225" i="4" s="1"/>
  <c r="AJ228" i="4" s="1"/>
  <c r="AK225" i="4" s="1"/>
  <c r="AK228" i="4" s="1"/>
  <c r="AL225" i="4" s="1"/>
  <c r="AL228" i="4" s="1"/>
  <c r="AM225" i="4" s="1"/>
  <c r="AM228" i="4" s="1"/>
  <c r="AN225" i="4" s="1"/>
  <c r="AN228" i="4" s="1"/>
  <c r="AO225" i="4" s="1"/>
  <c r="AO228" i="4" s="1"/>
  <c r="AP225" i="4" s="1"/>
  <c r="AP228" i="4" s="1"/>
  <c r="AQ225" i="4" s="1"/>
  <c r="AQ228" i="4" s="1"/>
  <c r="AR225" i="4" s="1"/>
  <c r="AR228" i="4" s="1"/>
  <c r="AS225" i="4" s="1"/>
  <c r="AS228" i="4" s="1"/>
  <c r="AT225" i="4" s="1"/>
  <c r="AT228" i="4" s="1"/>
  <c r="AU225" i="4" s="1"/>
  <c r="AU228" i="4" s="1"/>
  <c r="AV225" i="4" s="1"/>
  <c r="AV228" i="4" s="1"/>
  <c r="AW225" i="4" s="1"/>
  <c r="AW228" i="4" s="1"/>
  <c r="AX225" i="4" s="1"/>
  <c r="AX228" i="4" s="1"/>
  <c r="AY225" i="4" s="1"/>
  <c r="AY228" i="4" s="1"/>
  <c r="AZ225" i="4" s="1"/>
  <c r="AZ228" i="4" s="1"/>
  <c r="BA225" i="4" s="1"/>
  <c r="BA228" i="4" s="1"/>
  <c r="BB225" i="4" s="1"/>
  <c r="BB228" i="4" s="1"/>
  <c r="BC225" i="4" s="1"/>
  <c r="BC228" i="4" s="1"/>
  <c r="BD225" i="4" s="1"/>
  <c r="BD228" i="4" s="1"/>
  <c r="BE225" i="4" s="1"/>
  <c r="BE228" i="4" s="1"/>
  <c r="BF225" i="4" s="1"/>
  <c r="BF228" i="4" s="1"/>
  <c r="BG225" i="4" s="1"/>
  <c r="BG228" i="4" s="1"/>
  <c r="BH225" i="4" s="1"/>
  <c r="BH228" i="4" s="1"/>
  <c r="BI225" i="4" s="1"/>
  <c r="BI228" i="4" s="1"/>
  <c r="BJ225" i="4" s="1"/>
  <c r="BJ228" i="4" s="1"/>
  <c r="BK225" i="4" s="1"/>
  <c r="BK228" i="4" s="1"/>
  <c r="BL225" i="4" s="1"/>
  <c r="BL228" i="4" s="1"/>
  <c r="BM225" i="4" s="1"/>
  <c r="BM228" i="4" s="1"/>
  <c r="BN225" i="4" s="1"/>
  <c r="BN228" i="4" s="1"/>
  <c r="BO225" i="4" s="1"/>
  <c r="BO228" i="4" s="1"/>
  <c r="D22" i="2"/>
  <c r="D214" i="4" s="1"/>
  <c r="D217" i="4" s="1"/>
  <c r="D21" i="2"/>
  <c r="D203" i="4" s="1"/>
  <c r="D206" i="4" s="1"/>
  <c r="E203" i="4" s="1"/>
  <c r="E206" i="4" s="1"/>
  <c r="F203" i="4" s="1"/>
  <c r="F206" i="4" s="1"/>
  <c r="G203" i="4" s="1"/>
  <c r="G206" i="4" s="1"/>
  <c r="H203" i="4" s="1"/>
  <c r="H206" i="4" s="1"/>
  <c r="I203" i="4" s="1"/>
  <c r="I206" i="4" s="1"/>
  <c r="J203" i="4" s="1"/>
  <c r="J206" i="4" s="1"/>
  <c r="K203" i="4" s="1"/>
  <c r="K206" i="4" s="1"/>
  <c r="L203" i="4" s="1"/>
  <c r="L206" i="4" s="1"/>
  <c r="M203" i="4" s="1"/>
  <c r="M206" i="4" s="1"/>
  <c r="N203" i="4" s="1"/>
  <c r="N206" i="4" s="1"/>
  <c r="O203" i="4" s="1"/>
  <c r="O206" i="4" s="1"/>
  <c r="P203" i="4" s="1"/>
  <c r="P206" i="4" s="1"/>
  <c r="Q203" i="4" s="1"/>
  <c r="Q206" i="4" s="1"/>
  <c r="R203" i="4" s="1"/>
  <c r="R206" i="4" s="1"/>
  <c r="S203" i="4" s="1"/>
  <c r="S206" i="4" s="1"/>
  <c r="T203" i="4" s="1"/>
  <c r="T206" i="4" s="1"/>
  <c r="U203" i="4" s="1"/>
  <c r="U206" i="4" s="1"/>
  <c r="V203" i="4" s="1"/>
  <c r="V206" i="4" s="1"/>
  <c r="W203" i="4" s="1"/>
  <c r="W206" i="4" s="1"/>
  <c r="X203" i="4" s="1"/>
  <c r="X206" i="4" s="1"/>
  <c r="Y203" i="4" s="1"/>
  <c r="Y206" i="4" s="1"/>
  <c r="Z203" i="4" s="1"/>
  <c r="Z206" i="4" s="1"/>
  <c r="AA203" i="4" s="1"/>
  <c r="AA206" i="4" s="1"/>
  <c r="AB203" i="4" s="1"/>
  <c r="AB206" i="4" s="1"/>
  <c r="AC203" i="4" s="1"/>
  <c r="AC206" i="4" s="1"/>
  <c r="AD203" i="4" s="1"/>
  <c r="AD206" i="4" s="1"/>
  <c r="AE203" i="4" s="1"/>
  <c r="AE206" i="4" s="1"/>
  <c r="AF203" i="4" s="1"/>
  <c r="AF206" i="4" s="1"/>
  <c r="AG203" i="4" s="1"/>
  <c r="AG206" i="4" s="1"/>
  <c r="AH203" i="4" s="1"/>
  <c r="AH206" i="4" s="1"/>
  <c r="AI203" i="4" s="1"/>
  <c r="AI206" i="4" s="1"/>
  <c r="AJ203" i="4" s="1"/>
  <c r="AJ206" i="4" s="1"/>
  <c r="AK203" i="4" s="1"/>
  <c r="AK206" i="4" s="1"/>
  <c r="AL203" i="4" s="1"/>
  <c r="AL206" i="4" s="1"/>
  <c r="AM203" i="4" s="1"/>
  <c r="AM206" i="4" s="1"/>
  <c r="AN203" i="4" s="1"/>
  <c r="AN206" i="4" s="1"/>
  <c r="AO203" i="4" s="1"/>
  <c r="AO206" i="4" s="1"/>
  <c r="AP203" i="4" s="1"/>
  <c r="AP206" i="4" s="1"/>
  <c r="AQ203" i="4" s="1"/>
  <c r="AQ206" i="4" s="1"/>
  <c r="AR203" i="4" s="1"/>
  <c r="AR206" i="4" s="1"/>
  <c r="AS203" i="4" s="1"/>
  <c r="AS206" i="4" s="1"/>
  <c r="AT203" i="4" s="1"/>
  <c r="AT206" i="4" s="1"/>
  <c r="AU203" i="4" s="1"/>
  <c r="AU206" i="4" s="1"/>
  <c r="AV203" i="4" s="1"/>
  <c r="AV206" i="4" s="1"/>
  <c r="AW203" i="4" s="1"/>
  <c r="AW206" i="4" s="1"/>
  <c r="AX203" i="4" s="1"/>
  <c r="AX206" i="4" s="1"/>
  <c r="AY203" i="4" s="1"/>
  <c r="AY206" i="4" s="1"/>
  <c r="AZ203" i="4" s="1"/>
  <c r="AZ206" i="4" s="1"/>
  <c r="BA203" i="4" s="1"/>
  <c r="BA206" i="4" s="1"/>
  <c r="BB203" i="4" s="1"/>
  <c r="BB206" i="4" s="1"/>
  <c r="BC203" i="4" s="1"/>
  <c r="BC206" i="4" s="1"/>
  <c r="BD203" i="4" s="1"/>
  <c r="BD206" i="4" s="1"/>
  <c r="BE203" i="4" s="1"/>
  <c r="BE206" i="4" s="1"/>
  <c r="BF203" i="4" s="1"/>
  <c r="BF206" i="4" s="1"/>
  <c r="BG203" i="4" s="1"/>
  <c r="BG206" i="4" s="1"/>
  <c r="BH203" i="4" s="1"/>
  <c r="BH206" i="4" s="1"/>
  <c r="BI203" i="4" s="1"/>
  <c r="BI206" i="4" s="1"/>
  <c r="BJ203" i="4" s="1"/>
  <c r="BJ206" i="4" s="1"/>
  <c r="BK203" i="4" s="1"/>
  <c r="BK206" i="4" s="1"/>
  <c r="BL203" i="4" s="1"/>
  <c r="BL206" i="4" s="1"/>
  <c r="BM203" i="4" s="1"/>
  <c r="BM206" i="4" s="1"/>
  <c r="BN203" i="4" s="1"/>
  <c r="BN206" i="4" s="1"/>
  <c r="BO203" i="4" s="1"/>
  <c r="BO206" i="4" s="1"/>
  <c r="D20" i="2"/>
  <c r="D192" i="4" s="1"/>
  <c r="D195" i="4" s="1"/>
  <c r="D19" i="2"/>
  <c r="D181" i="4" s="1"/>
  <c r="D184" i="4" s="1"/>
  <c r="E181" i="4" s="1"/>
  <c r="E184" i="4" s="1"/>
  <c r="F181" i="4" s="1"/>
  <c r="F184" i="4" s="1"/>
  <c r="G181" i="4" s="1"/>
  <c r="G184" i="4" s="1"/>
  <c r="H181" i="4" s="1"/>
  <c r="H184" i="4" s="1"/>
  <c r="I181" i="4" s="1"/>
  <c r="I184" i="4" s="1"/>
  <c r="J181" i="4" s="1"/>
  <c r="J184" i="4" s="1"/>
  <c r="K181" i="4" s="1"/>
  <c r="K184" i="4" s="1"/>
  <c r="L181" i="4" s="1"/>
  <c r="L184" i="4" s="1"/>
  <c r="M181" i="4" s="1"/>
  <c r="M184" i="4" s="1"/>
  <c r="N181" i="4" s="1"/>
  <c r="N184" i="4" s="1"/>
  <c r="O181" i="4" s="1"/>
  <c r="O184" i="4" s="1"/>
  <c r="P181" i="4" s="1"/>
  <c r="P184" i="4" s="1"/>
  <c r="Q181" i="4" s="1"/>
  <c r="Q184" i="4" s="1"/>
  <c r="R181" i="4" s="1"/>
  <c r="R184" i="4" s="1"/>
  <c r="S181" i="4" s="1"/>
  <c r="S184" i="4" s="1"/>
  <c r="T181" i="4" s="1"/>
  <c r="T184" i="4" s="1"/>
  <c r="U181" i="4" s="1"/>
  <c r="U184" i="4" s="1"/>
  <c r="V181" i="4" s="1"/>
  <c r="V184" i="4" s="1"/>
  <c r="W181" i="4" s="1"/>
  <c r="W184" i="4" s="1"/>
  <c r="X181" i="4" s="1"/>
  <c r="X184" i="4" s="1"/>
  <c r="Y181" i="4" s="1"/>
  <c r="Y184" i="4" s="1"/>
  <c r="Z181" i="4" s="1"/>
  <c r="Z184" i="4" s="1"/>
  <c r="AA181" i="4" s="1"/>
  <c r="AA184" i="4" s="1"/>
  <c r="AB181" i="4" s="1"/>
  <c r="AB184" i="4" s="1"/>
  <c r="AC181" i="4" s="1"/>
  <c r="AC184" i="4" s="1"/>
  <c r="AD181" i="4" s="1"/>
  <c r="AD184" i="4" s="1"/>
  <c r="AE181" i="4" s="1"/>
  <c r="AE184" i="4" s="1"/>
  <c r="AF181" i="4" s="1"/>
  <c r="AF184" i="4" s="1"/>
  <c r="AG181" i="4" s="1"/>
  <c r="AG184" i="4" s="1"/>
  <c r="AH181" i="4" s="1"/>
  <c r="AH184" i="4" s="1"/>
  <c r="AI181" i="4" s="1"/>
  <c r="AI184" i="4" s="1"/>
  <c r="AJ181" i="4" s="1"/>
  <c r="AJ184" i="4" s="1"/>
  <c r="AK181" i="4" s="1"/>
  <c r="AK184" i="4" s="1"/>
  <c r="AL181" i="4" s="1"/>
  <c r="AL184" i="4" s="1"/>
  <c r="AM181" i="4" s="1"/>
  <c r="AM184" i="4" s="1"/>
  <c r="AN181" i="4" s="1"/>
  <c r="AN184" i="4" s="1"/>
  <c r="AO181" i="4" s="1"/>
  <c r="AO184" i="4" s="1"/>
  <c r="AP181" i="4" s="1"/>
  <c r="AP184" i="4" s="1"/>
  <c r="AQ181" i="4" s="1"/>
  <c r="AQ184" i="4" s="1"/>
  <c r="AR181" i="4" s="1"/>
  <c r="AR184" i="4" s="1"/>
  <c r="AS181" i="4" s="1"/>
  <c r="AS184" i="4" s="1"/>
  <c r="AT181" i="4" s="1"/>
  <c r="AT184" i="4" s="1"/>
  <c r="AU181" i="4" s="1"/>
  <c r="AU184" i="4" s="1"/>
  <c r="AV181" i="4" s="1"/>
  <c r="AV184" i="4" s="1"/>
  <c r="AW181" i="4" s="1"/>
  <c r="AW184" i="4" s="1"/>
  <c r="AX181" i="4" s="1"/>
  <c r="AX184" i="4" s="1"/>
  <c r="AY181" i="4" s="1"/>
  <c r="AY184" i="4" s="1"/>
  <c r="AZ181" i="4" s="1"/>
  <c r="AZ184" i="4" s="1"/>
  <c r="BA181" i="4" s="1"/>
  <c r="BA184" i="4" s="1"/>
  <c r="BB181" i="4" s="1"/>
  <c r="BB184" i="4" s="1"/>
  <c r="BC181" i="4" s="1"/>
  <c r="BC184" i="4" s="1"/>
  <c r="BD181" i="4" s="1"/>
  <c r="BD184" i="4" s="1"/>
  <c r="BE181" i="4" s="1"/>
  <c r="BE184" i="4" s="1"/>
  <c r="BF181" i="4" s="1"/>
  <c r="BF184" i="4" s="1"/>
  <c r="BG181" i="4" s="1"/>
  <c r="BG184" i="4" s="1"/>
  <c r="BH181" i="4" s="1"/>
  <c r="BH184" i="4" s="1"/>
  <c r="BI181" i="4" s="1"/>
  <c r="BI184" i="4" s="1"/>
  <c r="BJ181" i="4" s="1"/>
  <c r="BJ184" i="4" s="1"/>
  <c r="BK181" i="4" s="1"/>
  <c r="BK184" i="4" s="1"/>
  <c r="BL181" i="4" s="1"/>
  <c r="BL184" i="4" s="1"/>
  <c r="BM181" i="4" s="1"/>
  <c r="BM184" i="4" s="1"/>
  <c r="BN181" i="4" s="1"/>
  <c r="BN184" i="4" s="1"/>
  <c r="BO181" i="4" s="1"/>
  <c r="BO184" i="4" s="1"/>
  <c r="D18" i="2"/>
  <c r="D170" i="4" s="1"/>
  <c r="D173" i="4" s="1"/>
  <c r="D17" i="2"/>
  <c r="D159" i="4" s="1"/>
  <c r="D162" i="4" s="1"/>
  <c r="D16" i="2"/>
  <c r="D148" i="4" s="1"/>
  <c r="D151" i="4" s="1"/>
  <c r="D15" i="2"/>
  <c r="D137" i="4" s="1"/>
  <c r="D14" i="2"/>
  <c r="D125" i="4" s="1"/>
  <c r="D128" i="4" s="1"/>
  <c r="D13" i="2"/>
  <c r="D114" i="4" s="1"/>
  <c r="D117" i="4" s="1"/>
  <c r="D12" i="2"/>
  <c r="D103" i="4" s="1"/>
  <c r="D106" i="4" s="1"/>
  <c r="D11" i="2"/>
  <c r="D92" i="4" s="1"/>
  <c r="D95" i="4" s="1"/>
  <c r="D10" i="2"/>
  <c r="D81" i="4" s="1"/>
  <c r="D84" i="4" s="1"/>
  <c r="D9" i="2"/>
  <c r="D70" i="4" s="1"/>
  <c r="D73" i="4" s="1"/>
  <c r="D8" i="2"/>
  <c r="D59" i="4" s="1"/>
  <c r="D62" i="4" s="1"/>
  <c r="D7" i="2"/>
  <c r="D6" i="2"/>
  <c r="D37" i="4" s="1"/>
  <c r="D40" i="4" s="1"/>
  <c r="D5" i="2"/>
  <c r="D26" i="4" s="1"/>
  <c r="D29" i="4" s="1"/>
  <c r="BO15" i="4"/>
  <c r="BO18" i="4" s="1"/>
  <c r="BN15" i="4"/>
  <c r="BN18" i="4" s="1"/>
  <c r="BM15" i="4"/>
  <c r="BM18" i="4" s="1"/>
  <c r="BL15" i="4"/>
  <c r="BL18" i="4" s="1"/>
  <c r="BK15" i="4"/>
  <c r="BK18" i="4" s="1"/>
  <c r="BJ15" i="4"/>
  <c r="BJ18" i="4" s="1"/>
  <c r="BI15" i="4"/>
  <c r="BI18" i="4" s="1"/>
  <c r="BH15" i="4"/>
  <c r="BH18" i="4" s="1"/>
  <c r="BG15" i="4"/>
  <c r="BG18" i="4" s="1"/>
  <c r="BF15" i="4"/>
  <c r="BF18" i="4" s="1"/>
  <c r="BE15" i="4"/>
  <c r="BE18" i="4" s="1"/>
  <c r="BD15" i="4"/>
  <c r="BD18" i="4" s="1"/>
  <c r="BC15" i="4"/>
  <c r="BC18" i="4" s="1"/>
  <c r="BB15" i="4"/>
  <c r="BB18" i="4" s="1"/>
  <c r="BA15" i="4"/>
  <c r="BA18" i="4" s="1"/>
  <c r="AZ15" i="4"/>
  <c r="AZ18" i="4" s="1"/>
  <c r="AY15" i="4"/>
  <c r="AY18" i="4" s="1"/>
  <c r="AX15" i="4"/>
  <c r="AX18" i="4" s="1"/>
  <c r="AW15" i="4"/>
  <c r="AW18" i="4" s="1"/>
  <c r="AV15" i="4"/>
  <c r="AV18" i="4" s="1"/>
  <c r="AU15" i="4"/>
  <c r="AU18" i="4" s="1"/>
  <c r="AT15" i="4"/>
  <c r="AT18" i="4" s="1"/>
  <c r="AS15" i="4"/>
  <c r="AS18" i="4" s="1"/>
  <c r="AR15" i="4"/>
  <c r="AR18" i="4" s="1"/>
  <c r="AQ15" i="4"/>
  <c r="AQ18" i="4" s="1"/>
  <c r="AP15" i="4"/>
  <c r="AP18" i="4" s="1"/>
  <c r="AO15" i="4"/>
  <c r="AO18" i="4" s="1"/>
  <c r="AN15" i="4"/>
  <c r="AN18" i="4" s="1"/>
  <c r="AM15" i="4"/>
  <c r="AM18" i="4" s="1"/>
  <c r="AL15" i="4"/>
  <c r="AL18" i="4" s="1"/>
  <c r="AK15" i="4"/>
  <c r="AK18" i="4" s="1"/>
  <c r="AJ15" i="4"/>
  <c r="AJ18" i="4" s="1"/>
  <c r="AI15" i="4"/>
  <c r="AI18" i="4" s="1"/>
  <c r="AH15" i="4"/>
  <c r="AH18" i="4" s="1"/>
  <c r="AG15" i="4"/>
  <c r="AG18" i="4" s="1"/>
  <c r="AF15" i="4"/>
  <c r="AF18" i="4" s="1"/>
  <c r="AE15" i="4"/>
  <c r="AE18" i="4" s="1"/>
  <c r="AD15" i="4"/>
  <c r="AD18" i="4" s="1"/>
  <c r="AC15" i="4"/>
  <c r="AC18" i="4" s="1"/>
  <c r="AB15" i="4"/>
  <c r="AB18" i="4" s="1"/>
  <c r="AA15" i="4"/>
  <c r="AA18" i="4" s="1"/>
  <c r="Z15" i="4"/>
  <c r="Z18" i="4" s="1"/>
  <c r="Y15" i="4"/>
  <c r="Y18" i="4" s="1"/>
  <c r="X15" i="4"/>
  <c r="X18" i="4" s="1"/>
  <c r="W15" i="4"/>
  <c r="W18" i="4" s="1"/>
  <c r="V15" i="4"/>
  <c r="V18" i="4" s="1"/>
  <c r="U15" i="4"/>
  <c r="U18" i="4" s="1"/>
  <c r="T15" i="4"/>
  <c r="T18" i="4" s="1"/>
  <c r="S15" i="4"/>
  <c r="S18" i="4" s="1"/>
  <c r="R15" i="4"/>
  <c r="R18" i="4" s="1"/>
  <c r="Q15" i="4"/>
  <c r="Q18" i="4" s="1"/>
  <c r="P15" i="4"/>
  <c r="P18" i="4" s="1"/>
  <c r="O15" i="4"/>
  <c r="O18" i="4" s="1"/>
  <c r="N15" i="4"/>
  <c r="N18" i="4" s="1"/>
  <c r="M15" i="4"/>
  <c r="M18" i="4" s="1"/>
  <c r="L15" i="4"/>
  <c r="L18" i="4" s="1"/>
  <c r="K15" i="4"/>
  <c r="K18" i="4" s="1"/>
  <c r="J15" i="4"/>
  <c r="J18" i="4" s="1"/>
  <c r="I15" i="4"/>
  <c r="I18" i="4" s="1"/>
  <c r="H15" i="4"/>
  <c r="H18" i="4" s="1"/>
  <c r="G15" i="4"/>
  <c r="G18" i="4" s="1"/>
  <c r="F15" i="4"/>
  <c r="F18" i="4" s="1"/>
  <c r="E15" i="4"/>
  <c r="E18" i="4" s="1"/>
  <c r="D4" i="2"/>
  <c r="D15" i="4" s="1"/>
  <c r="D18" i="4" s="1"/>
  <c r="BP3" i="2"/>
  <c r="BO3" i="2"/>
  <c r="BN3" i="2"/>
  <c r="BM3" i="2"/>
  <c r="BL3" i="2"/>
  <c r="BK3" i="2"/>
  <c r="BJ3" i="2"/>
  <c r="BI3" i="2"/>
  <c r="BH3" i="2"/>
  <c r="BG3" i="2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D4" i="4"/>
  <c r="BP80" i="2" l="1"/>
  <c r="G5" i="1"/>
  <c r="F3" i="1"/>
  <c r="F4" i="1"/>
  <c r="F6" i="1"/>
  <c r="D80" i="2"/>
  <c r="Z38" i="2"/>
  <c r="AB38" i="2"/>
  <c r="AD38" i="2"/>
  <c r="AF38" i="2"/>
  <c r="AH38" i="2"/>
  <c r="AJ38" i="2"/>
  <c r="AL38" i="2"/>
  <c r="AN38" i="2"/>
  <c r="AP38" i="2"/>
  <c r="AR38" i="2"/>
  <c r="AT38" i="2"/>
  <c r="AV38" i="2"/>
  <c r="AX38" i="2"/>
  <c r="AZ38" i="2"/>
  <c r="BB38" i="2"/>
  <c r="BD38" i="2"/>
  <c r="BF38" i="2"/>
  <c r="BH38" i="2"/>
  <c r="BJ38" i="2"/>
  <c r="BL38" i="2"/>
  <c r="BN38" i="2"/>
  <c r="E159" i="4"/>
  <c r="E162" i="4" s="1"/>
  <c r="F159" i="4" s="1"/>
  <c r="F162" i="4" s="1"/>
  <c r="G159" i="4" s="1"/>
  <c r="G162" i="4" s="1"/>
  <c r="H159" i="4" s="1"/>
  <c r="H162" i="4" s="1"/>
  <c r="I159" i="4" s="1"/>
  <c r="I162" i="4" s="1"/>
  <c r="J159" i="4" s="1"/>
  <c r="J162" i="4" s="1"/>
  <c r="K159" i="4" s="1"/>
  <c r="K162" i="4" s="1"/>
  <c r="L159" i="4" s="1"/>
  <c r="L162" i="4" s="1"/>
  <c r="M159" i="4" s="1"/>
  <c r="M162" i="4" s="1"/>
  <c r="N159" i="4" s="1"/>
  <c r="N162" i="4" s="1"/>
  <c r="O159" i="4" s="1"/>
  <c r="O162" i="4" s="1"/>
  <c r="P159" i="4" s="1"/>
  <c r="P162" i="4" s="1"/>
  <c r="Q159" i="4" s="1"/>
  <c r="Q162" i="4" s="1"/>
  <c r="R159" i="4" s="1"/>
  <c r="R162" i="4" s="1"/>
  <c r="S159" i="4" s="1"/>
  <c r="S162" i="4" s="1"/>
  <c r="T159" i="4" s="1"/>
  <c r="T162" i="4" s="1"/>
  <c r="U159" i="4" s="1"/>
  <c r="U162" i="4" s="1"/>
  <c r="V159" i="4" s="1"/>
  <c r="V162" i="4" s="1"/>
  <c r="W159" i="4" s="1"/>
  <c r="W162" i="4" s="1"/>
  <c r="X159" i="4" s="1"/>
  <c r="X162" i="4" s="1"/>
  <c r="Y159" i="4" s="1"/>
  <c r="Y162" i="4" s="1"/>
  <c r="Z159" i="4" s="1"/>
  <c r="Z162" i="4" s="1"/>
  <c r="AA159" i="4" s="1"/>
  <c r="AA162" i="4" s="1"/>
  <c r="AB159" i="4" s="1"/>
  <c r="AB162" i="4" s="1"/>
  <c r="AC159" i="4" s="1"/>
  <c r="AC162" i="4" s="1"/>
  <c r="AD159" i="4" s="1"/>
  <c r="AD162" i="4" s="1"/>
  <c r="AE159" i="4" s="1"/>
  <c r="AE162" i="4" s="1"/>
  <c r="AF159" i="4" s="1"/>
  <c r="AF162" i="4" s="1"/>
  <c r="AG159" i="4" s="1"/>
  <c r="AG162" i="4" s="1"/>
  <c r="AH159" i="4" s="1"/>
  <c r="AH162" i="4" s="1"/>
  <c r="AI159" i="4" s="1"/>
  <c r="AI162" i="4" s="1"/>
  <c r="AJ159" i="4" s="1"/>
  <c r="AJ162" i="4" s="1"/>
  <c r="AK159" i="4" s="1"/>
  <c r="AK162" i="4" s="1"/>
  <c r="AL159" i="4" s="1"/>
  <c r="AL162" i="4" s="1"/>
  <c r="AM159" i="4" s="1"/>
  <c r="AM162" i="4" s="1"/>
  <c r="AN159" i="4" s="1"/>
  <c r="AN162" i="4" s="1"/>
  <c r="AO159" i="4" s="1"/>
  <c r="AO162" i="4" s="1"/>
  <c r="AP159" i="4" s="1"/>
  <c r="AP162" i="4" s="1"/>
  <c r="AQ159" i="4" s="1"/>
  <c r="AQ162" i="4" s="1"/>
  <c r="AR159" i="4" s="1"/>
  <c r="AR162" i="4" s="1"/>
  <c r="AS159" i="4" s="1"/>
  <c r="AS162" i="4" s="1"/>
  <c r="AT159" i="4" s="1"/>
  <c r="AT162" i="4" s="1"/>
  <c r="AU159" i="4" s="1"/>
  <c r="AU162" i="4" s="1"/>
  <c r="AV159" i="4" s="1"/>
  <c r="AV162" i="4" s="1"/>
  <c r="AW159" i="4" s="1"/>
  <c r="AW162" i="4" s="1"/>
  <c r="AX159" i="4" s="1"/>
  <c r="AX162" i="4" s="1"/>
  <c r="AY159" i="4" s="1"/>
  <c r="AY162" i="4" s="1"/>
  <c r="AZ159" i="4" s="1"/>
  <c r="AZ162" i="4" s="1"/>
  <c r="BA159" i="4" s="1"/>
  <c r="BA162" i="4" s="1"/>
  <c r="BB159" i="4" s="1"/>
  <c r="BB162" i="4" s="1"/>
  <c r="BC159" i="4" s="1"/>
  <c r="BC162" i="4" s="1"/>
  <c r="BD159" i="4" s="1"/>
  <c r="BD162" i="4" s="1"/>
  <c r="BE159" i="4" s="1"/>
  <c r="BE162" i="4" s="1"/>
  <c r="BF159" i="4" s="1"/>
  <c r="BF162" i="4" s="1"/>
  <c r="BG159" i="4" s="1"/>
  <c r="BG162" i="4" s="1"/>
  <c r="BH159" i="4" s="1"/>
  <c r="BH162" i="4" s="1"/>
  <c r="BI159" i="4" s="1"/>
  <c r="BI162" i="4" s="1"/>
  <c r="BJ159" i="4" s="1"/>
  <c r="BJ162" i="4" s="1"/>
  <c r="BK159" i="4" s="1"/>
  <c r="BK162" i="4" s="1"/>
  <c r="BL159" i="4" s="1"/>
  <c r="BL162" i="4" s="1"/>
  <c r="BM159" i="4" s="1"/>
  <c r="BM162" i="4" s="1"/>
  <c r="BN159" i="4" s="1"/>
  <c r="BN162" i="4" s="1"/>
  <c r="BO159" i="4" s="1"/>
  <c r="BO162" i="4" s="1"/>
  <c r="F37" i="2"/>
  <c r="H37" i="2"/>
  <c r="J37" i="2"/>
  <c r="L37" i="2"/>
  <c r="N37" i="2"/>
  <c r="P37" i="2"/>
  <c r="R37" i="2"/>
  <c r="T37" i="2"/>
  <c r="V37" i="2"/>
  <c r="X37" i="2"/>
  <c r="Z37" i="2"/>
  <c r="Z40" i="2" s="1"/>
  <c r="AB37" i="2"/>
  <c r="AB40" i="2" s="1"/>
  <c r="AD37" i="2"/>
  <c r="AD40" i="2" s="1"/>
  <c r="AF37" i="2"/>
  <c r="AF40" i="2" s="1"/>
  <c r="AH37" i="2"/>
  <c r="AH40" i="2" s="1"/>
  <c r="AJ37" i="2"/>
  <c r="AJ40" i="2" s="1"/>
  <c r="AL37" i="2"/>
  <c r="AL40" i="2" s="1"/>
  <c r="AN37" i="2"/>
  <c r="AN40" i="2" s="1"/>
  <c r="AP37" i="2"/>
  <c r="AP40" i="2" s="1"/>
  <c r="AR37" i="2"/>
  <c r="AR40" i="2" s="1"/>
  <c r="AT37" i="2"/>
  <c r="AT40" i="2" s="1"/>
  <c r="AV37" i="2"/>
  <c r="AV40" i="2" s="1"/>
  <c r="AX37" i="2"/>
  <c r="AX40" i="2" s="1"/>
  <c r="AZ37" i="2"/>
  <c r="AZ40" i="2" s="1"/>
  <c r="BB37" i="2"/>
  <c r="BB40" i="2" s="1"/>
  <c r="BD37" i="2"/>
  <c r="BD40" i="2" s="1"/>
  <c r="BF37" i="2"/>
  <c r="BF40" i="2" s="1"/>
  <c r="BH37" i="2"/>
  <c r="BH40" i="2" s="1"/>
  <c r="BJ37" i="2"/>
  <c r="BJ40" i="2" s="1"/>
  <c r="BL37" i="2"/>
  <c r="BL40" i="2" s="1"/>
  <c r="BN37" i="2"/>
  <c r="BN40" i="2" s="1"/>
  <c r="BP38" i="2"/>
  <c r="E26" i="4"/>
  <c r="E29" i="4" s="1"/>
  <c r="F26" i="4" s="1"/>
  <c r="F29" i="4" s="1"/>
  <c r="G26" i="4" s="1"/>
  <c r="G29" i="4" s="1"/>
  <c r="H26" i="4" s="1"/>
  <c r="H29" i="4" s="1"/>
  <c r="I26" i="4" s="1"/>
  <c r="I29" i="4" s="1"/>
  <c r="J26" i="4" s="1"/>
  <c r="J29" i="4" s="1"/>
  <c r="K26" i="4" s="1"/>
  <c r="K29" i="4" s="1"/>
  <c r="L26" i="4" s="1"/>
  <c r="L29" i="4" s="1"/>
  <c r="M26" i="4" s="1"/>
  <c r="M29" i="4" s="1"/>
  <c r="N26" i="4" s="1"/>
  <c r="N29" i="4" s="1"/>
  <c r="O26" i="4" s="1"/>
  <c r="O29" i="4" s="1"/>
  <c r="P26" i="4" s="1"/>
  <c r="P29" i="4" s="1"/>
  <c r="Q26" i="4" s="1"/>
  <c r="Q29" i="4" s="1"/>
  <c r="R26" i="4" s="1"/>
  <c r="R29" i="4" s="1"/>
  <c r="S26" i="4" s="1"/>
  <c r="S29" i="4" s="1"/>
  <c r="T26" i="4" s="1"/>
  <c r="T29" i="4" s="1"/>
  <c r="U26" i="4" s="1"/>
  <c r="U29" i="4" s="1"/>
  <c r="V26" i="4" s="1"/>
  <c r="V29" i="4" s="1"/>
  <c r="W26" i="4" s="1"/>
  <c r="W29" i="4" s="1"/>
  <c r="X26" i="4" s="1"/>
  <c r="X29" i="4" s="1"/>
  <c r="Y26" i="4" s="1"/>
  <c r="Y29" i="4" s="1"/>
  <c r="Z26" i="4" s="1"/>
  <c r="Z29" i="4" s="1"/>
  <c r="AA26" i="4" s="1"/>
  <c r="AA29" i="4" s="1"/>
  <c r="AB26" i="4" s="1"/>
  <c r="AB29" i="4" s="1"/>
  <c r="AC26" i="4" s="1"/>
  <c r="AC29" i="4" s="1"/>
  <c r="AD26" i="4" s="1"/>
  <c r="AD29" i="4" s="1"/>
  <c r="AE26" i="4" s="1"/>
  <c r="AE29" i="4" s="1"/>
  <c r="AF26" i="4" s="1"/>
  <c r="AF29" i="4" s="1"/>
  <c r="AG26" i="4" s="1"/>
  <c r="AG29" i="4" s="1"/>
  <c r="AH26" i="4" s="1"/>
  <c r="AH29" i="4" s="1"/>
  <c r="AI26" i="4" s="1"/>
  <c r="AI29" i="4" s="1"/>
  <c r="AJ26" i="4" s="1"/>
  <c r="AJ29" i="4" s="1"/>
  <c r="AK26" i="4" s="1"/>
  <c r="AK29" i="4" s="1"/>
  <c r="AL26" i="4" s="1"/>
  <c r="AL29" i="4" s="1"/>
  <c r="AM26" i="4" s="1"/>
  <c r="AM29" i="4" s="1"/>
  <c r="AN26" i="4" s="1"/>
  <c r="AN29" i="4" s="1"/>
  <c r="AO26" i="4" s="1"/>
  <c r="AO29" i="4" s="1"/>
  <c r="AP26" i="4" s="1"/>
  <c r="AP29" i="4" s="1"/>
  <c r="AQ26" i="4" s="1"/>
  <c r="AQ29" i="4" s="1"/>
  <c r="AR26" i="4" s="1"/>
  <c r="AR29" i="4" s="1"/>
  <c r="AS26" i="4" s="1"/>
  <c r="AS29" i="4" s="1"/>
  <c r="AT26" i="4" s="1"/>
  <c r="AT29" i="4" s="1"/>
  <c r="AU26" i="4" s="1"/>
  <c r="AU29" i="4" s="1"/>
  <c r="AV26" i="4" s="1"/>
  <c r="AV29" i="4" s="1"/>
  <c r="AW26" i="4" s="1"/>
  <c r="AW29" i="4" s="1"/>
  <c r="AX26" i="4" s="1"/>
  <c r="AX29" i="4" s="1"/>
  <c r="AY26" i="4" s="1"/>
  <c r="AY29" i="4" s="1"/>
  <c r="AZ26" i="4" s="1"/>
  <c r="AZ29" i="4" s="1"/>
  <c r="BA26" i="4" s="1"/>
  <c r="BA29" i="4" s="1"/>
  <c r="BB26" i="4" s="1"/>
  <c r="BB29" i="4" s="1"/>
  <c r="BC26" i="4" s="1"/>
  <c r="BC29" i="4" s="1"/>
  <c r="BD26" i="4" s="1"/>
  <c r="BD29" i="4" s="1"/>
  <c r="BE26" i="4" s="1"/>
  <c r="BE29" i="4" s="1"/>
  <c r="BF26" i="4" s="1"/>
  <c r="BF29" i="4" s="1"/>
  <c r="BG26" i="4" s="1"/>
  <c r="BG29" i="4" s="1"/>
  <c r="BH26" i="4" s="1"/>
  <c r="BH29" i="4" s="1"/>
  <c r="BI26" i="4" s="1"/>
  <c r="BI29" i="4" s="1"/>
  <c r="BJ26" i="4" s="1"/>
  <c r="BJ29" i="4" s="1"/>
  <c r="BK26" i="4" s="1"/>
  <c r="BK29" i="4" s="1"/>
  <c r="BL26" i="4" s="1"/>
  <c r="BL29" i="4" s="1"/>
  <c r="BM26" i="4" s="1"/>
  <c r="BM29" i="4" s="1"/>
  <c r="BN26" i="4" s="1"/>
  <c r="BN29" i="4" s="1"/>
  <c r="BO26" i="4" s="1"/>
  <c r="BO29" i="4" s="1"/>
  <c r="E70" i="4"/>
  <c r="E73" i="4" s="1"/>
  <c r="F70" i="4" s="1"/>
  <c r="F73" i="4" s="1"/>
  <c r="G70" i="4" s="1"/>
  <c r="G73" i="4" s="1"/>
  <c r="H70" i="4" s="1"/>
  <c r="H73" i="4" s="1"/>
  <c r="I70" i="4" s="1"/>
  <c r="I73" i="4" s="1"/>
  <c r="J70" i="4" s="1"/>
  <c r="J73" i="4" s="1"/>
  <c r="K70" i="4" s="1"/>
  <c r="K73" i="4" s="1"/>
  <c r="L70" i="4" s="1"/>
  <c r="L73" i="4" s="1"/>
  <c r="M70" i="4" s="1"/>
  <c r="M73" i="4" s="1"/>
  <c r="N70" i="4" s="1"/>
  <c r="N73" i="4" s="1"/>
  <c r="O70" i="4" s="1"/>
  <c r="O73" i="4" s="1"/>
  <c r="P70" i="4" s="1"/>
  <c r="P73" i="4" s="1"/>
  <c r="Q70" i="4" s="1"/>
  <c r="Q73" i="4" s="1"/>
  <c r="R70" i="4" s="1"/>
  <c r="R73" i="4" s="1"/>
  <c r="S70" i="4" s="1"/>
  <c r="S73" i="4" s="1"/>
  <c r="T70" i="4" s="1"/>
  <c r="T73" i="4" s="1"/>
  <c r="U70" i="4" s="1"/>
  <c r="U73" i="4" s="1"/>
  <c r="V70" i="4" s="1"/>
  <c r="V73" i="4" s="1"/>
  <c r="W70" i="4" s="1"/>
  <c r="W73" i="4" s="1"/>
  <c r="X70" i="4" s="1"/>
  <c r="X73" i="4" s="1"/>
  <c r="Y70" i="4" s="1"/>
  <c r="Y73" i="4" s="1"/>
  <c r="Z70" i="4" s="1"/>
  <c r="Z73" i="4" s="1"/>
  <c r="AA70" i="4" s="1"/>
  <c r="AA73" i="4" s="1"/>
  <c r="AB70" i="4" s="1"/>
  <c r="AB73" i="4" s="1"/>
  <c r="AC70" i="4" s="1"/>
  <c r="AC73" i="4" s="1"/>
  <c r="AD70" i="4" s="1"/>
  <c r="AD73" i="4" s="1"/>
  <c r="AE70" i="4" s="1"/>
  <c r="AE73" i="4" s="1"/>
  <c r="AF70" i="4" s="1"/>
  <c r="AF73" i="4" s="1"/>
  <c r="AG70" i="4" s="1"/>
  <c r="AG73" i="4" s="1"/>
  <c r="AH70" i="4" s="1"/>
  <c r="AH73" i="4" s="1"/>
  <c r="AI70" i="4" s="1"/>
  <c r="AI73" i="4" s="1"/>
  <c r="AJ70" i="4" s="1"/>
  <c r="AJ73" i="4" s="1"/>
  <c r="AK70" i="4" s="1"/>
  <c r="AK73" i="4" s="1"/>
  <c r="AL70" i="4" s="1"/>
  <c r="AL73" i="4" s="1"/>
  <c r="AM70" i="4" s="1"/>
  <c r="AM73" i="4" s="1"/>
  <c r="AN70" i="4" s="1"/>
  <c r="AN73" i="4" s="1"/>
  <c r="AO70" i="4" s="1"/>
  <c r="AO73" i="4" s="1"/>
  <c r="AP70" i="4" s="1"/>
  <c r="AP73" i="4" s="1"/>
  <c r="AQ70" i="4" s="1"/>
  <c r="AQ73" i="4" s="1"/>
  <c r="AR70" i="4" s="1"/>
  <c r="AR73" i="4" s="1"/>
  <c r="AS70" i="4" s="1"/>
  <c r="AS73" i="4" s="1"/>
  <c r="AT70" i="4" s="1"/>
  <c r="AT73" i="4" s="1"/>
  <c r="AU70" i="4" s="1"/>
  <c r="AU73" i="4" s="1"/>
  <c r="AV70" i="4" s="1"/>
  <c r="AV73" i="4" s="1"/>
  <c r="AW70" i="4" s="1"/>
  <c r="AW73" i="4" s="1"/>
  <c r="AX70" i="4" s="1"/>
  <c r="AX73" i="4" s="1"/>
  <c r="AY70" i="4" s="1"/>
  <c r="AY73" i="4" s="1"/>
  <c r="AZ70" i="4" s="1"/>
  <c r="AZ73" i="4" s="1"/>
  <c r="BA70" i="4" s="1"/>
  <c r="BA73" i="4" s="1"/>
  <c r="BB70" i="4" s="1"/>
  <c r="BB73" i="4" s="1"/>
  <c r="BC70" i="4" s="1"/>
  <c r="BC73" i="4" s="1"/>
  <c r="BD70" i="4" s="1"/>
  <c r="BD73" i="4" s="1"/>
  <c r="BE70" i="4" s="1"/>
  <c r="BE73" i="4" s="1"/>
  <c r="BF70" i="4" s="1"/>
  <c r="BF73" i="4" s="1"/>
  <c r="BG70" i="4" s="1"/>
  <c r="BG73" i="4" s="1"/>
  <c r="BH70" i="4" s="1"/>
  <c r="BH73" i="4" s="1"/>
  <c r="BI70" i="4" s="1"/>
  <c r="BI73" i="4" s="1"/>
  <c r="BJ70" i="4" s="1"/>
  <c r="BJ73" i="4" s="1"/>
  <c r="BK70" i="4" s="1"/>
  <c r="BK73" i="4" s="1"/>
  <c r="BL70" i="4" s="1"/>
  <c r="BL73" i="4" s="1"/>
  <c r="BM70" i="4" s="1"/>
  <c r="BM73" i="4" s="1"/>
  <c r="BN70" i="4" s="1"/>
  <c r="BN73" i="4" s="1"/>
  <c r="BO70" i="4" s="1"/>
  <c r="BO73" i="4" s="1"/>
  <c r="E92" i="4"/>
  <c r="E95" i="4" s="1"/>
  <c r="F92" i="4" s="1"/>
  <c r="F95" i="4" s="1"/>
  <c r="G92" i="4" s="1"/>
  <c r="G95" i="4" s="1"/>
  <c r="H92" i="4" s="1"/>
  <c r="H95" i="4" s="1"/>
  <c r="I92" i="4" s="1"/>
  <c r="I95" i="4" s="1"/>
  <c r="J92" i="4" s="1"/>
  <c r="J95" i="4" s="1"/>
  <c r="K92" i="4" s="1"/>
  <c r="K95" i="4" s="1"/>
  <c r="L92" i="4" s="1"/>
  <c r="L95" i="4" s="1"/>
  <c r="M92" i="4" s="1"/>
  <c r="M95" i="4" s="1"/>
  <c r="N92" i="4" s="1"/>
  <c r="N95" i="4" s="1"/>
  <c r="O92" i="4" s="1"/>
  <c r="O95" i="4" s="1"/>
  <c r="P92" i="4" s="1"/>
  <c r="P95" i="4" s="1"/>
  <c r="Q92" i="4" s="1"/>
  <c r="Q95" i="4" s="1"/>
  <c r="R92" i="4" s="1"/>
  <c r="R95" i="4" s="1"/>
  <c r="S92" i="4" s="1"/>
  <c r="S95" i="4" s="1"/>
  <c r="T92" i="4" s="1"/>
  <c r="T95" i="4" s="1"/>
  <c r="U92" i="4" s="1"/>
  <c r="U95" i="4" s="1"/>
  <c r="V92" i="4" s="1"/>
  <c r="V95" i="4" s="1"/>
  <c r="W92" i="4" s="1"/>
  <c r="W95" i="4" s="1"/>
  <c r="X92" i="4" s="1"/>
  <c r="X95" i="4" s="1"/>
  <c r="Y92" i="4" s="1"/>
  <c r="Y95" i="4" s="1"/>
  <c r="Z92" i="4" s="1"/>
  <c r="Z95" i="4" s="1"/>
  <c r="AA92" i="4" s="1"/>
  <c r="AA95" i="4" s="1"/>
  <c r="AB92" i="4" s="1"/>
  <c r="AB95" i="4" s="1"/>
  <c r="AC92" i="4" s="1"/>
  <c r="AC95" i="4" s="1"/>
  <c r="AD92" i="4" s="1"/>
  <c r="AD95" i="4" s="1"/>
  <c r="AE92" i="4" s="1"/>
  <c r="AE95" i="4" s="1"/>
  <c r="AF92" i="4" s="1"/>
  <c r="AF95" i="4" s="1"/>
  <c r="AG92" i="4" s="1"/>
  <c r="AG95" i="4" s="1"/>
  <c r="AH92" i="4" s="1"/>
  <c r="AH95" i="4" s="1"/>
  <c r="AI92" i="4" s="1"/>
  <c r="AI95" i="4" s="1"/>
  <c r="AJ92" i="4" s="1"/>
  <c r="AJ95" i="4" s="1"/>
  <c r="AK92" i="4" s="1"/>
  <c r="AK95" i="4" s="1"/>
  <c r="AL92" i="4" s="1"/>
  <c r="AL95" i="4" s="1"/>
  <c r="AM92" i="4" s="1"/>
  <c r="AM95" i="4" s="1"/>
  <c r="AN92" i="4" s="1"/>
  <c r="AN95" i="4" s="1"/>
  <c r="AO92" i="4" s="1"/>
  <c r="AO95" i="4" s="1"/>
  <c r="AP92" i="4" s="1"/>
  <c r="AP95" i="4" s="1"/>
  <c r="AQ92" i="4" s="1"/>
  <c r="AQ95" i="4" s="1"/>
  <c r="AR92" i="4" s="1"/>
  <c r="AR95" i="4" s="1"/>
  <c r="AS92" i="4" s="1"/>
  <c r="AS95" i="4" s="1"/>
  <c r="AT92" i="4" s="1"/>
  <c r="AT95" i="4" s="1"/>
  <c r="AU92" i="4" s="1"/>
  <c r="AU95" i="4" s="1"/>
  <c r="AV92" i="4" s="1"/>
  <c r="AV95" i="4" s="1"/>
  <c r="AW92" i="4" s="1"/>
  <c r="AW95" i="4" s="1"/>
  <c r="AX92" i="4" s="1"/>
  <c r="AX95" i="4" s="1"/>
  <c r="AY92" i="4" s="1"/>
  <c r="AY95" i="4" s="1"/>
  <c r="AZ92" i="4" s="1"/>
  <c r="AZ95" i="4" s="1"/>
  <c r="BA92" i="4" s="1"/>
  <c r="BA95" i="4" s="1"/>
  <c r="BB92" i="4" s="1"/>
  <c r="BB95" i="4" s="1"/>
  <c r="BC92" i="4" s="1"/>
  <c r="BC95" i="4" s="1"/>
  <c r="BD92" i="4" s="1"/>
  <c r="BD95" i="4" s="1"/>
  <c r="BE92" i="4" s="1"/>
  <c r="BE95" i="4" s="1"/>
  <c r="BF92" i="4" s="1"/>
  <c r="BF95" i="4" s="1"/>
  <c r="BG92" i="4" s="1"/>
  <c r="BG95" i="4" s="1"/>
  <c r="BH92" i="4" s="1"/>
  <c r="BH95" i="4" s="1"/>
  <c r="BI92" i="4" s="1"/>
  <c r="BI95" i="4" s="1"/>
  <c r="BJ92" i="4" s="1"/>
  <c r="BJ95" i="4" s="1"/>
  <c r="BK92" i="4" s="1"/>
  <c r="BK95" i="4" s="1"/>
  <c r="BL92" i="4" s="1"/>
  <c r="BL95" i="4" s="1"/>
  <c r="BM92" i="4" s="1"/>
  <c r="BM95" i="4" s="1"/>
  <c r="BN92" i="4" s="1"/>
  <c r="BN95" i="4" s="1"/>
  <c r="BO92" i="4" s="1"/>
  <c r="BO95" i="4" s="1"/>
  <c r="E114" i="4"/>
  <c r="E117" i="4" s="1"/>
  <c r="F114" i="4" s="1"/>
  <c r="F117" i="4" s="1"/>
  <c r="G114" i="4" s="1"/>
  <c r="G117" i="4" s="1"/>
  <c r="H114" i="4" s="1"/>
  <c r="H117" i="4" s="1"/>
  <c r="I114" i="4" s="1"/>
  <c r="I117" i="4" s="1"/>
  <c r="J114" i="4" s="1"/>
  <c r="J117" i="4" s="1"/>
  <c r="K114" i="4" s="1"/>
  <c r="K117" i="4" s="1"/>
  <c r="L114" i="4" s="1"/>
  <c r="L117" i="4" s="1"/>
  <c r="M114" i="4" s="1"/>
  <c r="M117" i="4" s="1"/>
  <c r="N114" i="4" s="1"/>
  <c r="N117" i="4" s="1"/>
  <c r="O114" i="4" s="1"/>
  <c r="O117" i="4" s="1"/>
  <c r="P114" i="4" s="1"/>
  <c r="P117" i="4" s="1"/>
  <c r="Q114" i="4" s="1"/>
  <c r="Q117" i="4" s="1"/>
  <c r="R114" i="4" s="1"/>
  <c r="R117" i="4" s="1"/>
  <c r="S114" i="4" s="1"/>
  <c r="S117" i="4" s="1"/>
  <c r="T114" i="4" s="1"/>
  <c r="T117" i="4" s="1"/>
  <c r="U114" i="4" s="1"/>
  <c r="U117" i="4" s="1"/>
  <c r="V114" i="4" s="1"/>
  <c r="V117" i="4" s="1"/>
  <c r="W114" i="4" s="1"/>
  <c r="W117" i="4" s="1"/>
  <c r="X114" i="4" s="1"/>
  <c r="X117" i="4" s="1"/>
  <c r="Y114" i="4" s="1"/>
  <c r="Y117" i="4" s="1"/>
  <c r="Z114" i="4" s="1"/>
  <c r="Z117" i="4" s="1"/>
  <c r="AA114" i="4" s="1"/>
  <c r="AA117" i="4" s="1"/>
  <c r="AB114" i="4" s="1"/>
  <c r="AB117" i="4" s="1"/>
  <c r="AC114" i="4" s="1"/>
  <c r="AC117" i="4" s="1"/>
  <c r="AD114" i="4" s="1"/>
  <c r="AD117" i="4" s="1"/>
  <c r="AE114" i="4" s="1"/>
  <c r="AE117" i="4" s="1"/>
  <c r="AF114" i="4" s="1"/>
  <c r="AF117" i="4" s="1"/>
  <c r="AG114" i="4" s="1"/>
  <c r="AG117" i="4" s="1"/>
  <c r="AH114" i="4" s="1"/>
  <c r="AH117" i="4" s="1"/>
  <c r="AI114" i="4" s="1"/>
  <c r="AI117" i="4" s="1"/>
  <c r="AJ114" i="4" s="1"/>
  <c r="AJ117" i="4" s="1"/>
  <c r="AK114" i="4" s="1"/>
  <c r="AK117" i="4" s="1"/>
  <c r="AL114" i="4" s="1"/>
  <c r="AL117" i="4" s="1"/>
  <c r="AM114" i="4" s="1"/>
  <c r="AM117" i="4" s="1"/>
  <c r="AN114" i="4" s="1"/>
  <c r="AN117" i="4" s="1"/>
  <c r="AO114" i="4" s="1"/>
  <c r="AO117" i="4" s="1"/>
  <c r="AP114" i="4" s="1"/>
  <c r="AP117" i="4" s="1"/>
  <c r="AQ114" i="4" s="1"/>
  <c r="AQ117" i="4" s="1"/>
  <c r="AR114" i="4" s="1"/>
  <c r="AR117" i="4" s="1"/>
  <c r="AS114" i="4" s="1"/>
  <c r="AS117" i="4" s="1"/>
  <c r="AT114" i="4" s="1"/>
  <c r="AT117" i="4" s="1"/>
  <c r="AU114" i="4" s="1"/>
  <c r="AU117" i="4" s="1"/>
  <c r="AV114" i="4" s="1"/>
  <c r="AV117" i="4" s="1"/>
  <c r="AW114" i="4" s="1"/>
  <c r="AW117" i="4" s="1"/>
  <c r="AX114" i="4" s="1"/>
  <c r="AX117" i="4" s="1"/>
  <c r="AY114" i="4" s="1"/>
  <c r="AY117" i="4" s="1"/>
  <c r="AZ114" i="4" s="1"/>
  <c r="AZ117" i="4" s="1"/>
  <c r="BA114" i="4" s="1"/>
  <c r="BA117" i="4" s="1"/>
  <c r="BB114" i="4" s="1"/>
  <c r="BB117" i="4" s="1"/>
  <c r="BC114" i="4" s="1"/>
  <c r="BC117" i="4" s="1"/>
  <c r="BD114" i="4" s="1"/>
  <c r="BD117" i="4" s="1"/>
  <c r="BE114" i="4" s="1"/>
  <c r="BE117" i="4" s="1"/>
  <c r="BF114" i="4" s="1"/>
  <c r="BF117" i="4" s="1"/>
  <c r="BG114" i="4" s="1"/>
  <c r="BG117" i="4" s="1"/>
  <c r="BH114" i="4" s="1"/>
  <c r="BH117" i="4" s="1"/>
  <c r="BI114" i="4" s="1"/>
  <c r="BI117" i="4" s="1"/>
  <c r="BJ114" i="4" s="1"/>
  <c r="BJ117" i="4" s="1"/>
  <c r="BK114" i="4" s="1"/>
  <c r="BK117" i="4" s="1"/>
  <c r="BL114" i="4" s="1"/>
  <c r="BL117" i="4" s="1"/>
  <c r="BM114" i="4" s="1"/>
  <c r="BM117" i="4" s="1"/>
  <c r="BN114" i="4" s="1"/>
  <c r="BN117" i="4" s="1"/>
  <c r="BO114" i="4" s="1"/>
  <c r="BO117" i="4" s="1"/>
  <c r="F38" i="2"/>
  <c r="H38" i="2"/>
  <c r="J38" i="2"/>
  <c r="L38" i="2"/>
  <c r="N38" i="2"/>
  <c r="P38" i="2"/>
  <c r="R38" i="2"/>
  <c r="T38" i="2"/>
  <c r="V38" i="2"/>
  <c r="X38" i="2"/>
  <c r="E48" i="4"/>
  <c r="E51" i="4" s="1"/>
  <c r="F48" i="4" s="1"/>
  <c r="F51" i="4" s="1"/>
  <c r="G48" i="4" s="1"/>
  <c r="G51" i="4" s="1"/>
  <c r="H48" i="4" s="1"/>
  <c r="H51" i="4" s="1"/>
  <c r="I48" i="4" s="1"/>
  <c r="I51" i="4" s="1"/>
  <c r="J48" i="4" s="1"/>
  <c r="J51" i="4" s="1"/>
  <c r="K48" i="4" s="1"/>
  <c r="K51" i="4" s="1"/>
  <c r="L48" i="4" s="1"/>
  <c r="L51" i="4" s="1"/>
  <c r="M48" i="4" s="1"/>
  <c r="M51" i="4" s="1"/>
  <c r="N48" i="4" s="1"/>
  <c r="N51" i="4" s="1"/>
  <c r="O48" i="4" s="1"/>
  <c r="O51" i="4" s="1"/>
  <c r="P48" i="4" s="1"/>
  <c r="P51" i="4" s="1"/>
  <c r="Q48" i="4" s="1"/>
  <c r="Q51" i="4" s="1"/>
  <c r="R48" i="4" s="1"/>
  <c r="R51" i="4" s="1"/>
  <c r="S48" i="4" s="1"/>
  <c r="S51" i="4" s="1"/>
  <c r="T48" i="4" s="1"/>
  <c r="T51" i="4" s="1"/>
  <c r="U48" i="4" s="1"/>
  <c r="U51" i="4" s="1"/>
  <c r="V48" i="4" s="1"/>
  <c r="V51" i="4" s="1"/>
  <c r="W48" i="4" s="1"/>
  <c r="W51" i="4" s="1"/>
  <c r="X48" i="4" s="1"/>
  <c r="X51" i="4" s="1"/>
  <c r="Y48" i="4" s="1"/>
  <c r="Y51" i="4" s="1"/>
  <c r="Z48" i="4" s="1"/>
  <c r="Z51" i="4" s="1"/>
  <c r="AA48" i="4" s="1"/>
  <c r="AA51" i="4" s="1"/>
  <c r="AB48" i="4" s="1"/>
  <c r="AB51" i="4" s="1"/>
  <c r="AC48" i="4" s="1"/>
  <c r="AC51" i="4" s="1"/>
  <c r="AD48" i="4" s="1"/>
  <c r="AD51" i="4" s="1"/>
  <c r="AE48" i="4" s="1"/>
  <c r="AE51" i="4" s="1"/>
  <c r="AF48" i="4" s="1"/>
  <c r="AF51" i="4" s="1"/>
  <c r="AG48" i="4" s="1"/>
  <c r="AG51" i="4" s="1"/>
  <c r="AH48" i="4" s="1"/>
  <c r="AH51" i="4" s="1"/>
  <c r="AI48" i="4" s="1"/>
  <c r="AI51" i="4" s="1"/>
  <c r="AJ48" i="4" s="1"/>
  <c r="AJ51" i="4" s="1"/>
  <c r="AK48" i="4" s="1"/>
  <c r="AK51" i="4" s="1"/>
  <c r="AL48" i="4" s="1"/>
  <c r="AL51" i="4" s="1"/>
  <c r="AM48" i="4" s="1"/>
  <c r="AM51" i="4" s="1"/>
  <c r="AN48" i="4" s="1"/>
  <c r="AN51" i="4" s="1"/>
  <c r="AO48" i="4" s="1"/>
  <c r="AO51" i="4" s="1"/>
  <c r="AP48" i="4" s="1"/>
  <c r="AP51" i="4" s="1"/>
  <c r="AQ48" i="4" s="1"/>
  <c r="AQ51" i="4" s="1"/>
  <c r="AR48" i="4" s="1"/>
  <c r="AR51" i="4" s="1"/>
  <c r="AS48" i="4" s="1"/>
  <c r="AS51" i="4" s="1"/>
  <c r="AT48" i="4" s="1"/>
  <c r="AT51" i="4" s="1"/>
  <c r="AU48" i="4" s="1"/>
  <c r="AU51" i="4" s="1"/>
  <c r="AV48" i="4" s="1"/>
  <c r="AV51" i="4" s="1"/>
  <c r="AW48" i="4" s="1"/>
  <c r="AW51" i="4" s="1"/>
  <c r="AX48" i="4" s="1"/>
  <c r="AX51" i="4" s="1"/>
  <c r="AY48" i="4" s="1"/>
  <c r="AY51" i="4" s="1"/>
  <c r="AZ48" i="4" s="1"/>
  <c r="AZ51" i="4" s="1"/>
  <c r="BA48" i="4" s="1"/>
  <c r="BA51" i="4" s="1"/>
  <c r="BB48" i="4" s="1"/>
  <c r="BB51" i="4" s="1"/>
  <c r="BC48" i="4" s="1"/>
  <c r="BC51" i="4" s="1"/>
  <c r="BD48" i="4" s="1"/>
  <c r="BD51" i="4" s="1"/>
  <c r="BE48" i="4" s="1"/>
  <c r="BE51" i="4" s="1"/>
  <c r="BF48" i="4" s="1"/>
  <c r="BF51" i="4" s="1"/>
  <c r="BG48" i="4" s="1"/>
  <c r="BG51" i="4" s="1"/>
  <c r="BH48" i="4" s="1"/>
  <c r="BH51" i="4" s="1"/>
  <c r="BI48" i="4" s="1"/>
  <c r="BI51" i="4" s="1"/>
  <c r="BJ48" i="4" s="1"/>
  <c r="BJ51" i="4" s="1"/>
  <c r="BK48" i="4" s="1"/>
  <c r="BK51" i="4" s="1"/>
  <c r="BL48" i="4" s="1"/>
  <c r="BL51" i="4" s="1"/>
  <c r="BM48" i="4" s="1"/>
  <c r="BM51" i="4" s="1"/>
  <c r="BN48" i="4" s="1"/>
  <c r="BN51" i="4" s="1"/>
  <c r="BO48" i="4" s="1"/>
  <c r="BO51" i="4" s="1"/>
  <c r="E291" i="4"/>
  <c r="E294" i="4" s="1"/>
  <c r="F291" i="4" s="1"/>
  <c r="F294" i="4" s="1"/>
  <c r="G291" i="4" s="1"/>
  <c r="G294" i="4" s="1"/>
  <c r="H291" i="4" s="1"/>
  <c r="H294" i="4" s="1"/>
  <c r="I291" i="4" s="1"/>
  <c r="I294" i="4" s="1"/>
  <c r="J291" i="4" s="1"/>
  <c r="J294" i="4" s="1"/>
  <c r="K291" i="4" s="1"/>
  <c r="K294" i="4" s="1"/>
  <c r="L291" i="4" s="1"/>
  <c r="L294" i="4" s="1"/>
  <c r="M291" i="4" s="1"/>
  <c r="M294" i="4" s="1"/>
  <c r="N291" i="4" s="1"/>
  <c r="N294" i="4" s="1"/>
  <c r="O291" i="4" s="1"/>
  <c r="O294" i="4" s="1"/>
  <c r="P291" i="4" s="1"/>
  <c r="P294" i="4" s="1"/>
  <c r="Q291" i="4" s="1"/>
  <c r="Q294" i="4" s="1"/>
  <c r="R291" i="4" s="1"/>
  <c r="R294" i="4" s="1"/>
  <c r="S291" i="4" s="1"/>
  <c r="S294" i="4" s="1"/>
  <c r="T291" i="4" s="1"/>
  <c r="T294" i="4" s="1"/>
  <c r="U291" i="4" s="1"/>
  <c r="U294" i="4" s="1"/>
  <c r="V291" i="4" s="1"/>
  <c r="V294" i="4" s="1"/>
  <c r="W291" i="4" s="1"/>
  <c r="W294" i="4" s="1"/>
  <c r="X291" i="4" s="1"/>
  <c r="X294" i="4" s="1"/>
  <c r="Y291" i="4" s="1"/>
  <c r="Y294" i="4" s="1"/>
  <c r="Z291" i="4" s="1"/>
  <c r="Z294" i="4" s="1"/>
  <c r="AA291" i="4" s="1"/>
  <c r="AA294" i="4" s="1"/>
  <c r="AB291" i="4" s="1"/>
  <c r="AB294" i="4" s="1"/>
  <c r="AC291" i="4" s="1"/>
  <c r="AC294" i="4" s="1"/>
  <c r="AD291" i="4" s="1"/>
  <c r="AD294" i="4" s="1"/>
  <c r="AE291" i="4" s="1"/>
  <c r="AE294" i="4" s="1"/>
  <c r="AF291" i="4" s="1"/>
  <c r="AF294" i="4" s="1"/>
  <c r="AG291" i="4" s="1"/>
  <c r="AG294" i="4" s="1"/>
  <c r="AH291" i="4" s="1"/>
  <c r="AH294" i="4" s="1"/>
  <c r="AI291" i="4" s="1"/>
  <c r="AI294" i="4" s="1"/>
  <c r="AJ291" i="4" s="1"/>
  <c r="AJ294" i="4" s="1"/>
  <c r="AK291" i="4" s="1"/>
  <c r="AK294" i="4" s="1"/>
  <c r="AL291" i="4" s="1"/>
  <c r="AL294" i="4" s="1"/>
  <c r="AM291" i="4" s="1"/>
  <c r="AM294" i="4" s="1"/>
  <c r="AN291" i="4" s="1"/>
  <c r="AN294" i="4" s="1"/>
  <c r="AO291" i="4" s="1"/>
  <c r="AO294" i="4" s="1"/>
  <c r="AP291" i="4" s="1"/>
  <c r="AP294" i="4" s="1"/>
  <c r="AQ291" i="4" s="1"/>
  <c r="AQ294" i="4" s="1"/>
  <c r="AR291" i="4" s="1"/>
  <c r="AR294" i="4" s="1"/>
  <c r="AS291" i="4" s="1"/>
  <c r="AS294" i="4" s="1"/>
  <c r="AT291" i="4" s="1"/>
  <c r="AT294" i="4" s="1"/>
  <c r="AU291" i="4" s="1"/>
  <c r="AU294" i="4" s="1"/>
  <c r="AV291" i="4" s="1"/>
  <c r="AV294" i="4" s="1"/>
  <c r="AW291" i="4" s="1"/>
  <c r="AW294" i="4" s="1"/>
  <c r="AX291" i="4" s="1"/>
  <c r="AX294" i="4" s="1"/>
  <c r="AY291" i="4" s="1"/>
  <c r="AY294" i="4" s="1"/>
  <c r="AZ291" i="4" s="1"/>
  <c r="AZ294" i="4" s="1"/>
  <c r="BA291" i="4" s="1"/>
  <c r="BA294" i="4" s="1"/>
  <c r="BB291" i="4" s="1"/>
  <c r="BB294" i="4" s="1"/>
  <c r="BC291" i="4" s="1"/>
  <c r="BC294" i="4" s="1"/>
  <c r="BD291" i="4" s="1"/>
  <c r="BD294" i="4" s="1"/>
  <c r="BE291" i="4" s="1"/>
  <c r="BE294" i="4" s="1"/>
  <c r="BF291" i="4" s="1"/>
  <c r="BF294" i="4" s="1"/>
  <c r="BG291" i="4" s="1"/>
  <c r="BG294" i="4" s="1"/>
  <c r="BH291" i="4" s="1"/>
  <c r="BH294" i="4" s="1"/>
  <c r="BI291" i="4" s="1"/>
  <c r="BI294" i="4" s="1"/>
  <c r="BJ291" i="4" s="1"/>
  <c r="BJ294" i="4" s="1"/>
  <c r="BK291" i="4" s="1"/>
  <c r="BK294" i="4" s="1"/>
  <c r="BL291" i="4" s="1"/>
  <c r="BL294" i="4" s="1"/>
  <c r="BM291" i="4" s="1"/>
  <c r="BM294" i="4" s="1"/>
  <c r="BN291" i="4" s="1"/>
  <c r="BN294" i="4" s="1"/>
  <c r="BO291" i="4" s="1"/>
  <c r="BO294" i="4" s="1"/>
  <c r="E313" i="4"/>
  <c r="E316" i="4" s="1"/>
  <c r="F313" i="4" s="1"/>
  <c r="F316" i="4" s="1"/>
  <c r="G313" i="4" s="1"/>
  <c r="G316" i="4" s="1"/>
  <c r="H313" i="4" s="1"/>
  <c r="H316" i="4" s="1"/>
  <c r="I313" i="4" s="1"/>
  <c r="I316" i="4" s="1"/>
  <c r="J313" i="4" s="1"/>
  <c r="J316" i="4" s="1"/>
  <c r="K313" i="4" s="1"/>
  <c r="K316" i="4" s="1"/>
  <c r="L313" i="4" s="1"/>
  <c r="L316" i="4" s="1"/>
  <c r="M313" i="4" s="1"/>
  <c r="M316" i="4" s="1"/>
  <c r="N313" i="4" s="1"/>
  <c r="N316" i="4" s="1"/>
  <c r="O313" i="4" s="1"/>
  <c r="O316" i="4" s="1"/>
  <c r="P313" i="4" s="1"/>
  <c r="P316" i="4" s="1"/>
  <c r="Q313" i="4" s="1"/>
  <c r="Q316" i="4" s="1"/>
  <c r="R313" i="4" s="1"/>
  <c r="R316" i="4" s="1"/>
  <c r="S313" i="4" s="1"/>
  <c r="S316" i="4" s="1"/>
  <c r="T313" i="4" s="1"/>
  <c r="T316" i="4" s="1"/>
  <c r="U313" i="4" s="1"/>
  <c r="U316" i="4" s="1"/>
  <c r="V313" i="4" s="1"/>
  <c r="V316" i="4" s="1"/>
  <c r="W313" i="4" s="1"/>
  <c r="W316" i="4" s="1"/>
  <c r="X313" i="4" s="1"/>
  <c r="X316" i="4" s="1"/>
  <c r="Y313" i="4" s="1"/>
  <c r="Y316" i="4" s="1"/>
  <c r="Z313" i="4" s="1"/>
  <c r="Z316" i="4" s="1"/>
  <c r="AA313" i="4" s="1"/>
  <c r="AA316" i="4" s="1"/>
  <c r="AB313" i="4" s="1"/>
  <c r="AB316" i="4" s="1"/>
  <c r="AC313" i="4" s="1"/>
  <c r="AC316" i="4" s="1"/>
  <c r="AD313" i="4" s="1"/>
  <c r="AD316" i="4" s="1"/>
  <c r="AE313" i="4" s="1"/>
  <c r="AE316" i="4" s="1"/>
  <c r="AF313" i="4" s="1"/>
  <c r="AF316" i="4" s="1"/>
  <c r="AG313" i="4" s="1"/>
  <c r="AG316" i="4" s="1"/>
  <c r="AH313" i="4" s="1"/>
  <c r="AH316" i="4" s="1"/>
  <c r="AI313" i="4" s="1"/>
  <c r="AI316" i="4" s="1"/>
  <c r="AJ313" i="4" s="1"/>
  <c r="AJ316" i="4" s="1"/>
  <c r="AK313" i="4" s="1"/>
  <c r="AK316" i="4" s="1"/>
  <c r="AL313" i="4" s="1"/>
  <c r="AL316" i="4" s="1"/>
  <c r="AM313" i="4" s="1"/>
  <c r="AM316" i="4" s="1"/>
  <c r="AN313" i="4" s="1"/>
  <c r="AN316" i="4" s="1"/>
  <c r="AO313" i="4" s="1"/>
  <c r="AO316" i="4" s="1"/>
  <c r="AP313" i="4" s="1"/>
  <c r="AP316" i="4" s="1"/>
  <c r="AQ313" i="4" s="1"/>
  <c r="AQ316" i="4" s="1"/>
  <c r="AR313" i="4" s="1"/>
  <c r="AR316" i="4" s="1"/>
  <c r="AS313" i="4" s="1"/>
  <c r="AS316" i="4" s="1"/>
  <c r="AT313" i="4" s="1"/>
  <c r="AT316" i="4" s="1"/>
  <c r="AU313" i="4" s="1"/>
  <c r="AU316" i="4" s="1"/>
  <c r="AV313" i="4" s="1"/>
  <c r="AV316" i="4" s="1"/>
  <c r="AW313" i="4" s="1"/>
  <c r="AW316" i="4" s="1"/>
  <c r="AX313" i="4" s="1"/>
  <c r="AX316" i="4" s="1"/>
  <c r="AY313" i="4" s="1"/>
  <c r="AY316" i="4" s="1"/>
  <c r="AZ313" i="4" s="1"/>
  <c r="AZ316" i="4" s="1"/>
  <c r="BA313" i="4" s="1"/>
  <c r="BA316" i="4" s="1"/>
  <c r="BB313" i="4" s="1"/>
  <c r="BB316" i="4" s="1"/>
  <c r="BC313" i="4" s="1"/>
  <c r="BC316" i="4" s="1"/>
  <c r="BD313" i="4" s="1"/>
  <c r="BD316" i="4" s="1"/>
  <c r="BE313" i="4" s="1"/>
  <c r="BE316" i="4" s="1"/>
  <c r="BF313" i="4" s="1"/>
  <c r="BF316" i="4" s="1"/>
  <c r="BG313" i="4" s="1"/>
  <c r="BG316" i="4" s="1"/>
  <c r="BH313" i="4" s="1"/>
  <c r="BH316" i="4" s="1"/>
  <c r="BI313" i="4" s="1"/>
  <c r="BI316" i="4" s="1"/>
  <c r="BJ313" i="4" s="1"/>
  <c r="BJ316" i="4" s="1"/>
  <c r="BK313" i="4" s="1"/>
  <c r="BK316" i="4" s="1"/>
  <c r="BL313" i="4" s="1"/>
  <c r="BL316" i="4" s="1"/>
  <c r="BM313" i="4" s="1"/>
  <c r="BM316" i="4" s="1"/>
  <c r="BN313" i="4" s="1"/>
  <c r="BN316" i="4" s="1"/>
  <c r="BO313" i="4" s="1"/>
  <c r="BO316" i="4" s="1"/>
  <c r="D386" i="4"/>
  <c r="E369" i="4"/>
  <c r="D383" i="4"/>
  <c r="E37" i="2"/>
  <c r="G37" i="2"/>
  <c r="I37" i="2"/>
  <c r="K37" i="2"/>
  <c r="M37" i="2"/>
  <c r="O37" i="2"/>
  <c r="Q37" i="2"/>
  <c r="S37" i="2"/>
  <c r="U37" i="2"/>
  <c r="W37" i="2"/>
  <c r="Y37" i="2"/>
  <c r="AA37" i="2"/>
  <c r="AC37" i="2"/>
  <c r="AE37" i="2"/>
  <c r="AG37" i="2"/>
  <c r="AI37" i="2"/>
  <c r="AK37" i="2"/>
  <c r="AM37" i="2"/>
  <c r="AO37" i="2"/>
  <c r="AQ37" i="2"/>
  <c r="AS37" i="2"/>
  <c r="AU37" i="2"/>
  <c r="AW37" i="2"/>
  <c r="AY37" i="2"/>
  <c r="BA37" i="2"/>
  <c r="BC37" i="2"/>
  <c r="BE37" i="2"/>
  <c r="BG37" i="2"/>
  <c r="BI37" i="2"/>
  <c r="BK37" i="2"/>
  <c r="BM37" i="2"/>
  <c r="BO37" i="2"/>
  <c r="E37" i="4"/>
  <c r="E40" i="4" s="1"/>
  <c r="F37" i="4" s="1"/>
  <c r="F40" i="4" s="1"/>
  <c r="G37" i="4" s="1"/>
  <c r="G40" i="4" s="1"/>
  <c r="H37" i="4" s="1"/>
  <c r="H40" i="4" s="1"/>
  <c r="I37" i="4" s="1"/>
  <c r="I40" i="4" s="1"/>
  <c r="J37" i="4" s="1"/>
  <c r="J40" i="4" s="1"/>
  <c r="K37" i="4" s="1"/>
  <c r="K40" i="4" s="1"/>
  <c r="L37" i="4" s="1"/>
  <c r="L40" i="4" s="1"/>
  <c r="M37" i="4" s="1"/>
  <c r="M40" i="4" s="1"/>
  <c r="N37" i="4" s="1"/>
  <c r="N40" i="4" s="1"/>
  <c r="O37" i="4" s="1"/>
  <c r="O40" i="4" s="1"/>
  <c r="P37" i="4" s="1"/>
  <c r="P40" i="4" s="1"/>
  <c r="Q37" i="4" s="1"/>
  <c r="Q40" i="4" s="1"/>
  <c r="R37" i="4" s="1"/>
  <c r="R40" i="4" s="1"/>
  <c r="S37" i="4" s="1"/>
  <c r="S40" i="4" s="1"/>
  <c r="T37" i="4" s="1"/>
  <c r="T40" i="4" s="1"/>
  <c r="U37" i="4" s="1"/>
  <c r="U40" i="4" s="1"/>
  <c r="V37" i="4" s="1"/>
  <c r="V40" i="4" s="1"/>
  <c r="W37" i="4" s="1"/>
  <c r="W40" i="4" s="1"/>
  <c r="X37" i="4" s="1"/>
  <c r="X40" i="4" s="1"/>
  <c r="Y37" i="4" s="1"/>
  <c r="Y40" i="4" s="1"/>
  <c r="Z37" i="4" s="1"/>
  <c r="Z40" i="4" s="1"/>
  <c r="AA37" i="4" s="1"/>
  <c r="AA40" i="4" s="1"/>
  <c r="AB37" i="4" s="1"/>
  <c r="AB40" i="4" s="1"/>
  <c r="AC37" i="4" s="1"/>
  <c r="AC40" i="4" s="1"/>
  <c r="AD37" i="4" s="1"/>
  <c r="AD40" i="4" s="1"/>
  <c r="AE37" i="4" s="1"/>
  <c r="AE40" i="4" s="1"/>
  <c r="AF37" i="4" s="1"/>
  <c r="AF40" i="4" s="1"/>
  <c r="AG37" i="4" s="1"/>
  <c r="AG40" i="4" s="1"/>
  <c r="AH37" i="4" s="1"/>
  <c r="AH40" i="4" s="1"/>
  <c r="AI37" i="4" s="1"/>
  <c r="AI40" i="4" s="1"/>
  <c r="AJ37" i="4" s="1"/>
  <c r="AJ40" i="4" s="1"/>
  <c r="AK37" i="4" s="1"/>
  <c r="AK40" i="4" s="1"/>
  <c r="AL37" i="4" s="1"/>
  <c r="AL40" i="4" s="1"/>
  <c r="AM37" i="4" s="1"/>
  <c r="AM40" i="4" s="1"/>
  <c r="AN37" i="4" s="1"/>
  <c r="AN40" i="4" s="1"/>
  <c r="AO37" i="4" s="1"/>
  <c r="AO40" i="4" s="1"/>
  <c r="AP37" i="4" s="1"/>
  <c r="AP40" i="4" s="1"/>
  <c r="AQ37" i="4" s="1"/>
  <c r="AQ40" i="4" s="1"/>
  <c r="AR37" i="4" s="1"/>
  <c r="AR40" i="4" s="1"/>
  <c r="AS37" i="4" s="1"/>
  <c r="AS40" i="4" s="1"/>
  <c r="AT37" i="4" s="1"/>
  <c r="AT40" i="4" s="1"/>
  <c r="AU37" i="4" s="1"/>
  <c r="AU40" i="4" s="1"/>
  <c r="AV37" i="4" s="1"/>
  <c r="AV40" i="4" s="1"/>
  <c r="AW37" i="4" s="1"/>
  <c r="AW40" i="4" s="1"/>
  <c r="AX37" i="4" s="1"/>
  <c r="AX40" i="4" s="1"/>
  <c r="AY37" i="4" s="1"/>
  <c r="AY40" i="4" s="1"/>
  <c r="AZ37" i="4" s="1"/>
  <c r="AZ40" i="4" s="1"/>
  <c r="BA37" i="4" s="1"/>
  <c r="BA40" i="4" s="1"/>
  <c r="BB37" i="4" s="1"/>
  <c r="BB40" i="4" s="1"/>
  <c r="BC37" i="4" s="1"/>
  <c r="BC40" i="4" s="1"/>
  <c r="BD37" i="4" s="1"/>
  <c r="BD40" i="4" s="1"/>
  <c r="BE37" i="4" s="1"/>
  <c r="BE40" i="4" s="1"/>
  <c r="BF37" i="4" s="1"/>
  <c r="BF40" i="4" s="1"/>
  <c r="BG37" i="4" s="1"/>
  <c r="BG40" i="4" s="1"/>
  <c r="BH37" i="4" s="1"/>
  <c r="BH40" i="4" s="1"/>
  <c r="BI37" i="4" s="1"/>
  <c r="BI40" i="4" s="1"/>
  <c r="BJ37" i="4" s="1"/>
  <c r="BJ40" i="4" s="1"/>
  <c r="BK37" i="4" s="1"/>
  <c r="BK40" i="4" s="1"/>
  <c r="BL37" i="4" s="1"/>
  <c r="BL40" i="4" s="1"/>
  <c r="BM37" i="4" s="1"/>
  <c r="BM40" i="4" s="1"/>
  <c r="BN37" i="4" s="1"/>
  <c r="BN40" i="4" s="1"/>
  <c r="BO37" i="4" s="1"/>
  <c r="BO40" i="4" s="1"/>
  <c r="E38" i="2"/>
  <c r="G38" i="2"/>
  <c r="I38" i="2"/>
  <c r="K38" i="2"/>
  <c r="M38" i="2"/>
  <c r="O38" i="2"/>
  <c r="Q38" i="2"/>
  <c r="S38" i="2"/>
  <c r="U38" i="2"/>
  <c r="W38" i="2"/>
  <c r="Y38" i="2"/>
  <c r="AA38" i="2"/>
  <c r="AC38" i="2"/>
  <c r="AE38" i="2"/>
  <c r="AG38" i="2"/>
  <c r="AI38" i="2"/>
  <c r="AK38" i="2"/>
  <c r="AM38" i="2"/>
  <c r="AO38" i="2"/>
  <c r="AQ38" i="2"/>
  <c r="AS38" i="2"/>
  <c r="AU38" i="2"/>
  <c r="AW38" i="2"/>
  <c r="AY38" i="2"/>
  <c r="BA38" i="2"/>
  <c r="BC38" i="2"/>
  <c r="BE38" i="2"/>
  <c r="BG38" i="2"/>
  <c r="BI38" i="2"/>
  <c r="BK38" i="2"/>
  <c r="BM38" i="2"/>
  <c r="BO38" i="2"/>
  <c r="D394" i="4"/>
  <c r="D7" i="4"/>
  <c r="E59" i="4"/>
  <c r="E62" i="4" s="1"/>
  <c r="F59" i="4" s="1"/>
  <c r="F62" i="4" s="1"/>
  <c r="G59" i="4" s="1"/>
  <c r="G62" i="4" s="1"/>
  <c r="H59" i="4" s="1"/>
  <c r="H62" i="4" s="1"/>
  <c r="I59" i="4" s="1"/>
  <c r="I62" i="4" s="1"/>
  <c r="J59" i="4" s="1"/>
  <c r="J62" i="4" s="1"/>
  <c r="K59" i="4" s="1"/>
  <c r="K62" i="4" s="1"/>
  <c r="L59" i="4" s="1"/>
  <c r="L62" i="4" s="1"/>
  <c r="M59" i="4" s="1"/>
  <c r="M62" i="4" s="1"/>
  <c r="N59" i="4" s="1"/>
  <c r="N62" i="4" s="1"/>
  <c r="O59" i="4" s="1"/>
  <c r="O62" i="4" s="1"/>
  <c r="P59" i="4" s="1"/>
  <c r="P62" i="4" s="1"/>
  <c r="Q59" i="4" s="1"/>
  <c r="Q62" i="4" s="1"/>
  <c r="R59" i="4" s="1"/>
  <c r="R62" i="4" s="1"/>
  <c r="S59" i="4" s="1"/>
  <c r="S62" i="4" s="1"/>
  <c r="T59" i="4" s="1"/>
  <c r="T62" i="4" s="1"/>
  <c r="U59" i="4" s="1"/>
  <c r="U62" i="4" s="1"/>
  <c r="V59" i="4" s="1"/>
  <c r="V62" i="4" s="1"/>
  <c r="W59" i="4" s="1"/>
  <c r="W62" i="4" s="1"/>
  <c r="X59" i="4" s="1"/>
  <c r="X62" i="4" s="1"/>
  <c r="Y59" i="4" s="1"/>
  <c r="Y62" i="4" s="1"/>
  <c r="Z59" i="4" s="1"/>
  <c r="Z62" i="4" s="1"/>
  <c r="AA59" i="4" s="1"/>
  <c r="AA62" i="4" s="1"/>
  <c r="AB59" i="4" s="1"/>
  <c r="AB62" i="4" s="1"/>
  <c r="AC59" i="4" s="1"/>
  <c r="AC62" i="4" s="1"/>
  <c r="AD59" i="4" s="1"/>
  <c r="AD62" i="4" s="1"/>
  <c r="AE59" i="4" s="1"/>
  <c r="AE62" i="4" s="1"/>
  <c r="AF59" i="4" s="1"/>
  <c r="AF62" i="4" s="1"/>
  <c r="AG59" i="4" s="1"/>
  <c r="AG62" i="4" s="1"/>
  <c r="AH59" i="4" s="1"/>
  <c r="AH62" i="4" s="1"/>
  <c r="AI59" i="4" s="1"/>
  <c r="AI62" i="4" s="1"/>
  <c r="AJ59" i="4" s="1"/>
  <c r="AJ62" i="4" s="1"/>
  <c r="AK59" i="4" s="1"/>
  <c r="AK62" i="4" s="1"/>
  <c r="AL59" i="4" s="1"/>
  <c r="AL62" i="4" s="1"/>
  <c r="AM59" i="4" s="1"/>
  <c r="AM62" i="4" s="1"/>
  <c r="AN59" i="4" s="1"/>
  <c r="AN62" i="4" s="1"/>
  <c r="AO59" i="4" s="1"/>
  <c r="AO62" i="4" s="1"/>
  <c r="AP59" i="4" s="1"/>
  <c r="AP62" i="4" s="1"/>
  <c r="AQ59" i="4" s="1"/>
  <c r="AQ62" i="4" s="1"/>
  <c r="AR59" i="4" s="1"/>
  <c r="AR62" i="4" s="1"/>
  <c r="AS59" i="4" s="1"/>
  <c r="AS62" i="4" s="1"/>
  <c r="AT59" i="4" s="1"/>
  <c r="AT62" i="4" s="1"/>
  <c r="AU59" i="4" s="1"/>
  <c r="AU62" i="4" s="1"/>
  <c r="AV59" i="4" s="1"/>
  <c r="AV62" i="4" s="1"/>
  <c r="AW59" i="4" s="1"/>
  <c r="AW62" i="4" s="1"/>
  <c r="AX59" i="4" s="1"/>
  <c r="AX62" i="4" s="1"/>
  <c r="AY59" i="4" s="1"/>
  <c r="AY62" i="4" s="1"/>
  <c r="AZ59" i="4" s="1"/>
  <c r="AZ62" i="4" s="1"/>
  <c r="BA59" i="4" s="1"/>
  <c r="BA62" i="4" s="1"/>
  <c r="BB59" i="4" s="1"/>
  <c r="BB62" i="4" s="1"/>
  <c r="BC59" i="4" s="1"/>
  <c r="BC62" i="4" s="1"/>
  <c r="BD59" i="4" s="1"/>
  <c r="BD62" i="4" s="1"/>
  <c r="BE59" i="4" s="1"/>
  <c r="BE62" i="4" s="1"/>
  <c r="BF59" i="4" s="1"/>
  <c r="BF62" i="4" s="1"/>
  <c r="BG59" i="4" s="1"/>
  <c r="BG62" i="4" s="1"/>
  <c r="BH59" i="4" s="1"/>
  <c r="BH62" i="4" s="1"/>
  <c r="BI59" i="4" s="1"/>
  <c r="BI62" i="4" s="1"/>
  <c r="BJ59" i="4" s="1"/>
  <c r="BJ62" i="4" s="1"/>
  <c r="BK59" i="4" s="1"/>
  <c r="BK62" i="4" s="1"/>
  <c r="BL59" i="4" s="1"/>
  <c r="BL62" i="4" s="1"/>
  <c r="BM59" i="4" s="1"/>
  <c r="BM62" i="4" s="1"/>
  <c r="BN59" i="4" s="1"/>
  <c r="BN62" i="4" s="1"/>
  <c r="BO59" i="4" s="1"/>
  <c r="BO62" i="4" s="1"/>
  <c r="E81" i="4"/>
  <c r="E84" i="4" s="1"/>
  <c r="F81" i="4" s="1"/>
  <c r="F84" i="4" s="1"/>
  <c r="G81" i="4" s="1"/>
  <c r="G84" i="4" s="1"/>
  <c r="H81" i="4" s="1"/>
  <c r="H84" i="4" s="1"/>
  <c r="I81" i="4" s="1"/>
  <c r="I84" i="4" s="1"/>
  <c r="J81" i="4" s="1"/>
  <c r="J84" i="4" s="1"/>
  <c r="K81" i="4" s="1"/>
  <c r="K84" i="4" s="1"/>
  <c r="L81" i="4" s="1"/>
  <c r="L84" i="4" s="1"/>
  <c r="M81" i="4" s="1"/>
  <c r="M84" i="4" s="1"/>
  <c r="N81" i="4" s="1"/>
  <c r="N84" i="4" s="1"/>
  <c r="O81" i="4" s="1"/>
  <c r="O84" i="4" s="1"/>
  <c r="P81" i="4" s="1"/>
  <c r="P84" i="4" s="1"/>
  <c r="Q81" i="4" s="1"/>
  <c r="Q84" i="4" s="1"/>
  <c r="R81" i="4" s="1"/>
  <c r="R84" i="4" s="1"/>
  <c r="S81" i="4" s="1"/>
  <c r="S84" i="4" s="1"/>
  <c r="T81" i="4" s="1"/>
  <c r="T84" i="4" s="1"/>
  <c r="U81" i="4" s="1"/>
  <c r="U84" i="4" s="1"/>
  <c r="V81" i="4" s="1"/>
  <c r="V84" i="4" s="1"/>
  <c r="W81" i="4" s="1"/>
  <c r="W84" i="4" s="1"/>
  <c r="X81" i="4" s="1"/>
  <c r="X84" i="4" s="1"/>
  <c r="Y81" i="4" s="1"/>
  <c r="Y84" i="4" s="1"/>
  <c r="Z81" i="4" s="1"/>
  <c r="Z84" i="4" s="1"/>
  <c r="AA81" i="4" s="1"/>
  <c r="AA84" i="4" s="1"/>
  <c r="AB81" i="4" s="1"/>
  <c r="AB84" i="4" s="1"/>
  <c r="AC81" i="4" s="1"/>
  <c r="AC84" i="4" s="1"/>
  <c r="AD81" i="4" s="1"/>
  <c r="AD84" i="4" s="1"/>
  <c r="AE81" i="4" s="1"/>
  <c r="AE84" i="4" s="1"/>
  <c r="AF81" i="4" s="1"/>
  <c r="AF84" i="4" s="1"/>
  <c r="AG81" i="4" s="1"/>
  <c r="AG84" i="4" s="1"/>
  <c r="AH81" i="4" s="1"/>
  <c r="AH84" i="4" s="1"/>
  <c r="AI81" i="4" s="1"/>
  <c r="AI84" i="4" s="1"/>
  <c r="AJ81" i="4" s="1"/>
  <c r="AJ84" i="4" s="1"/>
  <c r="AK81" i="4" s="1"/>
  <c r="AK84" i="4" s="1"/>
  <c r="AL81" i="4" s="1"/>
  <c r="AL84" i="4" s="1"/>
  <c r="AM81" i="4" s="1"/>
  <c r="AM84" i="4" s="1"/>
  <c r="AN81" i="4" s="1"/>
  <c r="AN84" i="4" s="1"/>
  <c r="AO81" i="4" s="1"/>
  <c r="AO84" i="4" s="1"/>
  <c r="AP81" i="4" s="1"/>
  <c r="AP84" i="4" s="1"/>
  <c r="AQ81" i="4" s="1"/>
  <c r="AQ84" i="4" s="1"/>
  <c r="AR81" i="4" s="1"/>
  <c r="AR84" i="4" s="1"/>
  <c r="AS81" i="4" s="1"/>
  <c r="AS84" i="4" s="1"/>
  <c r="AT81" i="4" s="1"/>
  <c r="AT84" i="4" s="1"/>
  <c r="AU81" i="4" s="1"/>
  <c r="AU84" i="4" s="1"/>
  <c r="AV81" i="4" s="1"/>
  <c r="AV84" i="4" s="1"/>
  <c r="AW81" i="4" s="1"/>
  <c r="AW84" i="4" s="1"/>
  <c r="AX81" i="4" s="1"/>
  <c r="AX84" i="4" s="1"/>
  <c r="AY81" i="4" s="1"/>
  <c r="AY84" i="4" s="1"/>
  <c r="AZ81" i="4" s="1"/>
  <c r="AZ84" i="4" s="1"/>
  <c r="BA81" i="4" s="1"/>
  <c r="BA84" i="4" s="1"/>
  <c r="BB81" i="4" s="1"/>
  <c r="BB84" i="4" s="1"/>
  <c r="BC81" i="4" s="1"/>
  <c r="BC84" i="4" s="1"/>
  <c r="BD81" i="4" s="1"/>
  <c r="BD84" i="4" s="1"/>
  <c r="BE81" i="4" s="1"/>
  <c r="BE84" i="4" s="1"/>
  <c r="BF81" i="4" s="1"/>
  <c r="BF84" i="4" s="1"/>
  <c r="BG81" i="4" s="1"/>
  <c r="BG84" i="4" s="1"/>
  <c r="BH81" i="4" s="1"/>
  <c r="BH84" i="4" s="1"/>
  <c r="BI81" i="4" s="1"/>
  <c r="BI84" i="4" s="1"/>
  <c r="BJ81" i="4" s="1"/>
  <c r="BJ84" i="4" s="1"/>
  <c r="BK81" i="4" s="1"/>
  <c r="BK84" i="4" s="1"/>
  <c r="BL81" i="4" s="1"/>
  <c r="BL84" i="4" s="1"/>
  <c r="BM81" i="4" s="1"/>
  <c r="BM84" i="4" s="1"/>
  <c r="BN81" i="4" s="1"/>
  <c r="BN84" i="4" s="1"/>
  <c r="BO81" i="4" s="1"/>
  <c r="BO84" i="4" s="1"/>
  <c r="E103" i="4"/>
  <c r="E106" i="4" s="1"/>
  <c r="F103" i="4" s="1"/>
  <c r="F106" i="4" s="1"/>
  <c r="G103" i="4" s="1"/>
  <c r="G106" i="4" s="1"/>
  <c r="H103" i="4" s="1"/>
  <c r="H106" i="4" s="1"/>
  <c r="I103" i="4" s="1"/>
  <c r="I106" i="4" s="1"/>
  <c r="J103" i="4" s="1"/>
  <c r="J106" i="4" s="1"/>
  <c r="K103" i="4" s="1"/>
  <c r="K106" i="4" s="1"/>
  <c r="L103" i="4" s="1"/>
  <c r="L106" i="4" s="1"/>
  <c r="M103" i="4" s="1"/>
  <c r="M106" i="4" s="1"/>
  <c r="N103" i="4" s="1"/>
  <c r="N106" i="4" s="1"/>
  <c r="O103" i="4" s="1"/>
  <c r="O106" i="4" s="1"/>
  <c r="P103" i="4" s="1"/>
  <c r="P106" i="4" s="1"/>
  <c r="Q103" i="4" s="1"/>
  <c r="Q106" i="4" s="1"/>
  <c r="R103" i="4" s="1"/>
  <c r="R106" i="4" s="1"/>
  <c r="S103" i="4" s="1"/>
  <c r="S106" i="4" s="1"/>
  <c r="T103" i="4" s="1"/>
  <c r="T106" i="4" s="1"/>
  <c r="U103" i="4" s="1"/>
  <c r="U106" i="4" s="1"/>
  <c r="V103" i="4" s="1"/>
  <c r="V106" i="4" s="1"/>
  <c r="W103" i="4" s="1"/>
  <c r="W106" i="4" s="1"/>
  <c r="X103" i="4" s="1"/>
  <c r="X106" i="4" s="1"/>
  <c r="Y103" i="4" s="1"/>
  <c r="Y106" i="4" s="1"/>
  <c r="Z103" i="4" s="1"/>
  <c r="Z106" i="4" s="1"/>
  <c r="AA103" i="4" s="1"/>
  <c r="AA106" i="4" s="1"/>
  <c r="AB103" i="4" s="1"/>
  <c r="AB106" i="4" s="1"/>
  <c r="AC103" i="4" s="1"/>
  <c r="AC106" i="4" s="1"/>
  <c r="AD103" i="4" s="1"/>
  <c r="AD106" i="4" s="1"/>
  <c r="AE103" i="4" s="1"/>
  <c r="AE106" i="4" s="1"/>
  <c r="AF103" i="4" s="1"/>
  <c r="AF106" i="4" s="1"/>
  <c r="AG103" i="4" s="1"/>
  <c r="AG106" i="4" s="1"/>
  <c r="AH103" i="4" s="1"/>
  <c r="AH106" i="4" s="1"/>
  <c r="AI103" i="4" s="1"/>
  <c r="AI106" i="4" s="1"/>
  <c r="AJ103" i="4" s="1"/>
  <c r="AJ106" i="4" s="1"/>
  <c r="AK103" i="4" s="1"/>
  <c r="AK106" i="4" s="1"/>
  <c r="AL103" i="4" s="1"/>
  <c r="AL106" i="4" s="1"/>
  <c r="AM103" i="4" s="1"/>
  <c r="AM106" i="4" s="1"/>
  <c r="AN103" i="4" s="1"/>
  <c r="AN106" i="4" s="1"/>
  <c r="AO103" i="4" s="1"/>
  <c r="AO106" i="4" s="1"/>
  <c r="AP103" i="4" s="1"/>
  <c r="AP106" i="4" s="1"/>
  <c r="AQ103" i="4" s="1"/>
  <c r="AQ106" i="4" s="1"/>
  <c r="AR103" i="4" s="1"/>
  <c r="AR106" i="4" s="1"/>
  <c r="AS103" i="4" s="1"/>
  <c r="AS106" i="4" s="1"/>
  <c r="AT103" i="4" s="1"/>
  <c r="AT106" i="4" s="1"/>
  <c r="AU103" i="4" s="1"/>
  <c r="AU106" i="4" s="1"/>
  <c r="AV103" i="4" s="1"/>
  <c r="AV106" i="4" s="1"/>
  <c r="AW103" i="4" s="1"/>
  <c r="AW106" i="4" s="1"/>
  <c r="AX103" i="4" s="1"/>
  <c r="AX106" i="4" s="1"/>
  <c r="AY103" i="4" s="1"/>
  <c r="AY106" i="4" s="1"/>
  <c r="AZ103" i="4" s="1"/>
  <c r="AZ106" i="4" s="1"/>
  <c r="BA103" i="4" s="1"/>
  <c r="BA106" i="4" s="1"/>
  <c r="BB103" i="4" s="1"/>
  <c r="BB106" i="4" s="1"/>
  <c r="BC103" i="4" s="1"/>
  <c r="BC106" i="4" s="1"/>
  <c r="BD103" i="4" s="1"/>
  <c r="BD106" i="4" s="1"/>
  <c r="BE103" i="4" s="1"/>
  <c r="BE106" i="4" s="1"/>
  <c r="BF103" i="4" s="1"/>
  <c r="BF106" i="4" s="1"/>
  <c r="BG103" i="4" s="1"/>
  <c r="BG106" i="4" s="1"/>
  <c r="BH103" i="4" s="1"/>
  <c r="BH106" i="4" s="1"/>
  <c r="BI103" i="4" s="1"/>
  <c r="BI106" i="4" s="1"/>
  <c r="BJ103" i="4" s="1"/>
  <c r="BJ106" i="4" s="1"/>
  <c r="BK103" i="4" s="1"/>
  <c r="BK106" i="4" s="1"/>
  <c r="BL103" i="4" s="1"/>
  <c r="BL106" i="4" s="1"/>
  <c r="BM103" i="4" s="1"/>
  <c r="BM106" i="4" s="1"/>
  <c r="BN103" i="4" s="1"/>
  <c r="BN106" i="4" s="1"/>
  <c r="BO103" i="4" s="1"/>
  <c r="BO106" i="4" s="1"/>
  <c r="E125" i="4"/>
  <c r="E128" i="4" s="1"/>
  <c r="F125" i="4" s="1"/>
  <c r="F128" i="4" s="1"/>
  <c r="G125" i="4" s="1"/>
  <c r="G128" i="4" s="1"/>
  <c r="H125" i="4" s="1"/>
  <c r="H128" i="4" s="1"/>
  <c r="I125" i="4" s="1"/>
  <c r="I128" i="4" s="1"/>
  <c r="J125" i="4" s="1"/>
  <c r="J128" i="4" s="1"/>
  <c r="K125" i="4" s="1"/>
  <c r="K128" i="4" s="1"/>
  <c r="L125" i="4" s="1"/>
  <c r="L128" i="4" s="1"/>
  <c r="M125" i="4" s="1"/>
  <c r="M128" i="4" s="1"/>
  <c r="N125" i="4" s="1"/>
  <c r="N128" i="4" s="1"/>
  <c r="O125" i="4" s="1"/>
  <c r="O128" i="4" s="1"/>
  <c r="P125" i="4" s="1"/>
  <c r="P128" i="4" s="1"/>
  <c r="Q125" i="4" s="1"/>
  <c r="Q128" i="4" s="1"/>
  <c r="R125" i="4" s="1"/>
  <c r="R128" i="4" s="1"/>
  <c r="S125" i="4" s="1"/>
  <c r="S128" i="4" s="1"/>
  <c r="T125" i="4" s="1"/>
  <c r="T128" i="4" s="1"/>
  <c r="U125" i="4" s="1"/>
  <c r="U128" i="4" s="1"/>
  <c r="V125" i="4" s="1"/>
  <c r="V128" i="4" s="1"/>
  <c r="W125" i="4" s="1"/>
  <c r="W128" i="4" s="1"/>
  <c r="X125" i="4" s="1"/>
  <c r="X128" i="4" s="1"/>
  <c r="Y125" i="4" s="1"/>
  <c r="Y128" i="4" s="1"/>
  <c r="Z125" i="4" s="1"/>
  <c r="Z128" i="4" s="1"/>
  <c r="AA125" i="4" s="1"/>
  <c r="AA128" i="4" s="1"/>
  <c r="AB125" i="4" s="1"/>
  <c r="AB128" i="4" s="1"/>
  <c r="AC125" i="4" s="1"/>
  <c r="AC128" i="4" s="1"/>
  <c r="AD125" i="4" s="1"/>
  <c r="AD128" i="4" s="1"/>
  <c r="AE125" i="4" s="1"/>
  <c r="AE128" i="4" s="1"/>
  <c r="AF125" i="4" s="1"/>
  <c r="AF128" i="4" s="1"/>
  <c r="AG125" i="4" s="1"/>
  <c r="AG128" i="4" s="1"/>
  <c r="AH125" i="4" s="1"/>
  <c r="AH128" i="4" s="1"/>
  <c r="AI125" i="4" s="1"/>
  <c r="AI128" i="4" s="1"/>
  <c r="AJ125" i="4" s="1"/>
  <c r="AJ128" i="4" s="1"/>
  <c r="AK125" i="4" s="1"/>
  <c r="AK128" i="4" s="1"/>
  <c r="AL125" i="4" s="1"/>
  <c r="AL128" i="4" s="1"/>
  <c r="AM125" i="4" s="1"/>
  <c r="AM128" i="4" s="1"/>
  <c r="AN125" i="4" s="1"/>
  <c r="AN128" i="4" s="1"/>
  <c r="AO125" i="4" s="1"/>
  <c r="AO128" i="4" s="1"/>
  <c r="AP125" i="4" s="1"/>
  <c r="AP128" i="4" s="1"/>
  <c r="AQ125" i="4" s="1"/>
  <c r="AQ128" i="4" s="1"/>
  <c r="AR125" i="4" s="1"/>
  <c r="AR128" i="4" s="1"/>
  <c r="AS125" i="4" s="1"/>
  <c r="AS128" i="4" s="1"/>
  <c r="AT125" i="4" s="1"/>
  <c r="AT128" i="4" s="1"/>
  <c r="AU125" i="4" s="1"/>
  <c r="AU128" i="4" s="1"/>
  <c r="AV125" i="4" s="1"/>
  <c r="AV128" i="4" s="1"/>
  <c r="AW125" i="4" s="1"/>
  <c r="AW128" i="4" s="1"/>
  <c r="AX125" i="4" s="1"/>
  <c r="AX128" i="4" s="1"/>
  <c r="AY125" i="4" s="1"/>
  <c r="AY128" i="4" s="1"/>
  <c r="AZ125" i="4" s="1"/>
  <c r="AZ128" i="4" s="1"/>
  <c r="BA125" i="4" s="1"/>
  <c r="BA128" i="4" s="1"/>
  <c r="BB125" i="4" s="1"/>
  <c r="BB128" i="4" s="1"/>
  <c r="BC125" i="4" s="1"/>
  <c r="BC128" i="4" s="1"/>
  <c r="BD125" i="4" s="1"/>
  <c r="BD128" i="4" s="1"/>
  <c r="BE125" i="4" s="1"/>
  <c r="BE128" i="4" s="1"/>
  <c r="BF125" i="4" s="1"/>
  <c r="BF128" i="4" s="1"/>
  <c r="BG125" i="4" s="1"/>
  <c r="BG128" i="4" s="1"/>
  <c r="BH125" i="4" s="1"/>
  <c r="BH128" i="4" s="1"/>
  <c r="BI125" i="4" s="1"/>
  <c r="BI128" i="4" s="1"/>
  <c r="BJ125" i="4" s="1"/>
  <c r="BJ128" i="4" s="1"/>
  <c r="BK125" i="4" s="1"/>
  <c r="BK128" i="4" s="1"/>
  <c r="BL125" i="4" s="1"/>
  <c r="BL128" i="4" s="1"/>
  <c r="BM125" i="4" s="1"/>
  <c r="BM128" i="4" s="1"/>
  <c r="BN125" i="4" s="1"/>
  <c r="BN128" i="4" s="1"/>
  <c r="BO125" i="4" s="1"/>
  <c r="BO128" i="4" s="1"/>
  <c r="E148" i="4"/>
  <c r="E151" i="4" s="1"/>
  <c r="F148" i="4" s="1"/>
  <c r="F151" i="4" s="1"/>
  <c r="G148" i="4" s="1"/>
  <c r="G151" i="4" s="1"/>
  <c r="H148" i="4" s="1"/>
  <c r="H151" i="4" s="1"/>
  <c r="I148" i="4" s="1"/>
  <c r="I151" i="4" s="1"/>
  <c r="J148" i="4" s="1"/>
  <c r="J151" i="4" s="1"/>
  <c r="K148" i="4" s="1"/>
  <c r="K151" i="4" s="1"/>
  <c r="L148" i="4" s="1"/>
  <c r="L151" i="4" s="1"/>
  <c r="M148" i="4" s="1"/>
  <c r="M151" i="4" s="1"/>
  <c r="N148" i="4" s="1"/>
  <c r="N151" i="4" s="1"/>
  <c r="O148" i="4" s="1"/>
  <c r="O151" i="4" s="1"/>
  <c r="P148" i="4" s="1"/>
  <c r="P151" i="4" s="1"/>
  <c r="Q148" i="4" s="1"/>
  <c r="Q151" i="4" s="1"/>
  <c r="R148" i="4" s="1"/>
  <c r="R151" i="4" s="1"/>
  <c r="S148" i="4" s="1"/>
  <c r="S151" i="4" s="1"/>
  <c r="T148" i="4" s="1"/>
  <c r="T151" i="4" s="1"/>
  <c r="U148" i="4" s="1"/>
  <c r="U151" i="4" s="1"/>
  <c r="V148" i="4" s="1"/>
  <c r="V151" i="4" s="1"/>
  <c r="W148" i="4" s="1"/>
  <c r="W151" i="4" s="1"/>
  <c r="X148" i="4" s="1"/>
  <c r="X151" i="4" s="1"/>
  <c r="Y148" i="4" s="1"/>
  <c r="Y151" i="4" s="1"/>
  <c r="Z148" i="4" s="1"/>
  <c r="Z151" i="4" s="1"/>
  <c r="AA148" i="4" s="1"/>
  <c r="AA151" i="4" s="1"/>
  <c r="AB148" i="4" s="1"/>
  <c r="AB151" i="4" s="1"/>
  <c r="AC148" i="4" s="1"/>
  <c r="AC151" i="4" s="1"/>
  <c r="AD148" i="4" s="1"/>
  <c r="AD151" i="4" s="1"/>
  <c r="AE148" i="4" s="1"/>
  <c r="AE151" i="4" s="1"/>
  <c r="AF148" i="4" s="1"/>
  <c r="AF151" i="4" s="1"/>
  <c r="AG148" i="4" s="1"/>
  <c r="AG151" i="4" s="1"/>
  <c r="AH148" i="4" s="1"/>
  <c r="AH151" i="4" s="1"/>
  <c r="AI148" i="4" s="1"/>
  <c r="AI151" i="4" s="1"/>
  <c r="AJ148" i="4" s="1"/>
  <c r="AJ151" i="4" s="1"/>
  <c r="AK148" i="4" s="1"/>
  <c r="AK151" i="4" s="1"/>
  <c r="AL148" i="4" s="1"/>
  <c r="AL151" i="4" s="1"/>
  <c r="AM148" i="4" s="1"/>
  <c r="AM151" i="4" s="1"/>
  <c r="AN148" i="4" s="1"/>
  <c r="AN151" i="4" s="1"/>
  <c r="AO148" i="4" s="1"/>
  <c r="AO151" i="4" s="1"/>
  <c r="AP148" i="4" s="1"/>
  <c r="AP151" i="4" s="1"/>
  <c r="AQ148" i="4" s="1"/>
  <c r="AQ151" i="4" s="1"/>
  <c r="AR148" i="4" s="1"/>
  <c r="AR151" i="4" s="1"/>
  <c r="AS148" i="4" s="1"/>
  <c r="AS151" i="4" s="1"/>
  <c r="AT148" i="4" s="1"/>
  <c r="AT151" i="4" s="1"/>
  <c r="AU148" i="4" s="1"/>
  <c r="AU151" i="4" s="1"/>
  <c r="AV148" i="4" s="1"/>
  <c r="AV151" i="4" s="1"/>
  <c r="AW148" i="4" s="1"/>
  <c r="AW151" i="4" s="1"/>
  <c r="AX148" i="4" s="1"/>
  <c r="AX151" i="4" s="1"/>
  <c r="AY148" i="4" s="1"/>
  <c r="AY151" i="4" s="1"/>
  <c r="AZ148" i="4" s="1"/>
  <c r="AZ151" i="4" s="1"/>
  <c r="BA148" i="4" s="1"/>
  <c r="BA151" i="4" s="1"/>
  <c r="BB148" i="4" s="1"/>
  <c r="BB151" i="4" s="1"/>
  <c r="BC148" i="4" s="1"/>
  <c r="BC151" i="4" s="1"/>
  <c r="BD148" i="4" s="1"/>
  <c r="BD151" i="4" s="1"/>
  <c r="BE148" i="4" s="1"/>
  <c r="BE151" i="4" s="1"/>
  <c r="BF148" i="4" s="1"/>
  <c r="BF151" i="4" s="1"/>
  <c r="BG148" i="4" s="1"/>
  <c r="BG151" i="4" s="1"/>
  <c r="BH148" i="4" s="1"/>
  <c r="BH151" i="4" s="1"/>
  <c r="BI148" i="4" s="1"/>
  <c r="BI151" i="4" s="1"/>
  <c r="BJ148" i="4" s="1"/>
  <c r="BJ151" i="4" s="1"/>
  <c r="BK148" i="4" s="1"/>
  <c r="BK151" i="4" s="1"/>
  <c r="BL148" i="4" s="1"/>
  <c r="BL151" i="4" s="1"/>
  <c r="BM148" i="4" s="1"/>
  <c r="BM151" i="4" s="1"/>
  <c r="BN148" i="4" s="1"/>
  <c r="BN151" i="4" s="1"/>
  <c r="BO148" i="4" s="1"/>
  <c r="BO151" i="4" s="1"/>
  <c r="E170" i="4"/>
  <c r="E173" i="4" s="1"/>
  <c r="F170" i="4" s="1"/>
  <c r="F173" i="4" s="1"/>
  <c r="G170" i="4" s="1"/>
  <c r="G173" i="4" s="1"/>
  <c r="H170" i="4" s="1"/>
  <c r="H173" i="4" s="1"/>
  <c r="I170" i="4" s="1"/>
  <c r="I173" i="4" s="1"/>
  <c r="J170" i="4" s="1"/>
  <c r="J173" i="4" s="1"/>
  <c r="K170" i="4" s="1"/>
  <c r="K173" i="4" s="1"/>
  <c r="L170" i="4" s="1"/>
  <c r="L173" i="4" s="1"/>
  <c r="M170" i="4" s="1"/>
  <c r="M173" i="4" s="1"/>
  <c r="N170" i="4" s="1"/>
  <c r="N173" i="4" s="1"/>
  <c r="O170" i="4" s="1"/>
  <c r="O173" i="4" s="1"/>
  <c r="P170" i="4" s="1"/>
  <c r="P173" i="4" s="1"/>
  <c r="Q170" i="4" s="1"/>
  <c r="Q173" i="4" s="1"/>
  <c r="R170" i="4" s="1"/>
  <c r="R173" i="4" s="1"/>
  <c r="S170" i="4" s="1"/>
  <c r="S173" i="4" s="1"/>
  <c r="T170" i="4" s="1"/>
  <c r="T173" i="4" s="1"/>
  <c r="U170" i="4" s="1"/>
  <c r="U173" i="4" s="1"/>
  <c r="V170" i="4" s="1"/>
  <c r="V173" i="4" s="1"/>
  <c r="W170" i="4" s="1"/>
  <c r="W173" i="4" s="1"/>
  <c r="X170" i="4" s="1"/>
  <c r="X173" i="4" s="1"/>
  <c r="Y170" i="4" s="1"/>
  <c r="Y173" i="4" s="1"/>
  <c r="Z170" i="4" s="1"/>
  <c r="Z173" i="4" s="1"/>
  <c r="AA170" i="4" s="1"/>
  <c r="AA173" i="4" s="1"/>
  <c r="AB170" i="4" s="1"/>
  <c r="AB173" i="4" s="1"/>
  <c r="AC170" i="4" s="1"/>
  <c r="AC173" i="4" s="1"/>
  <c r="AD170" i="4" s="1"/>
  <c r="AD173" i="4" s="1"/>
  <c r="AE170" i="4" s="1"/>
  <c r="AE173" i="4" s="1"/>
  <c r="AF170" i="4" s="1"/>
  <c r="AF173" i="4" s="1"/>
  <c r="AG170" i="4" s="1"/>
  <c r="AG173" i="4" s="1"/>
  <c r="AH170" i="4" s="1"/>
  <c r="AH173" i="4" s="1"/>
  <c r="AI170" i="4" s="1"/>
  <c r="AI173" i="4" s="1"/>
  <c r="AJ170" i="4" s="1"/>
  <c r="AJ173" i="4" s="1"/>
  <c r="AK170" i="4" s="1"/>
  <c r="AK173" i="4" s="1"/>
  <c r="AL170" i="4" s="1"/>
  <c r="AL173" i="4" s="1"/>
  <c r="AM170" i="4" s="1"/>
  <c r="AM173" i="4" s="1"/>
  <c r="AN170" i="4" s="1"/>
  <c r="AN173" i="4" s="1"/>
  <c r="AO170" i="4" s="1"/>
  <c r="AO173" i="4" s="1"/>
  <c r="AP170" i="4" s="1"/>
  <c r="AP173" i="4" s="1"/>
  <c r="AQ170" i="4" s="1"/>
  <c r="AQ173" i="4" s="1"/>
  <c r="AR170" i="4" s="1"/>
  <c r="AR173" i="4" s="1"/>
  <c r="AS170" i="4" s="1"/>
  <c r="AS173" i="4" s="1"/>
  <c r="AT170" i="4" s="1"/>
  <c r="AT173" i="4" s="1"/>
  <c r="AU170" i="4" s="1"/>
  <c r="AU173" i="4" s="1"/>
  <c r="AV170" i="4" s="1"/>
  <c r="AV173" i="4" s="1"/>
  <c r="AW170" i="4" s="1"/>
  <c r="AW173" i="4" s="1"/>
  <c r="AX170" i="4" s="1"/>
  <c r="AX173" i="4" s="1"/>
  <c r="AY170" i="4" s="1"/>
  <c r="AY173" i="4" s="1"/>
  <c r="AZ170" i="4" s="1"/>
  <c r="AZ173" i="4" s="1"/>
  <c r="BA170" i="4" s="1"/>
  <c r="BA173" i="4" s="1"/>
  <c r="BB170" i="4" s="1"/>
  <c r="BB173" i="4" s="1"/>
  <c r="BC170" i="4" s="1"/>
  <c r="BC173" i="4" s="1"/>
  <c r="BD170" i="4" s="1"/>
  <c r="BD173" i="4" s="1"/>
  <c r="BE170" i="4" s="1"/>
  <c r="BE173" i="4" s="1"/>
  <c r="BF170" i="4" s="1"/>
  <c r="BF173" i="4" s="1"/>
  <c r="BG170" i="4" s="1"/>
  <c r="BG173" i="4" s="1"/>
  <c r="BH170" i="4" s="1"/>
  <c r="BH173" i="4" s="1"/>
  <c r="BI170" i="4" s="1"/>
  <c r="BI173" i="4" s="1"/>
  <c r="BJ170" i="4" s="1"/>
  <c r="BJ173" i="4" s="1"/>
  <c r="BK170" i="4" s="1"/>
  <c r="BK173" i="4" s="1"/>
  <c r="BL170" i="4" s="1"/>
  <c r="BL173" i="4" s="1"/>
  <c r="BM170" i="4" s="1"/>
  <c r="BM173" i="4" s="1"/>
  <c r="BN170" i="4" s="1"/>
  <c r="BN173" i="4" s="1"/>
  <c r="BO170" i="4" s="1"/>
  <c r="BO173" i="4" s="1"/>
  <c r="E192" i="4"/>
  <c r="E195" i="4" s="1"/>
  <c r="F192" i="4" s="1"/>
  <c r="F195" i="4" s="1"/>
  <c r="G192" i="4" s="1"/>
  <c r="G195" i="4" s="1"/>
  <c r="H192" i="4" s="1"/>
  <c r="H195" i="4" s="1"/>
  <c r="I192" i="4" s="1"/>
  <c r="I195" i="4" s="1"/>
  <c r="J192" i="4" s="1"/>
  <c r="J195" i="4" s="1"/>
  <c r="K192" i="4" s="1"/>
  <c r="K195" i="4" s="1"/>
  <c r="L192" i="4" s="1"/>
  <c r="L195" i="4" s="1"/>
  <c r="M192" i="4" s="1"/>
  <c r="M195" i="4" s="1"/>
  <c r="N192" i="4" s="1"/>
  <c r="N195" i="4" s="1"/>
  <c r="O192" i="4" s="1"/>
  <c r="O195" i="4" s="1"/>
  <c r="P192" i="4" s="1"/>
  <c r="P195" i="4" s="1"/>
  <c r="Q192" i="4" s="1"/>
  <c r="Q195" i="4" s="1"/>
  <c r="R192" i="4" s="1"/>
  <c r="R195" i="4" s="1"/>
  <c r="S192" i="4" s="1"/>
  <c r="S195" i="4" s="1"/>
  <c r="T192" i="4" s="1"/>
  <c r="T195" i="4" s="1"/>
  <c r="U192" i="4" s="1"/>
  <c r="U195" i="4" s="1"/>
  <c r="V192" i="4" s="1"/>
  <c r="V195" i="4" s="1"/>
  <c r="W192" i="4" s="1"/>
  <c r="W195" i="4" s="1"/>
  <c r="X192" i="4" s="1"/>
  <c r="X195" i="4" s="1"/>
  <c r="Y192" i="4" s="1"/>
  <c r="Y195" i="4" s="1"/>
  <c r="Z192" i="4" s="1"/>
  <c r="Z195" i="4" s="1"/>
  <c r="AA192" i="4" s="1"/>
  <c r="AA195" i="4" s="1"/>
  <c r="AB192" i="4" s="1"/>
  <c r="AB195" i="4" s="1"/>
  <c r="AC192" i="4" s="1"/>
  <c r="AC195" i="4" s="1"/>
  <c r="AD192" i="4" s="1"/>
  <c r="AD195" i="4" s="1"/>
  <c r="AE192" i="4" s="1"/>
  <c r="AE195" i="4" s="1"/>
  <c r="AF192" i="4" s="1"/>
  <c r="AF195" i="4" s="1"/>
  <c r="AG192" i="4" s="1"/>
  <c r="AG195" i="4" s="1"/>
  <c r="AH192" i="4" s="1"/>
  <c r="AH195" i="4" s="1"/>
  <c r="AI192" i="4" s="1"/>
  <c r="AI195" i="4" s="1"/>
  <c r="AJ192" i="4" s="1"/>
  <c r="AJ195" i="4" s="1"/>
  <c r="AK192" i="4" s="1"/>
  <c r="AK195" i="4" s="1"/>
  <c r="AL192" i="4" s="1"/>
  <c r="AL195" i="4" s="1"/>
  <c r="AM192" i="4" s="1"/>
  <c r="AM195" i="4" s="1"/>
  <c r="AN192" i="4" s="1"/>
  <c r="AN195" i="4" s="1"/>
  <c r="AO192" i="4" s="1"/>
  <c r="AO195" i="4" s="1"/>
  <c r="AP192" i="4" s="1"/>
  <c r="AP195" i="4" s="1"/>
  <c r="AQ192" i="4" s="1"/>
  <c r="AQ195" i="4" s="1"/>
  <c r="AR192" i="4" s="1"/>
  <c r="AR195" i="4" s="1"/>
  <c r="AS192" i="4" s="1"/>
  <c r="AS195" i="4" s="1"/>
  <c r="AT192" i="4" s="1"/>
  <c r="AT195" i="4" s="1"/>
  <c r="AU192" i="4" s="1"/>
  <c r="AU195" i="4" s="1"/>
  <c r="AV192" i="4" s="1"/>
  <c r="AV195" i="4" s="1"/>
  <c r="AW192" i="4" s="1"/>
  <c r="AW195" i="4" s="1"/>
  <c r="AX192" i="4" s="1"/>
  <c r="AX195" i="4" s="1"/>
  <c r="AY192" i="4" s="1"/>
  <c r="AY195" i="4" s="1"/>
  <c r="AZ192" i="4" s="1"/>
  <c r="AZ195" i="4" s="1"/>
  <c r="BA192" i="4" s="1"/>
  <c r="BA195" i="4" s="1"/>
  <c r="BB192" i="4" s="1"/>
  <c r="BB195" i="4" s="1"/>
  <c r="BC192" i="4" s="1"/>
  <c r="BC195" i="4" s="1"/>
  <c r="BD192" i="4" s="1"/>
  <c r="BD195" i="4" s="1"/>
  <c r="BE192" i="4" s="1"/>
  <c r="BE195" i="4" s="1"/>
  <c r="BF192" i="4" s="1"/>
  <c r="BF195" i="4" s="1"/>
  <c r="BG192" i="4" s="1"/>
  <c r="BG195" i="4" s="1"/>
  <c r="BH192" i="4" s="1"/>
  <c r="BH195" i="4" s="1"/>
  <c r="BI192" i="4" s="1"/>
  <c r="BI195" i="4" s="1"/>
  <c r="BJ192" i="4" s="1"/>
  <c r="BJ195" i="4" s="1"/>
  <c r="BK192" i="4" s="1"/>
  <c r="BK195" i="4" s="1"/>
  <c r="BL192" i="4" s="1"/>
  <c r="BL195" i="4" s="1"/>
  <c r="BM192" i="4" s="1"/>
  <c r="BM195" i="4" s="1"/>
  <c r="BN192" i="4" s="1"/>
  <c r="BN195" i="4" s="1"/>
  <c r="BO192" i="4" s="1"/>
  <c r="BO195" i="4" s="1"/>
  <c r="E214" i="4"/>
  <c r="E217" i="4" s="1"/>
  <c r="F214" i="4" s="1"/>
  <c r="F217" i="4" s="1"/>
  <c r="G214" i="4" s="1"/>
  <c r="G217" i="4" s="1"/>
  <c r="H214" i="4" s="1"/>
  <c r="H217" i="4" s="1"/>
  <c r="I214" i="4" s="1"/>
  <c r="I217" i="4" s="1"/>
  <c r="J214" i="4" s="1"/>
  <c r="J217" i="4" s="1"/>
  <c r="K214" i="4" s="1"/>
  <c r="K217" i="4" s="1"/>
  <c r="L214" i="4" s="1"/>
  <c r="L217" i="4" s="1"/>
  <c r="M214" i="4" s="1"/>
  <c r="M217" i="4" s="1"/>
  <c r="N214" i="4" s="1"/>
  <c r="N217" i="4" s="1"/>
  <c r="O214" i="4" s="1"/>
  <c r="O217" i="4" s="1"/>
  <c r="P214" i="4" s="1"/>
  <c r="P217" i="4" s="1"/>
  <c r="Q214" i="4" s="1"/>
  <c r="Q217" i="4" s="1"/>
  <c r="R214" i="4" s="1"/>
  <c r="R217" i="4" s="1"/>
  <c r="S214" i="4" s="1"/>
  <c r="S217" i="4" s="1"/>
  <c r="T214" i="4" s="1"/>
  <c r="T217" i="4" s="1"/>
  <c r="U214" i="4" s="1"/>
  <c r="U217" i="4" s="1"/>
  <c r="V214" i="4" s="1"/>
  <c r="V217" i="4" s="1"/>
  <c r="W214" i="4" s="1"/>
  <c r="W217" i="4" s="1"/>
  <c r="X214" i="4" s="1"/>
  <c r="X217" i="4" s="1"/>
  <c r="Y214" i="4" s="1"/>
  <c r="Y217" i="4" s="1"/>
  <c r="Z214" i="4" s="1"/>
  <c r="Z217" i="4" s="1"/>
  <c r="AA214" i="4" s="1"/>
  <c r="AA217" i="4" s="1"/>
  <c r="AB214" i="4" s="1"/>
  <c r="AB217" i="4" s="1"/>
  <c r="AC214" i="4" s="1"/>
  <c r="AC217" i="4" s="1"/>
  <c r="AD214" i="4" s="1"/>
  <c r="AD217" i="4" s="1"/>
  <c r="AE214" i="4" s="1"/>
  <c r="AE217" i="4" s="1"/>
  <c r="AF214" i="4" s="1"/>
  <c r="AF217" i="4" s="1"/>
  <c r="AG214" i="4" s="1"/>
  <c r="AG217" i="4" s="1"/>
  <c r="AH214" i="4" s="1"/>
  <c r="AH217" i="4" s="1"/>
  <c r="AI214" i="4" s="1"/>
  <c r="AI217" i="4" s="1"/>
  <c r="AJ214" i="4" s="1"/>
  <c r="AJ217" i="4" s="1"/>
  <c r="AK214" i="4" s="1"/>
  <c r="AK217" i="4" s="1"/>
  <c r="AL214" i="4" s="1"/>
  <c r="AL217" i="4" s="1"/>
  <c r="AM214" i="4" s="1"/>
  <c r="AM217" i="4" s="1"/>
  <c r="AN214" i="4" s="1"/>
  <c r="AN217" i="4" s="1"/>
  <c r="AO214" i="4" s="1"/>
  <c r="AO217" i="4" s="1"/>
  <c r="AP214" i="4" s="1"/>
  <c r="AP217" i="4" s="1"/>
  <c r="AQ214" i="4" s="1"/>
  <c r="AQ217" i="4" s="1"/>
  <c r="AR214" i="4" s="1"/>
  <c r="AR217" i="4" s="1"/>
  <c r="AS214" i="4" s="1"/>
  <c r="AS217" i="4" s="1"/>
  <c r="AT214" i="4" s="1"/>
  <c r="AT217" i="4" s="1"/>
  <c r="AU214" i="4" s="1"/>
  <c r="AU217" i="4" s="1"/>
  <c r="AV214" i="4" s="1"/>
  <c r="AV217" i="4" s="1"/>
  <c r="AW214" i="4" s="1"/>
  <c r="AW217" i="4" s="1"/>
  <c r="AX214" i="4" s="1"/>
  <c r="AX217" i="4" s="1"/>
  <c r="AY214" i="4" s="1"/>
  <c r="AY217" i="4" s="1"/>
  <c r="AZ214" i="4" s="1"/>
  <c r="AZ217" i="4" s="1"/>
  <c r="BA214" i="4" s="1"/>
  <c r="BA217" i="4" s="1"/>
  <c r="BB214" i="4" s="1"/>
  <c r="BB217" i="4" s="1"/>
  <c r="BC214" i="4" s="1"/>
  <c r="BC217" i="4" s="1"/>
  <c r="BD214" i="4" s="1"/>
  <c r="BD217" i="4" s="1"/>
  <c r="BE214" i="4" s="1"/>
  <c r="BE217" i="4" s="1"/>
  <c r="BF214" i="4" s="1"/>
  <c r="BF217" i="4" s="1"/>
  <c r="BG214" i="4" s="1"/>
  <c r="BG217" i="4" s="1"/>
  <c r="BH214" i="4" s="1"/>
  <c r="BH217" i="4" s="1"/>
  <c r="BI214" i="4" s="1"/>
  <c r="BI217" i="4" s="1"/>
  <c r="BJ214" i="4" s="1"/>
  <c r="BJ217" i="4" s="1"/>
  <c r="BK214" i="4" s="1"/>
  <c r="BK217" i="4" s="1"/>
  <c r="BL214" i="4" s="1"/>
  <c r="BL217" i="4" s="1"/>
  <c r="BM214" i="4" s="1"/>
  <c r="BM217" i="4" s="1"/>
  <c r="BN214" i="4" s="1"/>
  <c r="BN217" i="4" s="1"/>
  <c r="BO214" i="4" s="1"/>
  <c r="BO217" i="4" s="1"/>
  <c r="E236" i="4"/>
  <c r="E239" i="4" s="1"/>
  <c r="F236" i="4" s="1"/>
  <c r="F239" i="4" s="1"/>
  <c r="G236" i="4" s="1"/>
  <c r="G239" i="4" s="1"/>
  <c r="H236" i="4" s="1"/>
  <c r="H239" i="4" s="1"/>
  <c r="I236" i="4" s="1"/>
  <c r="I239" i="4" s="1"/>
  <c r="J236" i="4" s="1"/>
  <c r="J239" i="4" s="1"/>
  <c r="K236" i="4" s="1"/>
  <c r="K239" i="4" s="1"/>
  <c r="L236" i="4" s="1"/>
  <c r="L239" i="4" s="1"/>
  <c r="M236" i="4" s="1"/>
  <c r="M239" i="4" s="1"/>
  <c r="N236" i="4" s="1"/>
  <c r="N239" i="4" s="1"/>
  <c r="O236" i="4" s="1"/>
  <c r="O239" i="4" s="1"/>
  <c r="P236" i="4" s="1"/>
  <c r="P239" i="4" s="1"/>
  <c r="Q236" i="4" s="1"/>
  <c r="Q239" i="4" s="1"/>
  <c r="R236" i="4" s="1"/>
  <c r="R239" i="4" s="1"/>
  <c r="S236" i="4" s="1"/>
  <c r="S239" i="4" s="1"/>
  <c r="T236" i="4" s="1"/>
  <c r="T239" i="4" s="1"/>
  <c r="U236" i="4" s="1"/>
  <c r="U239" i="4" s="1"/>
  <c r="V236" i="4" s="1"/>
  <c r="V239" i="4" s="1"/>
  <c r="W236" i="4" s="1"/>
  <c r="W239" i="4" s="1"/>
  <c r="X236" i="4" s="1"/>
  <c r="X239" i="4" s="1"/>
  <c r="Y236" i="4" s="1"/>
  <c r="Y239" i="4" s="1"/>
  <c r="Z236" i="4" s="1"/>
  <c r="Z239" i="4" s="1"/>
  <c r="AA236" i="4" s="1"/>
  <c r="AA239" i="4" s="1"/>
  <c r="AB236" i="4" s="1"/>
  <c r="AB239" i="4" s="1"/>
  <c r="AC236" i="4" s="1"/>
  <c r="AC239" i="4" s="1"/>
  <c r="AD236" i="4" s="1"/>
  <c r="AD239" i="4" s="1"/>
  <c r="AE236" i="4" s="1"/>
  <c r="AE239" i="4" s="1"/>
  <c r="AF236" i="4" s="1"/>
  <c r="AF239" i="4" s="1"/>
  <c r="AG236" i="4" s="1"/>
  <c r="AG239" i="4" s="1"/>
  <c r="AH236" i="4" s="1"/>
  <c r="AH239" i="4" s="1"/>
  <c r="AI236" i="4" s="1"/>
  <c r="AI239" i="4" s="1"/>
  <c r="AJ236" i="4" s="1"/>
  <c r="AJ239" i="4" s="1"/>
  <c r="AK236" i="4" s="1"/>
  <c r="AK239" i="4" s="1"/>
  <c r="AL236" i="4" s="1"/>
  <c r="AL239" i="4" s="1"/>
  <c r="AM236" i="4" s="1"/>
  <c r="AM239" i="4" s="1"/>
  <c r="AN236" i="4" s="1"/>
  <c r="AN239" i="4" s="1"/>
  <c r="AO236" i="4" s="1"/>
  <c r="AO239" i="4" s="1"/>
  <c r="AP236" i="4" s="1"/>
  <c r="AP239" i="4" s="1"/>
  <c r="AQ236" i="4" s="1"/>
  <c r="AQ239" i="4" s="1"/>
  <c r="AR236" i="4" s="1"/>
  <c r="AR239" i="4" s="1"/>
  <c r="AS236" i="4" s="1"/>
  <c r="AS239" i="4" s="1"/>
  <c r="AT236" i="4" s="1"/>
  <c r="AT239" i="4" s="1"/>
  <c r="AU236" i="4" s="1"/>
  <c r="AU239" i="4" s="1"/>
  <c r="AV236" i="4" s="1"/>
  <c r="AV239" i="4" s="1"/>
  <c r="AW236" i="4" s="1"/>
  <c r="AW239" i="4" s="1"/>
  <c r="AX236" i="4" s="1"/>
  <c r="AX239" i="4" s="1"/>
  <c r="AY236" i="4" s="1"/>
  <c r="AY239" i="4" s="1"/>
  <c r="AZ236" i="4" s="1"/>
  <c r="AZ239" i="4" s="1"/>
  <c r="BA236" i="4" s="1"/>
  <c r="BA239" i="4" s="1"/>
  <c r="BB236" i="4" s="1"/>
  <c r="BB239" i="4" s="1"/>
  <c r="BC236" i="4" s="1"/>
  <c r="BC239" i="4" s="1"/>
  <c r="BD236" i="4" s="1"/>
  <c r="BD239" i="4" s="1"/>
  <c r="BE236" i="4" s="1"/>
  <c r="BE239" i="4" s="1"/>
  <c r="BF236" i="4" s="1"/>
  <c r="BF239" i="4" s="1"/>
  <c r="BG236" i="4" s="1"/>
  <c r="BG239" i="4" s="1"/>
  <c r="BH236" i="4" s="1"/>
  <c r="BH239" i="4" s="1"/>
  <c r="BI236" i="4" s="1"/>
  <c r="BI239" i="4" s="1"/>
  <c r="BJ236" i="4" s="1"/>
  <c r="BJ239" i="4" s="1"/>
  <c r="BK236" i="4" s="1"/>
  <c r="BK239" i="4" s="1"/>
  <c r="BL236" i="4" s="1"/>
  <c r="BL239" i="4" s="1"/>
  <c r="BM236" i="4" s="1"/>
  <c r="BM239" i="4" s="1"/>
  <c r="BN236" i="4" s="1"/>
  <c r="BN239" i="4" s="1"/>
  <c r="BO236" i="4" s="1"/>
  <c r="BO239" i="4" s="1"/>
  <c r="E258" i="4"/>
  <c r="E261" i="4" s="1"/>
  <c r="F258" i="4" s="1"/>
  <c r="F261" i="4" s="1"/>
  <c r="G258" i="4" s="1"/>
  <c r="G261" i="4" s="1"/>
  <c r="H258" i="4" s="1"/>
  <c r="H261" i="4" s="1"/>
  <c r="I258" i="4" s="1"/>
  <c r="I261" i="4" s="1"/>
  <c r="J258" i="4" s="1"/>
  <c r="J261" i="4" s="1"/>
  <c r="K258" i="4" s="1"/>
  <c r="K261" i="4" s="1"/>
  <c r="L258" i="4" s="1"/>
  <c r="L261" i="4" s="1"/>
  <c r="M258" i="4" s="1"/>
  <c r="M261" i="4" s="1"/>
  <c r="N258" i="4" s="1"/>
  <c r="N261" i="4" s="1"/>
  <c r="O258" i="4" s="1"/>
  <c r="O261" i="4" s="1"/>
  <c r="P258" i="4" s="1"/>
  <c r="P261" i="4" s="1"/>
  <c r="Q258" i="4" s="1"/>
  <c r="Q261" i="4" s="1"/>
  <c r="R258" i="4" s="1"/>
  <c r="R261" i="4" s="1"/>
  <c r="S258" i="4" s="1"/>
  <c r="S261" i="4" s="1"/>
  <c r="T258" i="4" s="1"/>
  <c r="T261" i="4" s="1"/>
  <c r="U258" i="4" s="1"/>
  <c r="U261" i="4" s="1"/>
  <c r="V258" i="4" s="1"/>
  <c r="V261" i="4" s="1"/>
  <c r="W258" i="4" s="1"/>
  <c r="W261" i="4" s="1"/>
  <c r="X258" i="4" s="1"/>
  <c r="X261" i="4" s="1"/>
  <c r="Y258" i="4" s="1"/>
  <c r="Y261" i="4" s="1"/>
  <c r="Z258" i="4" s="1"/>
  <c r="Z261" i="4" s="1"/>
  <c r="AA258" i="4" s="1"/>
  <c r="AA261" i="4" s="1"/>
  <c r="AB258" i="4" s="1"/>
  <c r="AB261" i="4" s="1"/>
  <c r="AC258" i="4" s="1"/>
  <c r="AC261" i="4" s="1"/>
  <c r="AD258" i="4" s="1"/>
  <c r="AD261" i="4" s="1"/>
  <c r="AE258" i="4" s="1"/>
  <c r="AE261" i="4" s="1"/>
  <c r="AF258" i="4" s="1"/>
  <c r="AF261" i="4" s="1"/>
  <c r="AG258" i="4" s="1"/>
  <c r="AG261" i="4" s="1"/>
  <c r="AH258" i="4" s="1"/>
  <c r="AH261" i="4" s="1"/>
  <c r="AI258" i="4" s="1"/>
  <c r="AI261" i="4" s="1"/>
  <c r="AJ258" i="4" s="1"/>
  <c r="AJ261" i="4" s="1"/>
  <c r="AK258" i="4" s="1"/>
  <c r="AK261" i="4" s="1"/>
  <c r="AL258" i="4" s="1"/>
  <c r="AL261" i="4" s="1"/>
  <c r="AM258" i="4" s="1"/>
  <c r="AM261" i="4" s="1"/>
  <c r="AN258" i="4" s="1"/>
  <c r="AN261" i="4" s="1"/>
  <c r="AO258" i="4" s="1"/>
  <c r="AO261" i="4" s="1"/>
  <c r="AP258" i="4" s="1"/>
  <c r="AP261" i="4" s="1"/>
  <c r="AQ258" i="4" s="1"/>
  <c r="AQ261" i="4" s="1"/>
  <c r="AR258" i="4" s="1"/>
  <c r="AR261" i="4" s="1"/>
  <c r="AS258" i="4" s="1"/>
  <c r="AS261" i="4" s="1"/>
  <c r="AT258" i="4" s="1"/>
  <c r="AT261" i="4" s="1"/>
  <c r="AU258" i="4" s="1"/>
  <c r="AU261" i="4" s="1"/>
  <c r="AV258" i="4" s="1"/>
  <c r="AV261" i="4" s="1"/>
  <c r="AW258" i="4" s="1"/>
  <c r="AW261" i="4" s="1"/>
  <c r="AX258" i="4" s="1"/>
  <c r="AX261" i="4" s="1"/>
  <c r="AY258" i="4" s="1"/>
  <c r="AY261" i="4" s="1"/>
  <c r="AZ258" i="4" s="1"/>
  <c r="AZ261" i="4" s="1"/>
  <c r="BA258" i="4" s="1"/>
  <c r="BA261" i="4" s="1"/>
  <c r="BB258" i="4" s="1"/>
  <c r="BB261" i="4" s="1"/>
  <c r="BC258" i="4" s="1"/>
  <c r="BC261" i="4" s="1"/>
  <c r="BD258" i="4" s="1"/>
  <c r="BD261" i="4" s="1"/>
  <c r="BE258" i="4" s="1"/>
  <c r="BE261" i="4" s="1"/>
  <c r="BF258" i="4" s="1"/>
  <c r="BF261" i="4" s="1"/>
  <c r="BG258" i="4" s="1"/>
  <c r="BG261" i="4" s="1"/>
  <c r="BH258" i="4" s="1"/>
  <c r="BH261" i="4" s="1"/>
  <c r="BI258" i="4" s="1"/>
  <c r="BI261" i="4" s="1"/>
  <c r="BJ258" i="4" s="1"/>
  <c r="BJ261" i="4" s="1"/>
  <c r="BK258" i="4" s="1"/>
  <c r="BK261" i="4" s="1"/>
  <c r="BL258" i="4" s="1"/>
  <c r="BL261" i="4" s="1"/>
  <c r="BM258" i="4" s="1"/>
  <c r="BM261" i="4" s="1"/>
  <c r="BN258" i="4" s="1"/>
  <c r="BN261" i="4" s="1"/>
  <c r="BO258" i="4" s="1"/>
  <c r="BO261" i="4" s="1"/>
  <c r="E280" i="4"/>
  <c r="E283" i="4" s="1"/>
  <c r="F280" i="4" s="1"/>
  <c r="F283" i="4" s="1"/>
  <c r="G280" i="4" s="1"/>
  <c r="G283" i="4" s="1"/>
  <c r="H280" i="4" s="1"/>
  <c r="H283" i="4" s="1"/>
  <c r="I280" i="4" s="1"/>
  <c r="I283" i="4" s="1"/>
  <c r="J280" i="4" s="1"/>
  <c r="J283" i="4" s="1"/>
  <c r="K280" i="4" s="1"/>
  <c r="K283" i="4" s="1"/>
  <c r="L280" i="4" s="1"/>
  <c r="L283" i="4" s="1"/>
  <c r="M280" i="4" s="1"/>
  <c r="M283" i="4" s="1"/>
  <c r="N280" i="4" s="1"/>
  <c r="N283" i="4" s="1"/>
  <c r="O280" i="4" s="1"/>
  <c r="O283" i="4" s="1"/>
  <c r="P280" i="4" s="1"/>
  <c r="P283" i="4" s="1"/>
  <c r="Q280" i="4" s="1"/>
  <c r="Q283" i="4" s="1"/>
  <c r="R280" i="4" s="1"/>
  <c r="R283" i="4" s="1"/>
  <c r="S280" i="4" s="1"/>
  <c r="S283" i="4" s="1"/>
  <c r="T280" i="4" s="1"/>
  <c r="T283" i="4" s="1"/>
  <c r="U280" i="4" s="1"/>
  <c r="U283" i="4" s="1"/>
  <c r="V280" i="4" s="1"/>
  <c r="V283" i="4" s="1"/>
  <c r="W280" i="4" s="1"/>
  <c r="W283" i="4" s="1"/>
  <c r="X280" i="4" s="1"/>
  <c r="X283" i="4" s="1"/>
  <c r="Y280" i="4" s="1"/>
  <c r="Y283" i="4" s="1"/>
  <c r="Z280" i="4" s="1"/>
  <c r="Z283" i="4" s="1"/>
  <c r="AA280" i="4" s="1"/>
  <c r="AA283" i="4" s="1"/>
  <c r="AB280" i="4" s="1"/>
  <c r="AB283" i="4" s="1"/>
  <c r="AC280" i="4" s="1"/>
  <c r="AC283" i="4" s="1"/>
  <c r="AD280" i="4" s="1"/>
  <c r="AD283" i="4" s="1"/>
  <c r="AE280" i="4" s="1"/>
  <c r="AE283" i="4" s="1"/>
  <c r="AF280" i="4" s="1"/>
  <c r="AF283" i="4" s="1"/>
  <c r="AG280" i="4" s="1"/>
  <c r="AG283" i="4" s="1"/>
  <c r="AH280" i="4" s="1"/>
  <c r="AH283" i="4" s="1"/>
  <c r="AI280" i="4" s="1"/>
  <c r="AI283" i="4" s="1"/>
  <c r="AJ280" i="4" s="1"/>
  <c r="AJ283" i="4" s="1"/>
  <c r="AK280" i="4" s="1"/>
  <c r="AK283" i="4" s="1"/>
  <c r="AL280" i="4" s="1"/>
  <c r="AL283" i="4" s="1"/>
  <c r="AM280" i="4" s="1"/>
  <c r="AM283" i="4" s="1"/>
  <c r="AN280" i="4" s="1"/>
  <c r="AN283" i="4" s="1"/>
  <c r="AO280" i="4" s="1"/>
  <c r="AO283" i="4" s="1"/>
  <c r="AP280" i="4" s="1"/>
  <c r="AP283" i="4" s="1"/>
  <c r="AQ280" i="4" s="1"/>
  <c r="AQ283" i="4" s="1"/>
  <c r="AR280" i="4" s="1"/>
  <c r="AR283" i="4" s="1"/>
  <c r="AS280" i="4" s="1"/>
  <c r="AS283" i="4" s="1"/>
  <c r="AT280" i="4" s="1"/>
  <c r="AT283" i="4" s="1"/>
  <c r="AU280" i="4" s="1"/>
  <c r="AU283" i="4" s="1"/>
  <c r="AV280" i="4" s="1"/>
  <c r="AV283" i="4" s="1"/>
  <c r="AW280" i="4" s="1"/>
  <c r="AW283" i="4" s="1"/>
  <c r="AX280" i="4" s="1"/>
  <c r="AX283" i="4" s="1"/>
  <c r="AY280" i="4" s="1"/>
  <c r="AY283" i="4" s="1"/>
  <c r="AZ280" i="4" s="1"/>
  <c r="AZ283" i="4" s="1"/>
  <c r="BA280" i="4" s="1"/>
  <c r="BA283" i="4" s="1"/>
  <c r="BB280" i="4" s="1"/>
  <c r="BB283" i="4" s="1"/>
  <c r="BC280" i="4" s="1"/>
  <c r="BC283" i="4" s="1"/>
  <c r="BD280" i="4" s="1"/>
  <c r="BD283" i="4" s="1"/>
  <c r="BE280" i="4" s="1"/>
  <c r="BE283" i="4" s="1"/>
  <c r="BF280" i="4" s="1"/>
  <c r="BF283" i="4" s="1"/>
  <c r="BG280" i="4" s="1"/>
  <c r="BG283" i="4" s="1"/>
  <c r="BH280" i="4" s="1"/>
  <c r="BH283" i="4" s="1"/>
  <c r="BI280" i="4" s="1"/>
  <c r="BI283" i="4" s="1"/>
  <c r="BJ280" i="4" s="1"/>
  <c r="BJ283" i="4" s="1"/>
  <c r="BK280" i="4" s="1"/>
  <c r="BK283" i="4" s="1"/>
  <c r="BL280" i="4" s="1"/>
  <c r="BL283" i="4" s="1"/>
  <c r="BM280" i="4" s="1"/>
  <c r="BM283" i="4" s="1"/>
  <c r="BN280" i="4" s="1"/>
  <c r="BN283" i="4" s="1"/>
  <c r="BO280" i="4" s="1"/>
  <c r="BO283" i="4" s="1"/>
  <c r="E302" i="4"/>
  <c r="E305" i="4" s="1"/>
  <c r="F302" i="4" s="1"/>
  <c r="F305" i="4" s="1"/>
  <c r="G302" i="4" s="1"/>
  <c r="G305" i="4" s="1"/>
  <c r="H302" i="4" s="1"/>
  <c r="H305" i="4" s="1"/>
  <c r="I302" i="4" s="1"/>
  <c r="I305" i="4" s="1"/>
  <c r="J302" i="4" s="1"/>
  <c r="J305" i="4" s="1"/>
  <c r="K302" i="4" s="1"/>
  <c r="K305" i="4" s="1"/>
  <c r="L302" i="4" s="1"/>
  <c r="L305" i="4" s="1"/>
  <c r="M302" i="4" s="1"/>
  <c r="M305" i="4" s="1"/>
  <c r="N302" i="4" s="1"/>
  <c r="N305" i="4" s="1"/>
  <c r="O302" i="4" s="1"/>
  <c r="O305" i="4" s="1"/>
  <c r="P302" i="4" s="1"/>
  <c r="P305" i="4" s="1"/>
  <c r="Q302" i="4" s="1"/>
  <c r="Q305" i="4" s="1"/>
  <c r="R302" i="4" s="1"/>
  <c r="R305" i="4" s="1"/>
  <c r="S302" i="4" s="1"/>
  <c r="S305" i="4" s="1"/>
  <c r="T302" i="4" s="1"/>
  <c r="T305" i="4" s="1"/>
  <c r="U302" i="4" s="1"/>
  <c r="U305" i="4" s="1"/>
  <c r="V302" i="4" s="1"/>
  <c r="V305" i="4" s="1"/>
  <c r="W302" i="4" s="1"/>
  <c r="W305" i="4" s="1"/>
  <c r="X302" i="4" s="1"/>
  <c r="X305" i="4" s="1"/>
  <c r="Y302" i="4" s="1"/>
  <c r="Y305" i="4" s="1"/>
  <c r="Z302" i="4" s="1"/>
  <c r="Z305" i="4" s="1"/>
  <c r="AA302" i="4" s="1"/>
  <c r="AA305" i="4" s="1"/>
  <c r="AB302" i="4" s="1"/>
  <c r="AB305" i="4" s="1"/>
  <c r="AC302" i="4" s="1"/>
  <c r="AC305" i="4" s="1"/>
  <c r="AD302" i="4" s="1"/>
  <c r="AD305" i="4" s="1"/>
  <c r="AE302" i="4" s="1"/>
  <c r="AE305" i="4" s="1"/>
  <c r="AF302" i="4" s="1"/>
  <c r="AF305" i="4" s="1"/>
  <c r="AG302" i="4" s="1"/>
  <c r="AG305" i="4" s="1"/>
  <c r="AH302" i="4" s="1"/>
  <c r="AH305" i="4" s="1"/>
  <c r="AI302" i="4" s="1"/>
  <c r="AI305" i="4" s="1"/>
  <c r="AJ302" i="4" s="1"/>
  <c r="AJ305" i="4" s="1"/>
  <c r="AK302" i="4" s="1"/>
  <c r="AK305" i="4" s="1"/>
  <c r="AL302" i="4" s="1"/>
  <c r="AL305" i="4" s="1"/>
  <c r="AM302" i="4" s="1"/>
  <c r="AM305" i="4" s="1"/>
  <c r="AN302" i="4" s="1"/>
  <c r="AN305" i="4" s="1"/>
  <c r="AO302" i="4" s="1"/>
  <c r="AO305" i="4" s="1"/>
  <c r="AP302" i="4" s="1"/>
  <c r="AP305" i="4" s="1"/>
  <c r="AQ302" i="4" s="1"/>
  <c r="AQ305" i="4" s="1"/>
  <c r="AR302" i="4" s="1"/>
  <c r="AR305" i="4" s="1"/>
  <c r="AS302" i="4" s="1"/>
  <c r="AS305" i="4" s="1"/>
  <c r="AT302" i="4" s="1"/>
  <c r="AT305" i="4" s="1"/>
  <c r="AU302" i="4" s="1"/>
  <c r="AU305" i="4" s="1"/>
  <c r="AV302" i="4" s="1"/>
  <c r="AV305" i="4" s="1"/>
  <c r="AW302" i="4" s="1"/>
  <c r="AW305" i="4" s="1"/>
  <c r="AX302" i="4" s="1"/>
  <c r="AX305" i="4" s="1"/>
  <c r="AY302" i="4" s="1"/>
  <c r="AY305" i="4" s="1"/>
  <c r="AZ302" i="4" s="1"/>
  <c r="AZ305" i="4" s="1"/>
  <c r="BA302" i="4" s="1"/>
  <c r="BA305" i="4" s="1"/>
  <c r="BB302" i="4" s="1"/>
  <c r="BB305" i="4" s="1"/>
  <c r="BC302" i="4" s="1"/>
  <c r="BC305" i="4" s="1"/>
  <c r="BD302" i="4" s="1"/>
  <c r="BD305" i="4" s="1"/>
  <c r="BE302" i="4" s="1"/>
  <c r="BE305" i="4" s="1"/>
  <c r="BF302" i="4" s="1"/>
  <c r="BF305" i="4" s="1"/>
  <c r="BG302" i="4" s="1"/>
  <c r="BG305" i="4" s="1"/>
  <c r="BH302" i="4" s="1"/>
  <c r="BH305" i="4" s="1"/>
  <c r="BI302" i="4" s="1"/>
  <c r="BI305" i="4" s="1"/>
  <c r="BJ302" i="4" s="1"/>
  <c r="BJ305" i="4" s="1"/>
  <c r="BK302" i="4" s="1"/>
  <c r="BK305" i="4" s="1"/>
  <c r="BL302" i="4" s="1"/>
  <c r="BL305" i="4" s="1"/>
  <c r="BM302" i="4" s="1"/>
  <c r="BM305" i="4" s="1"/>
  <c r="BN302" i="4" s="1"/>
  <c r="BN305" i="4" s="1"/>
  <c r="BO302" i="4" s="1"/>
  <c r="BO305" i="4" s="1"/>
  <c r="D37" i="2"/>
  <c r="BP37" i="2"/>
  <c r="D405" i="4"/>
  <c r="D140" i="4"/>
  <c r="D38" i="2"/>
  <c r="H5" i="1" l="1"/>
  <c r="G4" i="1"/>
  <c r="G3" i="1"/>
  <c r="G6" i="1"/>
  <c r="BP40" i="2"/>
  <c r="X40" i="2"/>
  <c r="T40" i="2"/>
  <c r="P40" i="2"/>
  <c r="L40" i="2"/>
  <c r="H40" i="2"/>
  <c r="V40" i="2"/>
  <c r="R40" i="2"/>
  <c r="N40" i="2"/>
  <c r="J40" i="2"/>
  <c r="F40" i="2"/>
  <c r="BO40" i="2"/>
  <c r="BK40" i="2"/>
  <c r="BG40" i="2"/>
  <c r="BC40" i="2"/>
  <c r="AY40" i="2"/>
  <c r="AU40" i="2"/>
  <c r="AQ40" i="2"/>
  <c r="AM40" i="2"/>
  <c r="AI40" i="2"/>
  <c r="AE40" i="2"/>
  <c r="AA40" i="2"/>
  <c r="W40" i="2"/>
  <c r="S40" i="2"/>
  <c r="O40" i="2"/>
  <c r="K40" i="2"/>
  <c r="G40" i="2"/>
  <c r="BM40" i="2"/>
  <c r="BI40" i="2"/>
  <c r="BE40" i="2"/>
  <c r="BA40" i="2"/>
  <c r="AW40" i="2"/>
  <c r="AS40" i="2"/>
  <c r="AO40" i="2"/>
  <c r="AK40" i="2"/>
  <c r="AG40" i="2"/>
  <c r="AC40" i="2"/>
  <c r="Y40" i="2"/>
  <c r="U40" i="2"/>
  <c r="Q40" i="2"/>
  <c r="M40" i="2"/>
  <c r="I40" i="2"/>
  <c r="E40" i="2"/>
  <c r="E383" i="4"/>
  <c r="E372" i="4"/>
  <c r="D408" i="4"/>
  <c r="E137" i="4"/>
  <c r="D397" i="4"/>
  <c r="E4" i="4"/>
  <c r="D40" i="2"/>
  <c r="D418" i="4"/>
  <c r="I5" i="1" l="1"/>
  <c r="H4" i="1"/>
  <c r="H3" i="1"/>
  <c r="H6" i="1"/>
  <c r="E386" i="4"/>
  <c r="F369" i="4"/>
  <c r="E394" i="4"/>
  <c r="E7" i="4"/>
  <c r="E405" i="4"/>
  <c r="E140" i="4"/>
  <c r="D421" i="4"/>
  <c r="J5" i="1" l="1"/>
  <c r="I4" i="1"/>
  <c r="I3" i="1"/>
  <c r="I6" i="1"/>
  <c r="F383" i="4"/>
  <c r="F372" i="4"/>
  <c r="E408" i="4"/>
  <c r="F137" i="4"/>
  <c r="E397" i="4"/>
  <c r="F4" i="4"/>
  <c r="E418" i="4"/>
  <c r="K5" i="1" l="1"/>
  <c r="D2" i="4" s="1"/>
  <c r="J4" i="1"/>
  <c r="J3" i="1"/>
  <c r="J6" i="1"/>
  <c r="F386" i="4"/>
  <c r="G369" i="4"/>
  <c r="F394" i="4"/>
  <c r="F7" i="4"/>
  <c r="F405" i="4"/>
  <c r="F140" i="4"/>
  <c r="E421" i="4"/>
  <c r="D1" i="4" l="1"/>
  <c r="E1" i="2"/>
  <c r="D2" i="5"/>
  <c r="D2" i="3"/>
  <c r="L5" i="1"/>
  <c r="K4" i="1"/>
  <c r="K3" i="1"/>
  <c r="K6" i="1"/>
  <c r="G383" i="4"/>
  <c r="G372" i="4"/>
  <c r="F408" i="4"/>
  <c r="G137" i="4"/>
  <c r="F397" i="4"/>
  <c r="G4" i="4"/>
  <c r="F418" i="4"/>
  <c r="M5" i="1" l="1"/>
  <c r="L4" i="1"/>
  <c r="L3" i="1"/>
  <c r="L6" i="1"/>
  <c r="G386" i="4"/>
  <c r="H369" i="4"/>
  <c r="G394" i="4"/>
  <c r="G7" i="4"/>
  <c r="G405" i="4"/>
  <c r="G140" i="4"/>
  <c r="F421" i="4"/>
  <c r="N5" i="1" l="1"/>
  <c r="M4" i="1"/>
  <c r="M3" i="1"/>
  <c r="M6" i="1"/>
  <c r="H383" i="4"/>
  <c r="H372" i="4"/>
  <c r="G408" i="4"/>
  <c r="H137" i="4"/>
  <c r="G397" i="4"/>
  <c r="H4" i="4"/>
  <c r="G418" i="4"/>
  <c r="O5" i="1" l="1"/>
  <c r="N4" i="1"/>
  <c r="N3" i="1"/>
  <c r="N6" i="1"/>
  <c r="H386" i="4"/>
  <c r="I369" i="4"/>
  <c r="H394" i="4"/>
  <c r="H7" i="4"/>
  <c r="H405" i="4"/>
  <c r="H140" i="4"/>
  <c r="G421" i="4"/>
  <c r="O3" i="1" l="1"/>
  <c r="O6" i="1"/>
  <c r="P5" i="1"/>
  <c r="O4" i="1"/>
  <c r="I383" i="4"/>
  <c r="I372" i="4"/>
  <c r="H408" i="4"/>
  <c r="I137" i="4"/>
  <c r="H397" i="4"/>
  <c r="I4" i="4"/>
  <c r="H418" i="4"/>
  <c r="Q5" i="1" l="1"/>
  <c r="P4" i="1"/>
  <c r="P3" i="1"/>
  <c r="P6" i="1"/>
  <c r="I386" i="4"/>
  <c r="J369" i="4"/>
  <c r="I394" i="4"/>
  <c r="I7" i="4"/>
  <c r="I405" i="4"/>
  <c r="I140" i="4"/>
  <c r="H421" i="4"/>
  <c r="R5" i="1" l="1"/>
  <c r="E2" i="4" s="1"/>
  <c r="Q4" i="1"/>
  <c r="Q3" i="1"/>
  <c r="Q6" i="1"/>
  <c r="J383" i="4"/>
  <c r="J372" i="4"/>
  <c r="I408" i="4"/>
  <c r="J137" i="4"/>
  <c r="I397" i="4"/>
  <c r="J4" i="4"/>
  <c r="I418" i="4"/>
  <c r="F1" i="2" l="1"/>
  <c r="E1" i="4"/>
  <c r="E2" i="3"/>
  <c r="E2" i="5"/>
  <c r="S5" i="1"/>
  <c r="R6" i="1"/>
  <c r="R3" i="1"/>
  <c r="R4" i="1"/>
  <c r="J386" i="4"/>
  <c r="K369" i="4"/>
  <c r="J394" i="4"/>
  <c r="J7" i="4"/>
  <c r="J405" i="4"/>
  <c r="J140" i="4"/>
  <c r="I421" i="4"/>
  <c r="S3" i="1" l="1"/>
  <c r="S4" i="1"/>
  <c r="T5" i="1"/>
  <c r="S6" i="1"/>
  <c r="K383" i="4"/>
  <c r="K372" i="4"/>
  <c r="J408" i="4"/>
  <c r="K137" i="4"/>
  <c r="J397" i="4"/>
  <c r="K4" i="4"/>
  <c r="J418" i="4"/>
  <c r="U5" i="1" l="1"/>
  <c r="T6" i="1"/>
  <c r="T3" i="1"/>
  <c r="T4" i="1"/>
  <c r="K386" i="4"/>
  <c r="L369" i="4"/>
  <c r="K394" i="4"/>
  <c r="K7" i="4"/>
  <c r="K405" i="4"/>
  <c r="K140" i="4"/>
  <c r="J421" i="4"/>
  <c r="U6" i="1" l="1"/>
  <c r="U3" i="1"/>
  <c r="U4" i="1"/>
  <c r="V5" i="1"/>
  <c r="L383" i="4"/>
  <c r="L372" i="4"/>
  <c r="K408" i="4"/>
  <c r="L137" i="4"/>
  <c r="K397" i="4"/>
  <c r="L4" i="4"/>
  <c r="K418" i="4"/>
  <c r="W5" i="1" l="1"/>
  <c r="V6" i="1"/>
  <c r="V3" i="1"/>
  <c r="V4" i="1"/>
  <c r="L386" i="4"/>
  <c r="M369" i="4"/>
  <c r="L394" i="4"/>
  <c r="L7" i="4"/>
  <c r="L405" i="4"/>
  <c r="L140" i="4"/>
  <c r="K421" i="4"/>
  <c r="X5" i="1" l="1"/>
  <c r="W6" i="1"/>
  <c r="W3" i="1"/>
  <c r="W4" i="1"/>
  <c r="M383" i="4"/>
  <c r="M372" i="4"/>
  <c r="L408" i="4"/>
  <c r="M137" i="4"/>
  <c r="L397" i="4"/>
  <c r="M4" i="4"/>
  <c r="L418" i="4"/>
  <c r="Y5" i="1" l="1"/>
  <c r="F2" i="4" s="1"/>
  <c r="X3" i="1"/>
  <c r="X4" i="1"/>
  <c r="X6" i="1"/>
  <c r="M386" i="4"/>
  <c r="N369" i="4"/>
  <c r="M394" i="4"/>
  <c r="M7" i="4"/>
  <c r="M405" i="4"/>
  <c r="M140" i="4"/>
  <c r="L421" i="4"/>
  <c r="F1" i="4" l="1"/>
  <c r="G1" i="2"/>
  <c r="F2" i="5"/>
  <c r="F2" i="3"/>
  <c r="Z5" i="1"/>
  <c r="Y6" i="1"/>
  <c r="Y4" i="1"/>
  <c r="Y3" i="1"/>
  <c r="N383" i="4"/>
  <c r="N372" i="4"/>
  <c r="M408" i="4"/>
  <c r="N137" i="4"/>
  <c r="M397" i="4"/>
  <c r="N4" i="4"/>
  <c r="M418" i="4"/>
  <c r="AA5" i="1" l="1"/>
  <c r="Z6" i="1"/>
  <c r="Z4" i="1"/>
  <c r="Z3" i="1"/>
  <c r="N386" i="4"/>
  <c r="O369" i="4"/>
  <c r="N394" i="4"/>
  <c r="N7" i="4"/>
  <c r="N405" i="4"/>
  <c r="N140" i="4"/>
  <c r="M421" i="4"/>
  <c r="AB5" i="1" l="1"/>
  <c r="AA6" i="1"/>
  <c r="AA4" i="1"/>
  <c r="AA3" i="1"/>
  <c r="O383" i="4"/>
  <c r="O372" i="4"/>
  <c r="N408" i="4"/>
  <c r="O137" i="4"/>
  <c r="N397" i="4"/>
  <c r="O4" i="4"/>
  <c r="N418" i="4"/>
  <c r="AC5" i="1" l="1"/>
  <c r="AB6" i="1"/>
  <c r="AB4" i="1"/>
  <c r="AB3" i="1"/>
  <c r="O386" i="4"/>
  <c r="P369" i="4"/>
  <c r="O394" i="4"/>
  <c r="O7" i="4"/>
  <c r="O405" i="4"/>
  <c r="O140" i="4"/>
  <c r="N421" i="4"/>
  <c r="AD5" i="1" l="1"/>
  <c r="AC6" i="1"/>
  <c r="AC4" i="1"/>
  <c r="AC3" i="1"/>
  <c r="P383" i="4"/>
  <c r="P372" i="4"/>
  <c r="O408" i="4"/>
  <c r="P137" i="4"/>
  <c r="O397" i="4"/>
  <c r="P4" i="4"/>
  <c r="O418" i="4"/>
  <c r="AE5" i="1" l="1"/>
  <c r="AD6" i="1"/>
  <c r="AD4" i="1"/>
  <c r="AD3" i="1"/>
  <c r="P386" i="4"/>
  <c r="Q369" i="4"/>
  <c r="P394" i="4"/>
  <c r="P7" i="4"/>
  <c r="P405" i="4"/>
  <c r="P140" i="4"/>
  <c r="O421" i="4"/>
  <c r="AF5" i="1" l="1"/>
  <c r="G2" i="4" s="1"/>
  <c r="AE6" i="1"/>
  <c r="AE4" i="1"/>
  <c r="AE3" i="1"/>
  <c r="Q383" i="4"/>
  <c r="Q372" i="4"/>
  <c r="P408" i="4"/>
  <c r="Q137" i="4"/>
  <c r="P397" i="4"/>
  <c r="Q4" i="4"/>
  <c r="P418" i="4"/>
  <c r="H1" i="2" l="1"/>
  <c r="G1" i="4"/>
  <c r="G2" i="3"/>
  <c r="G2" i="5"/>
  <c r="AG5" i="1"/>
  <c r="AF6" i="1"/>
  <c r="AF4" i="1"/>
  <c r="AF3" i="1"/>
  <c r="Q386" i="4"/>
  <c r="R369" i="4"/>
  <c r="Q394" i="4"/>
  <c r="Q7" i="4"/>
  <c r="Q405" i="4"/>
  <c r="Q140" i="4"/>
  <c r="P421" i="4"/>
  <c r="AH5" i="1" l="1"/>
  <c r="AG6" i="1"/>
  <c r="AG4" i="1"/>
  <c r="AG3" i="1"/>
  <c r="R383" i="4"/>
  <c r="R372" i="4"/>
  <c r="Q408" i="4"/>
  <c r="R137" i="4"/>
  <c r="Q397" i="4"/>
  <c r="R4" i="4"/>
  <c r="Q418" i="4"/>
  <c r="AI5" i="1" l="1"/>
  <c r="AH6" i="1"/>
  <c r="AH4" i="1"/>
  <c r="AH3" i="1"/>
  <c r="AH2" i="1"/>
  <c r="R386" i="4"/>
  <c r="S369" i="4"/>
  <c r="R394" i="4"/>
  <c r="R7" i="4"/>
  <c r="R405" i="4"/>
  <c r="R140" i="4"/>
  <c r="Q421" i="4"/>
  <c r="AJ5" i="1" l="1"/>
  <c r="AI6" i="1"/>
  <c r="AI4" i="1"/>
  <c r="AI3" i="1"/>
  <c r="S383" i="4"/>
  <c r="S372" i="4"/>
  <c r="R408" i="4"/>
  <c r="S137" i="4"/>
  <c r="R397" i="4"/>
  <c r="S4" i="4"/>
  <c r="R418" i="4"/>
  <c r="AK5" i="1" l="1"/>
  <c r="AJ6" i="1"/>
  <c r="AJ4" i="1"/>
  <c r="AJ3" i="1"/>
  <c r="S386" i="4"/>
  <c r="T369" i="4"/>
  <c r="S394" i="4"/>
  <c r="S7" i="4"/>
  <c r="S405" i="4"/>
  <c r="S140" i="4"/>
  <c r="R421" i="4"/>
  <c r="AL5" i="1" l="1"/>
  <c r="AK6" i="1"/>
  <c r="AK4" i="1"/>
  <c r="AK3" i="1"/>
  <c r="T383" i="4"/>
  <c r="T372" i="4"/>
  <c r="S408" i="4"/>
  <c r="T137" i="4"/>
  <c r="S397" i="4"/>
  <c r="T4" i="4"/>
  <c r="S418" i="4"/>
  <c r="AM5" i="1" l="1"/>
  <c r="H2" i="4" s="1"/>
  <c r="AL6" i="1"/>
  <c r="AL4" i="1"/>
  <c r="AL3" i="1"/>
  <c r="T386" i="4"/>
  <c r="U369" i="4"/>
  <c r="T394" i="4"/>
  <c r="T7" i="4"/>
  <c r="T405" i="4"/>
  <c r="T140" i="4"/>
  <c r="S421" i="4"/>
  <c r="H1" i="4" l="1"/>
  <c r="I1" i="2"/>
  <c r="H2" i="5"/>
  <c r="H2" i="3"/>
  <c r="AN5" i="1"/>
  <c r="AM6" i="1"/>
  <c r="AM4" i="1"/>
  <c r="AM3" i="1"/>
  <c r="U383" i="4"/>
  <c r="U372" i="4"/>
  <c r="T408" i="4"/>
  <c r="U137" i="4"/>
  <c r="T397" i="4"/>
  <c r="U4" i="4"/>
  <c r="T418" i="4"/>
  <c r="AO5" i="1" l="1"/>
  <c r="AN6" i="1"/>
  <c r="AN4" i="1"/>
  <c r="AN3" i="1"/>
  <c r="U386" i="4"/>
  <c r="V369" i="4"/>
  <c r="U394" i="4"/>
  <c r="U7" i="4"/>
  <c r="U405" i="4"/>
  <c r="U140" i="4"/>
  <c r="T421" i="4"/>
  <c r="AP5" i="1" l="1"/>
  <c r="AO6" i="1"/>
  <c r="AO4" i="1"/>
  <c r="AO3" i="1"/>
  <c r="V383" i="4"/>
  <c r="V372" i="4"/>
  <c r="U408" i="4"/>
  <c r="V137" i="4"/>
  <c r="U397" i="4"/>
  <c r="V4" i="4"/>
  <c r="U418" i="4"/>
  <c r="AQ5" i="1" l="1"/>
  <c r="AP6" i="1"/>
  <c r="AP4" i="1"/>
  <c r="AP3" i="1"/>
  <c r="V386" i="4"/>
  <c r="W369" i="4"/>
  <c r="V394" i="4"/>
  <c r="V7" i="4"/>
  <c r="V405" i="4"/>
  <c r="V140" i="4"/>
  <c r="U421" i="4"/>
  <c r="AR5" i="1" l="1"/>
  <c r="AQ6" i="1"/>
  <c r="AQ4" i="1"/>
  <c r="AQ3" i="1"/>
  <c r="W383" i="4"/>
  <c r="W372" i="4"/>
  <c r="V408" i="4"/>
  <c r="W137" i="4"/>
  <c r="V397" i="4"/>
  <c r="W4" i="4"/>
  <c r="V418" i="4"/>
  <c r="AS5" i="1" l="1"/>
  <c r="AR6" i="1"/>
  <c r="AR4" i="1"/>
  <c r="AR3" i="1"/>
  <c r="W386" i="4"/>
  <c r="X369" i="4"/>
  <c r="W394" i="4"/>
  <c r="W7" i="4"/>
  <c r="W405" i="4"/>
  <c r="W140" i="4"/>
  <c r="V421" i="4"/>
  <c r="AT5" i="1" l="1"/>
  <c r="I2" i="4" s="1"/>
  <c r="AS6" i="1"/>
  <c r="AS4" i="1"/>
  <c r="AS3" i="1"/>
  <c r="X383" i="4"/>
  <c r="X372" i="4"/>
  <c r="W408" i="4"/>
  <c r="X137" i="4"/>
  <c r="W397" i="4"/>
  <c r="X4" i="4"/>
  <c r="W418" i="4"/>
  <c r="J1" i="2" l="1"/>
  <c r="I1" i="4"/>
  <c r="I2" i="3"/>
  <c r="I2" i="5"/>
  <c r="AU5" i="1"/>
  <c r="AT6" i="1"/>
  <c r="AT4" i="1"/>
  <c r="AT3" i="1"/>
  <c r="X386" i="4"/>
  <c r="Y369" i="4"/>
  <c r="X394" i="4"/>
  <c r="X7" i="4"/>
  <c r="X405" i="4"/>
  <c r="X140" i="4"/>
  <c r="W421" i="4"/>
  <c r="AV5" i="1" l="1"/>
  <c r="AU6" i="1"/>
  <c r="AU4" i="1"/>
  <c r="AU3" i="1"/>
  <c r="Y383" i="4"/>
  <c r="Y372" i="4"/>
  <c r="X408" i="4"/>
  <c r="Y137" i="4"/>
  <c r="X397" i="4"/>
  <c r="Y4" i="4"/>
  <c r="X418" i="4"/>
  <c r="AW5" i="1" l="1"/>
  <c r="AV6" i="1"/>
  <c r="AV4" i="1"/>
  <c r="AV3" i="1"/>
  <c r="Y386" i="4"/>
  <c r="Z369" i="4"/>
  <c r="Y394" i="4"/>
  <c r="Y7" i="4"/>
  <c r="Y405" i="4"/>
  <c r="Y140" i="4"/>
  <c r="X421" i="4"/>
  <c r="AX5" i="1" l="1"/>
  <c r="AW6" i="1"/>
  <c r="AW4" i="1"/>
  <c r="AW3" i="1"/>
  <c r="Z383" i="4"/>
  <c r="Z372" i="4"/>
  <c r="Y408" i="4"/>
  <c r="Z137" i="4"/>
  <c r="Y397" i="4"/>
  <c r="Z4" i="4"/>
  <c r="Y418" i="4"/>
  <c r="AY5" i="1" l="1"/>
  <c r="AX6" i="1"/>
  <c r="AX4" i="1"/>
  <c r="AX3" i="1"/>
  <c r="Z386" i="4"/>
  <c r="AA369" i="4"/>
  <c r="Z394" i="4"/>
  <c r="Z7" i="4"/>
  <c r="Z405" i="4"/>
  <c r="Z140" i="4"/>
  <c r="Y421" i="4"/>
  <c r="AZ5" i="1" l="1"/>
  <c r="AY6" i="1"/>
  <c r="AY4" i="1"/>
  <c r="AY3" i="1"/>
  <c r="AA383" i="4"/>
  <c r="AA372" i="4"/>
  <c r="Z408" i="4"/>
  <c r="AA137" i="4"/>
  <c r="Z397" i="4"/>
  <c r="AA4" i="4"/>
  <c r="Z418" i="4"/>
  <c r="BA5" i="1" l="1"/>
  <c r="J2" i="4" s="1"/>
  <c r="AZ6" i="1"/>
  <c r="AZ4" i="1"/>
  <c r="AZ3" i="1"/>
  <c r="AA386" i="4"/>
  <c r="AB369" i="4"/>
  <c r="AA394" i="4"/>
  <c r="AA7" i="4"/>
  <c r="AA405" i="4"/>
  <c r="AA140" i="4"/>
  <c r="Z421" i="4"/>
  <c r="J1" i="4" l="1"/>
  <c r="K1" i="2"/>
  <c r="J2" i="5"/>
  <c r="J2" i="3"/>
  <c r="BB5" i="1"/>
  <c r="BA6" i="1"/>
  <c r="BA4" i="1"/>
  <c r="BA3" i="1"/>
  <c r="AB383" i="4"/>
  <c r="AB372" i="4"/>
  <c r="AA408" i="4"/>
  <c r="AB137" i="4"/>
  <c r="AA397" i="4"/>
  <c r="AB4" i="4"/>
  <c r="AA418" i="4"/>
  <c r="BC5" i="1" l="1"/>
  <c r="BB6" i="1"/>
  <c r="BB4" i="1"/>
  <c r="BB3" i="1"/>
  <c r="AB386" i="4"/>
  <c r="AC369" i="4"/>
  <c r="AB394" i="4"/>
  <c r="AB7" i="4"/>
  <c r="AB405" i="4"/>
  <c r="AB140" i="4"/>
  <c r="AA421" i="4"/>
  <c r="BD5" i="1" l="1"/>
  <c r="BC6" i="1"/>
  <c r="BC4" i="1"/>
  <c r="BC3" i="1"/>
  <c r="AC383" i="4"/>
  <c r="AC372" i="4"/>
  <c r="AB408" i="4"/>
  <c r="AC137" i="4"/>
  <c r="AB397" i="4"/>
  <c r="AC4" i="4"/>
  <c r="AB418" i="4"/>
  <c r="BE5" i="1" l="1"/>
  <c r="BD6" i="1"/>
  <c r="BD4" i="1"/>
  <c r="BD3" i="1"/>
  <c r="AC386" i="4"/>
  <c r="AD369" i="4"/>
  <c r="AC394" i="4"/>
  <c r="AC7" i="4"/>
  <c r="AC405" i="4"/>
  <c r="AC140" i="4"/>
  <c r="AB421" i="4"/>
  <c r="BF5" i="1" l="1"/>
  <c r="BE6" i="1"/>
  <c r="BE4" i="1"/>
  <c r="BE3" i="1"/>
  <c r="AD383" i="4"/>
  <c r="AD372" i="4"/>
  <c r="AC408" i="4"/>
  <c r="AD137" i="4"/>
  <c r="AC397" i="4"/>
  <c r="AD4" i="4"/>
  <c r="AC418" i="4"/>
  <c r="BG5" i="1" l="1"/>
  <c r="BF6" i="1"/>
  <c r="BF4" i="1"/>
  <c r="BF3" i="1"/>
  <c r="AD386" i="4"/>
  <c r="AE369" i="4"/>
  <c r="AD394" i="4"/>
  <c r="AD7" i="4"/>
  <c r="AD405" i="4"/>
  <c r="AD140" i="4"/>
  <c r="AC421" i="4"/>
  <c r="BH5" i="1" l="1"/>
  <c r="K2" i="4" s="1"/>
  <c r="BG6" i="1"/>
  <c r="BG4" i="1"/>
  <c r="BG3" i="1"/>
  <c r="AE383" i="4"/>
  <c r="AE372" i="4"/>
  <c r="AD408" i="4"/>
  <c r="AE137" i="4"/>
  <c r="AD397" i="4"/>
  <c r="AE4" i="4"/>
  <c r="AD418" i="4"/>
  <c r="L1" i="2" l="1"/>
  <c r="K1" i="4"/>
  <c r="K2" i="3"/>
  <c r="K2" i="5"/>
  <c r="BI5" i="1"/>
  <c r="BH6" i="1"/>
  <c r="BH4" i="1"/>
  <c r="BH3" i="1"/>
  <c r="AE386" i="4"/>
  <c r="AF369" i="4"/>
  <c r="AE394" i="4"/>
  <c r="AE7" i="4"/>
  <c r="AE405" i="4"/>
  <c r="AE140" i="4"/>
  <c r="AD421" i="4"/>
  <c r="BJ5" i="1" l="1"/>
  <c r="BI6" i="1"/>
  <c r="BI4" i="1"/>
  <c r="BI3" i="1"/>
  <c r="AF383" i="4"/>
  <c r="AF372" i="4"/>
  <c r="AE408" i="4"/>
  <c r="AF137" i="4"/>
  <c r="AE397" i="4"/>
  <c r="AF4" i="4"/>
  <c r="AE418" i="4"/>
  <c r="BK5" i="1" l="1"/>
  <c r="BJ6" i="1"/>
  <c r="BJ4" i="1"/>
  <c r="BJ3" i="1"/>
  <c r="BJ2" i="1"/>
  <c r="AF386" i="4"/>
  <c r="AG369" i="4"/>
  <c r="AF394" i="4"/>
  <c r="AF7" i="4"/>
  <c r="AF405" i="4"/>
  <c r="AF140" i="4"/>
  <c r="AE421" i="4"/>
  <c r="BL5" i="1" l="1"/>
  <c r="BK6" i="1"/>
  <c r="BK4" i="1"/>
  <c r="BK3" i="1"/>
  <c r="AG383" i="4"/>
  <c r="AG372" i="4"/>
  <c r="AF408" i="4"/>
  <c r="AG137" i="4"/>
  <c r="AF397" i="4"/>
  <c r="AG4" i="4"/>
  <c r="AF418" i="4"/>
  <c r="BM5" i="1" l="1"/>
  <c r="BL6" i="1"/>
  <c r="BL4" i="1"/>
  <c r="BL3" i="1"/>
  <c r="AG386" i="4"/>
  <c r="AH369" i="4"/>
  <c r="AG394" i="4"/>
  <c r="AG7" i="4"/>
  <c r="AG405" i="4"/>
  <c r="AG140" i="4"/>
  <c r="AF421" i="4"/>
  <c r="BN5" i="1" l="1"/>
  <c r="BM6" i="1"/>
  <c r="BM4" i="1"/>
  <c r="BM3" i="1"/>
  <c r="AH383" i="4"/>
  <c r="AH372" i="4"/>
  <c r="AG408" i="4"/>
  <c r="AH137" i="4"/>
  <c r="AG397" i="4"/>
  <c r="AH4" i="4"/>
  <c r="AG418" i="4"/>
  <c r="BO5" i="1" l="1"/>
  <c r="L2" i="4" s="1"/>
  <c r="BN6" i="1"/>
  <c r="BN4" i="1"/>
  <c r="BN3" i="1"/>
  <c r="AH386" i="4"/>
  <c r="AI369" i="4"/>
  <c r="AH394" i="4"/>
  <c r="AH7" i="4"/>
  <c r="AH405" i="4"/>
  <c r="AH140" i="4"/>
  <c r="AG421" i="4"/>
  <c r="L1" i="4" l="1"/>
  <c r="M1" i="2"/>
  <c r="L2" i="5"/>
  <c r="L2" i="3"/>
  <c r="BP5" i="1"/>
  <c r="BO6" i="1"/>
  <c r="BO4" i="1"/>
  <c r="BO3" i="1"/>
  <c r="AI383" i="4"/>
  <c r="AI372" i="4"/>
  <c r="AH408" i="4"/>
  <c r="AI137" i="4"/>
  <c r="AH397" i="4"/>
  <c r="AI4" i="4"/>
  <c r="AH418" i="4"/>
  <c r="BQ5" i="1" l="1"/>
  <c r="BP6" i="1"/>
  <c r="BP4" i="1"/>
  <c r="BP3" i="1"/>
  <c r="AI386" i="4"/>
  <c r="AJ369" i="4"/>
  <c r="AI394" i="4"/>
  <c r="AI7" i="4"/>
  <c r="AI405" i="4"/>
  <c r="AI140" i="4"/>
  <c r="AH421" i="4"/>
  <c r="BR5" i="1" l="1"/>
  <c r="BQ6" i="1"/>
  <c r="BQ4" i="1"/>
  <c r="BQ3" i="1"/>
  <c r="AJ383" i="4"/>
  <c r="AJ372" i="4"/>
  <c r="AI408" i="4"/>
  <c r="AJ137" i="4"/>
  <c r="AI397" i="4"/>
  <c r="AJ4" i="4"/>
  <c r="AI418" i="4"/>
  <c r="BS5" i="1" l="1"/>
  <c r="BR6" i="1"/>
  <c r="BR4" i="1"/>
  <c r="BR3" i="1"/>
  <c r="AJ386" i="4"/>
  <c r="AK369" i="4"/>
  <c r="AJ394" i="4"/>
  <c r="AJ7" i="4"/>
  <c r="AJ405" i="4"/>
  <c r="AJ140" i="4"/>
  <c r="AI421" i="4"/>
  <c r="BT5" i="1" l="1"/>
  <c r="BS6" i="1"/>
  <c r="BS4" i="1"/>
  <c r="BS3" i="1"/>
  <c r="AK383" i="4"/>
  <c r="AK372" i="4"/>
  <c r="AJ408" i="4"/>
  <c r="AK137" i="4"/>
  <c r="AJ397" i="4"/>
  <c r="AK4" i="4"/>
  <c r="AJ418" i="4"/>
  <c r="BU5" i="1" l="1"/>
  <c r="BT6" i="1"/>
  <c r="BT4" i="1"/>
  <c r="BT3" i="1"/>
  <c r="AK386" i="4"/>
  <c r="AL369" i="4"/>
  <c r="AK394" i="4"/>
  <c r="AK7" i="4"/>
  <c r="AK405" i="4"/>
  <c r="AK140" i="4"/>
  <c r="AJ421" i="4"/>
  <c r="BV5" i="1" l="1"/>
  <c r="M2" i="4" s="1"/>
  <c r="BU6" i="1"/>
  <c r="BU4" i="1"/>
  <c r="BU3" i="1"/>
  <c r="AL383" i="4"/>
  <c r="AL372" i="4"/>
  <c r="AK408" i="4"/>
  <c r="AL137" i="4"/>
  <c r="AK397" i="4"/>
  <c r="AL4" i="4"/>
  <c r="AK418" i="4"/>
  <c r="N1" i="2" l="1"/>
  <c r="M1" i="4"/>
  <c r="M2" i="3"/>
  <c r="M2" i="5"/>
  <c r="BW5" i="1"/>
  <c r="BV6" i="1"/>
  <c r="BV4" i="1"/>
  <c r="BV3" i="1"/>
  <c r="AL386" i="4"/>
  <c r="AM369" i="4"/>
  <c r="AL394" i="4"/>
  <c r="AL7" i="4"/>
  <c r="AL405" i="4"/>
  <c r="AL140" i="4"/>
  <c r="AK421" i="4"/>
  <c r="BX5" i="1" l="1"/>
  <c r="BW6" i="1"/>
  <c r="BW4" i="1"/>
  <c r="BW3" i="1"/>
  <c r="AM383" i="4"/>
  <c r="AM372" i="4"/>
  <c r="AL408" i="4"/>
  <c r="AM137" i="4"/>
  <c r="AL397" i="4"/>
  <c r="AM4" i="4"/>
  <c r="AL418" i="4"/>
  <c r="BY5" i="1" l="1"/>
  <c r="BX6" i="1"/>
  <c r="BX4" i="1"/>
  <c r="BX3" i="1"/>
  <c r="AM386" i="4"/>
  <c r="AN369" i="4"/>
  <c r="AM394" i="4"/>
  <c r="AM7" i="4"/>
  <c r="AM405" i="4"/>
  <c r="AM140" i="4"/>
  <c r="AL421" i="4"/>
  <c r="BZ5" i="1" l="1"/>
  <c r="BY6" i="1"/>
  <c r="BY4" i="1"/>
  <c r="BY3" i="1"/>
  <c r="AN383" i="4"/>
  <c r="AN372" i="4"/>
  <c r="AM408" i="4"/>
  <c r="AN137" i="4"/>
  <c r="AM397" i="4"/>
  <c r="AN4" i="4"/>
  <c r="AM418" i="4"/>
  <c r="CA5" i="1" l="1"/>
  <c r="BZ6" i="1"/>
  <c r="BZ4" i="1"/>
  <c r="BZ3" i="1"/>
  <c r="AN386" i="4"/>
  <c r="AO369" i="4"/>
  <c r="AN394" i="4"/>
  <c r="AN7" i="4"/>
  <c r="AN405" i="4"/>
  <c r="AN140" i="4"/>
  <c r="AM421" i="4"/>
  <c r="CB5" i="1" l="1"/>
  <c r="CA6" i="1"/>
  <c r="CA4" i="1"/>
  <c r="CA3" i="1"/>
  <c r="AO383" i="4"/>
  <c r="AO372" i="4"/>
  <c r="AN408" i="4"/>
  <c r="AO137" i="4"/>
  <c r="AN397" i="4"/>
  <c r="AO4" i="4"/>
  <c r="AN418" i="4"/>
  <c r="CC5" i="1" l="1"/>
  <c r="N2" i="4" s="1"/>
  <c r="CB6" i="1"/>
  <c r="CB4" i="1"/>
  <c r="CB3" i="1"/>
  <c r="AO386" i="4"/>
  <c r="AP369" i="4"/>
  <c r="AO394" i="4"/>
  <c r="AO7" i="4"/>
  <c r="AO405" i="4"/>
  <c r="AO140" i="4"/>
  <c r="AN421" i="4"/>
  <c r="N1" i="4" l="1"/>
  <c r="O1" i="2"/>
  <c r="N2" i="5"/>
  <c r="N2" i="3"/>
  <c r="CD5" i="1"/>
  <c r="CC6" i="1"/>
  <c r="CC4" i="1"/>
  <c r="CC3" i="1"/>
  <c r="AP383" i="4"/>
  <c r="AP372" i="4"/>
  <c r="AO408" i="4"/>
  <c r="AP137" i="4"/>
  <c r="AO397" i="4"/>
  <c r="AP4" i="4"/>
  <c r="AO418" i="4"/>
  <c r="CE5" i="1" l="1"/>
  <c r="CD6" i="1"/>
  <c r="CD4" i="1"/>
  <c r="CD3" i="1"/>
  <c r="AP386" i="4"/>
  <c r="AQ369" i="4"/>
  <c r="AP394" i="4"/>
  <c r="AP7" i="4"/>
  <c r="AP405" i="4"/>
  <c r="AP140" i="4"/>
  <c r="AO421" i="4"/>
  <c r="CF5" i="1" l="1"/>
  <c r="CE6" i="1"/>
  <c r="CE4" i="1"/>
  <c r="CE3" i="1"/>
  <c r="AQ383" i="4"/>
  <c r="AQ372" i="4"/>
  <c r="AP408" i="4"/>
  <c r="AQ137" i="4"/>
  <c r="AP397" i="4"/>
  <c r="AQ4" i="4"/>
  <c r="AP418" i="4"/>
  <c r="CG5" i="1" l="1"/>
  <c r="CF6" i="1"/>
  <c r="CF4" i="1"/>
  <c r="CF3" i="1"/>
  <c r="AQ386" i="4"/>
  <c r="AR369" i="4"/>
  <c r="AQ394" i="4"/>
  <c r="AQ7" i="4"/>
  <c r="AQ405" i="4"/>
  <c r="AQ140" i="4"/>
  <c r="AP421" i="4"/>
  <c r="CH5" i="1" l="1"/>
  <c r="CG6" i="1"/>
  <c r="CG4" i="1"/>
  <c r="CG3" i="1"/>
  <c r="AR383" i="4"/>
  <c r="AR372" i="4"/>
  <c r="AQ408" i="4"/>
  <c r="AR137" i="4"/>
  <c r="AQ397" i="4"/>
  <c r="AR4" i="4"/>
  <c r="AQ418" i="4"/>
  <c r="CI5" i="1" l="1"/>
  <c r="CH6" i="1"/>
  <c r="CH4" i="1"/>
  <c r="CH3" i="1"/>
  <c r="AR386" i="4"/>
  <c r="AS369" i="4"/>
  <c r="AR394" i="4"/>
  <c r="AR7" i="4"/>
  <c r="AR405" i="4"/>
  <c r="AR140" i="4"/>
  <c r="AQ421" i="4"/>
  <c r="CJ5" i="1" l="1"/>
  <c r="O2" i="4" s="1"/>
  <c r="CI6" i="1"/>
  <c r="CI4" i="1"/>
  <c r="CI3" i="1"/>
  <c r="AS383" i="4"/>
  <c r="AS372" i="4"/>
  <c r="AR408" i="4"/>
  <c r="AS137" i="4"/>
  <c r="AR397" i="4"/>
  <c r="AS4" i="4"/>
  <c r="AR418" i="4"/>
  <c r="P1" i="2" l="1"/>
  <c r="O1" i="4"/>
  <c r="O2" i="3"/>
  <c r="O2" i="5"/>
  <c r="CK5" i="1"/>
  <c r="CJ6" i="1"/>
  <c r="CJ4" i="1"/>
  <c r="CJ3" i="1"/>
  <c r="AS386" i="4"/>
  <c r="AT369" i="4"/>
  <c r="AS394" i="4"/>
  <c r="AS7" i="4"/>
  <c r="AS405" i="4"/>
  <c r="AS140" i="4"/>
  <c r="AR421" i="4"/>
  <c r="CL5" i="1" l="1"/>
  <c r="CK6" i="1"/>
  <c r="CK4" i="1"/>
  <c r="CK3" i="1"/>
  <c r="AT383" i="4"/>
  <c r="AT372" i="4"/>
  <c r="AS408" i="4"/>
  <c r="AT137" i="4"/>
  <c r="AS397" i="4"/>
  <c r="AT4" i="4"/>
  <c r="AS418" i="4"/>
  <c r="CM5" i="1" l="1"/>
  <c r="CL6" i="1"/>
  <c r="CL4" i="1"/>
  <c r="CL3" i="1"/>
  <c r="AT386" i="4"/>
  <c r="AU369" i="4"/>
  <c r="AT394" i="4"/>
  <c r="AT7" i="4"/>
  <c r="AT405" i="4"/>
  <c r="AT140" i="4"/>
  <c r="AS421" i="4"/>
  <c r="CN5" i="1" l="1"/>
  <c r="CM6" i="1"/>
  <c r="CM4" i="1"/>
  <c r="CM3" i="1"/>
  <c r="AU383" i="4"/>
  <c r="AU372" i="4"/>
  <c r="AT408" i="4"/>
  <c r="AU137" i="4"/>
  <c r="AT397" i="4"/>
  <c r="AU4" i="4"/>
  <c r="AT418" i="4"/>
  <c r="CO5" i="1" l="1"/>
  <c r="CN6" i="1"/>
  <c r="CN4" i="1"/>
  <c r="CN3" i="1"/>
  <c r="CN2" i="1"/>
  <c r="AU386" i="4"/>
  <c r="AV369" i="4"/>
  <c r="AU394" i="4"/>
  <c r="AU7" i="4"/>
  <c r="AU405" i="4"/>
  <c r="AU140" i="4"/>
  <c r="AT421" i="4"/>
  <c r="CP5" i="1" l="1"/>
  <c r="CO6" i="1"/>
  <c r="CO4" i="1"/>
  <c r="CO3" i="1"/>
  <c r="AV383" i="4"/>
  <c r="AV372" i="4"/>
  <c r="AU408" i="4"/>
  <c r="AV137" i="4"/>
  <c r="AU397" i="4"/>
  <c r="AV4" i="4"/>
  <c r="AU418" i="4"/>
  <c r="CQ5" i="1" l="1"/>
  <c r="P2" i="4" s="1"/>
  <c r="CP6" i="1"/>
  <c r="CP4" i="1"/>
  <c r="CP3" i="1"/>
  <c r="AV386" i="4"/>
  <c r="AW369" i="4"/>
  <c r="AV394" i="4"/>
  <c r="AV7" i="4"/>
  <c r="AV405" i="4"/>
  <c r="AV140" i="4"/>
  <c r="AU421" i="4"/>
  <c r="P1" i="4" l="1"/>
  <c r="Q1" i="2"/>
  <c r="P2" i="5"/>
  <c r="P2" i="3"/>
  <c r="CR5" i="1"/>
  <c r="CQ6" i="1"/>
  <c r="CQ4" i="1"/>
  <c r="CQ3" i="1"/>
  <c r="AW383" i="4"/>
  <c r="AW372" i="4"/>
  <c r="AV408" i="4"/>
  <c r="AW137" i="4"/>
  <c r="AV397" i="4"/>
  <c r="AW4" i="4"/>
  <c r="AV418" i="4"/>
  <c r="CS5" i="1" l="1"/>
  <c r="CR6" i="1"/>
  <c r="CR4" i="1"/>
  <c r="CR3" i="1"/>
  <c r="AW386" i="4"/>
  <c r="AX369" i="4"/>
  <c r="AW394" i="4"/>
  <c r="AW7" i="4"/>
  <c r="AW405" i="4"/>
  <c r="AW140" i="4"/>
  <c r="AV421" i="4"/>
  <c r="CT5" i="1" l="1"/>
  <c r="CS6" i="1"/>
  <c r="CS4" i="1"/>
  <c r="CS3" i="1"/>
  <c r="AX383" i="4"/>
  <c r="AX372" i="4"/>
  <c r="AW408" i="4"/>
  <c r="AX137" i="4"/>
  <c r="AW397" i="4"/>
  <c r="AX4" i="4"/>
  <c r="AW418" i="4"/>
  <c r="CU5" i="1" l="1"/>
  <c r="CT6" i="1"/>
  <c r="CT4" i="1"/>
  <c r="CT3" i="1"/>
  <c r="AX386" i="4"/>
  <c r="AY369" i="4"/>
  <c r="AX394" i="4"/>
  <c r="AX7" i="4"/>
  <c r="AX405" i="4"/>
  <c r="AX140" i="4"/>
  <c r="AW421" i="4"/>
  <c r="CV5" i="1" l="1"/>
  <c r="CU6" i="1"/>
  <c r="CU4" i="1"/>
  <c r="CU3" i="1"/>
  <c r="AY383" i="4"/>
  <c r="AY372" i="4"/>
  <c r="AX408" i="4"/>
  <c r="AY137" i="4"/>
  <c r="AX397" i="4"/>
  <c r="AY4" i="4"/>
  <c r="AX418" i="4"/>
  <c r="CW5" i="1" l="1"/>
  <c r="CV6" i="1"/>
  <c r="CV4" i="1"/>
  <c r="CV3" i="1"/>
  <c r="AY386" i="4"/>
  <c r="AZ369" i="4"/>
  <c r="AY394" i="4"/>
  <c r="AY7" i="4"/>
  <c r="AY405" i="4"/>
  <c r="AY140" i="4"/>
  <c r="AX421" i="4"/>
  <c r="CX5" i="1" l="1"/>
  <c r="Q2" i="4" s="1"/>
  <c r="CW6" i="1"/>
  <c r="CW4" i="1"/>
  <c r="CW3" i="1"/>
  <c r="AZ383" i="4"/>
  <c r="AZ372" i="4"/>
  <c r="AY408" i="4"/>
  <c r="AZ137" i="4"/>
  <c r="AY397" i="4"/>
  <c r="AZ4" i="4"/>
  <c r="AY418" i="4"/>
  <c r="R1" i="2" l="1"/>
  <c r="Q1" i="4"/>
  <c r="Q2" i="3"/>
  <c r="Q2" i="5"/>
  <c r="CY5" i="1"/>
  <c r="CX6" i="1"/>
  <c r="CX4" i="1"/>
  <c r="CX3" i="1"/>
  <c r="AZ386" i="4"/>
  <c r="BA369" i="4"/>
  <c r="AZ394" i="4"/>
  <c r="AZ7" i="4"/>
  <c r="AZ405" i="4"/>
  <c r="AZ140" i="4"/>
  <c r="AY421" i="4"/>
  <c r="CZ5" i="1" l="1"/>
  <c r="CY6" i="1"/>
  <c r="CY4" i="1"/>
  <c r="CY3" i="1"/>
  <c r="BA383" i="4"/>
  <c r="BA372" i="4"/>
  <c r="AZ408" i="4"/>
  <c r="BA137" i="4"/>
  <c r="AZ397" i="4"/>
  <c r="BA4" i="4"/>
  <c r="AZ418" i="4"/>
  <c r="DA5" i="1" l="1"/>
  <c r="CZ6" i="1"/>
  <c r="CZ4" i="1"/>
  <c r="CZ3" i="1"/>
  <c r="BA386" i="4"/>
  <c r="BB369" i="4"/>
  <c r="BA394" i="4"/>
  <c r="BA7" i="4"/>
  <c r="BA405" i="4"/>
  <c r="BA140" i="4"/>
  <c r="AZ421" i="4"/>
  <c r="DB5" i="1" l="1"/>
  <c r="DA6" i="1"/>
  <c r="DA4" i="1"/>
  <c r="DA3" i="1"/>
  <c r="BB383" i="4"/>
  <c r="BB372" i="4"/>
  <c r="BA408" i="4"/>
  <c r="BB137" i="4"/>
  <c r="BA397" i="4"/>
  <c r="BB4" i="4"/>
  <c r="BA418" i="4"/>
  <c r="DC5" i="1" l="1"/>
  <c r="DB6" i="1"/>
  <c r="DB4" i="1"/>
  <c r="DB3" i="1"/>
  <c r="BB386" i="4"/>
  <c r="BC369" i="4"/>
  <c r="BB394" i="4"/>
  <c r="BB7" i="4"/>
  <c r="BB405" i="4"/>
  <c r="BB140" i="4"/>
  <c r="BA421" i="4"/>
  <c r="DD5" i="1" l="1"/>
  <c r="DC6" i="1"/>
  <c r="DC4" i="1"/>
  <c r="DC3" i="1"/>
  <c r="BC383" i="4"/>
  <c r="BC372" i="4"/>
  <c r="BB408" i="4"/>
  <c r="BC137" i="4"/>
  <c r="BB397" i="4"/>
  <c r="BC4" i="4"/>
  <c r="BB418" i="4"/>
  <c r="DE5" i="1" l="1"/>
  <c r="R2" i="4" s="1"/>
  <c r="DD6" i="1"/>
  <c r="DD4" i="1"/>
  <c r="DD3" i="1"/>
  <c r="BC386" i="4"/>
  <c r="BD369" i="4"/>
  <c r="BC394" i="4"/>
  <c r="BC7" i="4"/>
  <c r="BC405" i="4"/>
  <c r="BC140" i="4"/>
  <c r="BB421" i="4"/>
  <c r="R1" i="4" l="1"/>
  <c r="S1" i="2"/>
  <c r="R2" i="5"/>
  <c r="R2" i="3"/>
  <c r="DF5" i="1"/>
  <c r="DE6" i="1"/>
  <c r="DE4" i="1"/>
  <c r="DE3" i="1"/>
  <c r="BD383" i="4"/>
  <c r="BD372" i="4"/>
  <c r="BC408" i="4"/>
  <c r="BD137" i="4"/>
  <c r="BC397" i="4"/>
  <c r="BD4" i="4"/>
  <c r="BC418" i="4"/>
  <c r="DG5" i="1" l="1"/>
  <c r="DF6" i="1"/>
  <c r="DF4" i="1"/>
  <c r="DF3" i="1"/>
  <c r="BD386" i="4"/>
  <c r="BE369" i="4"/>
  <c r="BD394" i="4"/>
  <c r="BD7" i="4"/>
  <c r="BD405" i="4"/>
  <c r="BD140" i="4"/>
  <c r="BC421" i="4"/>
  <c r="DH5" i="1" l="1"/>
  <c r="DG6" i="1"/>
  <c r="DG4" i="1"/>
  <c r="DG3" i="1"/>
  <c r="BE383" i="4"/>
  <c r="BE372" i="4"/>
  <c r="BD408" i="4"/>
  <c r="BE137" i="4"/>
  <c r="BD397" i="4"/>
  <c r="BE4" i="4"/>
  <c r="BD418" i="4"/>
  <c r="DI5" i="1" l="1"/>
  <c r="DH6" i="1"/>
  <c r="DH4" i="1"/>
  <c r="DH3" i="1"/>
  <c r="BE386" i="4"/>
  <c r="BF369" i="4"/>
  <c r="BE394" i="4"/>
  <c r="BE7" i="4"/>
  <c r="BE405" i="4"/>
  <c r="BE140" i="4"/>
  <c r="BD421" i="4"/>
  <c r="DJ5" i="1" l="1"/>
  <c r="DI6" i="1"/>
  <c r="DI4" i="1"/>
  <c r="DI3" i="1"/>
  <c r="BF383" i="4"/>
  <c r="BF372" i="4"/>
  <c r="BE408" i="4"/>
  <c r="BF137" i="4"/>
  <c r="BE397" i="4"/>
  <c r="BF4" i="4"/>
  <c r="BE418" i="4"/>
  <c r="DK5" i="1" l="1"/>
  <c r="DJ6" i="1"/>
  <c r="DJ4" i="1"/>
  <c r="DJ3" i="1"/>
  <c r="BF386" i="4"/>
  <c r="BG369" i="4"/>
  <c r="BF394" i="4"/>
  <c r="BF7" i="4"/>
  <c r="BF405" i="4"/>
  <c r="BF140" i="4"/>
  <c r="BE421" i="4"/>
  <c r="DL5" i="1" l="1"/>
  <c r="S2" i="4" s="1"/>
  <c r="DK6" i="1"/>
  <c r="DK4" i="1"/>
  <c r="DK3" i="1"/>
  <c r="BG383" i="4"/>
  <c r="BG372" i="4"/>
  <c r="BF408" i="4"/>
  <c r="BG137" i="4"/>
  <c r="BF397" i="4"/>
  <c r="BG4" i="4"/>
  <c r="BF418" i="4"/>
  <c r="T1" i="2" l="1"/>
  <c r="S1" i="4"/>
  <c r="S2" i="3"/>
  <c r="S2" i="5"/>
  <c r="DM5" i="1"/>
  <c r="DL6" i="1"/>
  <c r="DL4" i="1"/>
  <c r="DL3" i="1"/>
  <c r="BG386" i="4"/>
  <c r="BH369" i="4"/>
  <c r="BG394" i="4"/>
  <c r="BG7" i="4"/>
  <c r="BG405" i="4"/>
  <c r="BG140" i="4"/>
  <c r="BF421" i="4"/>
  <c r="DN5" i="1" l="1"/>
  <c r="DM6" i="1"/>
  <c r="DM4" i="1"/>
  <c r="DM3" i="1"/>
  <c r="BH383" i="4"/>
  <c r="BH372" i="4"/>
  <c r="BG408" i="4"/>
  <c r="BH137" i="4"/>
  <c r="BG397" i="4"/>
  <c r="BH4" i="4"/>
  <c r="BG418" i="4"/>
  <c r="DO5" i="1" l="1"/>
  <c r="DN6" i="1"/>
  <c r="DN4" i="1"/>
  <c r="DN3" i="1"/>
  <c r="BH386" i="4"/>
  <c r="BI369" i="4"/>
  <c r="BH394" i="4"/>
  <c r="BH7" i="4"/>
  <c r="BH405" i="4"/>
  <c r="BH140" i="4"/>
  <c r="BG421" i="4"/>
  <c r="DP5" i="1" l="1"/>
  <c r="DO6" i="1"/>
  <c r="DO4" i="1"/>
  <c r="DO3" i="1"/>
  <c r="BI383" i="4"/>
  <c r="BI372" i="4"/>
  <c r="BH408" i="4"/>
  <c r="BI137" i="4"/>
  <c r="BH397" i="4"/>
  <c r="BI4" i="4"/>
  <c r="BH418" i="4"/>
  <c r="DQ5" i="1" l="1"/>
  <c r="DP6" i="1"/>
  <c r="DP4" i="1"/>
  <c r="DP3" i="1"/>
  <c r="DP2" i="1"/>
  <c r="BI386" i="4"/>
  <c r="BJ369" i="4"/>
  <c r="BI394" i="4"/>
  <c r="BI7" i="4"/>
  <c r="BI405" i="4"/>
  <c r="BI140" i="4"/>
  <c r="BH421" i="4"/>
  <c r="DR5" i="1" l="1"/>
  <c r="DQ6" i="1"/>
  <c r="DQ4" i="1"/>
  <c r="DQ3" i="1"/>
  <c r="BJ383" i="4"/>
  <c r="BJ372" i="4"/>
  <c r="BI408" i="4"/>
  <c r="BJ137" i="4"/>
  <c r="BI397" i="4"/>
  <c r="BJ4" i="4"/>
  <c r="BI418" i="4"/>
  <c r="DS5" i="1" l="1"/>
  <c r="T2" i="4" s="1"/>
  <c r="DR6" i="1"/>
  <c r="DR4" i="1"/>
  <c r="DR3" i="1"/>
  <c r="BJ386" i="4"/>
  <c r="BK369" i="4"/>
  <c r="BJ394" i="4"/>
  <c r="BJ7" i="4"/>
  <c r="BJ405" i="4"/>
  <c r="BJ140" i="4"/>
  <c r="BI421" i="4"/>
  <c r="T1" i="4" l="1"/>
  <c r="U1" i="2"/>
  <c r="T2" i="5"/>
  <c r="T2" i="3"/>
  <c r="DT5" i="1"/>
  <c r="DS6" i="1"/>
  <c r="DS4" i="1"/>
  <c r="DS3" i="1"/>
  <c r="BK383" i="4"/>
  <c r="BK372" i="4"/>
  <c r="BJ408" i="4"/>
  <c r="BK137" i="4"/>
  <c r="BJ397" i="4"/>
  <c r="BK4" i="4"/>
  <c r="BJ418" i="4"/>
  <c r="DU5" i="1" l="1"/>
  <c r="DT6" i="1"/>
  <c r="DT4" i="1"/>
  <c r="DT3" i="1"/>
  <c r="BK386" i="4"/>
  <c r="BL369" i="4"/>
  <c r="BK394" i="4"/>
  <c r="BK7" i="4"/>
  <c r="BK405" i="4"/>
  <c r="BK140" i="4"/>
  <c r="BJ421" i="4"/>
  <c r="DV5" i="1" l="1"/>
  <c r="DU6" i="1"/>
  <c r="DU4" i="1"/>
  <c r="DU3" i="1"/>
  <c r="BL383" i="4"/>
  <c r="BL372" i="4"/>
  <c r="BK408" i="4"/>
  <c r="BL137" i="4"/>
  <c r="BK397" i="4"/>
  <c r="BL4" i="4"/>
  <c r="BK418" i="4"/>
  <c r="DW5" i="1" l="1"/>
  <c r="DV6" i="1"/>
  <c r="DV4" i="1"/>
  <c r="DV3" i="1"/>
  <c r="BL386" i="4"/>
  <c r="BM369" i="4"/>
  <c r="BL394" i="4"/>
  <c r="BL7" i="4"/>
  <c r="BL405" i="4"/>
  <c r="BL140" i="4"/>
  <c r="BK421" i="4"/>
  <c r="DX5" i="1" l="1"/>
  <c r="DW6" i="1"/>
  <c r="DW4" i="1"/>
  <c r="DW3" i="1"/>
  <c r="BM383" i="4"/>
  <c r="BM372" i="4"/>
  <c r="BL408" i="4"/>
  <c r="BM137" i="4"/>
  <c r="BL397" i="4"/>
  <c r="BM4" i="4"/>
  <c r="BL418" i="4"/>
  <c r="DY5" i="1" l="1"/>
  <c r="DX6" i="1"/>
  <c r="DX4" i="1"/>
  <c r="DX3" i="1"/>
  <c r="BM386" i="4"/>
  <c r="BN369" i="4"/>
  <c r="BM394" i="4"/>
  <c r="BM7" i="4"/>
  <c r="BM405" i="4"/>
  <c r="BM140" i="4"/>
  <c r="BL421" i="4"/>
  <c r="DZ5" i="1" l="1"/>
  <c r="U2" i="4" s="1"/>
  <c r="DY6" i="1"/>
  <c r="DY4" i="1"/>
  <c r="DY3" i="1"/>
  <c r="BN383" i="4"/>
  <c r="BN372" i="4"/>
  <c r="BM408" i="4"/>
  <c r="BN137" i="4"/>
  <c r="BM397" i="4"/>
  <c r="BN4" i="4"/>
  <c r="BM418" i="4"/>
  <c r="V1" i="2" l="1"/>
  <c r="U1" i="4"/>
  <c r="U2" i="3"/>
  <c r="U2" i="5"/>
  <c r="EA5" i="1"/>
  <c r="DZ6" i="1"/>
  <c r="DZ4" i="1"/>
  <c r="DZ3" i="1"/>
  <c r="BN386" i="4"/>
  <c r="BO369" i="4"/>
  <c r="BN394" i="4"/>
  <c r="BN7" i="4"/>
  <c r="BN405" i="4"/>
  <c r="BN140" i="4"/>
  <c r="BM421" i="4"/>
  <c r="EB5" i="1" l="1"/>
  <c r="EA6" i="1"/>
  <c r="EA4" i="1"/>
  <c r="EA3" i="1"/>
  <c r="BO383" i="4"/>
  <c r="BO372" i="4"/>
  <c r="BO386" i="4" s="1"/>
  <c r="BN408" i="4"/>
  <c r="BO137" i="4"/>
  <c r="BN397" i="4"/>
  <c r="BO4" i="4"/>
  <c r="BN418" i="4"/>
  <c r="EC5" i="1" l="1"/>
  <c r="EB6" i="1"/>
  <c r="EB4" i="1"/>
  <c r="EB3" i="1"/>
  <c r="BO394" i="4"/>
  <c r="BO7" i="4"/>
  <c r="BO397" i="4" s="1"/>
  <c r="BO405" i="4"/>
  <c r="BO140" i="4"/>
  <c r="BO408" i="4" s="1"/>
  <c r="BN421" i="4"/>
  <c r="ED5" i="1" l="1"/>
  <c r="EC6" i="1"/>
  <c r="EC4" i="1"/>
  <c r="EC3" i="1"/>
  <c r="BO421" i="4"/>
  <c r="BO418" i="4"/>
  <c r="EE5" i="1" l="1"/>
  <c r="ED6" i="1"/>
  <c r="ED4" i="1"/>
  <c r="ED3" i="1"/>
  <c r="EF5" i="1" l="1"/>
  <c r="EE6" i="1"/>
  <c r="EE4" i="1"/>
  <c r="EE3" i="1"/>
  <c r="EG5" i="1" l="1"/>
  <c r="V2" i="4" s="1"/>
  <c r="EF6" i="1"/>
  <c r="EF4" i="1"/>
  <c r="EF3" i="1"/>
  <c r="V1" i="4" l="1"/>
  <c r="W1" i="2"/>
  <c r="V2" i="3"/>
  <c r="V2" i="5"/>
  <c r="EH5" i="1"/>
  <c r="EG6" i="1"/>
  <c r="EG4" i="1"/>
  <c r="EG3" i="1"/>
  <c r="EI5" i="1" l="1"/>
  <c r="EH6" i="1"/>
  <c r="EH4" i="1"/>
  <c r="EH3" i="1"/>
  <c r="EJ5" i="1" l="1"/>
  <c r="EI6" i="1"/>
  <c r="EI4" i="1"/>
  <c r="EI3" i="1"/>
  <c r="EK5" i="1" l="1"/>
  <c r="EJ6" i="1"/>
  <c r="EJ4" i="1"/>
  <c r="EJ3" i="1"/>
  <c r="EL5" i="1" l="1"/>
  <c r="EK6" i="1"/>
  <c r="EK4" i="1"/>
  <c r="EK3" i="1"/>
  <c r="EM5" i="1" l="1"/>
  <c r="EL6" i="1"/>
  <c r="EL4" i="1"/>
  <c r="EL3" i="1"/>
  <c r="EN5" i="1" l="1"/>
  <c r="W2" i="4" s="1"/>
  <c r="EM6" i="1"/>
  <c r="EM4" i="1"/>
  <c r="EM3" i="1"/>
  <c r="X1" i="2" l="1"/>
  <c r="W1" i="4"/>
  <c r="W2" i="3"/>
  <c r="W2" i="5"/>
  <c r="EO5" i="1"/>
  <c r="EN6" i="1"/>
  <c r="EN4" i="1"/>
  <c r="EN3" i="1"/>
  <c r="EP5" i="1" l="1"/>
  <c r="EO6" i="1"/>
  <c r="EO4" i="1"/>
  <c r="EO3" i="1"/>
  <c r="EQ5" i="1" l="1"/>
  <c r="EP6" i="1"/>
  <c r="EP4" i="1"/>
  <c r="EP3" i="1"/>
  <c r="ER5" i="1" l="1"/>
  <c r="EQ6" i="1"/>
  <c r="EQ4" i="1"/>
  <c r="EQ3" i="1"/>
  <c r="ES5" i="1" l="1"/>
  <c r="ER6" i="1"/>
  <c r="ER4" i="1"/>
  <c r="ER3" i="1"/>
  <c r="ET5" i="1" l="1"/>
  <c r="ES6" i="1"/>
  <c r="ES4" i="1"/>
  <c r="ES3" i="1"/>
  <c r="EU5" i="1" l="1"/>
  <c r="X2" i="4" s="1"/>
  <c r="ET6" i="1"/>
  <c r="ET4" i="1"/>
  <c r="ET3" i="1"/>
  <c r="ET2" i="1"/>
  <c r="X1" i="4" l="1"/>
  <c r="Y1" i="2"/>
  <c r="X2" i="3"/>
  <c r="X2" i="5"/>
  <c r="EV5" i="1"/>
  <c r="EU6" i="1"/>
  <c r="EU4" i="1"/>
  <c r="EU3" i="1"/>
  <c r="EW5" i="1" l="1"/>
  <c r="EV6" i="1"/>
  <c r="EV4" i="1"/>
  <c r="EV3" i="1"/>
  <c r="EX5" i="1" l="1"/>
  <c r="EW6" i="1"/>
  <c r="EW4" i="1"/>
  <c r="EW3" i="1"/>
  <c r="EY5" i="1" l="1"/>
  <c r="EX6" i="1"/>
  <c r="EX4" i="1"/>
  <c r="EX3" i="1"/>
  <c r="EZ5" i="1" l="1"/>
  <c r="EY6" i="1"/>
  <c r="EY4" i="1"/>
  <c r="EY3" i="1"/>
  <c r="FA5" i="1" l="1"/>
  <c r="EZ6" i="1"/>
  <c r="EZ4" i="1"/>
  <c r="EZ3" i="1"/>
  <c r="FB5" i="1" l="1"/>
  <c r="Y2" i="4" s="1"/>
  <c r="FA6" i="1"/>
  <c r="FA4" i="1"/>
  <c r="FA3" i="1"/>
  <c r="Z1" i="2" l="1"/>
  <c r="Y1" i="4"/>
  <c r="Y2" i="3"/>
  <c r="Y2" i="5"/>
  <c r="FC5" i="1"/>
  <c r="FB6" i="1"/>
  <c r="FB4" i="1"/>
  <c r="FB3" i="1"/>
  <c r="FD5" i="1" l="1"/>
  <c r="FC6" i="1"/>
  <c r="FC4" i="1"/>
  <c r="FC3" i="1"/>
  <c r="FE5" i="1" l="1"/>
  <c r="FD6" i="1"/>
  <c r="FD4" i="1"/>
  <c r="FD3" i="1"/>
  <c r="FF5" i="1" l="1"/>
  <c r="FE6" i="1"/>
  <c r="FE4" i="1"/>
  <c r="FE3" i="1"/>
  <c r="FG5" i="1" l="1"/>
  <c r="FF6" i="1"/>
  <c r="FF4" i="1"/>
  <c r="FF3" i="1"/>
  <c r="FH5" i="1" l="1"/>
  <c r="FG6" i="1"/>
  <c r="FG4" i="1"/>
  <c r="FG3" i="1"/>
  <c r="FI5" i="1" l="1"/>
  <c r="Z2" i="4" s="1"/>
  <c r="FH6" i="1"/>
  <c r="FH4" i="1"/>
  <c r="FH3" i="1"/>
  <c r="Z1" i="4" l="1"/>
  <c r="AA1" i="2"/>
  <c r="Z2" i="3"/>
  <c r="Z2" i="5"/>
  <c r="FJ5" i="1"/>
  <c r="FI6" i="1"/>
  <c r="FI4" i="1"/>
  <c r="FI3" i="1"/>
  <c r="FK5" i="1" l="1"/>
  <c r="FJ6" i="1"/>
  <c r="FJ4" i="1"/>
  <c r="FJ3" i="1"/>
  <c r="FL5" i="1" l="1"/>
  <c r="FK6" i="1"/>
  <c r="FK4" i="1"/>
  <c r="FK3" i="1"/>
  <c r="FM5" i="1" l="1"/>
  <c r="FL6" i="1"/>
  <c r="FL4" i="1"/>
  <c r="FL3" i="1"/>
  <c r="FN5" i="1" l="1"/>
  <c r="FM6" i="1"/>
  <c r="FM4" i="1"/>
  <c r="FM3" i="1"/>
  <c r="FO5" i="1" l="1"/>
  <c r="FN6" i="1"/>
  <c r="FN4" i="1"/>
  <c r="FN3" i="1"/>
  <c r="FP5" i="1" l="1"/>
  <c r="AA2" i="4" s="1"/>
  <c r="FO6" i="1"/>
  <c r="FO4" i="1"/>
  <c r="FO3" i="1"/>
  <c r="AB1" i="2" l="1"/>
  <c r="AA1" i="4"/>
  <c r="AA2" i="3"/>
  <c r="AA2" i="5"/>
  <c r="FQ5" i="1"/>
  <c r="FP6" i="1"/>
  <c r="FP4" i="1"/>
  <c r="FP3" i="1"/>
  <c r="FR5" i="1" l="1"/>
  <c r="FQ6" i="1"/>
  <c r="FQ4" i="1"/>
  <c r="FQ3" i="1"/>
  <c r="FS5" i="1" l="1"/>
  <c r="FR6" i="1"/>
  <c r="FR4" i="1"/>
  <c r="FR3" i="1"/>
  <c r="FT5" i="1" l="1"/>
  <c r="FS6" i="1"/>
  <c r="FS4" i="1"/>
  <c r="FS3" i="1"/>
  <c r="FU5" i="1" l="1"/>
  <c r="FT6" i="1"/>
  <c r="FT4" i="1"/>
  <c r="FT3" i="1"/>
  <c r="FV5" i="1" l="1"/>
  <c r="FU6" i="1"/>
  <c r="FU4" i="1"/>
  <c r="FU3" i="1"/>
  <c r="FW5" i="1" l="1"/>
  <c r="AB2" i="4" s="1"/>
  <c r="FV6" i="1"/>
  <c r="FV4" i="1"/>
  <c r="FV3" i="1"/>
  <c r="FV2" i="1"/>
  <c r="AB1" i="4" l="1"/>
  <c r="AC1" i="2"/>
  <c r="AB2" i="3"/>
  <c r="AB2" i="5"/>
  <c r="FX5" i="1"/>
  <c r="FW6" i="1"/>
  <c r="FW4" i="1"/>
  <c r="FW3" i="1"/>
  <c r="FY5" i="1" l="1"/>
  <c r="FX6" i="1"/>
  <c r="FX4" i="1"/>
  <c r="FX3" i="1"/>
  <c r="FZ5" i="1" l="1"/>
  <c r="FY6" i="1"/>
  <c r="FY4" i="1"/>
  <c r="FY3" i="1"/>
  <c r="GA5" i="1" l="1"/>
  <c r="FZ6" i="1"/>
  <c r="FZ4" i="1"/>
  <c r="FZ3" i="1"/>
  <c r="GB5" i="1" l="1"/>
  <c r="GA6" i="1"/>
  <c r="GA4" i="1"/>
  <c r="GA3" i="1"/>
  <c r="GC5" i="1" l="1"/>
  <c r="GB6" i="1"/>
  <c r="GB4" i="1"/>
  <c r="GB3" i="1"/>
  <c r="GD5" i="1" l="1"/>
  <c r="AC2" i="4" s="1"/>
  <c r="GC6" i="1"/>
  <c r="GC4" i="1"/>
  <c r="GC3" i="1"/>
  <c r="AD1" i="2" l="1"/>
  <c r="AC1" i="4"/>
  <c r="AC2" i="3"/>
  <c r="AC2" i="5"/>
  <c r="GE5" i="1"/>
  <c r="GD6" i="1"/>
  <c r="GD4" i="1"/>
  <c r="GD3" i="1"/>
  <c r="GF5" i="1" l="1"/>
  <c r="GE6" i="1"/>
  <c r="GE4" i="1"/>
  <c r="GE3" i="1"/>
  <c r="GG5" i="1" l="1"/>
  <c r="GF6" i="1"/>
  <c r="GF4" i="1"/>
  <c r="GF3" i="1"/>
  <c r="GH5" i="1" l="1"/>
  <c r="GG6" i="1"/>
  <c r="GG4" i="1"/>
  <c r="GG3" i="1"/>
  <c r="GI5" i="1" l="1"/>
  <c r="GH6" i="1"/>
  <c r="GH4" i="1"/>
  <c r="GH3" i="1"/>
  <c r="GJ5" i="1" l="1"/>
  <c r="GI6" i="1"/>
  <c r="GI4" i="1"/>
  <c r="GI3" i="1"/>
  <c r="GK5" i="1" l="1"/>
  <c r="AD2" i="4" s="1"/>
  <c r="GJ6" i="1"/>
  <c r="GJ4" i="1"/>
  <c r="GJ3" i="1"/>
  <c r="AD1" i="4" l="1"/>
  <c r="AE1" i="2"/>
  <c r="AD2" i="3"/>
  <c r="AD2" i="5"/>
  <c r="GL5" i="1"/>
  <c r="GK6" i="1"/>
  <c r="GK4" i="1"/>
  <c r="GK3" i="1"/>
  <c r="GM5" i="1" l="1"/>
  <c r="GL6" i="1"/>
  <c r="GL4" i="1"/>
  <c r="GL3" i="1"/>
  <c r="GN5" i="1" l="1"/>
  <c r="GM6" i="1"/>
  <c r="GM4" i="1"/>
  <c r="GM3" i="1"/>
  <c r="GO5" i="1" l="1"/>
  <c r="GN6" i="1"/>
  <c r="GN4" i="1"/>
  <c r="GN3" i="1"/>
  <c r="GP5" i="1" l="1"/>
  <c r="GO6" i="1"/>
  <c r="GO4" i="1"/>
  <c r="GO3" i="1"/>
  <c r="GQ5" i="1" l="1"/>
  <c r="GP6" i="1"/>
  <c r="GP4" i="1"/>
  <c r="GP3" i="1"/>
  <c r="GR5" i="1" l="1"/>
  <c r="AE2" i="4" s="1"/>
  <c r="GQ6" i="1"/>
  <c r="GQ4" i="1"/>
  <c r="GQ3" i="1"/>
  <c r="AF1" i="2" l="1"/>
  <c r="AE1" i="4"/>
  <c r="AE2" i="3"/>
  <c r="AE2" i="5"/>
  <c r="GS5" i="1"/>
  <c r="GR6" i="1"/>
  <c r="GR4" i="1"/>
  <c r="GR3" i="1"/>
  <c r="GT5" i="1" l="1"/>
  <c r="GS6" i="1"/>
  <c r="GS4" i="1"/>
  <c r="GS3" i="1"/>
  <c r="GU5" i="1" l="1"/>
  <c r="GT6" i="1"/>
  <c r="GT4" i="1"/>
  <c r="GT3" i="1"/>
  <c r="GV5" i="1" l="1"/>
  <c r="GU6" i="1"/>
  <c r="GU4" i="1"/>
  <c r="GU3" i="1"/>
  <c r="GW5" i="1" l="1"/>
  <c r="GV6" i="1"/>
  <c r="GV4" i="1"/>
  <c r="GV3" i="1"/>
  <c r="GX5" i="1" l="1"/>
  <c r="GW6" i="1"/>
  <c r="GW4" i="1"/>
  <c r="GW3" i="1"/>
  <c r="GY5" i="1" l="1"/>
  <c r="AF2" i="4" s="1"/>
  <c r="GX6" i="1"/>
  <c r="GX4" i="1"/>
  <c r="GX3" i="1"/>
  <c r="AF1" i="4" l="1"/>
  <c r="AG1" i="2"/>
  <c r="AF2" i="3"/>
  <c r="AF2" i="5"/>
  <c r="GZ5" i="1"/>
  <c r="GY6" i="1"/>
  <c r="GY4" i="1"/>
  <c r="GY3" i="1"/>
  <c r="HA5" i="1" l="1"/>
  <c r="GZ6" i="1"/>
  <c r="GZ4" i="1"/>
  <c r="GZ3" i="1"/>
  <c r="GZ2" i="1"/>
  <c r="HB5" i="1" l="1"/>
  <c r="HA6" i="1"/>
  <c r="HA4" i="1"/>
  <c r="HA3" i="1"/>
  <c r="HC5" i="1" l="1"/>
  <c r="HB6" i="1"/>
  <c r="HB4" i="1"/>
  <c r="HB3" i="1"/>
  <c r="HD5" i="1" l="1"/>
  <c r="HC6" i="1"/>
  <c r="HC4" i="1"/>
  <c r="HC3" i="1"/>
  <c r="HE5" i="1" l="1"/>
  <c r="HD6" i="1"/>
  <c r="HD4" i="1"/>
  <c r="HD3" i="1"/>
  <c r="HF5" i="1" l="1"/>
  <c r="AG2" i="4" s="1"/>
  <c r="HE6" i="1"/>
  <c r="HE4" i="1"/>
  <c r="HE3" i="1"/>
  <c r="AH1" i="2" l="1"/>
  <c r="AG1" i="4"/>
  <c r="AG2" i="3"/>
  <c r="AG2" i="5"/>
  <c r="HG5" i="1"/>
  <c r="HF6" i="1"/>
  <c r="HF4" i="1"/>
  <c r="HF3" i="1"/>
  <c r="HH5" i="1" l="1"/>
  <c r="HG6" i="1"/>
  <c r="HG4" i="1"/>
  <c r="HG3" i="1"/>
  <c r="HI5" i="1" l="1"/>
  <c r="HH6" i="1"/>
  <c r="HH4" i="1"/>
  <c r="HH3" i="1"/>
  <c r="HJ5" i="1" l="1"/>
  <c r="HI6" i="1"/>
  <c r="HI4" i="1"/>
  <c r="HI3" i="1"/>
  <c r="HK5" i="1" l="1"/>
  <c r="HJ6" i="1"/>
  <c r="HJ4" i="1"/>
  <c r="HJ3" i="1"/>
  <c r="HL5" i="1" l="1"/>
  <c r="HK6" i="1"/>
  <c r="HK4" i="1"/>
  <c r="HK3" i="1"/>
  <c r="HM5" i="1" l="1"/>
  <c r="AH2" i="4" s="1"/>
  <c r="HL6" i="1"/>
  <c r="HL4" i="1"/>
  <c r="HL3" i="1"/>
  <c r="AH1" i="4" l="1"/>
  <c r="AI1" i="2"/>
  <c r="AH2" i="3"/>
  <c r="AH2" i="5"/>
  <c r="HN5" i="1"/>
  <c r="HM6" i="1"/>
  <c r="HM4" i="1"/>
  <c r="HM3" i="1"/>
  <c r="HO5" i="1" l="1"/>
  <c r="HN6" i="1"/>
  <c r="HN4" i="1"/>
  <c r="HN3" i="1"/>
  <c r="HP5" i="1" l="1"/>
  <c r="HO6" i="1"/>
  <c r="HO4" i="1"/>
  <c r="HO3" i="1"/>
  <c r="HQ5" i="1" l="1"/>
  <c r="HP6" i="1"/>
  <c r="HP4" i="1"/>
  <c r="HP3" i="1"/>
  <c r="HR5" i="1" l="1"/>
  <c r="HQ6" i="1"/>
  <c r="HQ4" i="1"/>
  <c r="HQ3" i="1"/>
  <c r="HS5" i="1" l="1"/>
  <c r="HR6" i="1"/>
  <c r="HR4" i="1"/>
  <c r="HR3" i="1"/>
  <c r="HT5" i="1" l="1"/>
  <c r="AI2" i="4" s="1"/>
  <c r="HS6" i="1"/>
  <c r="HS4" i="1"/>
  <c r="HS3" i="1"/>
  <c r="AJ1" i="2" l="1"/>
  <c r="AI1" i="4"/>
  <c r="AI2" i="3"/>
  <c r="AI2" i="5"/>
  <c r="HU5" i="1"/>
  <c r="HT6" i="1"/>
  <c r="HT4" i="1"/>
  <c r="HT3" i="1"/>
  <c r="HV5" i="1" l="1"/>
  <c r="HU6" i="1"/>
  <c r="HU4" i="1"/>
  <c r="HU3" i="1"/>
  <c r="HW5" i="1" l="1"/>
  <c r="HV6" i="1"/>
  <c r="HV4" i="1"/>
  <c r="HV3" i="1"/>
  <c r="HX5" i="1" l="1"/>
  <c r="HW6" i="1"/>
  <c r="HW4" i="1"/>
  <c r="HW3" i="1"/>
  <c r="HY5" i="1" l="1"/>
  <c r="HX6" i="1"/>
  <c r="HX4" i="1"/>
  <c r="HX3" i="1"/>
  <c r="HZ5" i="1" l="1"/>
  <c r="HY6" i="1"/>
  <c r="HY4" i="1"/>
  <c r="HY3" i="1"/>
  <c r="IA5" i="1" l="1"/>
  <c r="AJ2" i="4" s="1"/>
  <c r="HZ6" i="1"/>
  <c r="HZ4" i="1"/>
  <c r="HZ3" i="1"/>
  <c r="AJ1" i="4" l="1"/>
  <c r="AK1" i="2"/>
  <c r="AJ2" i="3"/>
  <c r="AJ2" i="5"/>
  <c r="IB5" i="1"/>
  <c r="IA6" i="1"/>
  <c r="IA4" i="1"/>
  <c r="IA3" i="1"/>
  <c r="IC5" i="1" l="1"/>
  <c r="IB6" i="1"/>
  <c r="IB4" i="1"/>
  <c r="IB3" i="1"/>
  <c r="IB2" i="1"/>
  <c r="ID5" i="1" l="1"/>
  <c r="IC6" i="1"/>
  <c r="IC4" i="1"/>
  <c r="IC3" i="1"/>
  <c r="IE5" i="1" l="1"/>
  <c r="ID6" i="1"/>
  <c r="ID4" i="1"/>
  <c r="ID3" i="1"/>
  <c r="IF5" i="1" l="1"/>
  <c r="IE6" i="1"/>
  <c r="IE4" i="1"/>
  <c r="IE3" i="1"/>
  <c r="IG5" i="1" l="1"/>
  <c r="IF6" i="1"/>
  <c r="IF4" i="1"/>
  <c r="IF3" i="1"/>
  <c r="IH5" i="1" l="1"/>
  <c r="AK2" i="4" s="1"/>
  <c r="IG6" i="1"/>
  <c r="IG4" i="1"/>
  <c r="IG3" i="1"/>
  <c r="AL1" i="2" l="1"/>
  <c r="AK1" i="4"/>
  <c r="AK2" i="3"/>
  <c r="AK2" i="5"/>
  <c r="II5" i="1"/>
  <c r="IH6" i="1"/>
  <c r="IH4" i="1"/>
  <c r="IH3" i="1"/>
  <c r="IJ5" i="1" l="1"/>
  <c r="II6" i="1"/>
  <c r="II4" i="1"/>
  <c r="II3" i="1"/>
  <c r="IK5" i="1" l="1"/>
  <c r="IJ6" i="1"/>
  <c r="IJ4" i="1"/>
  <c r="IJ3" i="1"/>
  <c r="IL5" i="1" l="1"/>
  <c r="IK6" i="1"/>
  <c r="IK4" i="1"/>
  <c r="IK3" i="1"/>
  <c r="IM5" i="1" l="1"/>
  <c r="IL6" i="1"/>
  <c r="IL4" i="1"/>
  <c r="IL3" i="1"/>
  <c r="IN5" i="1" l="1"/>
  <c r="IM6" i="1"/>
  <c r="IM4" i="1"/>
  <c r="IM3" i="1"/>
  <c r="IO5" i="1" l="1"/>
  <c r="AL2" i="4" s="1"/>
  <c r="IN6" i="1"/>
  <c r="IN4" i="1"/>
  <c r="IN3" i="1"/>
  <c r="AL1" i="4" l="1"/>
  <c r="AM1" i="2"/>
  <c r="AL2" i="3"/>
  <c r="AL2" i="5"/>
  <c r="IP5" i="1"/>
  <c r="IO6" i="1"/>
  <c r="IO4" i="1"/>
  <c r="IO3" i="1"/>
  <c r="IQ5" i="1" l="1"/>
  <c r="IP6" i="1"/>
  <c r="IP4" i="1"/>
  <c r="IP3" i="1"/>
  <c r="IR5" i="1" l="1"/>
  <c r="IQ6" i="1"/>
  <c r="IQ4" i="1"/>
  <c r="IQ3" i="1"/>
  <c r="IS5" i="1" l="1"/>
  <c r="IR6" i="1"/>
  <c r="IR4" i="1"/>
  <c r="IR3" i="1"/>
  <c r="IT5" i="1" l="1"/>
  <c r="IS6" i="1"/>
  <c r="IS4" i="1"/>
  <c r="IS3" i="1"/>
  <c r="IU5" i="1" l="1"/>
  <c r="IT6" i="1"/>
  <c r="IT4" i="1"/>
  <c r="IT3" i="1"/>
  <c r="IV5" i="1" l="1"/>
  <c r="AM2" i="4" s="1"/>
  <c r="IU6" i="1"/>
  <c r="IU4" i="1"/>
  <c r="IU3" i="1"/>
  <c r="AN1" i="2" l="1"/>
  <c r="AM1" i="4"/>
  <c r="AM2" i="3"/>
  <c r="AM2" i="5"/>
  <c r="IW5" i="1"/>
  <c r="IV6" i="1"/>
  <c r="IV4" i="1"/>
  <c r="IV3" i="1"/>
  <c r="IX5" i="1" l="1"/>
  <c r="IW6" i="1"/>
  <c r="IW4" i="1"/>
  <c r="IW3" i="1"/>
  <c r="IY5" i="1" l="1"/>
  <c r="IX6" i="1"/>
  <c r="IX4" i="1"/>
  <c r="IX3" i="1"/>
  <c r="IZ5" i="1" l="1"/>
  <c r="IY6" i="1"/>
  <c r="IY4" i="1"/>
  <c r="IY3" i="1"/>
  <c r="JA5" i="1" l="1"/>
  <c r="IZ6" i="1"/>
  <c r="IZ4" i="1"/>
  <c r="IZ3" i="1"/>
  <c r="JB5" i="1" l="1"/>
  <c r="JA6" i="1"/>
  <c r="JA4" i="1"/>
  <c r="JA3" i="1"/>
  <c r="JC5" i="1" l="1"/>
  <c r="AN2" i="4" s="1"/>
  <c r="JB6" i="1"/>
  <c r="JB4" i="1"/>
  <c r="JB3" i="1"/>
  <c r="AN1" i="4" l="1"/>
  <c r="AO1" i="2"/>
  <c r="AN2" i="3"/>
  <c r="AN2" i="5"/>
  <c r="JD5" i="1"/>
  <c r="JC6" i="1"/>
  <c r="JC4" i="1"/>
  <c r="JC3" i="1"/>
  <c r="JE5" i="1" l="1"/>
  <c r="JD6" i="1"/>
  <c r="JD4" i="1"/>
  <c r="JD3" i="1"/>
  <c r="JF5" i="1" l="1"/>
  <c r="JE6" i="1"/>
  <c r="JE4" i="1"/>
  <c r="JE3" i="1"/>
  <c r="JG5" i="1" l="1"/>
  <c r="JF6" i="1"/>
  <c r="JF4" i="1"/>
  <c r="JF3" i="1"/>
  <c r="JF2" i="1"/>
  <c r="JH5" i="1" l="1"/>
  <c r="JG6" i="1"/>
  <c r="JG4" i="1"/>
  <c r="JG3" i="1"/>
  <c r="JI5" i="1" l="1"/>
  <c r="JH6" i="1"/>
  <c r="JH4" i="1"/>
  <c r="JH3" i="1"/>
  <c r="JJ5" i="1" l="1"/>
  <c r="AO2" i="4" s="1"/>
  <c r="JI6" i="1"/>
  <c r="JI4" i="1"/>
  <c r="JI3" i="1"/>
  <c r="AP1" i="2" l="1"/>
  <c r="AO1" i="4"/>
  <c r="AO2" i="3"/>
  <c r="AO2" i="5"/>
  <c r="JK5" i="1"/>
  <c r="JJ6" i="1"/>
  <c r="JJ4" i="1"/>
  <c r="JJ3" i="1"/>
  <c r="JL5" i="1" l="1"/>
  <c r="JK6" i="1"/>
  <c r="JK4" i="1"/>
  <c r="JK3" i="1"/>
  <c r="JM5" i="1" l="1"/>
  <c r="JL6" i="1"/>
  <c r="JL4" i="1"/>
  <c r="JL3" i="1"/>
  <c r="JN5" i="1" l="1"/>
  <c r="JM6" i="1"/>
  <c r="JM4" i="1"/>
  <c r="JM3" i="1"/>
  <c r="JO5" i="1" l="1"/>
  <c r="JN6" i="1"/>
  <c r="JN4" i="1"/>
  <c r="JN3" i="1"/>
  <c r="JP5" i="1" l="1"/>
  <c r="JO6" i="1"/>
  <c r="JO4" i="1"/>
  <c r="JO3" i="1"/>
  <c r="JQ5" i="1" l="1"/>
  <c r="AP2" i="4" s="1"/>
  <c r="JP6" i="1"/>
  <c r="JP4" i="1"/>
  <c r="JP3" i="1"/>
  <c r="AP1" i="4" l="1"/>
  <c r="AQ1" i="2"/>
  <c r="AP2" i="3"/>
  <c r="AP2" i="5"/>
  <c r="JR5" i="1"/>
  <c r="JQ6" i="1"/>
  <c r="JQ4" i="1"/>
  <c r="JQ3" i="1"/>
  <c r="JS5" i="1" l="1"/>
  <c r="JR6" i="1"/>
  <c r="JR4" i="1"/>
  <c r="JR3" i="1"/>
  <c r="JT5" i="1" l="1"/>
  <c r="JS6" i="1"/>
  <c r="JS4" i="1"/>
  <c r="JS3" i="1"/>
  <c r="JU5" i="1" l="1"/>
  <c r="JT6" i="1"/>
  <c r="JT4" i="1"/>
  <c r="JT3" i="1"/>
  <c r="JV5" i="1" l="1"/>
  <c r="JU6" i="1"/>
  <c r="JU4" i="1"/>
  <c r="JU3" i="1"/>
  <c r="JW5" i="1" l="1"/>
  <c r="JV6" i="1"/>
  <c r="JV4" i="1"/>
  <c r="JV3" i="1"/>
  <c r="JX5" i="1" l="1"/>
  <c r="AQ2" i="4" s="1"/>
  <c r="JW6" i="1"/>
  <c r="JW4" i="1"/>
  <c r="JW3" i="1"/>
  <c r="AR1" i="2" l="1"/>
  <c r="AQ1" i="4"/>
  <c r="AQ2" i="3"/>
  <c r="AQ2" i="5"/>
  <c r="JY5" i="1"/>
  <c r="JX6" i="1"/>
  <c r="JX4" i="1"/>
  <c r="JX3" i="1"/>
  <c r="JZ5" i="1" l="1"/>
  <c r="JY6" i="1"/>
  <c r="JY4" i="1"/>
  <c r="JY3" i="1"/>
  <c r="KA5" i="1" l="1"/>
  <c r="JZ6" i="1"/>
  <c r="JZ4" i="1"/>
  <c r="JZ3" i="1"/>
  <c r="KB5" i="1" l="1"/>
  <c r="KA6" i="1"/>
  <c r="KA4" i="1"/>
  <c r="KA3" i="1"/>
  <c r="KC5" i="1" l="1"/>
  <c r="KB6" i="1"/>
  <c r="KB4" i="1"/>
  <c r="KB3" i="1"/>
  <c r="KD5" i="1" l="1"/>
  <c r="KC6" i="1"/>
  <c r="KC4" i="1"/>
  <c r="KC3" i="1"/>
  <c r="KE5" i="1" l="1"/>
  <c r="AR2" i="4" s="1"/>
  <c r="KD6" i="1"/>
  <c r="KD4" i="1"/>
  <c r="KD3" i="1"/>
  <c r="AR1" i="4" l="1"/>
  <c r="AS1" i="2"/>
  <c r="AR2" i="3"/>
  <c r="AR2" i="5"/>
  <c r="KF5" i="1"/>
  <c r="KE6" i="1"/>
  <c r="KE4" i="1"/>
  <c r="KE3" i="1"/>
  <c r="KG5" i="1" l="1"/>
  <c r="KF6" i="1"/>
  <c r="KF4" i="1"/>
  <c r="KF3" i="1"/>
  <c r="KH5" i="1" l="1"/>
  <c r="KG6" i="1"/>
  <c r="KG4" i="1"/>
  <c r="KG3" i="1"/>
  <c r="KI5" i="1" l="1"/>
  <c r="KH6" i="1"/>
  <c r="KH4" i="1"/>
  <c r="KH3" i="1"/>
  <c r="KH2" i="1"/>
  <c r="KJ5" i="1" l="1"/>
  <c r="KI6" i="1"/>
  <c r="KI4" i="1"/>
  <c r="KI3" i="1"/>
  <c r="KK5" i="1" l="1"/>
  <c r="KJ6" i="1"/>
  <c r="KJ4" i="1"/>
  <c r="KJ3" i="1"/>
  <c r="KL5" i="1" l="1"/>
  <c r="AS2" i="4" s="1"/>
  <c r="KK6" i="1"/>
  <c r="KK4" i="1"/>
  <c r="KK3" i="1"/>
  <c r="AT1" i="2" l="1"/>
  <c r="AS1" i="4"/>
  <c r="AS2" i="3"/>
  <c r="AS2" i="5"/>
  <c r="KM5" i="1"/>
  <c r="KL6" i="1"/>
  <c r="KL4" i="1"/>
  <c r="KL3" i="1"/>
  <c r="KN5" i="1" l="1"/>
  <c r="KM6" i="1"/>
  <c r="KM4" i="1"/>
  <c r="KM3" i="1"/>
  <c r="KO5" i="1" l="1"/>
  <c r="KN6" i="1"/>
  <c r="KN4" i="1"/>
  <c r="KN3" i="1"/>
  <c r="KP5" i="1" l="1"/>
  <c r="KO6" i="1"/>
  <c r="KO4" i="1"/>
  <c r="KO3" i="1"/>
  <c r="KQ5" i="1" l="1"/>
  <c r="KP6" i="1"/>
  <c r="KP4" i="1"/>
  <c r="KP3" i="1"/>
  <c r="KR5" i="1" l="1"/>
  <c r="KQ6" i="1"/>
  <c r="KQ4" i="1"/>
  <c r="KQ3" i="1"/>
  <c r="KS5" i="1" l="1"/>
  <c r="AT2" i="4" s="1"/>
  <c r="KR6" i="1"/>
  <c r="KR4" i="1"/>
  <c r="KR3" i="1"/>
  <c r="AT1" i="4" l="1"/>
  <c r="AU1" i="2"/>
  <c r="AT2" i="3"/>
  <c r="AT2" i="5"/>
  <c r="KT5" i="1"/>
  <c r="KS6" i="1"/>
  <c r="KS4" i="1"/>
  <c r="KS3" i="1"/>
  <c r="KU5" i="1" l="1"/>
  <c r="KT6" i="1"/>
  <c r="KT4" i="1"/>
  <c r="KT3" i="1"/>
  <c r="KV5" i="1" l="1"/>
  <c r="KU6" i="1"/>
  <c r="KU4" i="1"/>
  <c r="KU3" i="1"/>
  <c r="KW5" i="1" l="1"/>
  <c r="KV6" i="1"/>
  <c r="KV4" i="1"/>
  <c r="KV3" i="1"/>
  <c r="KX5" i="1" l="1"/>
  <c r="KW6" i="1"/>
  <c r="KW4" i="1"/>
  <c r="KW3" i="1"/>
  <c r="KY5" i="1" l="1"/>
  <c r="KX6" i="1"/>
  <c r="KX4" i="1"/>
  <c r="KX3" i="1"/>
  <c r="KZ5" i="1" l="1"/>
  <c r="AU2" i="4" s="1"/>
  <c r="KY6" i="1"/>
  <c r="KY4" i="1"/>
  <c r="KY3" i="1"/>
  <c r="AV1" i="2" l="1"/>
  <c r="AU1" i="4"/>
  <c r="AU2" i="3"/>
  <c r="AU2" i="5"/>
  <c r="LA5" i="1"/>
  <c r="KZ6" i="1"/>
  <c r="KZ4" i="1"/>
  <c r="KZ3" i="1"/>
  <c r="LB5" i="1" l="1"/>
  <c r="LA6" i="1"/>
  <c r="LA4" i="1"/>
  <c r="LA3" i="1"/>
  <c r="LC5" i="1" l="1"/>
  <c r="LB6" i="1"/>
  <c r="LB4" i="1"/>
  <c r="LB3" i="1"/>
  <c r="LD5" i="1" l="1"/>
  <c r="LC6" i="1"/>
  <c r="LC4" i="1"/>
  <c r="LC3" i="1"/>
  <c r="LE5" i="1" l="1"/>
  <c r="LD6" i="1"/>
  <c r="LD4" i="1"/>
  <c r="LD3" i="1"/>
  <c r="LF5" i="1" l="1"/>
  <c r="LE6" i="1"/>
  <c r="LE4" i="1"/>
  <c r="LE3" i="1"/>
  <c r="LG5" i="1" l="1"/>
  <c r="AV2" i="4" s="1"/>
  <c r="LF6" i="1"/>
  <c r="LF4" i="1"/>
  <c r="LF3" i="1"/>
  <c r="AV1" i="4" l="1"/>
  <c r="AW1" i="2"/>
  <c r="AV2" i="3"/>
  <c r="AV2" i="5"/>
  <c r="LH5" i="1"/>
  <c r="LG6" i="1"/>
  <c r="LG4" i="1"/>
  <c r="LG3" i="1"/>
  <c r="LI5" i="1" l="1"/>
  <c r="LH6" i="1"/>
  <c r="LH4" i="1"/>
  <c r="LH3" i="1"/>
  <c r="LJ5" i="1" l="1"/>
  <c r="LI6" i="1"/>
  <c r="LI4" i="1"/>
  <c r="LI3" i="1"/>
  <c r="LK5" i="1" l="1"/>
  <c r="LJ6" i="1"/>
  <c r="LJ4" i="1"/>
  <c r="LJ3" i="1"/>
  <c r="LL5" i="1" l="1"/>
  <c r="LK6" i="1"/>
  <c r="LK4" i="1"/>
  <c r="LK3" i="1"/>
  <c r="LM5" i="1" l="1"/>
  <c r="LL6" i="1"/>
  <c r="LL4" i="1"/>
  <c r="LL3" i="1"/>
  <c r="LL2" i="1"/>
  <c r="LN5" i="1" l="1"/>
  <c r="AW2" i="4" s="1"/>
  <c r="LM6" i="1"/>
  <c r="LM4" i="1"/>
  <c r="LM3" i="1"/>
  <c r="AX1" i="2" l="1"/>
  <c r="AW1" i="4"/>
  <c r="AW2" i="3"/>
  <c r="AW2" i="5"/>
  <c r="LO5" i="1"/>
  <c r="LN6" i="1"/>
  <c r="LN4" i="1"/>
  <c r="LN3" i="1"/>
  <c r="LP5" i="1" l="1"/>
  <c r="LO6" i="1"/>
  <c r="LO4" i="1"/>
  <c r="LO3" i="1"/>
  <c r="LQ5" i="1" l="1"/>
  <c r="LP6" i="1"/>
  <c r="LP4" i="1"/>
  <c r="LP3" i="1"/>
  <c r="LR5" i="1" l="1"/>
  <c r="LQ6" i="1"/>
  <c r="LQ4" i="1"/>
  <c r="LQ3" i="1"/>
  <c r="LS5" i="1" l="1"/>
  <c r="LR6" i="1"/>
  <c r="LR4" i="1"/>
  <c r="LR3" i="1"/>
  <c r="LT5" i="1" l="1"/>
  <c r="LS6" i="1"/>
  <c r="LS4" i="1"/>
  <c r="LS3" i="1"/>
  <c r="LU5" i="1" l="1"/>
  <c r="AX2" i="4" s="1"/>
  <c r="LT6" i="1"/>
  <c r="LT4" i="1"/>
  <c r="LT3" i="1"/>
  <c r="AX1" i="4" l="1"/>
  <c r="AY1" i="2"/>
  <c r="AX2" i="3"/>
  <c r="AX2" i="5"/>
  <c r="LV5" i="1"/>
  <c r="LU6" i="1"/>
  <c r="LU4" i="1"/>
  <c r="LU3" i="1"/>
  <c r="LW5" i="1" l="1"/>
  <c r="LV6" i="1"/>
  <c r="LV4" i="1"/>
  <c r="LV3" i="1"/>
  <c r="LX5" i="1" l="1"/>
  <c r="LW6" i="1"/>
  <c r="LW4" i="1"/>
  <c r="LW3" i="1"/>
  <c r="LY5" i="1" l="1"/>
  <c r="LX6" i="1"/>
  <c r="LX4" i="1"/>
  <c r="LX3" i="1"/>
  <c r="LZ5" i="1" l="1"/>
  <c r="LY6" i="1"/>
  <c r="LY4" i="1"/>
  <c r="LY3" i="1"/>
  <c r="MA5" i="1" l="1"/>
  <c r="LZ6" i="1"/>
  <c r="LZ4" i="1"/>
  <c r="LZ3" i="1"/>
  <c r="MB5" i="1" l="1"/>
  <c r="AY2" i="4" s="1"/>
  <c r="MA6" i="1"/>
  <c r="MA4" i="1"/>
  <c r="MA3" i="1"/>
  <c r="AZ1" i="2" l="1"/>
  <c r="AY2" i="3"/>
  <c r="AY1" i="4"/>
  <c r="AY2" i="5"/>
  <c r="MC5" i="1"/>
  <c r="MB6" i="1"/>
  <c r="MB4" i="1"/>
  <c r="MB3" i="1"/>
  <c r="MD5" i="1" l="1"/>
  <c r="MC6" i="1"/>
  <c r="MC4" i="1"/>
  <c r="MC3" i="1"/>
  <c r="ME5" i="1" l="1"/>
  <c r="MD6" i="1"/>
  <c r="MD4" i="1"/>
  <c r="MD3" i="1"/>
  <c r="MF5" i="1" l="1"/>
  <c r="ME6" i="1"/>
  <c r="ME4" i="1"/>
  <c r="ME3" i="1"/>
  <c r="MG5" i="1" l="1"/>
  <c r="MF6" i="1"/>
  <c r="MF4" i="1"/>
  <c r="MF3" i="1"/>
  <c r="MH5" i="1" l="1"/>
  <c r="MG6" i="1"/>
  <c r="MG4" i="1"/>
  <c r="MG3" i="1"/>
  <c r="MI5" i="1" l="1"/>
  <c r="AZ2" i="4" s="1"/>
  <c r="MH6" i="1"/>
  <c r="MH4" i="1"/>
  <c r="MH3" i="1"/>
  <c r="AZ1" i="4" l="1"/>
  <c r="BA1" i="2"/>
  <c r="AZ2" i="3"/>
  <c r="AZ2" i="5"/>
  <c r="MJ5" i="1"/>
  <c r="MI6" i="1"/>
  <c r="MI4" i="1"/>
  <c r="MI3" i="1"/>
  <c r="MK5" i="1" l="1"/>
  <c r="MJ6" i="1"/>
  <c r="MJ4" i="1"/>
  <c r="MJ3" i="1"/>
  <c r="ML5" i="1" l="1"/>
  <c r="MK6" i="1"/>
  <c r="MK4" i="1"/>
  <c r="MK3" i="1"/>
  <c r="MM5" i="1" l="1"/>
  <c r="ML6" i="1"/>
  <c r="ML4" i="1"/>
  <c r="ML3" i="1"/>
  <c r="MN5" i="1" l="1"/>
  <c r="MM6" i="1"/>
  <c r="MM4" i="1"/>
  <c r="MM3" i="1"/>
  <c r="MO5" i="1" l="1"/>
  <c r="MN6" i="1"/>
  <c r="MN4" i="1"/>
  <c r="MN3" i="1"/>
  <c r="MN2" i="1"/>
  <c r="MP5" i="1" l="1"/>
  <c r="BA2" i="4" s="1"/>
  <c r="MO6" i="1"/>
  <c r="MO4" i="1"/>
  <c r="MO3" i="1"/>
  <c r="BB1" i="2" l="1"/>
  <c r="BA2" i="3"/>
  <c r="BA1" i="4"/>
  <c r="BA2" i="5"/>
  <c r="MQ5" i="1"/>
  <c r="MP6" i="1"/>
  <c r="MP4" i="1"/>
  <c r="MP3" i="1"/>
  <c r="MR5" i="1" l="1"/>
  <c r="MQ6" i="1"/>
  <c r="MQ4" i="1"/>
  <c r="MQ3" i="1"/>
  <c r="MS5" i="1" l="1"/>
  <c r="MR6" i="1"/>
  <c r="MR4" i="1"/>
  <c r="MR3" i="1"/>
  <c r="MT5" i="1" l="1"/>
  <c r="MS6" i="1"/>
  <c r="MS4" i="1"/>
  <c r="MS3" i="1"/>
  <c r="MU5" i="1" l="1"/>
  <c r="MT6" i="1"/>
  <c r="MT4" i="1"/>
  <c r="MT3" i="1"/>
  <c r="MV5" i="1" l="1"/>
  <c r="MU6" i="1"/>
  <c r="MU4" i="1"/>
  <c r="MU3" i="1"/>
  <c r="MW5" i="1" l="1"/>
  <c r="BB2" i="4" s="1"/>
  <c r="MV6" i="1"/>
  <c r="MV4" i="1"/>
  <c r="MV3" i="1"/>
  <c r="BB1" i="4" l="1"/>
  <c r="BC1" i="2"/>
  <c r="BB2" i="3"/>
  <c r="BB2" i="5"/>
  <c r="MX5" i="1"/>
  <c r="MW6" i="1"/>
  <c r="MW4" i="1"/>
  <c r="MW3" i="1"/>
  <c r="MY5" i="1" l="1"/>
  <c r="MX6" i="1"/>
  <c r="MX4" i="1"/>
  <c r="MX3" i="1"/>
  <c r="MZ5" i="1" l="1"/>
  <c r="MY6" i="1"/>
  <c r="MY4" i="1"/>
  <c r="MY3" i="1"/>
  <c r="NA5" i="1" l="1"/>
  <c r="MZ6" i="1"/>
  <c r="MZ4" i="1"/>
  <c r="MZ3" i="1"/>
  <c r="NB5" i="1" l="1"/>
  <c r="NA6" i="1"/>
  <c r="NA4" i="1"/>
  <c r="NA3" i="1"/>
  <c r="NC5" i="1" l="1"/>
  <c r="NB6" i="1"/>
  <c r="NB4" i="1"/>
  <c r="NB3" i="1"/>
  <c r="ND5" i="1" l="1"/>
  <c r="BC2" i="4" s="1"/>
  <c r="NC6" i="1"/>
  <c r="NC4" i="1"/>
  <c r="NC3" i="1"/>
  <c r="BD1" i="2" l="1"/>
  <c r="BC2" i="3"/>
  <c r="BC1" i="4"/>
  <c r="BC2" i="5"/>
  <c r="NE5" i="1"/>
  <c r="ND6" i="1"/>
  <c r="ND4" i="1"/>
  <c r="ND3" i="1"/>
  <c r="NF5" i="1" l="1"/>
  <c r="NE6" i="1"/>
  <c r="NE4" i="1"/>
  <c r="NE3" i="1"/>
  <c r="NG5" i="1" l="1"/>
  <c r="NF6" i="1"/>
  <c r="NF4" i="1"/>
  <c r="NF3" i="1"/>
  <c r="NH5" i="1" l="1"/>
  <c r="NH3" i="1" s="1"/>
  <c r="NG6" i="1"/>
  <c r="NG4" i="1"/>
  <c r="NG3" i="1"/>
  <c r="NI5" i="1" l="1"/>
  <c r="NI3" i="1" s="1"/>
  <c r="NH6" i="1"/>
  <c r="NH4" i="1"/>
  <c r="NJ5" i="1" l="1"/>
  <c r="NJ3" i="1" s="1"/>
  <c r="NI6" i="1"/>
  <c r="NI4" i="1"/>
  <c r="NK5" i="1" l="1"/>
  <c r="BD2" i="4" s="1"/>
  <c r="NJ6" i="1"/>
  <c r="NJ4" i="1"/>
  <c r="BD1" i="4" l="1"/>
  <c r="BE1" i="2"/>
  <c r="BD2" i="3"/>
  <c r="BD2" i="5"/>
  <c r="NK3" i="1"/>
  <c r="NL5" i="1"/>
  <c r="NL3" i="1" s="1"/>
  <c r="NK6" i="1"/>
  <c r="NK4" i="1"/>
  <c r="NM5" i="1" l="1"/>
  <c r="NM3" i="1" s="1"/>
  <c r="NL6" i="1"/>
  <c r="NL4" i="1"/>
  <c r="NN5" i="1" l="1"/>
  <c r="NN3" i="1" s="1"/>
  <c r="NM6" i="1"/>
  <c r="NM4" i="1"/>
  <c r="NO5" i="1" l="1"/>
  <c r="NN6" i="1"/>
  <c r="NN4" i="1"/>
  <c r="NP5" i="1" l="1"/>
  <c r="NO6" i="1"/>
  <c r="NO4" i="1"/>
  <c r="NO3" i="1"/>
  <c r="NQ5" i="1" l="1"/>
  <c r="NP6" i="1"/>
  <c r="NP4" i="1"/>
  <c r="NP3" i="1"/>
  <c r="NR5" i="1" l="1"/>
  <c r="BE2" i="4" s="1"/>
  <c r="NQ6" i="1"/>
  <c r="NQ4" i="1"/>
  <c r="NQ3" i="1"/>
  <c r="BF1" i="2" l="1"/>
  <c r="BE2" i="3"/>
  <c r="BE1" i="4"/>
  <c r="BE2" i="5"/>
  <c r="NS5" i="1"/>
  <c r="NR6" i="1"/>
  <c r="NR4" i="1"/>
  <c r="NR3" i="1"/>
  <c r="NR2" i="1"/>
  <c r="NT5" i="1" l="1"/>
  <c r="NS6" i="1"/>
  <c r="NS4" i="1"/>
  <c r="NS3" i="1"/>
  <c r="NU5" i="1" l="1"/>
  <c r="NT6" i="1"/>
  <c r="NT4" i="1"/>
  <c r="NT3" i="1"/>
  <c r="NV5" i="1" l="1"/>
  <c r="NU6" i="1"/>
  <c r="NU4" i="1"/>
  <c r="NU3" i="1"/>
  <c r="NW5" i="1" l="1"/>
  <c r="NV6" i="1"/>
  <c r="NV4" i="1"/>
  <c r="NV3" i="1"/>
  <c r="NX5" i="1" l="1"/>
  <c r="NW6" i="1"/>
  <c r="NW4" i="1"/>
  <c r="NW3" i="1"/>
  <c r="NY5" i="1" l="1"/>
  <c r="BF2" i="4" s="1"/>
  <c r="NX6" i="1"/>
  <c r="NX4" i="1"/>
  <c r="NX3" i="1"/>
  <c r="BF1" i="4" l="1"/>
  <c r="BG1" i="2"/>
  <c r="BF2" i="3"/>
  <c r="BF2" i="5"/>
  <c r="NZ5" i="1"/>
  <c r="NY6" i="1"/>
  <c r="NY4" i="1"/>
  <c r="NY3" i="1"/>
  <c r="OA5" i="1" l="1"/>
  <c r="NZ6" i="1"/>
  <c r="NZ4" i="1"/>
  <c r="NZ3" i="1"/>
  <c r="OB5" i="1" l="1"/>
  <c r="OA6" i="1"/>
  <c r="OA4" i="1"/>
  <c r="OA3" i="1"/>
  <c r="OC5" i="1" l="1"/>
  <c r="OB6" i="1"/>
  <c r="OB4" i="1"/>
  <c r="OB3" i="1"/>
  <c r="OD5" i="1" l="1"/>
  <c r="OC6" i="1"/>
  <c r="OC4" i="1"/>
  <c r="OC3" i="1"/>
  <c r="OE5" i="1" l="1"/>
  <c r="OD6" i="1"/>
  <c r="OD4" i="1"/>
  <c r="OD3" i="1"/>
  <c r="OF5" i="1" l="1"/>
  <c r="BG2" i="4" s="1"/>
  <c r="OE6" i="1"/>
  <c r="OE4" i="1"/>
  <c r="OE3" i="1"/>
  <c r="BH1" i="2" l="1"/>
  <c r="BG2" i="3"/>
  <c r="BG1" i="4"/>
  <c r="BG2" i="5"/>
  <c r="OG5" i="1"/>
  <c r="OF6" i="1"/>
  <c r="OF4" i="1"/>
  <c r="OF3" i="1"/>
  <c r="OH5" i="1" l="1"/>
  <c r="OG6" i="1"/>
  <c r="OG4" i="1"/>
  <c r="OG3" i="1"/>
  <c r="OI5" i="1" l="1"/>
  <c r="OH6" i="1"/>
  <c r="OH4" i="1"/>
  <c r="OH3" i="1"/>
  <c r="OJ5" i="1" l="1"/>
  <c r="OI6" i="1"/>
  <c r="OI4" i="1"/>
  <c r="OI3" i="1"/>
  <c r="OK5" i="1" l="1"/>
  <c r="OJ6" i="1"/>
  <c r="OJ4" i="1"/>
  <c r="OJ3" i="1"/>
  <c r="OL5" i="1" l="1"/>
  <c r="OK6" i="1"/>
  <c r="OK4" i="1"/>
  <c r="OK3" i="1"/>
  <c r="OM5" i="1" l="1"/>
  <c r="BH2" i="4" s="1"/>
  <c r="OL6" i="1"/>
  <c r="OL4" i="1"/>
  <c r="OL3" i="1"/>
  <c r="BH1" i="4" l="1"/>
  <c r="BI1" i="2"/>
  <c r="BH2" i="3"/>
  <c r="BH2" i="5"/>
  <c r="ON5" i="1"/>
  <c r="OM6" i="1"/>
  <c r="OM4" i="1"/>
  <c r="OM3" i="1"/>
  <c r="OO5" i="1" l="1"/>
  <c r="ON6" i="1"/>
  <c r="ON4" i="1"/>
  <c r="ON3" i="1"/>
  <c r="OP5" i="1" l="1"/>
  <c r="OO6" i="1"/>
  <c r="OO4" i="1"/>
  <c r="OO3" i="1"/>
  <c r="OQ5" i="1" l="1"/>
  <c r="OP6" i="1"/>
  <c r="OP4" i="1"/>
  <c r="OP3" i="1"/>
  <c r="OR5" i="1" l="1"/>
  <c r="OQ6" i="1"/>
  <c r="OQ4" i="1"/>
  <c r="OQ3" i="1"/>
  <c r="OS5" i="1" l="1"/>
  <c r="OR6" i="1"/>
  <c r="OR4" i="1"/>
  <c r="OR3" i="1"/>
  <c r="OT5" i="1" l="1"/>
  <c r="BI2" i="4" s="1"/>
  <c r="OS6" i="1"/>
  <c r="OS4" i="1"/>
  <c r="OS3" i="1"/>
  <c r="BJ1" i="2" l="1"/>
  <c r="BI2" i="3"/>
  <c r="BI1" i="4"/>
  <c r="BI2" i="5"/>
  <c r="OU5" i="1"/>
  <c r="OT6" i="1"/>
  <c r="OT4" i="1"/>
  <c r="OT3" i="1"/>
  <c r="OT2" i="1"/>
  <c r="OV5" i="1" l="1"/>
  <c r="OU6" i="1"/>
  <c r="OU4" i="1"/>
  <c r="OU3" i="1"/>
  <c r="OW5" i="1" l="1"/>
  <c r="OV6" i="1"/>
  <c r="OV4" i="1"/>
  <c r="OV3" i="1"/>
  <c r="OX5" i="1" l="1"/>
  <c r="OW6" i="1"/>
  <c r="OW4" i="1"/>
  <c r="OW3" i="1"/>
  <c r="OY5" i="1" l="1"/>
  <c r="OX6" i="1"/>
  <c r="OX4" i="1"/>
  <c r="OX3" i="1"/>
  <c r="OZ5" i="1" l="1"/>
  <c r="OY6" i="1"/>
  <c r="OY4" i="1"/>
  <c r="OY3" i="1"/>
  <c r="PA5" i="1" l="1"/>
  <c r="BJ2" i="4" s="1"/>
  <c r="OZ6" i="1"/>
  <c r="OZ4" i="1"/>
  <c r="OZ3" i="1"/>
  <c r="BJ1" i="4" l="1"/>
  <c r="BK1" i="2"/>
  <c r="BJ2" i="3"/>
  <c r="BJ2" i="5"/>
  <c r="PB5" i="1"/>
  <c r="PA6" i="1"/>
  <c r="PA4" i="1"/>
  <c r="PA3" i="1"/>
  <c r="PC5" i="1" l="1"/>
  <c r="PB6" i="1"/>
  <c r="PB4" i="1"/>
  <c r="PB3" i="1"/>
  <c r="PD5" i="1" l="1"/>
  <c r="PC6" i="1"/>
  <c r="PC4" i="1"/>
  <c r="PC3" i="1"/>
  <c r="PE5" i="1" l="1"/>
  <c r="PD6" i="1"/>
  <c r="PD4" i="1"/>
  <c r="PD3" i="1"/>
  <c r="PF5" i="1" l="1"/>
  <c r="PE6" i="1"/>
  <c r="PE4" i="1"/>
  <c r="PE3" i="1"/>
  <c r="PG5" i="1" l="1"/>
  <c r="PF6" i="1"/>
  <c r="PF4" i="1"/>
  <c r="PF3" i="1"/>
  <c r="PH5" i="1" l="1"/>
  <c r="BK2" i="4" s="1"/>
  <c r="PG6" i="1"/>
  <c r="PG4" i="1"/>
  <c r="PG3" i="1"/>
  <c r="BL1" i="2" l="1"/>
  <c r="BK2" i="3"/>
  <c r="BK1" i="4"/>
  <c r="BK2" i="5"/>
  <c r="PI5" i="1"/>
  <c r="PH6" i="1"/>
  <c r="PH4" i="1"/>
  <c r="PH3" i="1"/>
  <c r="PJ5" i="1" l="1"/>
  <c r="PI6" i="1"/>
  <c r="PI4" i="1"/>
  <c r="PI3" i="1"/>
  <c r="PK5" i="1" l="1"/>
  <c r="PJ6" i="1"/>
  <c r="PJ4" i="1"/>
  <c r="PJ3" i="1"/>
  <c r="PL5" i="1" l="1"/>
  <c r="PK6" i="1"/>
  <c r="PK4" i="1"/>
  <c r="PK3" i="1"/>
  <c r="PM5" i="1" l="1"/>
  <c r="PL6" i="1"/>
  <c r="PL4" i="1"/>
  <c r="PL3" i="1"/>
  <c r="PN5" i="1" l="1"/>
  <c r="PM6" i="1"/>
  <c r="PM4" i="1"/>
  <c r="PM3" i="1"/>
  <c r="PO5" i="1" l="1"/>
  <c r="BL2" i="4" s="1"/>
  <c r="PN6" i="1"/>
  <c r="PN4" i="1"/>
  <c r="PN3" i="1"/>
  <c r="BL1" i="4" l="1"/>
  <c r="BM1" i="2"/>
  <c r="BL2" i="3"/>
  <c r="BL2" i="5"/>
  <c r="PP5" i="1"/>
  <c r="PO6" i="1"/>
  <c r="PO4" i="1"/>
  <c r="PO3" i="1"/>
  <c r="PQ5" i="1" l="1"/>
  <c r="PP6" i="1"/>
  <c r="PP4" i="1"/>
  <c r="PP3" i="1"/>
  <c r="PR5" i="1" l="1"/>
  <c r="PQ6" i="1"/>
  <c r="PQ4" i="1"/>
  <c r="PQ3" i="1"/>
  <c r="PS5" i="1" l="1"/>
  <c r="PR6" i="1"/>
  <c r="PR4" i="1"/>
  <c r="PR3" i="1"/>
  <c r="PT5" i="1" l="1"/>
  <c r="PS6" i="1"/>
  <c r="PS4" i="1"/>
  <c r="PS3" i="1"/>
  <c r="PU5" i="1" l="1"/>
  <c r="PT6" i="1"/>
  <c r="PT4" i="1"/>
  <c r="PT3" i="1"/>
  <c r="PV5" i="1" l="1"/>
  <c r="BM2" i="4" s="1"/>
  <c r="PU6" i="1"/>
  <c r="PU4" i="1"/>
  <c r="PU3" i="1"/>
  <c r="BN1" i="2" l="1"/>
  <c r="BM2" i="3"/>
  <c r="BM1" i="4"/>
  <c r="BM2" i="5"/>
  <c r="PW5" i="1"/>
  <c r="PV6" i="1"/>
  <c r="PV4" i="1"/>
  <c r="PV3" i="1"/>
  <c r="PX5" i="1" l="1"/>
  <c r="PW6" i="1"/>
  <c r="PW4" i="1"/>
  <c r="PW3" i="1"/>
  <c r="PY5" i="1" l="1"/>
  <c r="PX6" i="1"/>
  <c r="PX4" i="1"/>
  <c r="PX3" i="1"/>
  <c r="PX2" i="1"/>
  <c r="PZ5" i="1" l="1"/>
  <c r="PY6" i="1"/>
  <c r="PY4" i="1"/>
  <c r="PY3" i="1"/>
  <c r="QA5" i="1" l="1"/>
  <c r="PZ6" i="1"/>
  <c r="PZ4" i="1"/>
  <c r="PZ3" i="1"/>
  <c r="QB5" i="1" l="1"/>
  <c r="QA6" i="1"/>
  <c r="QA4" i="1"/>
  <c r="QA3" i="1"/>
  <c r="QC5" i="1" l="1"/>
  <c r="BN2" i="4" s="1"/>
  <c r="QB6" i="1"/>
  <c r="QB4" i="1"/>
  <c r="QB3" i="1"/>
  <c r="BN1" i="4" l="1"/>
  <c r="BO1" i="2"/>
  <c r="BN2" i="3"/>
  <c r="BN2" i="5"/>
  <c r="QD5" i="1"/>
  <c r="QC6" i="1"/>
  <c r="QC4" i="1"/>
  <c r="QC3" i="1"/>
  <c r="QE5" i="1" l="1"/>
  <c r="QD6" i="1"/>
  <c r="QD4" i="1"/>
  <c r="QD3" i="1"/>
  <c r="QF5" i="1" l="1"/>
  <c r="QE6" i="1"/>
  <c r="QE4" i="1"/>
  <c r="QE3" i="1"/>
  <c r="QG5" i="1" l="1"/>
  <c r="QF6" i="1"/>
  <c r="QF4" i="1"/>
  <c r="QF3" i="1"/>
  <c r="QH5" i="1" l="1"/>
  <c r="QG6" i="1"/>
  <c r="QG4" i="1"/>
  <c r="QG3" i="1"/>
  <c r="QI5" i="1" l="1"/>
  <c r="QH6" i="1"/>
  <c r="QH4" i="1"/>
  <c r="QH3" i="1"/>
  <c r="QJ5" i="1" l="1"/>
  <c r="BO2" i="4" s="1"/>
  <c r="QI6" i="1"/>
  <c r="QI4" i="1"/>
  <c r="QI3" i="1"/>
  <c r="BP1" i="2" l="1"/>
  <c r="BO2" i="3"/>
  <c r="BO1" i="4"/>
  <c r="BO2" i="5"/>
  <c r="QK5" i="1"/>
  <c r="QJ6" i="1"/>
  <c r="QJ4" i="1"/>
  <c r="QJ3" i="1"/>
  <c r="QL5" i="1" l="1"/>
  <c r="QK6" i="1"/>
  <c r="QK4" i="1"/>
  <c r="QK3" i="1"/>
  <c r="QM5" i="1" l="1"/>
  <c r="QL6" i="1"/>
  <c r="QL4" i="1"/>
  <c r="QL3" i="1"/>
  <c r="QN5" i="1" l="1"/>
  <c r="QM6" i="1"/>
  <c r="QM4" i="1"/>
  <c r="QM3" i="1"/>
  <c r="QO5" i="1" l="1"/>
  <c r="QN6" i="1"/>
  <c r="QN4" i="1"/>
  <c r="QN3" i="1"/>
  <c r="QP5" i="1" l="1"/>
  <c r="QO6" i="1"/>
  <c r="QO4" i="1"/>
  <c r="QO3" i="1"/>
  <c r="QQ5" i="1" l="1"/>
  <c r="QP6" i="1"/>
  <c r="QP4" i="1"/>
  <c r="QP3" i="1"/>
  <c r="BP2" i="3" l="1"/>
  <c r="BP2" i="5"/>
  <c r="QR5" i="1"/>
  <c r="QQ6" i="1"/>
  <c r="QQ4" i="1"/>
  <c r="QQ3" i="1"/>
  <c r="QS5" i="1" l="1"/>
  <c r="QR6" i="1"/>
  <c r="QR4" i="1"/>
  <c r="QR3" i="1"/>
  <c r="QT5" i="1" l="1"/>
  <c r="QS6" i="1"/>
  <c r="QS4" i="1"/>
  <c r="QS3" i="1"/>
  <c r="QU5" i="1" l="1"/>
  <c r="QT6" i="1"/>
  <c r="QT4" i="1"/>
  <c r="QT3" i="1"/>
  <c r="QV5" i="1" l="1"/>
  <c r="QU6" i="1"/>
  <c r="QU4" i="1"/>
  <c r="QU3" i="1"/>
  <c r="QW5" i="1" l="1"/>
  <c r="QV6" i="1"/>
  <c r="QV4" i="1"/>
  <c r="QV3" i="1"/>
  <c r="QX5" i="1" l="1"/>
  <c r="QW6" i="1"/>
  <c r="QW4" i="1"/>
  <c r="QW3" i="1"/>
  <c r="BQ2" i="3" l="1"/>
  <c r="BQ2" i="5"/>
  <c r="QY5" i="1"/>
  <c r="QX6" i="1"/>
  <c r="QX4" i="1"/>
  <c r="QX3" i="1"/>
  <c r="QZ5" i="1" l="1"/>
  <c r="QY6" i="1"/>
  <c r="QY4" i="1"/>
  <c r="QY3" i="1"/>
  <c r="RA5" i="1" l="1"/>
  <c r="QZ6" i="1"/>
  <c r="QZ4" i="1"/>
  <c r="QZ3" i="1"/>
  <c r="QZ2" i="1"/>
  <c r="RB5" i="1" l="1"/>
  <c r="RA6" i="1"/>
  <c r="RA4" i="1"/>
  <c r="RA3" i="1"/>
  <c r="RC5" i="1" l="1"/>
  <c r="RB6" i="1"/>
  <c r="RB4" i="1"/>
  <c r="RB3" i="1"/>
  <c r="RD5" i="1" l="1"/>
  <c r="RC6" i="1"/>
  <c r="RC4" i="1"/>
  <c r="RC3" i="1"/>
  <c r="RE5" i="1" l="1"/>
  <c r="RD6" i="1"/>
  <c r="RD4" i="1"/>
  <c r="RD3" i="1"/>
  <c r="BR2" i="3" l="1"/>
  <c r="BR2" i="5"/>
  <c r="RF5" i="1"/>
  <c r="RE6" i="1"/>
  <c r="RE4" i="1"/>
  <c r="RE3" i="1"/>
  <c r="RG5" i="1" l="1"/>
  <c r="RF6" i="1"/>
  <c r="RF4" i="1"/>
  <c r="RF3" i="1"/>
  <c r="RH5" i="1" l="1"/>
  <c r="RG6" i="1"/>
  <c r="RG4" i="1"/>
  <c r="RG3" i="1"/>
  <c r="RI5" i="1" l="1"/>
  <c r="RH6" i="1"/>
  <c r="RH4" i="1"/>
  <c r="RH3" i="1"/>
  <c r="RJ5" i="1" l="1"/>
  <c r="RI6" i="1"/>
  <c r="RI4" i="1"/>
  <c r="RI3" i="1"/>
  <c r="RK5" i="1" l="1"/>
  <c r="RJ6" i="1"/>
  <c r="RJ4" i="1"/>
  <c r="RJ3" i="1"/>
  <c r="RL5" i="1" l="1"/>
  <c r="RK6" i="1"/>
  <c r="RK4" i="1"/>
  <c r="RK3" i="1"/>
  <c r="BS2" i="3" l="1"/>
  <c r="BS2" i="5"/>
  <c r="RM5" i="1"/>
  <c r="RL6" i="1"/>
  <c r="RL4" i="1"/>
  <c r="RL3" i="1"/>
  <c r="RN5" i="1" l="1"/>
  <c r="RM6" i="1"/>
  <c r="RM4" i="1"/>
  <c r="RM3" i="1"/>
  <c r="RO5" i="1" l="1"/>
  <c r="RN6" i="1"/>
  <c r="RN4" i="1"/>
  <c r="RN3" i="1"/>
  <c r="RP5" i="1" l="1"/>
  <c r="RO6" i="1"/>
  <c r="RO4" i="1"/>
  <c r="RO3" i="1"/>
  <c r="RQ5" i="1" l="1"/>
  <c r="RP6" i="1"/>
  <c r="RP4" i="1"/>
  <c r="RP3" i="1"/>
  <c r="RR5" i="1" l="1"/>
  <c r="RQ6" i="1"/>
  <c r="RQ4" i="1"/>
  <c r="RQ3" i="1"/>
  <c r="RS5" i="1" l="1"/>
  <c r="RR6" i="1"/>
  <c r="RR4" i="1"/>
  <c r="RR3" i="1"/>
  <c r="BT2" i="3" l="1"/>
  <c r="BT2" i="5"/>
  <c r="RT5" i="1"/>
  <c r="RS6" i="1"/>
  <c r="RS4" i="1"/>
  <c r="RS3" i="1"/>
  <c r="RU5" i="1" l="1"/>
  <c r="RT6" i="1"/>
  <c r="RT4" i="1"/>
  <c r="RT3" i="1"/>
  <c r="RV5" i="1" l="1"/>
  <c r="RU6" i="1"/>
  <c r="RU4" i="1"/>
  <c r="RU3" i="1"/>
  <c r="RW5" i="1" l="1"/>
  <c r="RV6" i="1"/>
  <c r="RV4" i="1"/>
  <c r="RV3" i="1"/>
  <c r="RX5" i="1" l="1"/>
  <c r="RW6" i="1"/>
  <c r="RW4" i="1"/>
  <c r="RW3" i="1"/>
  <c r="RY5" i="1" l="1"/>
  <c r="RX6" i="1"/>
  <c r="RX4" i="1"/>
  <c r="RX3" i="1"/>
  <c r="RZ5" i="1" l="1"/>
  <c r="RY6" i="1"/>
  <c r="RY4" i="1"/>
  <c r="RY3" i="1"/>
  <c r="BU2" i="3" l="1"/>
  <c r="BU2" i="5"/>
  <c r="SA5" i="1"/>
  <c r="RZ6" i="1"/>
  <c r="RZ4" i="1"/>
  <c r="RZ3" i="1"/>
  <c r="SB5" i="1" l="1"/>
  <c r="SA6" i="1"/>
  <c r="SA4" i="1"/>
  <c r="SA3" i="1"/>
  <c r="SC5" i="1" l="1"/>
  <c r="SB6" i="1"/>
  <c r="SB4" i="1"/>
  <c r="SB3" i="1"/>
  <c r="SD5" i="1" l="1"/>
  <c r="SC6" i="1"/>
  <c r="SC4" i="1"/>
  <c r="SC3" i="1"/>
  <c r="SE5" i="1" l="1"/>
  <c r="SD6" i="1"/>
  <c r="SD4" i="1"/>
  <c r="SD3" i="1"/>
  <c r="SD2" i="1"/>
  <c r="SF5" i="1" l="1"/>
  <c r="SE6" i="1"/>
  <c r="SE4" i="1"/>
  <c r="SE3" i="1"/>
  <c r="SG5" i="1" l="1"/>
  <c r="SF6" i="1"/>
  <c r="SF4" i="1"/>
  <c r="SF3" i="1"/>
  <c r="BV2" i="3" l="1"/>
  <c r="BV2" i="5"/>
  <c r="SH5" i="1"/>
  <c r="SG6" i="1"/>
  <c r="SG4" i="1"/>
  <c r="SG3" i="1"/>
  <c r="SI5" i="1" l="1"/>
  <c r="SH6" i="1"/>
  <c r="SH4" i="1"/>
  <c r="SH3" i="1"/>
  <c r="SJ5" i="1" l="1"/>
  <c r="SI6" i="1"/>
  <c r="SI4" i="1"/>
  <c r="SI3" i="1"/>
  <c r="SK5" i="1" l="1"/>
  <c r="SJ6" i="1"/>
  <c r="SJ4" i="1"/>
  <c r="SJ3" i="1"/>
  <c r="SL5" i="1" l="1"/>
  <c r="SK6" i="1"/>
  <c r="SK4" i="1"/>
  <c r="SK3" i="1"/>
  <c r="SM5" i="1" l="1"/>
  <c r="SL6" i="1"/>
  <c r="SL4" i="1"/>
  <c r="SL3" i="1"/>
  <c r="SN5" i="1" l="1"/>
  <c r="SM6" i="1"/>
  <c r="SM4" i="1"/>
  <c r="SM3" i="1"/>
  <c r="BW2" i="3" l="1"/>
  <c r="BW2" i="5"/>
  <c r="SO5" i="1"/>
  <c r="SN6" i="1"/>
  <c r="SN4" i="1"/>
  <c r="SN3" i="1"/>
  <c r="SP5" i="1" l="1"/>
  <c r="SO6" i="1"/>
  <c r="SO4" i="1"/>
  <c r="SO3" i="1"/>
  <c r="SQ5" i="1" l="1"/>
  <c r="SP6" i="1"/>
  <c r="SP4" i="1"/>
  <c r="SP3" i="1"/>
  <c r="SR5" i="1" l="1"/>
  <c r="SQ6" i="1"/>
  <c r="SQ4" i="1"/>
  <c r="SQ3" i="1"/>
  <c r="SS5" i="1" l="1"/>
  <c r="SR6" i="1"/>
  <c r="SR4" i="1"/>
  <c r="SR3" i="1"/>
  <c r="ST5" i="1" l="1"/>
  <c r="SS6" i="1"/>
  <c r="SS4" i="1"/>
  <c r="SS3" i="1"/>
  <c r="SU5" i="1" l="1"/>
  <c r="ST6" i="1"/>
  <c r="ST4" i="1"/>
  <c r="ST3" i="1"/>
  <c r="BX2" i="3" l="1"/>
  <c r="BX2" i="5"/>
  <c r="SV5" i="1"/>
  <c r="SU6" i="1"/>
  <c r="SU4" i="1"/>
  <c r="SU3" i="1"/>
  <c r="SW5" i="1" l="1"/>
  <c r="SV6" i="1"/>
  <c r="SV4" i="1"/>
  <c r="SV3" i="1"/>
  <c r="SX5" i="1" l="1"/>
  <c r="SW6" i="1"/>
  <c r="SW4" i="1"/>
  <c r="SW3" i="1"/>
  <c r="SY5" i="1" l="1"/>
  <c r="SX6" i="1"/>
  <c r="SX4" i="1"/>
  <c r="SX3" i="1"/>
  <c r="SZ5" i="1" l="1"/>
  <c r="SY6" i="1"/>
  <c r="SY4" i="1"/>
  <c r="SY3" i="1"/>
  <c r="TA5" i="1" l="1"/>
  <c r="SZ6" i="1"/>
  <c r="SZ4" i="1"/>
  <c r="SZ3" i="1"/>
  <c r="TB5" i="1" l="1"/>
  <c r="TA6" i="1"/>
  <c r="TA4" i="1"/>
  <c r="TA3" i="1"/>
  <c r="BY2" i="3" l="1"/>
  <c r="BY2" i="5"/>
  <c r="TC5" i="1"/>
  <c r="TB6" i="1"/>
  <c r="TB4" i="1"/>
  <c r="TB3" i="1"/>
  <c r="TD5" i="1" l="1"/>
  <c r="TC6" i="1"/>
  <c r="TC4" i="1"/>
  <c r="TC3" i="1"/>
  <c r="TE5" i="1" l="1"/>
  <c r="TD6" i="1"/>
  <c r="TD3" i="1"/>
  <c r="TD4" i="1"/>
  <c r="TF5" i="1" l="1"/>
  <c r="TE6" i="1"/>
  <c r="TE4" i="1"/>
  <c r="TE3" i="1"/>
  <c r="TG5" i="1" l="1"/>
  <c r="TF6" i="1"/>
  <c r="TF3" i="1"/>
  <c r="TF4" i="1"/>
  <c r="TF2" i="1"/>
  <c r="TH5" i="1" l="1"/>
  <c r="TG6" i="1"/>
  <c r="TG4" i="1"/>
  <c r="TG3" i="1"/>
  <c r="TI5" i="1" l="1"/>
  <c r="TH6" i="1"/>
  <c r="TH3" i="1"/>
  <c r="TH4" i="1"/>
  <c r="BZ2" i="3" l="1"/>
  <c r="BZ2" i="5"/>
  <c r="TJ5" i="1"/>
  <c r="TI6" i="1"/>
  <c r="TI4" i="1"/>
  <c r="TI3" i="1"/>
  <c r="TK5" i="1" l="1"/>
  <c r="TJ6" i="1"/>
  <c r="TJ3" i="1"/>
  <c r="TJ4" i="1"/>
  <c r="TL5" i="1" l="1"/>
  <c r="TK6" i="1"/>
  <c r="TK4" i="1"/>
  <c r="TK3" i="1"/>
  <c r="TM5" i="1" l="1"/>
  <c r="TL6" i="1"/>
  <c r="TL3" i="1"/>
  <c r="TL4" i="1"/>
  <c r="TN5" i="1" l="1"/>
  <c r="TM6" i="1"/>
  <c r="TM4" i="1"/>
  <c r="TM3" i="1"/>
  <c r="TO5" i="1" l="1"/>
  <c r="TN6" i="1"/>
  <c r="TN3" i="1"/>
  <c r="TN4" i="1"/>
  <c r="TP5" i="1" l="1"/>
  <c r="TO6" i="1"/>
  <c r="TO4" i="1"/>
  <c r="TO3" i="1"/>
  <c r="CA2" i="3" l="1"/>
  <c r="CA2" i="5"/>
  <c r="TQ5" i="1"/>
  <c r="TP6" i="1"/>
  <c r="TP3" i="1"/>
  <c r="TP4" i="1"/>
  <c r="TR5" i="1" l="1"/>
  <c r="TQ6" i="1"/>
  <c r="TQ4" i="1"/>
  <c r="TQ3" i="1"/>
  <c r="TS5" i="1" l="1"/>
  <c r="TR6" i="1"/>
  <c r="TR3" i="1"/>
  <c r="TR4" i="1"/>
  <c r="TT5" i="1" l="1"/>
  <c r="TS6" i="1"/>
  <c r="TS4" i="1"/>
  <c r="TS3" i="1"/>
  <c r="TU5" i="1" l="1"/>
  <c r="TT6" i="1"/>
  <c r="TT3" i="1"/>
  <c r="TT4" i="1"/>
  <c r="TV5" i="1" l="1"/>
  <c r="TU6" i="1"/>
  <c r="TU4" i="1"/>
  <c r="TU3" i="1"/>
  <c r="TW5" i="1" l="1"/>
  <c r="TV6" i="1"/>
  <c r="TV3" i="1"/>
  <c r="TV4" i="1"/>
  <c r="CB2" i="3" l="1"/>
  <c r="CB2" i="5"/>
  <c r="TX5" i="1"/>
  <c r="TW6" i="1"/>
  <c r="TW4" i="1"/>
  <c r="TW3" i="1"/>
  <c r="TY5" i="1" l="1"/>
  <c r="TX6" i="1"/>
  <c r="TX3" i="1"/>
  <c r="TX4" i="1"/>
  <c r="TZ5" i="1" l="1"/>
  <c r="TY6" i="1"/>
  <c r="TY4" i="1"/>
  <c r="TY3" i="1"/>
  <c r="UA5" i="1" l="1"/>
  <c r="TZ6" i="1"/>
  <c r="TZ3" i="1"/>
  <c r="TZ4" i="1"/>
  <c r="UB5" i="1" l="1"/>
  <c r="UA6" i="1"/>
  <c r="UA4" i="1"/>
  <c r="UA3" i="1"/>
  <c r="UC5" i="1" l="1"/>
  <c r="UB3" i="1"/>
  <c r="UB6" i="1"/>
  <c r="UB4" i="1"/>
  <c r="UD5" i="1" l="1"/>
  <c r="UC6" i="1"/>
  <c r="UC4" i="1"/>
  <c r="UC3" i="1"/>
  <c r="CC2" i="3" l="1"/>
  <c r="CC2" i="5"/>
  <c r="UE5" i="1"/>
  <c r="UD3" i="1"/>
  <c r="UD6" i="1"/>
  <c r="UD4" i="1"/>
  <c r="UE4" i="1" l="1"/>
  <c r="UE6" i="1"/>
  <c r="UF5" i="1"/>
  <c r="UE3" i="1"/>
  <c r="UG5" i="1" l="1"/>
  <c r="UF3" i="1"/>
  <c r="UF6" i="1"/>
  <c r="UF4" i="1"/>
  <c r="UH5" i="1" l="1"/>
  <c r="UG6" i="1"/>
  <c r="UG4" i="1"/>
  <c r="UG3" i="1"/>
  <c r="UI5" i="1" l="1"/>
  <c r="UH3" i="1"/>
  <c r="UH6" i="1"/>
  <c r="UH4" i="1"/>
  <c r="UI4" i="1" l="1"/>
  <c r="UI6" i="1"/>
  <c r="UJ5" i="1"/>
  <c r="UI3" i="1"/>
  <c r="UK5" i="1" l="1"/>
  <c r="UJ3" i="1"/>
  <c r="UJ4" i="1"/>
  <c r="UJ6" i="1"/>
  <c r="UJ2" i="1"/>
  <c r="CD2" i="3" l="1"/>
  <c r="CD2" i="5"/>
  <c r="UL5" i="1"/>
  <c r="UK6" i="1"/>
  <c r="UK4" i="1"/>
  <c r="UK3" i="1"/>
  <c r="UM5" i="1" l="1"/>
  <c r="UL3" i="1"/>
  <c r="UL6" i="1"/>
  <c r="UL4" i="1"/>
  <c r="UM4" i="1" l="1"/>
  <c r="UM6" i="1"/>
  <c r="UN5" i="1"/>
  <c r="UM3" i="1"/>
  <c r="UO5" i="1" l="1"/>
  <c r="UN3" i="1"/>
  <c r="UN6" i="1"/>
  <c r="UN4" i="1"/>
  <c r="UP5" i="1" l="1"/>
  <c r="UO6" i="1"/>
  <c r="UO4" i="1"/>
  <c r="UO3" i="1"/>
  <c r="UQ5" i="1" l="1"/>
  <c r="UP3" i="1"/>
  <c r="UP6" i="1"/>
  <c r="UP4" i="1"/>
  <c r="UQ4" i="1" l="1"/>
  <c r="UQ6" i="1"/>
  <c r="UR5" i="1"/>
  <c r="UQ3" i="1"/>
  <c r="CE2" i="3" l="1"/>
  <c r="CE2" i="5"/>
  <c r="US5" i="1"/>
  <c r="UR3" i="1"/>
  <c r="UR6" i="1"/>
  <c r="UR4" i="1"/>
  <c r="UT5" i="1" l="1"/>
  <c r="US6" i="1"/>
  <c r="US4" i="1"/>
  <c r="US3" i="1"/>
  <c r="UT3" i="1" l="1"/>
  <c r="UT6" i="1"/>
  <c r="UT4" i="1"/>
  <c r="UU5" i="1"/>
  <c r="UU4" i="1" l="1"/>
  <c r="UU6" i="1"/>
  <c r="UV5" i="1"/>
  <c r="UU3" i="1"/>
  <c r="UW5" i="1" l="1"/>
  <c r="UV3" i="1"/>
  <c r="UV6" i="1"/>
  <c r="UV4" i="1"/>
  <c r="UX5" i="1" l="1"/>
  <c r="UW6" i="1"/>
  <c r="UW4" i="1"/>
  <c r="UW3" i="1"/>
  <c r="UY5" i="1" l="1"/>
  <c r="UX3" i="1"/>
  <c r="UX6" i="1"/>
  <c r="UX4" i="1"/>
  <c r="CF2" i="3" l="1"/>
  <c r="CF2" i="5"/>
  <c r="UY4" i="1"/>
  <c r="UY6" i="1"/>
  <c r="UZ5" i="1"/>
  <c r="UY3" i="1"/>
  <c r="VA5" i="1" l="1"/>
  <c r="UZ3" i="1"/>
  <c r="UZ6" i="1"/>
  <c r="UZ4" i="1"/>
  <c r="VB5" i="1" l="1"/>
  <c r="VA6" i="1"/>
  <c r="VA4" i="1"/>
  <c r="VA3" i="1"/>
  <c r="VC5" i="1" l="1"/>
  <c r="VB3" i="1"/>
  <c r="VB6" i="1"/>
  <c r="VB4" i="1"/>
  <c r="VC4" i="1" l="1"/>
  <c r="VC6" i="1"/>
  <c r="VD5" i="1"/>
  <c r="VC3" i="1"/>
  <c r="VE5" i="1" l="1"/>
  <c r="VD3" i="1"/>
  <c r="VD6" i="1"/>
  <c r="VD4" i="1"/>
  <c r="VE4" i="1" l="1"/>
  <c r="VE3" i="1"/>
  <c r="VF5" i="1"/>
  <c r="VE6" i="1"/>
  <c r="CG2" i="3" l="1"/>
  <c r="CG2" i="5"/>
  <c r="VG5" i="1"/>
  <c r="VF3" i="1"/>
  <c r="VF6" i="1"/>
  <c r="VF4" i="1"/>
  <c r="VG4" i="1" l="1"/>
  <c r="VG6" i="1"/>
  <c r="VH5" i="1"/>
  <c r="VG3" i="1"/>
  <c r="VI5" i="1" l="1"/>
  <c r="VH3" i="1"/>
  <c r="VH6" i="1"/>
  <c r="VH4" i="1"/>
  <c r="VJ5" i="1" l="1"/>
  <c r="VI6" i="1"/>
  <c r="VI4" i="1"/>
  <c r="VI3" i="1"/>
  <c r="VK5" i="1" l="1"/>
  <c r="VJ3" i="1"/>
  <c r="VJ6" i="1"/>
  <c r="VJ4" i="1"/>
  <c r="VK4" i="1" l="1"/>
  <c r="VK6" i="1"/>
  <c r="VL5" i="1"/>
  <c r="VK3" i="1"/>
  <c r="VM5" i="1" l="1"/>
  <c r="VL3" i="1"/>
  <c r="VL2" i="1"/>
  <c r="VL6" i="1"/>
  <c r="VL4" i="1"/>
  <c r="CH2" i="3" l="1"/>
  <c r="CH2" i="5"/>
  <c r="VN5" i="1"/>
  <c r="VM6" i="1"/>
  <c r="VM4" i="1"/>
  <c r="VM3" i="1"/>
  <c r="VO5" i="1" l="1"/>
  <c r="VN3" i="1"/>
  <c r="VN6" i="1"/>
  <c r="VN4" i="1"/>
  <c r="VO4" i="1" l="1"/>
  <c r="VO6" i="1"/>
  <c r="VP5" i="1"/>
  <c r="VO3" i="1"/>
  <c r="VQ5" i="1" l="1"/>
  <c r="VP3" i="1"/>
  <c r="VP6" i="1"/>
  <c r="VP4" i="1"/>
  <c r="VR5" i="1" l="1"/>
  <c r="VQ6" i="1"/>
  <c r="VQ4" i="1"/>
  <c r="VQ3" i="1"/>
  <c r="VS5" i="1" l="1"/>
  <c r="VR3" i="1"/>
  <c r="VR6" i="1"/>
  <c r="VR4" i="1"/>
  <c r="VS4" i="1" l="1"/>
  <c r="VS6" i="1"/>
  <c r="VT5" i="1"/>
  <c r="VS3" i="1"/>
  <c r="CI2" i="3" l="1"/>
  <c r="CI2" i="5"/>
  <c r="VU5" i="1"/>
  <c r="VT3" i="1"/>
  <c r="VT6" i="1"/>
  <c r="VT4" i="1"/>
  <c r="VV5" i="1" l="1"/>
  <c r="VU6" i="1"/>
  <c r="VU4" i="1"/>
  <c r="VU3" i="1"/>
  <c r="VW5" i="1" l="1"/>
  <c r="VV3" i="1"/>
  <c r="VV6" i="1"/>
  <c r="VV4" i="1"/>
  <c r="VW4" i="1" l="1"/>
  <c r="VW6" i="1"/>
  <c r="VX5" i="1"/>
  <c r="VW3" i="1"/>
  <c r="VY5" i="1" l="1"/>
  <c r="VX3" i="1"/>
  <c r="VX6" i="1"/>
  <c r="VX4" i="1"/>
  <c r="VZ5" i="1" l="1"/>
  <c r="VY6" i="1"/>
  <c r="VY4" i="1"/>
  <c r="VY3" i="1"/>
  <c r="WA5" i="1" l="1"/>
  <c r="VZ3" i="1"/>
  <c r="VZ6" i="1"/>
  <c r="VZ4" i="1"/>
  <c r="CJ2" i="3" l="1"/>
  <c r="CJ2" i="5"/>
  <c r="WA4" i="1"/>
  <c r="WA6" i="1"/>
  <c r="WB5" i="1"/>
  <c r="WA3" i="1"/>
  <c r="WC5" i="1" l="1"/>
  <c r="WB3" i="1"/>
  <c r="WB6" i="1"/>
  <c r="WB4" i="1"/>
  <c r="WD5" i="1" l="1"/>
  <c r="WC6" i="1"/>
  <c r="WC3" i="1"/>
  <c r="WC4" i="1"/>
  <c r="WE5" i="1" l="1"/>
  <c r="WD3" i="1"/>
  <c r="WD6" i="1"/>
  <c r="WD4" i="1"/>
  <c r="WE4" i="1" l="1"/>
  <c r="WE6" i="1"/>
  <c r="WF5" i="1"/>
  <c r="WE3" i="1"/>
  <c r="WG5" i="1" l="1"/>
  <c r="WF3" i="1"/>
  <c r="WF6" i="1"/>
  <c r="WF4" i="1"/>
  <c r="WG4" i="1" l="1"/>
  <c r="WG3" i="1"/>
  <c r="WH5" i="1"/>
  <c r="WG6" i="1"/>
  <c r="CK2" i="3" l="1"/>
  <c r="CK2" i="5"/>
  <c r="WI5" i="1"/>
  <c r="WH3" i="1"/>
  <c r="WH6" i="1"/>
  <c r="WH4" i="1"/>
  <c r="WI4" i="1" l="1"/>
  <c r="WI6" i="1"/>
  <c r="WI3" i="1"/>
  <c r="WJ5" i="1"/>
  <c r="WK5" i="1" l="1"/>
  <c r="WJ3" i="1"/>
  <c r="WJ6" i="1"/>
  <c r="WJ4" i="1"/>
  <c r="WL5" i="1" l="1"/>
  <c r="WK6" i="1"/>
  <c r="WK3" i="1"/>
  <c r="WK4" i="1"/>
  <c r="WM5" i="1" l="1"/>
  <c r="WL3" i="1"/>
  <c r="WL6" i="1"/>
  <c r="WL4" i="1"/>
  <c r="WM4" i="1" l="1"/>
  <c r="WM6" i="1"/>
  <c r="WN5" i="1"/>
  <c r="WM3" i="1"/>
  <c r="WO5" i="1" l="1"/>
  <c r="WN3" i="1"/>
  <c r="WN4" i="1"/>
  <c r="WN6" i="1"/>
  <c r="CL2" i="3" l="1"/>
  <c r="CL2" i="5"/>
  <c r="WP5" i="1"/>
  <c r="WO6" i="1"/>
  <c r="WO3" i="1"/>
  <c r="WO4" i="1"/>
  <c r="WQ5" i="1" l="1"/>
  <c r="WP3" i="1"/>
  <c r="WP4" i="1"/>
  <c r="WP6" i="1"/>
  <c r="WP2" i="1"/>
  <c r="WQ4" i="1" l="1"/>
  <c r="WQ6" i="1"/>
  <c r="WR5" i="1"/>
  <c r="WQ3" i="1"/>
  <c r="WS5" i="1" l="1"/>
  <c r="WR3" i="1"/>
  <c r="WR6" i="1"/>
  <c r="WR4" i="1"/>
  <c r="WT5" i="1" l="1"/>
  <c r="WS6" i="1"/>
  <c r="WS4" i="1"/>
  <c r="WS3" i="1"/>
  <c r="WU5" i="1" l="1"/>
  <c r="WT3" i="1"/>
  <c r="WT6" i="1"/>
  <c r="WT4" i="1"/>
  <c r="WU4" i="1" l="1"/>
  <c r="WU6" i="1"/>
  <c r="WV5" i="1"/>
  <c r="WU3" i="1"/>
  <c r="CM2" i="3" l="1"/>
  <c r="CM2" i="5"/>
  <c r="WW5" i="1"/>
  <c r="WV3" i="1"/>
  <c r="WV6" i="1"/>
  <c r="WV4" i="1"/>
  <c r="WX5" i="1" l="1"/>
  <c r="WW6" i="1"/>
  <c r="WW3" i="1"/>
  <c r="WW4" i="1"/>
  <c r="WY5" i="1" l="1"/>
  <c r="WX3" i="1"/>
  <c r="WX6" i="1"/>
  <c r="WX4" i="1"/>
  <c r="WY4" i="1" l="1"/>
  <c r="WY6" i="1"/>
  <c r="WZ5" i="1"/>
  <c r="WY3" i="1"/>
  <c r="XA5" i="1" l="1"/>
  <c r="WZ3" i="1"/>
  <c r="WZ6" i="1"/>
  <c r="WZ4" i="1"/>
  <c r="XB5" i="1" l="1"/>
  <c r="XA6" i="1"/>
  <c r="XA4" i="1"/>
  <c r="XA3" i="1"/>
  <c r="XC5" i="1" l="1"/>
  <c r="XB3" i="1"/>
  <c r="XB6" i="1"/>
  <c r="XB4" i="1"/>
  <c r="CN2" i="3" l="1"/>
  <c r="CN2" i="5"/>
  <c r="XC4" i="1"/>
  <c r="XC6" i="1"/>
  <c r="XD5" i="1"/>
  <c r="XC3" i="1"/>
  <c r="XE5" i="1" l="1"/>
  <c r="XD3" i="1"/>
  <c r="XD6" i="1"/>
  <c r="XD4" i="1"/>
  <c r="XF5" i="1" l="1"/>
  <c r="XE6" i="1"/>
  <c r="XE3" i="1"/>
  <c r="XE4" i="1"/>
  <c r="XF6" i="1" l="1"/>
  <c r="XG5" i="1"/>
  <c r="XF3" i="1"/>
  <c r="XF4" i="1"/>
  <c r="XH5" i="1" l="1"/>
  <c r="XG6" i="1"/>
  <c r="XG3" i="1"/>
  <c r="XG4" i="1"/>
  <c r="XH6" i="1" l="1"/>
  <c r="XI5" i="1"/>
  <c r="XH4" i="1"/>
  <c r="XH3" i="1"/>
  <c r="XJ5" i="1" l="1"/>
  <c r="CO2" i="5" s="1"/>
  <c r="XI6" i="1"/>
  <c r="XI3" i="1"/>
  <c r="XI4" i="1"/>
  <c r="XJ6" i="1" l="1"/>
  <c r="XK5" i="1"/>
  <c r="XJ4" i="1"/>
  <c r="XJ3" i="1"/>
  <c r="XK4" i="1" l="1"/>
  <c r="XK3" i="1"/>
  <c r="XL5" i="1"/>
  <c r="XK6" i="1"/>
  <c r="XL6" i="1" l="1"/>
  <c r="XM5" i="1"/>
  <c r="XL3" i="1"/>
  <c r="XL4" i="1"/>
  <c r="XN5" i="1" l="1"/>
  <c r="XM6" i="1"/>
  <c r="XM3" i="1"/>
  <c r="XM4" i="1"/>
  <c r="XN6" i="1" l="1"/>
  <c r="XO5" i="1"/>
  <c r="XN3" i="1"/>
  <c r="XN4" i="1"/>
  <c r="XP5" i="1" l="1"/>
  <c r="XO6" i="1"/>
  <c r="XO4" i="1"/>
  <c r="XO3" i="1"/>
  <c r="XP6" i="1" l="1"/>
  <c r="XQ5" i="1"/>
  <c r="XP3" i="1"/>
  <c r="XP4" i="1"/>
  <c r="XQ4" i="1" l="1"/>
  <c r="XQ3" i="1"/>
  <c r="XQ6" i="1"/>
</calcChain>
</file>

<file path=xl/sharedStrings.xml><?xml version="1.0" encoding="utf-8"?>
<sst xmlns="http://schemas.openxmlformats.org/spreadsheetml/2006/main" count="2575" uniqueCount="125">
  <si>
    <t>BROTHER</t>
  </si>
  <si>
    <t>MILLTAP700</t>
  </si>
  <si>
    <t>CHIRON</t>
  </si>
  <si>
    <t>H5000/01</t>
  </si>
  <si>
    <t>H5000/02</t>
  </si>
  <si>
    <t>I400</t>
  </si>
  <si>
    <t>H5000</t>
  </si>
  <si>
    <t>OP MANU</t>
  </si>
  <si>
    <t>MCS01</t>
  </si>
  <si>
    <t>MCS02</t>
  </si>
  <si>
    <t>TORNOS 01</t>
  </si>
  <si>
    <t>TORNOS 02</t>
  </si>
  <si>
    <t>TORNOS 03</t>
  </si>
  <si>
    <t>NLX2500 01</t>
  </si>
  <si>
    <t>NLX2500 02</t>
  </si>
  <si>
    <t>QT 200M1</t>
  </si>
  <si>
    <t>QT 200M2</t>
  </si>
  <si>
    <t>QT 350M1</t>
  </si>
  <si>
    <t>QT 350M2</t>
  </si>
  <si>
    <t>QT 250MY1</t>
  </si>
  <si>
    <t>QT 250MY3</t>
  </si>
  <si>
    <t>Smart 250</t>
  </si>
  <si>
    <t>Smart 100</t>
  </si>
  <si>
    <t>CTX400/CT40</t>
  </si>
  <si>
    <t>125 CCN</t>
  </si>
  <si>
    <t>Boley</t>
  </si>
  <si>
    <t>Cazeneuve</t>
  </si>
  <si>
    <t>M. Cuenca</t>
  </si>
  <si>
    <t>I200 S</t>
  </si>
  <si>
    <t>M. Sanchez</t>
  </si>
  <si>
    <t>TOURNAGE</t>
  </si>
  <si>
    <t>FRAISAGE</t>
  </si>
  <si>
    <t>M. Mazuir</t>
  </si>
  <si>
    <t>M. Nguyen V.</t>
  </si>
  <si>
    <t>Pré réglage</t>
  </si>
  <si>
    <t>M. Blanchet</t>
  </si>
  <si>
    <t>M. Sauvaire</t>
  </si>
  <si>
    <t>M. Marilleni V.</t>
  </si>
  <si>
    <t>M. Chantamynavong</t>
  </si>
  <si>
    <t>M. Sampaio</t>
  </si>
  <si>
    <t>M. Desvignes</t>
  </si>
  <si>
    <t>M. Domejean</t>
  </si>
  <si>
    <t xml:space="preserve">M. Marinelli
</t>
  </si>
  <si>
    <t xml:space="preserve">M. Vo
</t>
  </si>
  <si>
    <t>M. Dufourd F.</t>
  </si>
  <si>
    <t xml:space="preserve">M. De Simone
</t>
  </si>
  <si>
    <t>M. Bellante</t>
  </si>
  <si>
    <t xml:space="preserve">M. Morel
</t>
  </si>
  <si>
    <t>M. Petri</t>
  </si>
  <si>
    <t>M. Picaud</t>
  </si>
  <si>
    <t>M. Nguyen XT</t>
  </si>
  <si>
    <t xml:space="preserve">Mme Marinelli
</t>
  </si>
  <si>
    <t>Mme Martinez</t>
  </si>
  <si>
    <t>M. Berger</t>
  </si>
  <si>
    <t>M. Lopez</t>
  </si>
  <si>
    <t>M. Micoud</t>
  </si>
  <si>
    <t>M. Kramssi</t>
  </si>
  <si>
    <t>M. Mwepu</t>
  </si>
  <si>
    <t>M. Bernal</t>
  </si>
  <si>
    <t>M. Ong</t>
  </si>
  <si>
    <t>M. Tran E.</t>
  </si>
  <si>
    <t>M. Gonnot</t>
  </si>
  <si>
    <t>M. Nicolet</t>
  </si>
  <si>
    <t>M. Tran V.</t>
  </si>
  <si>
    <t>M. Perez</t>
  </si>
  <si>
    <t>M. Pétrosian</t>
  </si>
  <si>
    <t>M. Said</t>
  </si>
  <si>
    <t>M. Bernin</t>
  </si>
  <si>
    <t>M. Golaz</t>
  </si>
  <si>
    <t>M. Cotton</t>
  </si>
  <si>
    <t>M. Robin</t>
  </si>
  <si>
    <t>M. Dias</t>
  </si>
  <si>
    <t>M. Camus</t>
  </si>
  <si>
    <t>M. Hoareau</t>
  </si>
  <si>
    <t>M. Cadier</t>
  </si>
  <si>
    <t xml:space="preserve">M. Chatel
</t>
  </si>
  <si>
    <t>M. Mouge</t>
  </si>
  <si>
    <t>CAPACITE SERVICE P1</t>
  </si>
  <si>
    <t>TRS</t>
  </si>
  <si>
    <t>OUTILLAGE</t>
  </si>
  <si>
    <t>ATELIER MECA</t>
  </si>
  <si>
    <t>OUTILLAGE / DMU</t>
  </si>
  <si>
    <t>FRAISAGE TRAD.</t>
  </si>
  <si>
    <t>PERCAGE</t>
  </si>
  <si>
    <t>SOUDURE</t>
  </si>
  <si>
    <t>DEBIT/TEST/…</t>
  </si>
  <si>
    <t>MAX TECH.</t>
  </si>
  <si>
    <t>Retard Réel</t>
  </si>
  <si>
    <t>Retard affécté</t>
  </si>
  <si>
    <t>Retard non-affécté</t>
  </si>
  <si>
    <t>CHARGES</t>
  </si>
  <si>
    <t>RETARDS</t>
  </si>
  <si>
    <t>Charge Totale</t>
  </si>
  <si>
    <t>Charge Réglage</t>
  </si>
  <si>
    <t>M. Sibeud</t>
  </si>
  <si>
    <t>M. Herlin</t>
  </si>
  <si>
    <t>M. Geny</t>
  </si>
  <si>
    <t>M. Guibout</t>
  </si>
  <si>
    <t>M. N'Guyen D</t>
  </si>
  <si>
    <t>M. Fadeyi</t>
  </si>
  <si>
    <t>Charge of MTO</t>
  </si>
  <si>
    <t>Charge of MTS</t>
  </si>
  <si>
    <t>Charge Stats MTO</t>
  </si>
  <si>
    <t>Charge Stats MTS</t>
  </si>
  <si>
    <t>Retard virtuel</t>
  </si>
  <si>
    <t>Retard Virtuel</t>
  </si>
  <si>
    <t>Analyse</t>
  </si>
  <si>
    <t>Poste Nuit</t>
  </si>
  <si>
    <t>Action</t>
  </si>
  <si>
    <t>Achats ST</t>
  </si>
  <si>
    <t>Achats FFM</t>
  </si>
  <si>
    <t>Tendance</t>
  </si>
  <si>
    <t>Actions générales</t>
  </si>
  <si>
    <t>Divers</t>
  </si>
  <si>
    <t>OM</t>
  </si>
  <si>
    <t>PH</t>
  </si>
  <si>
    <t>c</t>
  </si>
  <si>
    <t>m</t>
  </si>
  <si>
    <t>f</t>
  </si>
  <si>
    <t>r</t>
  </si>
  <si>
    <t>C</t>
  </si>
  <si>
    <t>Cp ss solde</t>
  </si>
  <si>
    <t>Moyenne</t>
  </si>
  <si>
    <t>CAPACITE TOTALE</t>
  </si>
  <si>
    <t>CAPACITE HUMAINE 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</si>
</sst>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darkUp">
        <bgColor theme="0" tint="-0.499984740745262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gray125">
        <fgColor theme="5"/>
      </patternFill>
    </fill>
    <fill>
      <patternFill patternType="darkUp"/>
    </fill>
    <fill>
      <patternFill patternType="solid">
        <fgColor rgb="FF2502BA"/>
        <bgColor indexed="64"/>
      </patternFill>
    </fill>
    <fill>
      <patternFill patternType="solid">
        <fgColor rgb="FF33CCFF"/>
        <bgColor indexed="64"/>
      </patternFill>
    </fill>
    <fill>
      <patternFill patternType="lightTrellis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00FFFF"/>
        <bgColor indexed="64"/>
      </patternFill>
    </fill>
    <fill>
      <patternFill patternType="lightUp">
        <bgColor rgb="FF00FFFF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D85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1B00E2"/>
        <bgColor indexed="64"/>
      </patternFill>
    </fill>
    <fill>
      <patternFill patternType="lightTrellis">
        <fgColor rgb="FFC00000"/>
        <bgColor auto="1"/>
      </patternFill>
    </fill>
    <fill>
      <patternFill patternType="solid">
        <fgColor rgb="FF003BB0"/>
        <bgColor indexed="64"/>
      </patternFill>
    </fill>
    <fill>
      <patternFill patternType="solid">
        <fgColor theme="9" tint="-0.24994659260841701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Dashed">
        <color auto="1"/>
      </right>
      <top style="thick">
        <color auto="1"/>
      </top>
      <bottom/>
      <diagonal/>
    </border>
    <border>
      <left style="thick">
        <color auto="1"/>
      </left>
      <right style="mediumDashed">
        <color auto="1"/>
      </right>
      <top/>
      <bottom/>
      <diagonal/>
    </border>
    <border>
      <left style="mediumDashed">
        <color auto="1"/>
      </left>
      <right style="thin">
        <color auto="1"/>
      </right>
      <top style="thick">
        <color auto="1"/>
      </top>
      <bottom/>
      <diagonal/>
    </border>
    <border>
      <left style="mediumDashed">
        <color auto="1"/>
      </left>
      <right style="thin">
        <color auto="1"/>
      </right>
      <top/>
      <bottom/>
      <diagonal/>
    </border>
    <border>
      <left style="thick">
        <color auto="1"/>
      </left>
      <right style="mediumDashed">
        <color auto="1"/>
      </right>
      <top style="thin">
        <color auto="1"/>
      </top>
      <bottom style="thick">
        <color auto="1"/>
      </bottom>
      <diagonal/>
    </border>
    <border>
      <left style="mediumDashed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0" tint="-0.499984740745262"/>
      </diagonal>
    </border>
    <border diagonalUp="1"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 style="thin">
        <color theme="1" tint="0.499984740745262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331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0" xfId="0" applyFont="1"/>
    <xf numFmtId="0" fontId="3" fillId="13" borderId="3" xfId="0" applyFont="1" applyFill="1" applyBorder="1" applyAlignment="1">
      <alignment horizontal="center" vertical="center"/>
    </xf>
    <xf numFmtId="0" fontId="2" fillId="1" borderId="0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3" fillId="12" borderId="16" xfId="0" applyFont="1" applyFill="1" applyBorder="1" applyAlignment="1">
      <alignment horizontal="center" vertical="center"/>
    </xf>
    <xf numFmtId="0" fontId="1" fillId="14" borderId="4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5" xfId="0" applyFont="1" applyFill="1" applyBorder="1"/>
    <xf numFmtId="0" fontId="3" fillId="0" borderId="3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5" fillId="12" borderId="4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14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/>
    <xf numFmtId="0" fontId="5" fillId="0" borderId="2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12" borderId="5" xfId="0" applyFont="1" applyFill="1" applyBorder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Alignment="1"/>
    <xf numFmtId="0" fontId="2" fillId="19" borderId="4" xfId="0" applyFont="1" applyFill="1" applyBorder="1" applyAlignment="1">
      <alignment vertical="center"/>
    </xf>
    <xf numFmtId="0" fontId="7" fillId="17" borderId="4" xfId="0" applyFont="1" applyFill="1" applyBorder="1" applyAlignment="1">
      <alignment vertical="center"/>
    </xf>
    <xf numFmtId="14" fontId="2" fillId="9" borderId="4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2" fillId="18" borderId="0" xfId="0" applyFont="1" applyFill="1" applyAlignment="1"/>
    <xf numFmtId="0" fontId="0" fillId="18" borderId="0" xfId="0" applyFill="1"/>
    <xf numFmtId="0" fontId="5" fillId="8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/>
    <xf numFmtId="0" fontId="0" fillId="0" borderId="13" xfId="0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13" borderId="17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1" borderId="16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3" fillId="11" borderId="42" xfId="0" applyFont="1" applyFill="1" applyBorder="1" applyAlignment="1">
      <alignment horizontal="center" vertical="center"/>
    </xf>
    <xf numFmtId="0" fontId="2" fillId="0" borderId="0" xfId="0" applyFont="1"/>
    <xf numFmtId="0" fontId="3" fillId="13" borderId="0" xfId="0" applyFont="1" applyFill="1" applyBorder="1" applyAlignment="1">
      <alignment horizontal="center" vertical="center"/>
    </xf>
    <xf numFmtId="0" fontId="3" fillId="13" borderId="42" xfId="0" applyFont="1" applyFill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0" fillId="0" borderId="0" xfId="0"/>
    <xf numFmtId="0" fontId="2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32" borderId="1" xfId="0" applyFont="1" applyFill="1" applyBorder="1" applyAlignment="1">
      <alignment horizontal="center" vertical="center"/>
    </xf>
    <xf numFmtId="14" fontId="2" fillId="32" borderId="10" xfId="0" applyNumberFormat="1" applyFont="1" applyFill="1" applyBorder="1" applyAlignment="1">
      <alignment horizontal="center" vertical="center"/>
    </xf>
    <xf numFmtId="14" fontId="2" fillId="32" borderId="9" xfId="0" applyNumberFormat="1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left" vertical="top" wrapText="1"/>
    </xf>
    <xf numFmtId="0" fontId="3" fillId="34" borderId="3" xfId="0" applyFont="1" applyFill="1" applyBorder="1" applyAlignment="1">
      <alignment horizontal="center" vertical="center"/>
    </xf>
    <xf numFmtId="0" fontId="3" fillId="34" borderId="10" xfId="0" applyFont="1" applyFill="1" applyBorder="1" applyAlignment="1">
      <alignment horizontal="center" vertical="center"/>
    </xf>
    <xf numFmtId="0" fontId="3" fillId="34" borderId="5" xfId="0" applyFont="1" applyFill="1" applyBorder="1" applyAlignment="1">
      <alignment horizontal="center" vertical="center"/>
    </xf>
    <xf numFmtId="0" fontId="3" fillId="34" borderId="1" xfId="0" applyFont="1" applyFill="1" applyBorder="1" applyAlignment="1">
      <alignment horizontal="center" vertical="center"/>
    </xf>
    <xf numFmtId="0" fontId="3" fillId="34" borderId="16" xfId="0" applyFont="1" applyFill="1" applyBorder="1" applyAlignment="1">
      <alignment horizontal="center" vertical="center"/>
    </xf>
    <xf numFmtId="0" fontId="3" fillId="34" borderId="17" xfId="0" applyFont="1" applyFill="1" applyBorder="1" applyAlignment="1">
      <alignment horizontal="center" vertical="center"/>
    </xf>
    <xf numFmtId="0" fontId="3" fillId="34" borderId="42" xfId="0" applyFont="1" applyFill="1" applyBorder="1" applyAlignment="1">
      <alignment horizontal="center" vertical="center"/>
    </xf>
    <xf numFmtId="0" fontId="5" fillId="35" borderId="5" xfId="0" applyFont="1" applyFill="1" applyBorder="1" applyAlignment="1">
      <alignment horizontal="left" vertical="top" wrapText="1"/>
    </xf>
    <xf numFmtId="0" fontId="5" fillId="35" borderId="43" xfId="0" applyFont="1" applyFill="1" applyBorder="1" applyAlignment="1">
      <alignment horizontal="left" vertical="top" wrapText="1"/>
    </xf>
    <xf numFmtId="0" fontId="5" fillId="35" borderId="40" xfId="0" applyFont="1" applyFill="1" applyBorder="1" applyAlignment="1">
      <alignment horizontal="left" vertical="top" wrapText="1"/>
    </xf>
    <xf numFmtId="0" fontId="5" fillId="35" borderId="40" xfId="0" applyFont="1" applyFill="1" applyBorder="1" applyAlignment="1">
      <alignment horizontal="left" vertical="top"/>
    </xf>
    <xf numFmtId="0" fontId="5" fillId="35" borderId="19" xfId="0" applyFont="1" applyFill="1" applyBorder="1" applyAlignment="1">
      <alignment horizontal="left" vertical="top"/>
    </xf>
    <xf numFmtId="0" fontId="5" fillId="35" borderId="19" xfId="0" applyFont="1" applyFill="1" applyBorder="1" applyAlignment="1">
      <alignment horizontal="left" vertical="top" wrapText="1"/>
    </xf>
    <xf numFmtId="0" fontId="5" fillId="35" borderId="11" xfId="0" applyFont="1" applyFill="1" applyBorder="1" applyAlignment="1">
      <alignment horizontal="left" vertical="top" wrapText="1"/>
    </xf>
    <xf numFmtId="0" fontId="5" fillId="35" borderId="5" xfId="0" applyFont="1" applyFill="1" applyBorder="1" applyAlignment="1">
      <alignment horizontal="left" vertical="top"/>
    </xf>
    <xf numFmtId="0" fontId="5" fillId="35" borderId="6" xfId="0" applyFont="1" applyFill="1" applyBorder="1" applyAlignment="1">
      <alignment horizontal="left" vertical="top"/>
    </xf>
    <xf numFmtId="0" fontId="5" fillId="35" borderId="40" xfId="0" applyFont="1" applyFill="1" applyBorder="1" applyAlignment="1">
      <alignment vertical="top" wrapText="1"/>
    </xf>
    <xf numFmtId="0" fontId="5" fillId="35" borderId="40" xfId="0" applyFont="1" applyFill="1" applyBorder="1" applyAlignment="1">
      <alignment vertical="top"/>
    </xf>
    <xf numFmtId="0" fontId="5" fillId="35" borderId="44" xfId="0" applyFont="1" applyFill="1" applyBorder="1" applyAlignment="1">
      <alignment horizontal="left" vertical="top"/>
    </xf>
    <xf numFmtId="0" fontId="5" fillId="35" borderId="41" xfId="0" applyFont="1" applyFill="1" applyBorder="1" applyAlignment="1">
      <alignment vertical="top" wrapText="1"/>
    </xf>
    <xf numFmtId="0" fontId="5" fillId="35" borderId="19" xfId="0" applyFont="1" applyFill="1" applyBorder="1" applyAlignment="1">
      <alignment vertical="top" wrapText="1"/>
    </xf>
    <xf numFmtId="0" fontId="5" fillId="35" borderId="11" xfId="0" applyFont="1" applyFill="1" applyBorder="1" applyAlignment="1">
      <alignment vertical="top" wrapText="1"/>
    </xf>
    <xf numFmtId="0" fontId="5" fillId="35" borderId="5" xfId="0" applyFont="1" applyFill="1" applyBorder="1" applyAlignment="1">
      <alignment vertical="top"/>
    </xf>
    <xf numFmtId="0" fontId="5" fillId="35" borderId="11" xfId="0" applyFont="1" applyFill="1" applyBorder="1" applyAlignment="1">
      <alignment vertical="top"/>
    </xf>
    <xf numFmtId="0" fontId="5" fillId="35" borderId="5" xfId="0" applyFont="1" applyFill="1" applyBorder="1" applyAlignment="1">
      <alignment vertical="top" wrapText="1"/>
    </xf>
    <xf numFmtId="0" fontId="5" fillId="35" borderId="3" xfId="0" applyFont="1" applyFill="1" applyBorder="1" applyAlignment="1">
      <alignment horizontal="left" vertical="top"/>
    </xf>
    <xf numFmtId="0" fontId="5" fillId="35" borderId="40" xfId="0" applyFont="1" applyFill="1" applyBorder="1" applyAlignment="1">
      <alignment horizontal="left" wrapText="1"/>
    </xf>
    <xf numFmtId="0" fontId="5" fillId="35" borderId="40" xfId="0" applyFont="1" applyFill="1" applyBorder="1" applyAlignment="1">
      <alignment horizontal="left"/>
    </xf>
    <xf numFmtId="0" fontId="5" fillId="35" borderId="43" xfId="0" applyFont="1" applyFill="1" applyBorder="1" applyAlignment="1">
      <alignment horizontal="left"/>
    </xf>
    <xf numFmtId="0" fontId="5" fillId="35" borderId="43" xfId="0" applyFont="1" applyFill="1" applyBorder="1" applyAlignment="1">
      <alignment horizontal="left" vertical="top"/>
    </xf>
    <xf numFmtId="0" fontId="5" fillId="33" borderId="40" xfId="0" applyFont="1" applyFill="1" applyBorder="1" applyAlignment="1">
      <alignment horizontal="left" vertical="top" wrapText="1"/>
    </xf>
    <xf numFmtId="0" fontId="3" fillId="32" borderId="24" xfId="0" applyFont="1" applyFill="1" applyBorder="1" applyAlignment="1">
      <alignment horizontal="center" vertical="center"/>
    </xf>
    <xf numFmtId="0" fontId="5" fillId="33" borderId="39" xfId="0" applyFont="1" applyFill="1" applyBorder="1" applyAlignment="1">
      <alignment horizontal="left" vertical="top" wrapText="1"/>
    </xf>
    <xf numFmtId="8" fontId="5" fillId="35" borderId="5" xfId="0" applyNumberFormat="1" applyFont="1" applyFill="1" applyBorder="1" applyAlignment="1">
      <alignment horizontal="left" vertical="top"/>
    </xf>
    <xf numFmtId="0" fontId="5" fillId="33" borderId="4" xfId="0" applyFont="1" applyFill="1" applyBorder="1" applyAlignment="1">
      <alignment horizontal="left" vertical="top" wrapText="1"/>
    </xf>
    <xf numFmtId="0" fontId="3" fillId="32" borderId="4" xfId="0" applyFont="1" applyFill="1" applyBorder="1" applyAlignment="1">
      <alignment horizontal="center" vertical="center"/>
    </xf>
    <xf numFmtId="0" fontId="3" fillId="32" borderId="48" xfId="0" applyFont="1" applyFill="1" applyBorder="1" applyAlignment="1">
      <alignment horizontal="center" vertical="center"/>
    </xf>
    <xf numFmtId="0" fontId="3" fillId="13" borderId="16" xfId="0" applyFont="1" applyFill="1" applyBorder="1" applyAlignment="1">
      <alignment horizontal="center" vertical="center"/>
    </xf>
    <xf numFmtId="0" fontId="5" fillId="35" borderId="4" xfId="0" applyFont="1" applyFill="1" applyBorder="1" applyAlignment="1">
      <alignment horizontal="left" vertical="top"/>
    </xf>
    <xf numFmtId="0" fontId="13" fillId="8" borderId="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5" fillId="35" borderId="4" xfId="0" applyFont="1" applyFill="1" applyBorder="1" applyAlignment="1">
      <alignment horizontal="left" vertical="top" wrapText="1"/>
    </xf>
    <xf numFmtId="0" fontId="5" fillId="35" borderId="10" xfId="0" applyFont="1" applyFill="1" applyBorder="1" applyAlignment="1">
      <alignment horizontal="left" vertical="top" wrapText="1"/>
    </xf>
    <xf numFmtId="0" fontId="5" fillId="35" borderId="1" xfId="0" applyFont="1" applyFill="1" applyBorder="1" applyAlignment="1">
      <alignment horizontal="left" vertical="top" wrapText="1"/>
    </xf>
    <xf numFmtId="0" fontId="3" fillId="32" borderId="10" xfId="0" applyFont="1" applyFill="1" applyBorder="1" applyAlignment="1">
      <alignment horizontal="center" vertical="center"/>
    </xf>
    <xf numFmtId="0" fontId="5" fillId="33" borderId="10" xfId="0" applyFont="1" applyFill="1" applyBorder="1" applyAlignment="1">
      <alignment horizontal="left" vertical="top" wrapText="1"/>
    </xf>
    <xf numFmtId="0" fontId="13" fillId="0" borderId="1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5" fillId="24" borderId="4" xfId="0" applyFont="1" applyFill="1" applyBorder="1" applyAlignment="1">
      <alignment horizontal="center" vertical="center"/>
    </xf>
    <xf numFmtId="0" fontId="5" fillId="23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9" borderId="4" xfId="0" applyFont="1" applyFill="1" applyBorder="1" applyAlignment="1">
      <alignment horizontal="center" vertical="center"/>
    </xf>
    <xf numFmtId="0" fontId="10" fillId="26" borderId="4" xfId="0" applyFont="1" applyFill="1" applyBorder="1" applyAlignment="1">
      <alignment horizontal="center" vertical="center"/>
    </xf>
    <xf numFmtId="0" fontId="10" fillId="27" borderId="4" xfId="0" applyFont="1" applyFill="1" applyBorder="1" applyAlignment="1">
      <alignment horizontal="center" vertical="center"/>
    </xf>
    <xf numFmtId="0" fontId="5" fillId="25" borderId="4" xfId="0" applyFont="1" applyFill="1" applyBorder="1" applyAlignment="1">
      <alignment horizontal="center" vertical="center"/>
    </xf>
    <xf numFmtId="0" fontId="12" fillId="24" borderId="4" xfId="0" applyFont="1" applyFill="1" applyBorder="1" applyAlignment="1">
      <alignment horizontal="center" vertical="center"/>
    </xf>
    <xf numFmtId="0" fontId="12" fillId="23" borderId="4" xfId="0" applyFont="1" applyFill="1" applyBorder="1" applyAlignment="1">
      <alignment horizontal="center" vertical="center"/>
    </xf>
    <xf numFmtId="0" fontId="5" fillId="26" borderId="4" xfId="0" applyFont="1" applyFill="1" applyBorder="1" applyAlignment="1">
      <alignment horizontal="center" vertical="center"/>
    </xf>
    <xf numFmtId="0" fontId="10" fillId="30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24" borderId="4" xfId="0" applyFont="1" applyFill="1" applyBorder="1" applyAlignment="1">
      <alignment horizontal="center" vertical="center"/>
    </xf>
    <xf numFmtId="0" fontId="11" fillId="23" borderId="4" xfId="0" applyFont="1" applyFill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29" borderId="4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19" borderId="4" xfId="0" applyFont="1" applyFill="1" applyBorder="1" applyAlignment="1">
      <alignment horizontal="center" vertical="center"/>
    </xf>
    <xf numFmtId="0" fontId="5" fillId="22" borderId="4" xfId="0" applyFont="1" applyFill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33" xfId="0" applyNumberFormat="1" applyFont="1" applyBorder="1" applyAlignment="1">
      <alignment horizontal="center" vertical="center"/>
    </xf>
    <xf numFmtId="1" fontId="2" fillId="18" borderId="4" xfId="0" applyNumberFormat="1" applyFont="1" applyFill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164" fontId="2" fillId="21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15" borderId="15" xfId="0" applyNumberFormat="1" applyFont="1" applyFill="1" applyBorder="1" applyAlignment="1">
      <alignment horizontal="center" vertical="center"/>
    </xf>
    <xf numFmtId="164" fontId="2" fillId="15" borderId="0" xfId="0" applyNumberFormat="1" applyFont="1" applyFill="1" applyBorder="1" applyAlignment="1">
      <alignment horizontal="center" vertical="center"/>
    </xf>
    <xf numFmtId="164" fontId="2" fillId="15" borderId="32" xfId="0" applyNumberFormat="1" applyFont="1" applyFill="1" applyBorder="1" applyAlignment="1">
      <alignment horizontal="center" vertical="center"/>
    </xf>
    <xf numFmtId="164" fontId="2" fillId="18" borderId="4" xfId="0" applyNumberFormat="1" applyFont="1" applyFill="1" applyBorder="1" applyAlignment="1">
      <alignment horizontal="center" vertical="center"/>
    </xf>
    <xf numFmtId="164" fontId="2" fillId="15" borderId="28" xfId="0" applyNumberFormat="1" applyFont="1" applyFill="1" applyBorder="1" applyAlignment="1">
      <alignment horizontal="center" vertical="center"/>
    </xf>
    <xf numFmtId="164" fontId="2" fillId="15" borderId="29" xfId="0" applyNumberFormat="1" applyFont="1" applyFill="1" applyBorder="1" applyAlignment="1">
      <alignment horizontal="center" vertical="center"/>
    </xf>
    <xf numFmtId="164" fontId="2" fillId="15" borderId="3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34" borderId="14" xfId="0" applyFont="1" applyFill="1" applyBorder="1" applyAlignment="1">
      <alignment horizontal="center" vertical="center"/>
    </xf>
    <xf numFmtId="0" fontId="3" fillId="34" borderId="4" xfId="0" applyFont="1" applyFill="1" applyBorder="1" applyAlignment="1">
      <alignment horizontal="center" vertical="center"/>
    </xf>
    <xf numFmtId="0" fontId="3" fillId="34" borderId="11" xfId="0" applyFont="1" applyFill="1" applyBorder="1" applyAlignment="1">
      <alignment horizontal="center" vertical="center"/>
    </xf>
    <xf numFmtId="0" fontId="5" fillId="34" borderId="5" xfId="0" applyFont="1" applyFill="1" applyBorder="1" applyAlignment="1">
      <alignment horizontal="center" vertical="center"/>
    </xf>
    <xf numFmtId="0" fontId="5" fillId="34" borderId="14" xfId="0" applyFont="1" applyFill="1" applyBorder="1" applyAlignment="1">
      <alignment horizontal="center" vertical="center"/>
    </xf>
    <xf numFmtId="0" fontId="5" fillId="34" borderId="4" xfId="0" applyFont="1" applyFill="1" applyBorder="1" applyAlignment="1">
      <alignment horizontal="center" vertical="center"/>
    </xf>
    <xf numFmtId="0" fontId="5" fillId="34" borderId="11" xfId="0" applyFont="1" applyFill="1" applyBorder="1" applyAlignment="1">
      <alignment horizontal="center" vertical="center"/>
    </xf>
    <xf numFmtId="0" fontId="14" fillId="34" borderId="5" xfId="0" applyFont="1" applyFill="1" applyBorder="1" applyAlignment="1">
      <alignment horizontal="center" vertical="center"/>
    </xf>
    <xf numFmtId="0" fontId="14" fillId="34" borderId="14" xfId="0" applyFont="1" applyFill="1" applyBorder="1" applyAlignment="1">
      <alignment horizontal="center" vertical="center"/>
    </xf>
    <xf numFmtId="0" fontId="14" fillId="34" borderId="4" xfId="0" applyFont="1" applyFill="1" applyBorder="1" applyAlignment="1">
      <alignment horizontal="center" vertical="center"/>
    </xf>
    <xf numFmtId="0" fontId="14" fillId="34" borderId="16" xfId="0" applyFont="1" applyFill="1" applyBorder="1" applyAlignment="1">
      <alignment horizontal="center" vertical="center"/>
    </xf>
    <xf numFmtId="0" fontId="14" fillId="34" borderId="11" xfId="0" applyFont="1" applyFill="1" applyBorder="1" applyAlignment="1">
      <alignment horizontal="center" vertical="center"/>
    </xf>
    <xf numFmtId="0" fontId="14" fillId="13" borderId="4" xfId="0" applyFont="1" applyFill="1" applyBorder="1" applyAlignment="1">
      <alignment horizontal="center" vertical="center"/>
    </xf>
    <xf numFmtId="0" fontId="14" fillId="11" borderId="4" xfId="0" applyFont="1" applyFill="1" applyBorder="1" applyAlignment="1">
      <alignment horizontal="center" vertical="center"/>
    </xf>
    <xf numFmtId="0" fontId="14" fillId="12" borderId="4" xfId="0" applyFont="1" applyFill="1" applyBorder="1" applyAlignment="1">
      <alignment horizontal="center" vertical="center"/>
    </xf>
    <xf numFmtId="0" fontId="14" fillId="12" borderId="16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0" fillId="18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10" fillId="20" borderId="36" xfId="0" applyFont="1" applyFill="1" applyBorder="1" applyAlignment="1">
      <alignment horizontal="center" vertical="center"/>
    </xf>
    <xf numFmtId="0" fontId="15" fillId="17" borderId="5" xfId="0" applyFont="1" applyFill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5" fillId="18" borderId="4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Fill="1" applyBorder="1"/>
    <xf numFmtId="1" fontId="5" fillId="17" borderId="4" xfId="0" applyNumberFormat="1" applyFont="1" applyFill="1" applyBorder="1" applyAlignment="1">
      <alignment horizontal="center" vertical="center"/>
    </xf>
    <xf numFmtId="14" fontId="5" fillId="9" borderId="16" xfId="0" applyNumberFormat="1" applyFont="1" applyFill="1" applyBorder="1" applyAlignment="1">
      <alignment horizontal="center" vertical="center"/>
    </xf>
    <xf numFmtId="14" fontId="5" fillId="18" borderId="4" xfId="0" applyNumberFormat="1" applyFont="1" applyFill="1" applyBorder="1" applyAlignment="1">
      <alignment horizontal="center" vertical="center"/>
    </xf>
    <xf numFmtId="0" fontId="5" fillId="18" borderId="4" xfId="0" applyFont="1" applyFill="1" applyBorder="1" applyAlignment="1">
      <alignment horizontal="center" vertical="center"/>
    </xf>
    <xf numFmtId="0" fontId="5" fillId="19" borderId="10" xfId="0" applyFont="1" applyFill="1" applyBorder="1" applyAlignment="1">
      <alignment horizontal="center" vertical="center"/>
    </xf>
    <xf numFmtId="0" fontId="17" fillId="19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18" borderId="16" xfId="0" applyFill="1" applyBorder="1"/>
    <xf numFmtId="0" fontId="0" fillId="18" borderId="1" xfId="0" applyFill="1" applyBorder="1"/>
    <xf numFmtId="0" fontId="0" fillId="18" borderId="10" xfId="0" applyFill="1" applyBorder="1"/>
    <xf numFmtId="0" fontId="0" fillId="18" borderId="3" xfId="0" applyFill="1" applyBorder="1"/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" fontId="2" fillId="9" borderId="4" xfId="0" applyNumberFormat="1" applyFont="1" applyFill="1" applyBorder="1" applyAlignment="1">
      <alignment horizontal="center" vertical="center"/>
    </xf>
    <xf numFmtId="1" fontId="2" fillId="18" borderId="0" xfId="0" applyNumberFormat="1" applyFont="1" applyFill="1" applyAlignment="1">
      <alignment horizontal="center" vertical="center"/>
    </xf>
    <xf numFmtId="0" fontId="15" fillId="36" borderId="5" xfId="0" applyFont="1" applyFill="1" applyBorder="1" applyAlignment="1">
      <alignment horizontal="center" vertical="center"/>
    </xf>
    <xf numFmtId="1" fontId="5" fillId="36" borderId="4" xfId="0" applyNumberFormat="1" applyFont="1" applyFill="1" applyBorder="1" applyAlignment="1">
      <alignment horizontal="center" vertical="center"/>
    </xf>
    <xf numFmtId="1" fontId="5" fillId="37" borderId="4" xfId="0" applyNumberFormat="1" applyFont="1" applyFill="1" applyBorder="1" applyAlignment="1">
      <alignment horizontal="center" vertical="center"/>
    </xf>
    <xf numFmtId="0" fontId="16" fillId="37" borderId="5" xfId="0" applyFont="1" applyFill="1" applyBorder="1" applyAlignment="1">
      <alignment horizontal="center" vertical="center"/>
    </xf>
    <xf numFmtId="0" fontId="6" fillId="26" borderId="11" xfId="0" applyFont="1" applyFill="1" applyBorder="1" applyAlignment="1">
      <alignment horizontal="center" vertical="center"/>
    </xf>
    <xf numFmtId="1" fontId="5" fillId="26" borderId="4" xfId="0" applyNumberFormat="1" applyFont="1" applyFill="1" applyBorder="1" applyAlignment="1">
      <alignment horizontal="center" vertical="center"/>
    </xf>
    <xf numFmtId="0" fontId="15" fillId="28" borderId="5" xfId="0" applyFont="1" applyFill="1" applyBorder="1" applyAlignment="1">
      <alignment horizontal="center" vertical="center"/>
    </xf>
    <xf numFmtId="1" fontId="5" fillId="28" borderId="4" xfId="0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/>
    </xf>
    <xf numFmtId="0" fontId="16" fillId="10" borderId="5" xfId="0" applyFont="1" applyFill="1" applyBorder="1" applyAlignment="1">
      <alignment horizontal="center" vertical="center"/>
    </xf>
    <xf numFmtId="0" fontId="15" fillId="38" borderId="5" xfId="0" applyFont="1" applyFill="1" applyBorder="1" applyAlignment="1">
      <alignment horizontal="center" vertical="center"/>
    </xf>
    <xf numFmtId="0" fontId="5" fillId="38" borderId="4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vertical="center"/>
    </xf>
    <xf numFmtId="0" fontId="9" fillId="38" borderId="4" xfId="0" applyFont="1" applyFill="1" applyBorder="1" applyAlignment="1">
      <alignment vertical="center"/>
    </xf>
    <xf numFmtId="0" fontId="7" fillId="26" borderId="4" xfId="0" applyFont="1" applyFill="1" applyBorder="1" applyAlignment="1">
      <alignment vertical="center"/>
    </xf>
    <xf numFmtId="0" fontId="7" fillId="31" borderId="4" xfId="0" applyFont="1" applyFill="1" applyBorder="1" applyAlignment="1">
      <alignment vertical="center"/>
    </xf>
    <xf numFmtId="0" fontId="7" fillId="39" borderId="4" xfId="0" applyFont="1" applyFill="1" applyBorder="1" applyAlignment="1">
      <alignment vertical="center"/>
    </xf>
    <xf numFmtId="0" fontId="7" fillId="28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40" borderId="4" xfId="0" applyFont="1" applyFill="1" applyBorder="1" applyAlignment="1">
      <alignment vertical="center"/>
    </xf>
    <xf numFmtId="0" fontId="5" fillId="40" borderId="10" xfId="0" applyFont="1" applyFill="1" applyBorder="1" applyAlignment="1">
      <alignment horizontal="center" vertical="center"/>
    </xf>
    <xf numFmtId="0" fontId="15" fillId="40" borderId="10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18" borderId="2" xfId="0" applyFill="1" applyBorder="1"/>
    <xf numFmtId="0" fontId="0" fillId="0" borderId="13" xfId="0" applyBorder="1"/>
    <xf numFmtId="0" fontId="0" fillId="0" borderId="0" xfId="0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9" xfId="0" applyBorder="1"/>
    <xf numFmtId="0" fontId="3" fillId="0" borderId="9" xfId="0" applyFont="1" applyFill="1" applyBorder="1"/>
    <xf numFmtId="0" fontId="13" fillId="0" borderId="52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3" fillId="34" borderId="16" xfId="0" applyFont="1" applyFill="1" applyBorder="1" applyAlignment="1">
      <alignment horizontal="center" vertical="center"/>
    </xf>
    <xf numFmtId="0" fontId="13" fillId="34" borderId="10" xfId="0" applyFont="1" applyFill="1" applyBorder="1" applyAlignment="1">
      <alignment horizontal="center" vertical="center"/>
    </xf>
    <xf numFmtId="0" fontId="13" fillId="11" borderId="16" xfId="0" applyFont="1" applyFill="1" applyBorder="1" applyAlignment="1">
      <alignment horizontal="center" vertical="center"/>
    </xf>
    <xf numFmtId="0" fontId="13" fillId="11" borderId="10" xfId="0" applyFont="1" applyFill="1" applyBorder="1" applyAlignment="1">
      <alignment horizontal="center" vertical="center"/>
    </xf>
    <xf numFmtId="0" fontId="13" fillId="11" borderId="53" xfId="0" applyFont="1" applyFill="1" applyBorder="1" applyAlignment="1">
      <alignment horizontal="center" vertical="center"/>
    </xf>
    <xf numFmtId="0" fontId="13" fillId="11" borderId="51" xfId="0" applyFont="1" applyFill="1" applyBorder="1" applyAlignment="1">
      <alignment horizontal="center" vertical="center"/>
    </xf>
    <xf numFmtId="0" fontId="13" fillId="11" borderId="50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/>
    </xf>
    <xf numFmtId="0" fontId="13" fillId="13" borderId="50" xfId="0" applyFont="1" applyFill="1" applyBorder="1" applyAlignment="1">
      <alignment horizontal="center" vertical="center"/>
    </xf>
    <xf numFmtId="0" fontId="13" fillId="13" borderId="51" xfId="0" applyFont="1" applyFill="1" applyBorder="1" applyAlignment="1">
      <alignment horizontal="center" vertical="center"/>
    </xf>
    <xf numFmtId="0" fontId="13" fillId="34" borderId="50" xfId="0" applyFont="1" applyFill="1" applyBorder="1" applyAlignment="1">
      <alignment horizontal="center" vertical="center"/>
    </xf>
    <xf numFmtId="0" fontId="13" fillId="34" borderId="51" xfId="0" applyFont="1" applyFill="1" applyBorder="1" applyAlignment="1">
      <alignment horizontal="center" vertical="center"/>
    </xf>
    <xf numFmtId="0" fontId="13" fillId="34" borderId="53" xfId="0" applyFont="1" applyFill="1" applyBorder="1" applyAlignment="1">
      <alignment horizontal="center" vertical="center"/>
    </xf>
    <xf numFmtId="0" fontId="13" fillId="34" borderId="1" xfId="0" applyFont="1" applyFill="1" applyBorder="1" applyAlignment="1">
      <alignment horizontal="center" vertical="center"/>
    </xf>
    <xf numFmtId="0" fontId="3" fillId="34" borderId="11" xfId="0" applyFont="1" applyFill="1" applyBorder="1" applyAlignment="1">
      <alignment horizontal="center" vertical="center"/>
    </xf>
    <xf numFmtId="0" fontId="3" fillId="34" borderId="8" xfId="0" applyFont="1" applyFill="1" applyBorder="1" applyAlignment="1">
      <alignment horizontal="center" vertical="center"/>
    </xf>
    <xf numFmtId="0" fontId="3" fillId="34" borderId="5" xfId="0" applyFont="1" applyFill="1" applyBorder="1" applyAlignment="1">
      <alignment horizontal="center" vertical="center"/>
    </xf>
    <xf numFmtId="0" fontId="3" fillId="34" borderId="6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center" vertical="center"/>
    </xf>
    <xf numFmtId="0" fontId="3" fillId="13" borderId="6" xfId="0" applyFont="1" applyFill="1" applyBorder="1" applyAlignment="1">
      <alignment horizontal="center" vertical="center"/>
    </xf>
    <xf numFmtId="0" fontId="13" fillId="13" borderId="5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16" borderId="14" xfId="0" applyFont="1" applyFill="1" applyBorder="1" applyAlignment="1">
      <alignment horizontal="center" vertical="center"/>
    </xf>
    <xf numFmtId="0" fontId="8" fillId="16" borderId="13" xfId="0" applyFont="1" applyFill="1" applyBorder="1" applyAlignment="1">
      <alignment horizontal="center" vertical="center"/>
    </xf>
    <xf numFmtId="0" fontId="8" fillId="16" borderId="34" xfId="0" applyFont="1" applyFill="1" applyBorder="1" applyAlignment="1">
      <alignment horizontal="center" vertical="center"/>
    </xf>
    <xf numFmtId="0" fontId="8" fillId="16" borderId="35" xfId="0" applyFont="1" applyFill="1" applyBorder="1" applyAlignment="1">
      <alignment horizontal="center" vertical="center"/>
    </xf>
    <xf numFmtId="0" fontId="8" fillId="16" borderId="3" xfId="0" applyFont="1" applyFill="1" applyBorder="1" applyAlignment="1">
      <alignment horizontal="center" vertical="center"/>
    </xf>
    <xf numFmtId="0" fontId="8" fillId="16" borderId="2" xfId="0" applyFont="1" applyFill="1" applyBorder="1" applyAlignment="1">
      <alignment horizontal="center" vertical="center"/>
    </xf>
  </cellXfs>
  <cellStyles count="1">
    <cellStyle name="Normal" xfId="0" builtinId="0"/>
  </cellStyles>
  <dxfs count="209"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ont>
        <color rgb="FF7030A0"/>
      </font>
      <fill>
        <patternFill>
          <bgColor rgb="FF7030A0"/>
        </patternFill>
      </fill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rgb="FF7030A0"/>
      </font>
      <fill>
        <patternFill>
          <bgColor rgb="FF7030A0"/>
        </patternFill>
      </fill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rgb="FF7030A0"/>
      </font>
      <fill>
        <patternFill>
          <bgColor rgb="FF7030A0"/>
        </patternFill>
      </fill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rgb="FF7030A0"/>
      </font>
      <fill>
        <patternFill>
          <bgColor rgb="FF7030A0"/>
        </patternFill>
      </fill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rgb="FF7030A0"/>
      </font>
      <fill>
        <patternFill>
          <bgColor rgb="FF7030A0"/>
        </patternFill>
      </fill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rgb="FF7030A0"/>
      </font>
      <fill>
        <patternFill>
          <bgColor rgb="FF7030A0"/>
        </patternFill>
      </fill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rgb="FF7030A0"/>
      </font>
      <fill>
        <patternFill>
          <bgColor rgb="FF7030A0"/>
        </patternFill>
      </fill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rgb="FF7030A0"/>
      </font>
      <fill>
        <patternFill>
          <bgColor rgb="FF7030A0"/>
        </patternFill>
      </fill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rgb="FF7030A0"/>
      </font>
      <fill>
        <patternFill>
          <bgColor rgb="FF7030A0"/>
        </patternFill>
      </fill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rgb="FF7030A0"/>
      </font>
      <fill>
        <patternFill>
          <bgColor rgb="FF7030A0"/>
        </patternFill>
      </fill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rgb="FF7030A0"/>
      </font>
      <fill>
        <patternFill>
          <bgColor rgb="FF7030A0"/>
        </patternFill>
      </fill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rgb="FF7030A0"/>
      </font>
      <fill>
        <patternFill>
          <bgColor rgb="FF7030A0"/>
        </patternFill>
      </fill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rgb="FF7030A0"/>
      </font>
      <fill>
        <patternFill>
          <bgColor rgb="FF7030A0"/>
        </patternFill>
      </fill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rgb="FF7030A0"/>
      </font>
      <fill>
        <patternFill>
          <bgColor rgb="FF7030A0"/>
        </patternFill>
      </fill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rgb="FF7030A0"/>
      </font>
      <fill>
        <patternFill>
          <bgColor rgb="FF7030A0"/>
        </patternFill>
      </fill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rgb="FF7030A0"/>
      </font>
      <fill>
        <patternFill>
          <bgColor rgb="FF7030A0"/>
        </patternFill>
      </fill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rgb="FF7030A0"/>
      </font>
      <fill>
        <patternFill>
          <bgColor rgb="FF7030A0"/>
        </patternFill>
      </fill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rgb="FF7030A0"/>
      </font>
      <fill>
        <patternFill>
          <bgColor rgb="FF7030A0"/>
        </patternFill>
      </fill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rgb="FF7030A0"/>
      </font>
      <fill>
        <patternFill>
          <bgColor rgb="FF7030A0"/>
        </patternFill>
      </fill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rgb="FF7030A0"/>
      </font>
      <fill>
        <patternFill>
          <bgColor rgb="FF7030A0"/>
        </patternFill>
      </fill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rgb="FF7030A0"/>
      </font>
      <fill>
        <patternFill>
          <bgColor rgb="FF7030A0"/>
        </patternFill>
      </fill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rgb="FF7030A0"/>
      </font>
      <fill>
        <patternFill>
          <bgColor rgb="FF7030A0"/>
        </patternFill>
      </fill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rgb="FF7030A0"/>
      </font>
      <fill>
        <patternFill>
          <bgColor rgb="FF7030A0"/>
        </patternFill>
      </fill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rgb="FF7030A0"/>
      </font>
      <fill>
        <patternFill>
          <bgColor rgb="FF7030A0"/>
        </patternFill>
      </fill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rgb="FF7030A0"/>
      </font>
      <fill>
        <patternFill>
          <bgColor rgb="FF7030A0"/>
        </patternFill>
      </fill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rgb="FF7030A0"/>
      </font>
      <fill>
        <patternFill>
          <bgColor rgb="FF7030A0"/>
        </patternFill>
      </fill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rgb="FF7030A0"/>
      </font>
      <fill>
        <patternFill>
          <bgColor rgb="FF7030A0"/>
        </patternFill>
      </fill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rgb="FF7030A0"/>
      </font>
      <fill>
        <patternFill>
          <bgColor rgb="FF7030A0"/>
        </patternFill>
      </fill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rgb="FF7030A0"/>
      </font>
      <fill>
        <patternFill>
          <bgColor rgb="FF7030A0"/>
        </patternFill>
      </fill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rgb="FF7030A0"/>
      </font>
      <fill>
        <patternFill>
          <bgColor rgb="FF7030A0"/>
        </patternFill>
      </fill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rgb="FF7030A0"/>
      </font>
      <fill>
        <patternFill>
          <bgColor rgb="FF7030A0"/>
        </patternFill>
      </fill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rgb="FF7030A0"/>
      </font>
      <fill>
        <patternFill>
          <bgColor rgb="FF7030A0"/>
        </patternFill>
      </fill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rgb="FF7030A0"/>
      </font>
      <fill>
        <patternFill>
          <bgColor rgb="FF7030A0"/>
        </patternFill>
      </fill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rgb="FF7030A0"/>
      </font>
      <fill>
        <patternFill>
          <bgColor rgb="FF7030A0"/>
        </patternFill>
      </fill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2BF551"/>
      <color rgb="FF1B00E2"/>
      <color rgb="FF003BB0"/>
      <color rgb="FF9900CC"/>
      <color rgb="FF2502BA"/>
      <color rgb="FFFF00FF"/>
      <color rgb="FF00FFFF"/>
      <color rgb="FF009900"/>
      <color rgb="FFFFD85B"/>
      <color rgb="FFFFD65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Secteurt OUTILLAGE</a:t>
            </a:r>
          </a:p>
        </c:rich>
      </c:tx>
      <c:layout>
        <c:manualLayout>
          <c:xMode val="edge"/>
          <c:yMode val="edge"/>
          <c:x val="5.0918635170603725E-4"/>
          <c:y val="3.0769230769230771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'SYNTHESE CHARGE MACHINE P1'!$B$383</c:f>
              <c:strCache>
                <c:ptCount val="1"/>
                <c:pt idx="0">
                  <c:v>Retard virtuel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P1'!$C$383:$BO$383</c:f>
              <c:numCache>
                <c:formatCode>0</c:formatCode>
                <c:ptCount val="65"/>
                <c:pt idx="1">
                  <c:v>108.81263333333334</c:v>
                </c:pt>
                <c:pt idx="2">
                  <c:v>239.183600133</c:v>
                </c:pt>
                <c:pt idx="3">
                  <c:v>364.19192013333338</c:v>
                </c:pt>
                <c:pt idx="4">
                  <c:v>476.01848347000009</c:v>
                </c:pt>
                <c:pt idx="5">
                  <c:v>605.589666803</c:v>
                </c:pt>
                <c:pt idx="6">
                  <c:v>720.98602347633334</c:v>
                </c:pt>
                <c:pt idx="7">
                  <c:v>822.84368663633347</c:v>
                </c:pt>
                <c:pt idx="8">
                  <c:v>920.5818699263333</c:v>
                </c:pt>
                <c:pt idx="9">
                  <c:v>1121.0935399263333</c:v>
                </c:pt>
                <c:pt idx="10">
                  <c:v>1217.6923165926667</c:v>
                </c:pt>
                <c:pt idx="11">
                  <c:v>1358.8607332593333</c:v>
                </c:pt>
                <c:pt idx="12">
                  <c:v>1464.1474465926665</c:v>
                </c:pt>
                <c:pt idx="13">
                  <c:v>1551.4853065923332</c:v>
                </c:pt>
                <c:pt idx="14">
                  <c:v>1700.8696965889999</c:v>
                </c:pt>
                <c:pt idx="15">
                  <c:v>1764.918173259</c:v>
                </c:pt>
                <c:pt idx="16">
                  <c:v>1838.6422099423335</c:v>
                </c:pt>
                <c:pt idx="17">
                  <c:v>1883.2089166086669</c:v>
                </c:pt>
                <c:pt idx="18">
                  <c:v>1975.9306765420001</c:v>
                </c:pt>
                <c:pt idx="19">
                  <c:v>2016.1160234420001</c:v>
                </c:pt>
                <c:pt idx="20">
                  <c:v>2085.6619269299999</c:v>
                </c:pt>
                <c:pt idx="21">
                  <c:v>2124.8996869433331</c:v>
                </c:pt>
                <c:pt idx="22">
                  <c:v>2240.7005302833331</c:v>
                </c:pt>
                <c:pt idx="23">
                  <c:v>2319.0307936166664</c:v>
                </c:pt>
                <c:pt idx="24">
                  <c:v>2407.764840374</c:v>
                </c:pt>
                <c:pt idx="25">
                  <c:v>2483.0313103683334</c:v>
                </c:pt>
                <c:pt idx="26">
                  <c:v>2574.2852770349996</c:v>
                </c:pt>
                <c:pt idx="27">
                  <c:v>2682.9461103686663</c:v>
                </c:pt>
                <c:pt idx="28">
                  <c:v>2771.7741670353334</c:v>
                </c:pt>
                <c:pt idx="29">
                  <c:v>2866.4423537686666</c:v>
                </c:pt>
                <c:pt idx="30">
                  <c:v>2933.329157054</c:v>
                </c:pt>
                <c:pt idx="31">
                  <c:v>3027.082023717333</c:v>
                </c:pt>
                <c:pt idx="32">
                  <c:v>3129.7133437163329</c:v>
                </c:pt>
                <c:pt idx="33">
                  <c:v>3167.8469070496667</c:v>
                </c:pt>
                <c:pt idx="34">
                  <c:v>3230.8180010493334</c:v>
                </c:pt>
                <c:pt idx="35">
                  <c:v>3293.5945277156661</c:v>
                </c:pt>
                <c:pt idx="36">
                  <c:v>3398.5137143823331</c:v>
                </c:pt>
                <c:pt idx="37">
                  <c:v>3448.2121110423332</c:v>
                </c:pt>
                <c:pt idx="38">
                  <c:v>3536.9211045363331</c:v>
                </c:pt>
                <c:pt idx="39">
                  <c:v>3668.5209958696664</c:v>
                </c:pt>
                <c:pt idx="40">
                  <c:v>3727.3474792029992</c:v>
                </c:pt>
                <c:pt idx="41">
                  <c:v>3805.4740825479998</c:v>
                </c:pt>
                <c:pt idx="42">
                  <c:v>3864.7753692146666</c:v>
                </c:pt>
                <c:pt idx="43">
                  <c:v>3922.8799058813333</c:v>
                </c:pt>
                <c:pt idx="44">
                  <c:v>3971.0245693813326</c:v>
                </c:pt>
                <c:pt idx="45">
                  <c:v>4046.8894693813331</c:v>
                </c:pt>
                <c:pt idx="46">
                  <c:v>4087.635389381333</c:v>
                </c:pt>
                <c:pt idx="47">
                  <c:v>4130.3486360813331</c:v>
                </c:pt>
                <c:pt idx="48">
                  <c:v>4206.3334794146658</c:v>
                </c:pt>
                <c:pt idx="49">
                  <c:v>4274.9974394146657</c:v>
                </c:pt>
                <c:pt idx="50">
                  <c:v>4306.4046394146662</c:v>
                </c:pt>
                <c:pt idx="51">
                  <c:v>4330.4509494143331</c:v>
                </c:pt>
                <c:pt idx="52">
                  <c:v>4332.4509494143331</c:v>
                </c:pt>
                <c:pt idx="53">
                  <c:v>4373.4745694209996</c:v>
                </c:pt>
                <c:pt idx="54">
                  <c:v>4421.5128260876663</c:v>
                </c:pt>
                <c:pt idx="55">
                  <c:v>4463.0271994209998</c:v>
                </c:pt>
                <c:pt idx="56">
                  <c:v>4566.470810054333</c:v>
                </c:pt>
                <c:pt idx="57">
                  <c:v>4640.8253006876666</c:v>
                </c:pt>
                <c:pt idx="58">
                  <c:v>4716.167901021</c:v>
                </c:pt>
                <c:pt idx="59">
                  <c:v>4760.6827376879992</c:v>
                </c:pt>
                <c:pt idx="60">
                  <c:v>4866.4180410236659</c:v>
                </c:pt>
                <c:pt idx="61">
                  <c:v>4926.4920610373329</c:v>
                </c:pt>
                <c:pt idx="62">
                  <c:v>4984.4105143706656</c:v>
                </c:pt>
                <c:pt idx="63">
                  <c:v>5078.9689311376651</c:v>
                </c:pt>
                <c:pt idx="64">
                  <c:v>5118.5217378043317</c:v>
                </c:pt>
              </c:numCache>
            </c:numRef>
          </c:val>
        </c:ser>
        <c:ser>
          <c:idx val="1"/>
          <c:order val="1"/>
          <c:tx>
            <c:strRef>
              <c:f>'SYNTHESE CHARGE MACHINE P1'!$B$384</c:f>
              <c:strCache>
                <c:ptCount val="1"/>
                <c:pt idx="0">
                  <c:v>Retard affécté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P1'!$C$384:$BO$384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2"/>
          <c:order val="2"/>
          <c:tx>
            <c:strRef>
              <c:f>'SYNTHESE CHARGE MACHINE P1'!$B$385</c:f>
              <c:strCache>
                <c:ptCount val="1"/>
                <c:pt idx="0">
                  <c:v>Retard non-affécté</c:v>
                </c:pt>
              </c:strCache>
            </c:strRef>
          </c:tx>
          <c:spPr>
            <a:pattFill prst="dotDmnd">
              <a:fgClr>
                <a:srgbClr val="FF0000"/>
              </a:fgClr>
              <a:bgClr>
                <a:schemeClr val="bg1"/>
              </a:bgClr>
            </a:patt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P1'!$C$385:$BO$385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3"/>
          <c:order val="3"/>
          <c:tx>
            <c:strRef>
              <c:f>'SYNTHESE CHARGE MACHINE P1'!$B$387</c:f>
              <c:strCache>
                <c:ptCount val="1"/>
                <c:pt idx="0">
                  <c:v>Charge Réglage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P1'!$C$387:$BO$387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4"/>
          <c:order val="4"/>
          <c:tx>
            <c:strRef>
              <c:f>'SYNTHESE CHARGE MACHINE P1'!$B$388</c:f>
              <c:strCache>
                <c:ptCount val="1"/>
                <c:pt idx="0">
                  <c:v>Charge of MTO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P1'!$C$388:$BO$388</c:f>
              <c:numCache>
                <c:formatCode>0</c:formatCode>
                <c:ptCount val="65"/>
                <c:pt idx="0">
                  <c:v>14.1</c:v>
                </c:pt>
                <c:pt idx="1">
                  <c:v>26.2</c:v>
                </c:pt>
                <c:pt idx="2">
                  <c:v>36.18333333333333</c:v>
                </c:pt>
                <c:pt idx="3">
                  <c:v>14.383333333333333</c:v>
                </c:pt>
                <c:pt idx="4">
                  <c:v>23.216666666666669</c:v>
                </c:pt>
                <c:pt idx="5">
                  <c:v>25.308333333333334</c:v>
                </c:pt>
                <c:pt idx="6">
                  <c:v>12.855</c:v>
                </c:pt>
                <c:pt idx="7">
                  <c:v>19.25</c:v>
                </c:pt>
                <c:pt idx="8">
                  <c:v>11</c:v>
                </c:pt>
                <c:pt idx="9">
                  <c:v>15.183333333333334</c:v>
                </c:pt>
                <c:pt idx="10">
                  <c:v>12.233333333333334</c:v>
                </c:pt>
                <c:pt idx="11">
                  <c:v>16.966666666666669</c:v>
                </c:pt>
                <c:pt idx="12">
                  <c:v>17.266666666666666</c:v>
                </c:pt>
                <c:pt idx="13">
                  <c:v>17.600000000000001</c:v>
                </c:pt>
                <c:pt idx="14">
                  <c:v>7.9</c:v>
                </c:pt>
                <c:pt idx="15">
                  <c:v>6.3166666666666664</c:v>
                </c:pt>
                <c:pt idx="16">
                  <c:v>5.5666666666666664</c:v>
                </c:pt>
                <c:pt idx="17">
                  <c:v>12.016666666666667</c:v>
                </c:pt>
                <c:pt idx="18">
                  <c:v>6.1333333333333329</c:v>
                </c:pt>
                <c:pt idx="19">
                  <c:v>13.35</c:v>
                </c:pt>
                <c:pt idx="20">
                  <c:v>14.05</c:v>
                </c:pt>
                <c:pt idx="21">
                  <c:v>20.266666666666666</c:v>
                </c:pt>
                <c:pt idx="22">
                  <c:v>13.033333333333335</c:v>
                </c:pt>
                <c:pt idx="23">
                  <c:v>10.933333333333334</c:v>
                </c:pt>
                <c:pt idx="24">
                  <c:v>8.4666666666666668</c:v>
                </c:pt>
                <c:pt idx="25">
                  <c:v>9</c:v>
                </c:pt>
                <c:pt idx="26">
                  <c:v>9.8666666666666671</c:v>
                </c:pt>
                <c:pt idx="27">
                  <c:v>9.966666666666665</c:v>
                </c:pt>
                <c:pt idx="28">
                  <c:v>12.066666666666666</c:v>
                </c:pt>
                <c:pt idx="29">
                  <c:v>7.4833333333333334</c:v>
                </c:pt>
                <c:pt idx="30">
                  <c:v>16.616666666666667</c:v>
                </c:pt>
                <c:pt idx="31">
                  <c:v>10.466666666666667</c:v>
                </c:pt>
                <c:pt idx="32">
                  <c:v>6.7166666666666668</c:v>
                </c:pt>
                <c:pt idx="33">
                  <c:v>13.383333333333333</c:v>
                </c:pt>
                <c:pt idx="34">
                  <c:v>11.6</c:v>
                </c:pt>
                <c:pt idx="35">
                  <c:v>16.233333333333334</c:v>
                </c:pt>
                <c:pt idx="36">
                  <c:v>5.8</c:v>
                </c:pt>
                <c:pt idx="37">
                  <c:v>10.466666666666667</c:v>
                </c:pt>
                <c:pt idx="38">
                  <c:v>11.650000000000002</c:v>
                </c:pt>
                <c:pt idx="39">
                  <c:v>8.4166666666666643</c:v>
                </c:pt>
                <c:pt idx="40">
                  <c:v>5</c:v>
                </c:pt>
                <c:pt idx="41">
                  <c:v>6.6</c:v>
                </c:pt>
                <c:pt idx="42">
                  <c:v>3.6666666666666665</c:v>
                </c:pt>
                <c:pt idx="43">
                  <c:v>5.5333333333333332</c:v>
                </c:pt>
                <c:pt idx="44">
                  <c:v>7.3000000000000007</c:v>
                </c:pt>
                <c:pt idx="45">
                  <c:v>7.9333333333333336</c:v>
                </c:pt>
                <c:pt idx="46">
                  <c:v>8.15</c:v>
                </c:pt>
                <c:pt idx="47">
                  <c:v>9.9666666666666668</c:v>
                </c:pt>
                <c:pt idx="48">
                  <c:v>6.0500000000000007</c:v>
                </c:pt>
                <c:pt idx="49">
                  <c:v>6.2833333333333332</c:v>
                </c:pt>
                <c:pt idx="50">
                  <c:v>8.3333333333333321</c:v>
                </c:pt>
                <c:pt idx="51">
                  <c:v>0.5</c:v>
                </c:pt>
                <c:pt idx="52">
                  <c:v>6.6333333333333337</c:v>
                </c:pt>
                <c:pt idx="53">
                  <c:v>7.7166666666666668</c:v>
                </c:pt>
                <c:pt idx="54">
                  <c:v>7.0666666666666664</c:v>
                </c:pt>
                <c:pt idx="55">
                  <c:v>11.8</c:v>
                </c:pt>
                <c:pt idx="56">
                  <c:v>6.7166666666666668</c:v>
                </c:pt>
                <c:pt idx="57">
                  <c:v>10.766666666666666</c:v>
                </c:pt>
                <c:pt idx="58">
                  <c:v>8.5500000000000007</c:v>
                </c:pt>
                <c:pt idx="59">
                  <c:v>10.533333333333333</c:v>
                </c:pt>
                <c:pt idx="60">
                  <c:v>3.3333333333333335</c:v>
                </c:pt>
                <c:pt idx="61">
                  <c:v>8.4666666666666668</c:v>
                </c:pt>
                <c:pt idx="62">
                  <c:v>10.15</c:v>
                </c:pt>
                <c:pt idx="63">
                  <c:v>6.8333333333333339</c:v>
                </c:pt>
                <c:pt idx="64">
                  <c:v>10.533333333333333</c:v>
                </c:pt>
              </c:numCache>
            </c:numRef>
          </c:val>
        </c:ser>
        <c:ser>
          <c:idx val="5"/>
          <c:order val="5"/>
          <c:tx>
            <c:strRef>
              <c:f>'SYNTHESE CHARGE MACHINE P1'!$B$389</c:f>
              <c:strCache>
                <c:ptCount val="1"/>
                <c:pt idx="0">
                  <c:v>Charge of MTS</c:v>
                </c:pt>
              </c:strCache>
            </c:strRef>
          </c:tx>
          <c:spPr>
            <a:solidFill>
              <a:srgbClr val="2502BA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P1'!$C$389:$BO$389</c:f>
              <c:numCache>
                <c:formatCode>0</c:formatCode>
                <c:ptCount val="65"/>
                <c:pt idx="0">
                  <c:v>94.712633333333329</c:v>
                </c:pt>
                <c:pt idx="1">
                  <c:v>104.17096679966667</c:v>
                </c:pt>
                <c:pt idx="2">
                  <c:v>88.824986667000019</c:v>
                </c:pt>
                <c:pt idx="3">
                  <c:v>97.443230003333341</c:v>
                </c:pt>
                <c:pt idx="4">
                  <c:v>106.35451666633335</c:v>
                </c:pt>
                <c:pt idx="5">
                  <c:v>90.088023340000007</c:v>
                </c:pt>
                <c:pt idx="6">
                  <c:v>89.002663159999997</c:v>
                </c:pt>
                <c:pt idx="7">
                  <c:v>78.488183290000009</c:v>
                </c:pt>
                <c:pt idx="8">
                  <c:v>189.51167000000001</c:v>
                </c:pt>
                <c:pt idx="9">
                  <c:v>81.415443332999999</c:v>
                </c:pt>
                <c:pt idx="10">
                  <c:v>128.93508333333335</c:v>
                </c:pt>
                <c:pt idx="11">
                  <c:v>88.320046666666656</c:v>
                </c:pt>
                <c:pt idx="12">
                  <c:v>70.071193332999997</c:v>
                </c:pt>
                <c:pt idx="13">
                  <c:v>131.78438999666668</c:v>
                </c:pt>
                <c:pt idx="14">
                  <c:v>56.148476669999994</c:v>
                </c:pt>
                <c:pt idx="15">
                  <c:v>67.407370016666675</c:v>
                </c:pt>
                <c:pt idx="16">
                  <c:v>39.000039999666662</c:v>
                </c:pt>
                <c:pt idx="17">
                  <c:v>80.705093266666665</c:v>
                </c:pt>
                <c:pt idx="18">
                  <c:v>34.052013566666666</c:v>
                </c:pt>
                <c:pt idx="19">
                  <c:v>56.195903488000006</c:v>
                </c:pt>
                <c:pt idx="20">
                  <c:v>25.187760013333332</c:v>
                </c:pt>
                <c:pt idx="21">
                  <c:v>95.534176673333349</c:v>
                </c:pt>
                <c:pt idx="22">
                  <c:v>65.296930000000003</c:v>
                </c:pt>
                <c:pt idx="23">
                  <c:v>77.800713423999994</c:v>
                </c:pt>
                <c:pt idx="24">
                  <c:v>66.799803327666666</c:v>
                </c:pt>
                <c:pt idx="25">
                  <c:v>82.253966666666656</c:v>
                </c:pt>
                <c:pt idx="26">
                  <c:v>98.794166666999999</c:v>
                </c:pt>
                <c:pt idx="27">
                  <c:v>78.86139</c:v>
                </c:pt>
                <c:pt idx="28">
                  <c:v>82.601520066666666</c:v>
                </c:pt>
                <c:pt idx="29">
                  <c:v>59.403469952000002</c:v>
                </c:pt>
                <c:pt idx="30">
                  <c:v>77.136199996666676</c:v>
                </c:pt>
                <c:pt idx="31">
                  <c:v>92.16465333233333</c:v>
                </c:pt>
                <c:pt idx="32">
                  <c:v>31.416896666666663</c:v>
                </c:pt>
                <c:pt idx="33">
                  <c:v>49.587760666333331</c:v>
                </c:pt>
                <c:pt idx="34">
                  <c:v>51.176526666333338</c:v>
                </c:pt>
                <c:pt idx="35">
                  <c:v>88.685853333333327</c:v>
                </c:pt>
                <c:pt idx="36">
                  <c:v>43.898396660000003</c:v>
                </c:pt>
                <c:pt idx="37">
                  <c:v>78.242326827333329</c:v>
                </c:pt>
                <c:pt idx="38">
                  <c:v>119.94989133333334</c:v>
                </c:pt>
                <c:pt idx="39">
                  <c:v>50.409816666666664</c:v>
                </c:pt>
                <c:pt idx="40">
                  <c:v>73.126603345000007</c:v>
                </c:pt>
                <c:pt idx="41">
                  <c:v>52.701286666666661</c:v>
                </c:pt>
                <c:pt idx="42">
                  <c:v>54.437870000000004</c:v>
                </c:pt>
                <c:pt idx="43">
                  <c:v>42.611330166666662</c:v>
                </c:pt>
                <c:pt idx="44">
                  <c:v>68.564899999999994</c:v>
                </c:pt>
                <c:pt idx="45">
                  <c:v>32.812586666666661</c:v>
                </c:pt>
                <c:pt idx="46">
                  <c:v>34.563246700000001</c:v>
                </c:pt>
                <c:pt idx="47">
                  <c:v>66.018176666666676</c:v>
                </c:pt>
                <c:pt idx="48">
                  <c:v>62.613960000000006</c:v>
                </c:pt>
                <c:pt idx="49">
                  <c:v>25.123866666666668</c:v>
                </c:pt>
                <c:pt idx="50">
                  <c:v>15.712976666333333</c:v>
                </c:pt>
                <c:pt idx="51">
                  <c:v>1.5</c:v>
                </c:pt>
                <c:pt idx="52">
                  <c:v>34.390286673333335</c:v>
                </c:pt>
                <c:pt idx="53">
                  <c:v>40.32159</c:v>
                </c:pt>
                <c:pt idx="54">
                  <c:v>34.447706666666662</c:v>
                </c:pt>
                <c:pt idx="55">
                  <c:v>91.643610633333324</c:v>
                </c:pt>
                <c:pt idx="56">
                  <c:v>67.637823966666673</c:v>
                </c:pt>
                <c:pt idx="57">
                  <c:v>64.575933666666657</c:v>
                </c:pt>
                <c:pt idx="58">
                  <c:v>35.964836667</c:v>
                </c:pt>
                <c:pt idx="59">
                  <c:v>95.20197000233334</c:v>
                </c:pt>
                <c:pt idx="60">
                  <c:v>56.740686680333326</c:v>
                </c:pt>
                <c:pt idx="61">
                  <c:v>49.451786666666663</c:v>
                </c:pt>
                <c:pt idx="62">
                  <c:v>84.408416767000006</c:v>
                </c:pt>
                <c:pt idx="63">
                  <c:v>32.719473333333326</c:v>
                </c:pt>
                <c:pt idx="64">
                  <c:v>60.066899993333337</c:v>
                </c:pt>
              </c:numCache>
            </c:numRef>
          </c:val>
        </c:ser>
        <c:ser>
          <c:idx val="6"/>
          <c:order val="6"/>
          <c:tx>
            <c:strRef>
              <c:f>'SYNTHESE CHARGE MACHINE P1'!$B$390</c:f>
              <c:strCache>
                <c:ptCount val="1"/>
                <c:pt idx="0">
                  <c:v>Charge Stats MTO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P1'!$C$390:$BO$390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7"/>
          <c:order val="7"/>
          <c:tx>
            <c:strRef>
              <c:f>'SYNTHESE CHARGE MACHINE P1'!$B$391</c:f>
              <c:strCache>
                <c:ptCount val="1"/>
                <c:pt idx="0">
                  <c:v>Charge Stats MTS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P1'!$C$391:$BO$391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840704"/>
        <c:axId val="92842240"/>
      </c:barChart>
      <c:lineChart>
        <c:grouping val="standard"/>
        <c:varyColors val="0"/>
        <c:ser>
          <c:idx val="8"/>
          <c:order val="8"/>
          <c:tx>
            <c:strRef>
              <c:f>'SYNTHESE CAPACITE P1'!$B$39</c:f>
              <c:strCache>
                <c:ptCount val="1"/>
                <c:pt idx="0">
                  <c:v>OUTILLAGE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'SYNTHESE CAPACITE P1'!$D$39:$BP$39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'SYNTHESE CAPACITE P1'!$B$79</c:f>
              <c:strCache>
                <c:ptCount val="1"/>
                <c:pt idx="0">
                  <c:v>OUTILLAGE</c:v>
                </c:pt>
              </c:strCache>
            </c:strRef>
          </c:tx>
          <c:spPr>
            <a:ln w="19050">
              <a:solidFill>
                <a:srgbClr val="2BF551"/>
              </a:solidFill>
              <a:prstDash val="dash"/>
            </a:ln>
          </c:spPr>
          <c:marker>
            <c:symbol val="none"/>
          </c:marker>
          <c:val>
            <c:numRef>
              <c:f>'SYNTHESE CAPACITE P1'!$D$79:$BP$79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40704"/>
        <c:axId val="92842240"/>
      </c:lineChart>
      <c:catAx>
        <c:axId val="928407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928422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284224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28407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50" baseline="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Secteur FRAISAGE</a:t>
            </a:r>
          </a:p>
        </c:rich>
      </c:tx>
      <c:layout>
        <c:manualLayout>
          <c:xMode val="edge"/>
          <c:yMode val="edge"/>
          <c:x val="5.0918635170603725E-4"/>
          <c:y val="3.0769230769230771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'SYNTHESE CHARGE MACHINE P1'!$B$394</c:f>
              <c:strCache>
                <c:ptCount val="1"/>
                <c:pt idx="0">
                  <c:v>Retard virtuel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P1'!$C$394:$BO$394</c:f>
              <c:numCache>
                <c:formatCode>0</c:formatCode>
                <c:ptCount val="65"/>
                <c:pt idx="1">
                  <c:v>68.737500000000011</c:v>
                </c:pt>
                <c:pt idx="2">
                  <c:v>38.722500000000004</c:v>
                </c:pt>
                <c:pt idx="3">
                  <c:v>103.2427</c:v>
                </c:pt>
                <c:pt idx="4">
                  <c:v>180.87770000000003</c:v>
                </c:pt>
                <c:pt idx="5">
                  <c:v>359.46303340000003</c:v>
                </c:pt>
                <c:pt idx="6">
                  <c:v>501.44670020000001</c:v>
                </c:pt>
                <c:pt idx="7">
                  <c:v>560.43370019999998</c:v>
                </c:pt>
                <c:pt idx="8">
                  <c:v>598.42270020000001</c:v>
                </c:pt>
                <c:pt idx="9">
                  <c:v>656.01770020000004</c:v>
                </c:pt>
                <c:pt idx="10">
                  <c:v>823.67470019999996</c:v>
                </c:pt>
                <c:pt idx="11">
                  <c:v>1008.7263671000001</c:v>
                </c:pt>
                <c:pt idx="12">
                  <c:v>1095.8646873320001</c:v>
                </c:pt>
                <c:pt idx="13">
                  <c:v>1238.513687332</c:v>
                </c:pt>
                <c:pt idx="14">
                  <c:v>1373.5381873320002</c:v>
                </c:pt>
                <c:pt idx="15">
                  <c:v>1522.0211873320002</c:v>
                </c:pt>
                <c:pt idx="16">
                  <c:v>1665.2551873320001</c:v>
                </c:pt>
                <c:pt idx="17">
                  <c:v>1735.550187332</c:v>
                </c:pt>
                <c:pt idx="18">
                  <c:v>1775.703187332</c:v>
                </c:pt>
                <c:pt idx="19">
                  <c:v>1751.691187332</c:v>
                </c:pt>
                <c:pt idx="20">
                  <c:v>1787.008187332</c:v>
                </c:pt>
                <c:pt idx="21">
                  <c:v>1847.0905205920001</c:v>
                </c:pt>
                <c:pt idx="22">
                  <c:v>1970.999220592</c:v>
                </c:pt>
                <c:pt idx="23">
                  <c:v>2025.136220592</c:v>
                </c:pt>
                <c:pt idx="24">
                  <c:v>2054.9678872640002</c:v>
                </c:pt>
                <c:pt idx="25">
                  <c:v>2070.9528872640003</c:v>
                </c:pt>
                <c:pt idx="26">
                  <c:v>2040.937887264</c:v>
                </c:pt>
                <c:pt idx="27">
                  <c:v>2121.5868872640003</c:v>
                </c:pt>
                <c:pt idx="28">
                  <c:v>2097.5748872640002</c:v>
                </c:pt>
                <c:pt idx="29">
                  <c:v>2157.9508872640004</c:v>
                </c:pt>
                <c:pt idx="30">
                  <c:v>2369.9828872640001</c:v>
                </c:pt>
                <c:pt idx="31">
                  <c:v>2435.4808872640006</c:v>
                </c:pt>
                <c:pt idx="32">
                  <c:v>2505.6475141640003</c:v>
                </c:pt>
                <c:pt idx="33">
                  <c:v>2493.6415141640005</c:v>
                </c:pt>
                <c:pt idx="34">
                  <c:v>2470.8265141640004</c:v>
                </c:pt>
                <c:pt idx="35">
                  <c:v>2536.1448476640003</c:v>
                </c:pt>
                <c:pt idx="36">
                  <c:v>2706.3878476640002</c:v>
                </c:pt>
                <c:pt idx="37">
                  <c:v>2845.5544476640007</c:v>
                </c:pt>
                <c:pt idx="38">
                  <c:v>2948.3774476640006</c:v>
                </c:pt>
                <c:pt idx="39">
                  <c:v>3188.187447664</c:v>
                </c:pt>
                <c:pt idx="40">
                  <c:v>3272.8364476639999</c:v>
                </c:pt>
                <c:pt idx="41">
                  <c:v>3463.0722476639994</c:v>
                </c:pt>
                <c:pt idx="42">
                  <c:v>3646.4602476639993</c:v>
                </c:pt>
                <c:pt idx="43">
                  <c:v>3690.7482476639998</c:v>
                </c:pt>
                <c:pt idx="44">
                  <c:v>3768.9362476639999</c:v>
                </c:pt>
                <c:pt idx="45">
                  <c:v>3888.1512476639996</c:v>
                </c:pt>
                <c:pt idx="46">
                  <c:v>3932.4392476639996</c:v>
                </c:pt>
                <c:pt idx="47">
                  <c:v>4006.2542476639992</c:v>
                </c:pt>
                <c:pt idx="48">
                  <c:v>3976.2392476639989</c:v>
                </c:pt>
                <c:pt idx="49">
                  <c:v>4076.059247663999</c:v>
                </c:pt>
                <c:pt idx="50">
                  <c:v>4174.7043876639991</c:v>
                </c:pt>
                <c:pt idx="51">
                  <c:v>4246.8893876639995</c:v>
                </c:pt>
                <c:pt idx="52">
                  <c:v>4246.8893876639995</c:v>
                </c:pt>
                <c:pt idx="53">
                  <c:v>4332.7436876639986</c:v>
                </c:pt>
                <c:pt idx="54">
                  <c:v>4432.8506876639985</c:v>
                </c:pt>
                <c:pt idx="55">
                  <c:v>4505.1716876639985</c:v>
                </c:pt>
                <c:pt idx="56">
                  <c:v>4668.6634876639982</c:v>
                </c:pt>
                <c:pt idx="57">
                  <c:v>4720.2151536639994</c:v>
                </c:pt>
                <c:pt idx="58">
                  <c:v>4774.2374036639994</c:v>
                </c:pt>
                <c:pt idx="59">
                  <c:v>4928.632403663999</c:v>
                </c:pt>
                <c:pt idx="60">
                  <c:v>5030.5490704639988</c:v>
                </c:pt>
                <c:pt idx="61">
                  <c:v>5056.4490704639993</c:v>
                </c:pt>
                <c:pt idx="62">
                  <c:v>5148.2680704639988</c:v>
                </c:pt>
                <c:pt idx="63">
                  <c:v>5263.9160704639999</c:v>
                </c:pt>
                <c:pt idx="64">
                  <c:v>5233.9010704639995</c:v>
                </c:pt>
              </c:numCache>
            </c:numRef>
          </c:val>
        </c:ser>
        <c:ser>
          <c:idx val="1"/>
          <c:order val="1"/>
          <c:tx>
            <c:strRef>
              <c:f>'SYNTHESE CHARGE MACHINE P1'!$B$395</c:f>
              <c:strCache>
                <c:ptCount val="1"/>
                <c:pt idx="0">
                  <c:v>Retard affécté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P1'!$C$395:$BO$395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2"/>
          <c:order val="2"/>
          <c:tx>
            <c:strRef>
              <c:f>'SYNTHESE CHARGE MACHINE P1'!$B$396</c:f>
              <c:strCache>
                <c:ptCount val="1"/>
                <c:pt idx="0">
                  <c:v>Retard non-affécté</c:v>
                </c:pt>
              </c:strCache>
            </c:strRef>
          </c:tx>
          <c:spPr>
            <a:pattFill prst="dotDmnd">
              <a:fgClr>
                <a:srgbClr val="FF0000"/>
              </a:fgClr>
              <a:bgClr>
                <a:schemeClr val="bg1"/>
              </a:bgClr>
            </a:patt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P1'!$C$396:$BO$396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3"/>
          <c:order val="3"/>
          <c:tx>
            <c:strRef>
              <c:f>'SYNTHESE CHARGE MACHINE P1'!$B$398</c:f>
              <c:strCache>
                <c:ptCount val="1"/>
                <c:pt idx="0">
                  <c:v>Charge Réglage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P1'!$C$398:$BO$398</c:f>
              <c:numCache>
                <c:formatCode>0</c:formatCode>
                <c:ptCount val="65"/>
                <c:pt idx="0">
                  <c:v>36.549999999999997</c:v>
                </c:pt>
                <c:pt idx="1">
                  <c:v>0</c:v>
                </c:pt>
                <c:pt idx="2">
                  <c:v>47.267600000000002</c:v>
                </c:pt>
                <c:pt idx="3">
                  <c:v>53.825000000000003</c:v>
                </c:pt>
                <c:pt idx="4">
                  <c:v>76.634166700000009</c:v>
                </c:pt>
                <c:pt idx="5">
                  <c:v>55.833333400000001</c:v>
                </c:pt>
                <c:pt idx="6">
                  <c:v>17</c:v>
                </c:pt>
                <c:pt idx="7">
                  <c:v>33.000500000000002</c:v>
                </c:pt>
                <c:pt idx="8">
                  <c:v>43.805</c:v>
                </c:pt>
                <c:pt idx="9">
                  <c:v>69.668000000000006</c:v>
                </c:pt>
                <c:pt idx="10">
                  <c:v>43.083333449999998</c:v>
                </c:pt>
                <c:pt idx="11">
                  <c:v>40.201660115999999</c:v>
                </c:pt>
                <c:pt idx="12">
                  <c:v>33</c:v>
                </c:pt>
                <c:pt idx="13">
                  <c:v>45</c:v>
                </c:pt>
                <c:pt idx="14">
                  <c:v>60.5</c:v>
                </c:pt>
                <c:pt idx="15">
                  <c:v>54.155000000000001</c:v>
                </c:pt>
                <c:pt idx="16">
                  <c:v>50.155000000000001</c:v>
                </c:pt>
                <c:pt idx="17">
                  <c:v>5</c:v>
                </c:pt>
                <c:pt idx="18">
                  <c:v>0</c:v>
                </c:pt>
                <c:pt idx="19">
                  <c:v>5</c:v>
                </c:pt>
                <c:pt idx="20">
                  <c:v>13.79166663</c:v>
                </c:pt>
                <c:pt idx="21">
                  <c:v>34.503599999999999</c:v>
                </c:pt>
                <c:pt idx="22">
                  <c:v>7</c:v>
                </c:pt>
                <c:pt idx="23">
                  <c:v>15.189333336000001</c:v>
                </c:pt>
                <c:pt idx="24">
                  <c:v>23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3.528</c:v>
                </c:pt>
                <c:pt idx="29">
                  <c:v>41.633499999999998</c:v>
                </c:pt>
                <c:pt idx="30">
                  <c:v>4</c:v>
                </c:pt>
                <c:pt idx="31">
                  <c:v>35.083313449999999</c:v>
                </c:pt>
                <c:pt idx="32">
                  <c:v>0</c:v>
                </c:pt>
                <c:pt idx="33">
                  <c:v>3.6</c:v>
                </c:pt>
                <c:pt idx="34">
                  <c:v>45.166666749999997</c:v>
                </c:pt>
                <c:pt idx="35">
                  <c:v>60.387999999999998</c:v>
                </c:pt>
                <c:pt idx="36">
                  <c:v>31.332800000000002</c:v>
                </c:pt>
                <c:pt idx="37">
                  <c:v>30</c:v>
                </c:pt>
                <c:pt idx="38">
                  <c:v>68.37</c:v>
                </c:pt>
                <c:pt idx="39">
                  <c:v>4</c:v>
                </c:pt>
                <c:pt idx="40">
                  <c:v>62.499400000000001</c:v>
                </c:pt>
                <c:pt idx="41">
                  <c:v>55.334000000000003</c:v>
                </c:pt>
                <c:pt idx="42">
                  <c:v>4</c:v>
                </c:pt>
                <c:pt idx="43">
                  <c:v>4</c:v>
                </c:pt>
                <c:pt idx="44">
                  <c:v>20.45</c:v>
                </c:pt>
                <c:pt idx="45">
                  <c:v>4</c:v>
                </c:pt>
                <c:pt idx="46">
                  <c:v>4</c:v>
                </c:pt>
                <c:pt idx="47">
                  <c:v>0</c:v>
                </c:pt>
                <c:pt idx="48">
                  <c:v>23.25</c:v>
                </c:pt>
                <c:pt idx="49">
                  <c:v>10.99807</c:v>
                </c:pt>
                <c:pt idx="50">
                  <c:v>4</c:v>
                </c:pt>
                <c:pt idx="51">
                  <c:v>0</c:v>
                </c:pt>
                <c:pt idx="52">
                  <c:v>7.8331499999999998</c:v>
                </c:pt>
                <c:pt idx="53">
                  <c:v>29.393000000000001</c:v>
                </c:pt>
                <c:pt idx="54">
                  <c:v>5.5</c:v>
                </c:pt>
                <c:pt idx="55">
                  <c:v>46.5364</c:v>
                </c:pt>
                <c:pt idx="56">
                  <c:v>8.2833329999999989</c:v>
                </c:pt>
                <c:pt idx="57">
                  <c:v>14.5</c:v>
                </c:pt>
                <c:pt idx="58">
                  <c:v>56.155000000000001</c:v>
                </c:pt>
                <c:pt idx="59">
                  <c:v>15.333333400000001</c:v>
                </c:pt>
                <c:pt idx="60">
                  <c:v>4</c:v>
                </c:pt>
                <c:pt idx="61">
                  <c:v>42.582999999999998</c:v>
                </c:pt>
                <c:pt idx="62">
                  <c:v>19.499499999999998</c:v>
                </c:pt>
                <c:pt idx="63">
                  <c:v>0</c:v>
                </c:pt>
                <c:pt idx="64">
                  <c:v>6</c:v>
                </c:pt>
              </c:numCache>
            </c:numRef>
          </c:val>
        </c:ser>
        <c:ser>
          <c:idx val="4"/>
          <c:order val="4"/>
          <c:tx>
            <c:strRef>
              <c:f>'SYNTHESE CHARGE MACHINE P1'!$B$399</c:f>
              <c:strCache>
                <c:ptCount val="1"/>
                <c:pt idx="0">
                  <c:v>Charge of MTO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P1'!$C$399:$BO$399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5"/>
          <c:order val="5"/>
          <c:tx>
            <c:strRef>
              <c:f>'SYNTHESE CHARGE MACHINE P1'!$B$400</c:f>
              <c:strCache>
                <c:ptCount val="1"/>
                <c:pt idx="0">
                  <c:v>Charge of MTS</c:v>
                </c:pt>
              </c:strCache>
            </c:strRef>
          </c:tx>
          <c:spPr>
            <a:solidFill>
              <a:srgbClr val="2502BA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P1'!$C$400:$BO$400</c:f>
              <c:numCache>
                <c:formatCode>0</c:formatCode>
                <c:ptCount val="65"/>
                <c:pt idx="0">
                  <c:v>56.1995</c:v>
                </c:pt>
                <c:pt idx="1">
                  <c:v>0</c:v>
                </c:pt>
                <c:pt idx="2">
                  <c:v>47.267600000000002</c:v>
                </c:pt>
                <c:pt idx="3">
                  <c:v>53.825000000000003</c:v>
                </c:pt>
                <c:pt idx="4">
                  <c:v>131.9661667</c:v>
                </c:pt>
                <c:pt idx="5">
                  <c:v>116.16533340000001</c:v>
                </c:pt>
                <c:pt idx="6">
                  <c:v>72.00200000000001</c:v>
                </c:pt>
                <c:pt idx="7">
                  <c:v>29.000500000000002</c:v>
                </c:pt>
                <c:pt idx="8">
                  <c:v>43.805</c:v>
                </c:pt>
                <c:pt idx="9">
                  <c:v>128.00400000000002</c:v>
                </c:pt>
                <c:pt idx="10">
                  <c:v>171.98333345</c:v>
                </c:pt>
                <c:pt idx="11">
                  <c:v>76.951660115999999</c:v>
                </c:pt>
                <c:pt idx="12">
                  <c:v>139.66399999999999</c:v>
                </c:pt>
                <c:pt idx="13">
                  <c:v>120.0395</c:v>
                </c:pt>
                <c:pt idx="14">
                  <c:v>117.99799999999999</c:v>
                </c:pt>
                <c:pt idx="15">
                  <c:v>113.09100000000001</c:v>
                </c:pt>
                <c:pt idx="16">
                  <c:v>50.155000000000001</c:v>
                </c:pt>
                <c:pt idx="17">
                  <c:v>59.164999999999999</c:v>
                </c:pt>
                <c:pt idx="18">
                  <c:v>0</c:v>
                </c:pt>
                <c:pt idx="19">
                  <c:v>60.332000000000001</c:v>
                </c:pt>
                <c:pt idx="20">
                  <c:v>46.290666629999997</c:v>
                </c:pt>
                <c:pt idx="21">
                  <c:v>102.0051</c:v>
                </c:pt>
                <c:pt idx="22">
                  <c:v>77.152000000000001</c:v>
                </c:pt>
                <c:pt idx="23">
                  <c:v>44.657333336000008</c:v>
                </c:pt>
                <c:pt idx="24">
                  <c:v>23</c:v>
                </c:pt>
                <c:pt idx="25">
                  <c:v>0</c:v>
                </c:pt>
                <c:pt idx="26">
                  <c:v>110.664</c:v>
                </c:pt>
                <c:pt idx="27">
                  <c:v>0</c:v>
                </c:pt>
                <c:pt idx="28">
                  <c:v>86.863000000000014</c:v>
                </c:pt>
                <c:pt idx="29">
                  <c:v>170.39849999999998</c:v>
                </c:pt>
                <c:pt idx="30">
                  <c:v>61.497999999999998</c:v>
                </c:pt>
                <c:pt idx="31">
                  <c:v>35.083313449999999</c:v>
                </c:pt>
                <c:pt idx="32">
                  <c:v>0</c:v>
                </c:pt>
                <c:pt idx="33">
                  <c:v>3.6</c:v>
                </c:pt>
                <c:pt idx="34">
                  <c:v>50.166666749999997</c:v>
                </c:pt>
                <c:pt idx="35">
                  <c:v>139.87</c:v>
                </c:pt>
                <c:pt idx="36">
                  <c:v>137.84880000000001</c:v>
                </c:pt>
                <c:pt idx="37">
                  <c:v>90.831999999999994</c:v>
                </c:pt>
                <c:pt idx="38">
                  <c:v>201.45499999999998</c:v>
                </c:pt>
                <c:pt idx="39">
                  <c:v>110.664</c:v>
                </c:pt>
                <c:pt idx="40">
                  <c:v>157.75140000000002</c:v>
                </c:pt>
                <c:pt idx="41">
                  <c:v>158.06900000000002</c:v>
                </c:pt>
                <c:pt idx="42">
                  <c:v>70.302999999999997</c:v>
                </c:pt>
                <c:pt idx="43">
                  <c:v>98.2</c:v>
                </c:pt>
                <c:pt idx="44">
                  <c:v>128.78</c:v>
                </c:pt>
                <c:pt idx="45">
                  <c:v>70.302999999999997</c:v>
                </c:pt>
                <c:pt idx="46">
                  <c:v>99.83</c:v>
                </c:pt>
                <c:pt idx="47">
                  <c:v>0</c:v>
                </c:pt>
                <c:pt idx="48">
                  <c:v>106.58500000000001</c:v>
                </c:pt>
                <c:pt idx="49">
                  <c:v>117.66207</c:v>
                </c:pt>
                <c:pt idx="50">
                  <c:v>98.2</c:v>
                </c:pt>
                <c:pt idx="51">
                  <c:v>0</c:v>
                </c:pt>
                <c:pt idx="52">
                  <c:v>102.03315000000001</c:v>
                </c:pt>
                <c:pt idx="53">
                  <c:v>100.729</c:v>
                </c:pt>
                <c:pt idx="54">
                  <c:v>96.835999999999999</c:v>
                </c:pt>
                <c:pt idx="55">
                  <c:v>146.97039999999998</c:v>
                </c:pt>
                <c:pt idx="56">
                  <c:v>73.283332999999999</c:v>
                </c:pt>
                <c:pt idx="57">
                  <c:v>69.53725</c:v>
                </c:pt>
                <c:pt idx="58">
                  <c:v>128.255</c:v>
                </c:pt>
                <c:pt idx="59">
                  <c:v>116.5983334</c:v>
                </c:pt>
                <c:pt idx="60">
                  <c:v>51.914999999999999</c:v>
                </c:pt>
                <c:pt idx="61">
                  <c:v>79.251000000000005</c:v>
                </c:pt>
                <c:pt idx="62">
                  <c:v>126.1635</c:v>
                </c:pt>
                <c:pt idx="63">
                  <c:v>0</c:v>
                </c:pt>
                <c:pt idx="64">
                  <c:v>96</c:v>
                </c:pt>
              </c:numCache>
            </c:numRef>
          </c:val>
        </c:ser>
        <c:ser>
          <c:idx val="6"/>
          <c:order val="6"/>
          <c:tx>
            <c:strRef>
              <c:f>'SYNTHESE CHARGE MACHINE P1'!$B$401</c:f>
              <c:strCache>
                <c:ptCount val="1"/>
                <c:pt idx="0">
                  <c:v>Charge Stats MTO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P1'!$C$401:$BO$401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7"/>
          <c:order val="7"/>
          <c:tx>
            <c:strRef>
              <c:f>'SYNTHESE CHARGE MACHINE P1'!$B$402</c:f>
              <c:strCache>
                <c:ptCount val="1"/>
                <c:pt idx="0">
                  <c:v>Charge Stats MTS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P1'!$C$402:$BO$402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259264"/>
        <c:axId val="93260800"/>
      </c:barChart>
      <c:lineChart>
        <c:grouping val="standard"/>
        <c:varyColors val="0"/>
        <c:ser>
          <c:idx val="8"/>
          <c:order val="8"/>
          <c:tx>
            <c:strRef>
              <c:f>'SYNTHESE CAPACITE P1'!$B$37</c:f>
              <c:strCache>
                <c:ptCount val="1"/>
                <c:pt idx="0">
                  <c:v>FRAISAGE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'SYNTHESE CAPACITE P1'!$D$37:$BP$37</c:f>
              <c:numCache>
                <c:formatCode>0</c:formatCode>
                <c:ptCount val="65"/>
                <c:pt idx="0">
                  <c:v>24.012</c:v>
                </c:pt>
                <c:pt idx="1">
                  <c:v>30.015000000000001</c:v>
                </c:pt>
                <c:pt idx="2">
                  <c:v>30.015000000000001</c:v>
                </c:pt>
                <c:pt idx="3">
                  <c:v>30.015000000000001</c:v>
                </c:pt>
                <c:pt idx="4">
                  <c:v>30.015000000000001</c:v>
                </c:pt>
                <c:pt idx="5">
                  <c:v>30.015000000000001</c:v>
                </c:pt>
                <c:pt idx="6">
                  <c:v>30.015000000000001</c:v>
                </c:pt>
                <c:pt idx="7">
                  <c:v>24.012</c:v>
                </c:pt>
                <c:pt idx="8">
                  <c:v>30.015000000000001</c:v>
                </c:pt>
                <c:pt idx="9">
                  <c:v>30.015000000000001</c:v>
                </c:pt>
                <c:pt idx="10">
                  <c:v>30.015000000000001</c:v>
                </c:pt>
                <c:pt idx="11">
                  <c:v>30.015000000000001</c:v>
                </c:pt>
                <c:pt idx="12">
                  <c:v>30.015000000000001</c:v>
                </c:pt>
                <c:pt idx="13">
                  <c:v>30.015000000000001</c:v>
                </c:pt>
                <c:pt idx="14">
                  <c:v>30.015000000000001</c:v>
                </c:pt>
                <c:pt idx="15">
                  <c:v>24.012</c:v>
                </c:pt>
                <c:pt idx="16">
                  <c:v>30.015000000000001</c:v>
                </c:pt>
                <c:pt idx="17">
                  <c:v>24.012</c:v>
                </c:pt>
                <c:pt idx="18">
                  <c:v>24.012</c:v>
                </c:pt>
                <c:pt idx="19">
                  <c:v>30.015000000000001</c:v>
                </c:pt>
                <c:pt idx="20">
                  <c:v>0</c:v>
                </c:pt>
                <c:pt idx="21">
                  <c:v>12.6</c:v>
                </c:pt>
                <c:pt idx="22">
                  <c:v>30.015000000000001</c:v>
                </c:pt>
                <c:pt idx="23">
                  <c:v>30.015000000000001</c:v>
                </c:pt>
                <c:pt idx="24">
                  <c:v>30.015000000000001</c:v>
                </c:pt>
                <c:pt idx="25">
                  <c:v>30.015000000000001</c:v>
                </c:pt>
                <c:pt idx="26">
                  <c:v>30.015000000000001</c:v>
                </c:pt>
                <c:pt idx="27">
                  <c:v>24.012</c:v>
                </c:pt>
                <c:pt idx="28">
                  <c:v>30.015000000000001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12.006</c:v>
                </c:pt>
                <c:pt idx="33">
                  <c:v>30.015000000000001</c:v>
                </c:pt>
                <c:pt idx="34">
                  <c:v>30.015000000000001</c:v>
                </c:pt>
                <c:pt idx="35">
                  <c:v>30.015000000000001</c:v>
                </c:pt>
                <c:pt idx="36">
                  <c:v>30.015000000000001</c:v>
                </c:pt>
                <c:pt idx="37">
                  <c:v>18.009</c:v>
                </c:pt>
                <c:pt idx="38">
                  <c:v>30.015000000000001</c:v>
                </c:pt>
                <c:pt idx="39">
                  <c:v>30.015000000000001</c:v>
                </c:pt>
                <c:pt idx="40">
                  <c:v>30.015000000000001</c:v>
                </c:pt>
                <c:pt idx="41">
                  <c:v>30.015000000000001</c:v>
                </c:pt>
                <c:pt idx="42">
                  <c:v>30.015000000000001</c:v>
                </c:pt>
                <c:pt idx="43">
                  <c:v>24.012</c:v>
                </c:pt>
                <c:pt idx="44">
                  <c:v>30.015000000000001</c:v>
                </c:pt>
                <c:pt idx="45">
                  <c:v>30.015000000000001</c:v>
                </c:pt>
                <c:pt idx="46">
                  <c:v>30.015000000000001</c:v>
                </c:pt>
                <c:pt idx="47">
                  <c:v>30.015000000000001</c:v>
                </c:pt>
                <c:pt idx="48">
                  <c:v>30.015000000000001</c:v>
                </c:pt>
                <c:pt idx="49">
                  <c:v>30.015000000000001</c:v>
                </c:pt>
                <c:pt idx="50">
                  <c:v>30.015000000000001</c:v>
                </c:pt>
                <c:pt idx="51">
                  <c:v>0</c:v>
                </c:pt>
                <c:pt idx="52">
                  <c:v>24.012</c:v>
                </c:pt>
                <c:pt idx="53">
                  <c:v>30.015000000000001</c:v>
                </c:pt>
                <c:pt idx="54">
                  <c:v>30.015000000000001</c:v>
                </c:pt>
                <c:pt idx="55">
                  <c:v>30.015000000000001</c:v>
                </c:pt>
                <c:pt idx="56">
                  <c:v>30.015000000000001</c:v>
                </c:pt>
                <c:pt idx="57">
                  <c:v>30.015000000000001</c:v>
                </c:pt>
                <c:pt idx="58">
                  <c:v>30.015000000000001</c:v>
                </c:pt>
                <c:pt idx="59">
                  <c:v>30.015000000000001</c:v>
                </c:pt>
                <c:pt idx="60">
                  <c:v>30.015000000000001</c:v>
                </c:pt>
                <c:pt idx="61">
                  <c:v>30.015000000000001</c:v>
                </c:pt>
                <c:pt idx="62">
                  <c:v>30.015000000000001</c:v>
                </c:pt>
                <c:pt idx="63">
                  <c:v>30.015000000000001</c:v>
                </c:pt>
                <c:pt idx="64">
                  <c:v>83.342500000000001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'SYNTHESE CAPACITE P1'!$B$77</c:f>
              <c:strCache>
                <c:ptCount val="1"/>
                <c:pt idx="0">
                  <c:v>FRAISAGE</c:v>
                </c:pt>
              </c:strCache>
            </c:strRef>
          </c:tx>
          <c:spPr>
            <a:ln w="19050">
              <a:solidFill>
                <a:srgbClr val="2BF551"/>
              </a:solidFill>
              <a:prstDash val="dash"/>
            </a:ln>
          </c:spPr>
          <c:marker>
            <c:symbol val="none"/>
          </c:marker>
          <c:val>
            <c:numRef>
              <c:f>'SYNTHESE CAPACITE P1'!$D$77:$BP$77</c:f>
              <c:numCache>
                <c:formatCode>0</c:formatCode>
                <c:ptCount val="65"/>
                <c:pt idx="0">
                  <c:v>24.012</c:v>
                </c:pt>
                <c:pt idx="1">
                  <c:v>30.015000000000001</c:v>
                </c:pt>
                <c:pt idx="2">
                  <c:v>30.015000000000001</c:v>
                </c:pt>
                <c:pt idx="3">
                  <c:v>30.015000000000001</c:v>
                </c:pt>
                <c:pt idx="4">
                  <c:v>30.015000000000001</c:v>
                </c:pt>
                <c:pt idx="5">
                  <c:v>30.015000000000001</c:v>
                </c:pt>
                <c:pt idx="6">
                  <c:v>30.015000000000001</c:v>
                </c:pt>
                <c:pt idx="7">
                  <c:v>24.012</c:v>
                </c:pt>
                <c:pt idx="8">
                  <c:v>30.015000000000001</c:v>
                </c:pt>
                <c:pt idx="9">
                  <c:v>30.015000000000001</c:v>
                </c:pt>
                <c:pt idx="10">
                  <c:v>30.015000000000001</c:v>
                </c:pt>
                <c:pt idx="11">
                  <c:v>30.015000000000001</c:v>
                </c:pt>
                <c:pt idx="12">
                  <c:v>30.015000000000001</c:v>
                </c:pt>
                <c:pt idx="13">
                  <c:v>30.015000000000001</c:v>
                </c:pt>
                <c:pt idx="14">
                  <c:v>30.015000000000001</c:v>
                </c:pt>
                <c:pt idx="15">
                  <c:v>24.012</c:v>
                </c:pt>
                <c:pt idx="16">
                  <c:v>30.015000000000001</c:v>
                </c:pt>
                <c:pt idx="17">
                  <c:v>24.012</c:v>
                </c:pt>
                <c:pt idx="18">
                  <c:v>24.012</c:v>
                </c:pt>
                <c:pt idx="19">
                  <c:v>30.015000000000001</c:v>
                </c:pt>
                <c:pt idx="20">
                  <c:v>0</c:v>
                </c:pt>
                <c:pt idx="21">
                  <c:v>12.6</c:v>
                </c:pt>
                <c:pt idx="22">
                  <c:v>30.015000000000001</c:v>
                </c:pt>
                <c:pt idx="23">
                  <c:v>30.015000000000001</c:v>
                </c:pt>
                <c:pt idx="24">
                  <c:v>30.015000000000001</c:v>
                </c:pt>
                <c:pt idx="25">
                  <c:v>30.015000000000001</c:v>
                </c:pt>
                <c:pt idx="26">
                  <c:v>30.015000000000001</c:v>
                </c:pt>
                <c:pt idx="27">
                  <c:v>24.012</c:v>
                </c:pt>
                <c:pt idx="28">
                  <c:v>30.015000000000001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12.006</c:v>
                </c:pt>
                <c:pt idx="33">
                  <c:v>30.015000000000001</c:v>
                </c:pt>
                <c:pt idx="34">
                  <c:v>30.015000000000001</c:v>
                </c:pt>
                <c:pt idx="35">
                  <c:v>30.015000000000001</c:v>
                </c:pt>
                <c:pt idx="36">
                  <c:v>30.015000000000001</c:v>
                </c:pt>
                <c:pt idx="37">
                  <c:v>18.009</c:v>
                </c:pt>
                <c:pt idx="38">
                  <c:v>30.015000000000001</c:v>
                </c:pt>
                <c:pt idx="39">
                  <c:v>30.015000000000001</c:v>
                </c:pt>
                <c:pt idx="40">
                  <c:v>30.015000000000001</c:v>
                </c:pt>
                <c:pt idx="41">
                  <c:v>30.015000000000001</c:v>
                </c:pt>
                <c:pt idx="42">
                  <c:v>30.015000000000001</c:v>
                </c:pt>
                <c:pt idx="43">
                  <c:v>24.012</c:v>
                </c:pt>
                <c:pt idx="44">
                  <c:v>30.015000000000001</c:v>
                </c:pt>
                <c:pt idx="45">
                  <c:v>30.015000000000001</c:v>
                </c:pt>
                <c:pt idx="46">
                  <c:v>30.015000000000001</c:v>
                </c:pt>
                <c:pt idx="47">
                  <c:v>30.015000000000001</c:v>
                </c:pt>
                <c:pt idx="48">
                  <c:v>30.015000000000001</c:v>
                </c:pt>
                <c:pt idx="49">
                  <c:v>30.015000000000001</c:v>
                </c:pt>
                <c:pt idx="50">
                  <c:v>30.015000000000001</c:v>
                </c:pt>
                <c:pt idx="51">
                  <c:v>0</c:v>
                </c:pt>
                <c:pt idx="52">
                  <c:v>24.012</c:v>
                </c:pt>
                <c:pt idx="53">
                  <c:v>30.015000000000001</c:v>
                </c:pt>
                <c:pt idx="54">
                  <c:v>30.015000000000001</c:v>
                </c:pt>
                <c:pt idx="55">
                  <c:v>30.015000000000001</c:v>
                </c:pt>
                <c:pt idx="56">
                  <c:v>30.015000000000001</c:v>
                </c:pt>
                <c:pt idx="57">
                  <c:v>30.015000000000001</c:v>
                </c:pt>
                <c:pt idx="58">
                  <c:v>30.015000000000001</c:v>
                </c:pt>
                <c:pt idx="59">
                  <c:v>30.015000000000001</c:v>
                </c:pt>
                <c:pt idx="60">
                  <c:v>30.015000000000001</c:v>
                </c:pt>
                <c:pt idx="61">
                  <c:v>30.015000000000001</c:v>
                </c:pt>
                <c:pt idx="62">
                  <c:v>30.015000000000001</c:v>
                </c:pt>
                <c:pt idx="63">
                  <c:v>30.015000000000001</c:v>
                </c:pt>
                <c:pt idx="64">
                  <c:v>83.342500000000001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59264"/>
        <c:axId val="93260800"/>
      </c:lineChart>
      <c:catAx>
        <c:axId val="932592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932608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326080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32592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50" baseline="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Secteur TOURNAGE</a:t>
            </a:r>
          </a:p>
        </c:rich>
      </c:tx>
      <c:layout>
        <c:manualLayout>
          <c:xMode val="edge"/>
          <c:yMode val="edge"/>
          <c:x val="5.0918635170603725E-4"/>
          <c:y val="3.0769230769230771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'SYNTHESE CHARGE MACHINE P1'!$B$405</c:f>
              <c:strCache>
                <c:ptCount val="1"/>
                <c:pt idx="0">
                  <c:v>Retard virtuel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P1'!$C$405:$BO$405</c:f>
              <c:numCache>
                <c:formatCode>0</c:formatCode>
                <c:ptCount val="65"/>
                <c:pt idx="1">
                  <c:v>-45.416816670000003</c:v>
                </c:pt>
                <c:pt idx="2">
                  <c:v>-101.85148333666667</c:v>
                </c:pt>
                <c:pt idx="3">
                  <c:v>-141.21863333666667</c:v>
                </c:pt>
                <c:pt idx="4">
                  <c:v>-168.88247999666666</c:v>
                </c:pt>
                <c:pt idx="5">
                  <c:v>-163.70714999666666</c:v>
                </c:pt>
                <c:pt idx="6">
                  <c:v>-144.44076665666668</c:v>
                </c:pt>
                <c:pt idx="7">
                  <c:v>-140.54861665666667</c:v>
                </c:pt>
                <c:pt idx="8">
                  <c:v>-173.33952332333337</c:v>
                </c:pt>
                <c:pt idx="9">
                  <c:v>-170.23987999000002</c:v>
                </c:pt>
                <c:pt idx="10">
                  <c:v>-157.57552665666668</c:v>
                </c:pt>
                <c:pt idx="11">
                  <c:v>-168.96755664000005</c:v>
                </c:pt>
                <c:pt idx="12">
                  <c:v>-172.44454997500009</c:v>
                </c:pt>
                <c:pt idx="13">
                  <c:v>-211.11157664333336</c:v>
                </c:pt>
                <c:pt idx="14">
                  <c:v>-245.5222133100001</c:v>
                </c:pt>
                <c:pt idx="15">
                  <c:v>-272.87791659000004</c:v>
                </c:pt>
                <c:pt idx="16">
                  <c:v>-292.4380832566668</c:v>
                </c:pt>
                <c:pt idx="17">
                  <c:v>-253.41490325666689</c:v>
                </c:pt>
                <c:pt idx="18">
                  <c:v>-280.87400325666692</c:v>
                </c:pt>
                <c:pt idx="19">
                  <c:v>-331.90100325666708</c:v>
                </c:pt>
                <c:pt idx="20">
                  <c:v>-383.72345992333373</c:v>
                </c:pt>
                <c:pt idx="21">
                  <c:v>-366.50432992333378</c:v>
                </c:pt>
                <c:pt idx="22">
                  <c:v>-384.69639992333373</c:v>
                </c:pt>
                <c:pt idx="23">
                  <c:v>-369.42440965933372</c:v>
                </c:pt>
                <c:pt idx="24">
                  <c:v>-333.15317632600033</c:v>
                </c:pt>
                <c:pt idx="25">
                  <c:v>-349.04160966100039</c:v>
                </c:pt>
                <c:pt idx="26">
                  <c:v>-370.87935632833376</c:v>
                </c:pt>
                <c:pt idx="27">
                  <c:v>-368.91293632833379</c:v>
                </c:pt>
                <c:pt idx="28">
                  <c:v>-356.10019632833382</c:v>
                </c:pt>
                <c:pt idx="29">
                  <c:v>-368.20168632833384</c:v>
                </c:pt>
                <c:pt idx="30">
                  <c:v>-354.40605952833403</c:v>
                </c:pt>
                <c:pt idx="31">
                  <c:v>-314.76708622166757</c:v>
                </c:pt>
                <c:pt idx="32">
                  <c:v>-302.92473288833412</c:v>
                </c:pt>
                <c:pt idx="33">
                  <c:v>-255.11091288833404</c:v>
                </c:pt>
                <c:pt idx="34">
                  <c:v>-207.40597288833419</c:v>
                </c:pt>
                <c:pt idx="35">
                  <c:v>-153.63185288833438</c:v>
                </c:pt>
                <c:pt idx="36">
                  <c:v>-139.35705288833447</c:v>
                </c:pt>
                <c:pt idx="37">
                  <c:v>-140.53877618833462</c:v>
                </c:pt>
                <c:pt idx="38">
                  <c:v>-124.43808618833486</c:v>
                </c:pt>
                <c:pt idx="39">
                  <c:v>-54.286302856334714</c:v>
                </c:pt>
                <c:pt idx="40">
                  <c:v>44.171397143665217</c:v>
                </c:pt>
                <c:pt idx="41">
                  <c:v>99.218720476998442</c:v>
                </c:pt>
                <c:pt idx="42">
                  <c:v>105.86502047699855</c:v>
                </c:pt>
                <c:pt idx="43">
                  <c:v>68.667870476998814</c:v>
                </c:pt>
                <c:pt idx="44">
                  <c:v>33.996870476998993</c:v>
                </c:pt>
                <c:pt idx="45">
                  <c:v>-37.488299523000933</c:v>
                </c:pt>
                <c:pt idx="46">
                  <c:v>-95.785816189667457</c:v>
                </c:pt>
                <c:pt idx="47">
                  <c:v>-128.84065618966724</c:v>
                </c:pt>
                <c:pt idx="48">
                  <c:v>-183.10605618966702</c:v>
                </c:pt>
                <c:pt idx="49">
                  <c:v>-235.13455618966691</c:v>
                </c:pt>
                <c:pt idx="50">
                  <c:v>-288.7850561896671</c:v>
                </c:pt>
                <c:pt idx="51">
                  <c:v>-351.18705618966715</c:v>
                </c:pt>
                <c:pt idx="52">
                  <c:v>-336.18705618966715</c:v>
                </c:pt>
                <c:pt idx="53">
                  <c:v>-362.35154618966681</c:v>
                </c:pt>
                <c:pt idx="54">
                  <c:v>-408.72396618966695</c:v>
                </c:pt>
                <c:pt idx="55">
                  <c:v>-428.12291618966719</c:v>
                </c:pt>
                <c:pt idx="56">
                  <c:v>-415.83100618966728</c:v>
                </c:pt>
                <c:pt idx="57">
                  <c:v>-437.15356285633379</c:v>
                </c:pt>
                <c:pt idx="58">
                  <c:v>-441.60665285633331</c:v>
                </c:pt>
                <c:pt idx="59">
                  <c:v>-447.42986618966643</c:v>
                </c:pt>
                <c:pt idx="60">
                  <c:v>-444.14721618966632</c:v>
                </c:pt>
                <c:pt idx="61">
                  <c:v>-422.95156938633272</c:v>
                </c:pt>
                <c:pt idx="62">
                  <c:v>-456.53376938633255</c:v>
                </c:pt>
                <c:pt idx="63">
                  <c:v>-481.77956938633224</c:v>
                </c:pt>
                <c:pt idx="64">
                  <c:v>-491.50054938633184</c:v>
                </c:pt>
              </c:numCache>
            </c:numRef>
          </c:val>
        </c:ser>
        <c:ser>
          <c:idx val="1"/>
          <c:order val="1"/>
          <c:tx>
            <c:strRef>
              <c:f>'SYNTHESE CHARGE MACHINE P1'!$B$406</c:f>
              <c:strCache>
                <c:ptCount val="1"/>
                <c:pt idx="0">
                  <c:v>Retard affécté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P1'!$C$406:$BO$406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2"/>
          <c:order val="2"/>
          <c:tx>
            <c:strRef>
              <c:f>'SYNTHESE CHARGE MACHINE P1'!$B$407</c:f>
              <c:strCache>
                <c:ptCount val="1"/>
                <c:pt idx="0">
                  <c:v>Retard non-affécté</c:v>
                </c:pt>
              </c:strCache>
            </c:strRef>
          </c:tx>
          <c:spPr>
            <a:pattFill prst="dotDmnd">
              <a:fgClr>
                <a:srgbClr val="FF0000"/>
              </a:fgClr>
              <a:bgClr>
                <a:schemeClr val="bg1"/>
              </a:bgClr>
            </a:patt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P1'!$C$407:$BO$407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3"/>
          <c:order val="3"/>
          <c:tx>
            <c:strRef>
              <c:f>'SYNTHESE CHARGE MACHINE P1'!$B$409</c:f>
              <c:strCache>
                <c:ptCount val="1"/>
                <c:pt idx="0">
                  <c:v>Charge Réglage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P1'!$C$409:$BO$409</c:f>
              <c:numCache>
                <c:formatCode>0</c:formatCode>
                <c:ptCount val="65"/>
                <c:pt idx="0">
                  <c:v>9.5</c:v>
                </c:pt>
                <c:pt idx="1">
                  <c:v>5.1666666666666661</c:v>
                </c:pt>
                <c:pt idx="2">
                  <c:v>7</c:v>
                </c:pt>
                <c:pt idx="3">
                  <c:v>11</c:v>
                </c:pt>
                <c:pt idx="4">
                  <c:v>7.5</c:v>
                </c:pt>
                <c:pt idx="5">
                  <c:v>13.75</c:v>
                </c:pt>
                <c:pt idx="6">
                  <c:v>12</c:v>
                </c:pt>
                <c:pt idx="7">
                  <c:v>8.6666666666666661</c:v>
                </c:pt>
                <c:pt idx="8">
                  <c:v>19.166666666666664</c:v>
                </c:pt>
                <c:pt idx="9">
                  <c:v>21.083333333333332</c:v>
                </c:pt>
                <c:pt idx="10">
                  <c:v>13.833333333333332</c:v>
                </c:pt>
                <c:pt idx="11">
                  <c:v>17</c:v>
                </c:pt>
                <c:pt idx="12">
                  <c:v>11.25</c:v>
                </c:pt>
                <c:pt idx="13">
                  <c:v>11.916666666666666</c:v>
                </c:pt>
                <c:pt idx="14">
                  <c:v>19</c:v>
                </c:pt>
                <c:pt idx="15">
                  <c:v>9.9166666666666679</c:v>
                </c:pt>
                <c:pt idx="16">
                  <c:v>19.75</c:v>
                </c:pt>
                <c:pt idx="17">
                  <c:v>6.25</c:v>
                </c:pt>
                <c:pt idx="18">
                  <c:v>7.5</c:v>
                </c:pt>
                <c:pt idx="19">
                  <c:v>6.166666666666667</c:v>
                </c:pt>
                <c:pt idx="20">
                  <c:v>12.25</c:v>
                </c:pt>
                <c:pt idx="21">
                  <c:v>17.916666666666668</c:v>
                </c:pt>
                <c:pt idx="22">
                  <c:v>15.25</c:v>
                </c:pt>
                <c:pt idx="23">
                  <c:v>21.416666666666668</c:v>
                </c:pt>
                <c:pt idx="24">
                  <c:v>14.75</c:v>
                </c:pt>
                <c:pt idx="25">
                  <c:v>10.583333333333334</c:v>
                </c:pt>
                <c:pt idx="26">
                  <c:v>14.5</c:v>
                </c:pt>
                <c:pt idx="27">
                  <c:v>13</c:v>
                </c:pt>
                <c:pt idx="28">
                  <c:v>9.25</c:v>
                </c:pt>
                <c:pt idx="29">
                  <c:v>18</c:v>
                </c:pt>
                <c:pt idx="30">
                  <c:v>15.583333333333336</c:v>
                </c:pt>
                <c:pt idx="31">
                  <c:v>12.916666666666666</c:v>
                </c:pt>
                <c:pt idx="32">
                  <c:v>6.5</c:v>
                </c:pt>
                <c:pt idx="33">
                  <c:v>16.75</c:v>
                </c:pt>
                <c:pt idx="34">
                  <c:v>21.75</c:v>
                </c:pt>
                <c:pt idx="35">
                  <c:v>12.5</c:v>
                </c:pt>
                <c:pt idx="36">
                  <c:v>9</c:v>
                </c:pt>
                <c:pt idx="37">
                  <c:v>14.25</c:v>
                </c:pt>
                <c:pt idx="38">
                  <c:v>18.25</c:v>
                </c:pt>
                <c:pt idx="39">
                  <c:v>19.25</c:v>
                </c:pt>
                <c:pt idx="40">
                  <c:v>11.416666666666666</c:v>
                </c:pt>
                <c:pt idx="41">
                  <c:v>5.5</c:v>
                </c:pt>
                <c:pt idx="42">
                  <c:v>3.25</c:v>
                </c:pt>
                <c:pt idx="43">
                  <c:v>0</c:v>
                </c:pt>
                <c:pt idx="44">
                  <c:v>2.5</c:v>
                </c:pt>
                <c:pt idx="45">
                  <c:v>2.666666666666667</c:v>
                </c:pt>
                <c:pt idx="46">
                  <c:v>10</c:v>
                </c:pt>
                <c:pt idx="47">
                  <c:v>3.75</c:v>
                </c:pt>
                <c:pt idx="48">
                  <c:v>2.5</c:v>
                </c:pt>
                <c:pt idx="49">
                  <c:v>3.5</c:v>
                </c:pt>
                <c:pt idx="50">
                  <c:v>0.75</c:v>
                </c:pt>
                <c:pt idx="51">
                  <c:v>0</c:v>
                </c:pt>
                <c:pt idx="52">
                  <c:v>4.75</c:v>
                </c:pt>
                <c:pt idx="53">
                  <c:v>4.5</c:v>
                </c:pt>
                <c:pt idx="54">
                  <c:v>12.5</c:v>
                </c:pt>
                <c:pt idx="55">
                  <c:v>15.75</c:v>
                </c:pt>
                <c:pt idx="56">
                  <c:v>10.416666666666666</c:v>
                </c:pt>
                <c:pt idx="57">
                  <c:v>12</c:v>
                </c:pt>
                <c:pt idx="58">
                  <c:v>16.333333333333332</c:v>
                </c:pt>
                <c:pt idx="59">
                  <c:v>19.75</c:v>
                </c:pt>
                <c:pt idx="60">
                  <c:v>16.916666666666668</c:v>
                </c:pt>
                <c:pt idx="61">
                  <c:v>9.25</c:v>
                </c:pt>
                <c:pt idx="62">
                  <c:v>7.5</c:v>
                </c:pt>
                <c:pt idx="63">
                  <c:v>9.5</c:v>
                </c:pt>
                <c:pt idx="64">
                  <c:v>9.25</c:v>
                </c:pt>
              </c:numCache>
            </c:numRef>
          </c:val>
        </c:ser>
        <c:ser>
          <c:idx val="4"/>
          <c:order val="4"/>
          <c:tx>
            <c:strRef>
              <c:f>'SYNTHESE CHARGE MACHINE P1'!$B$410</c:f>
              <c:strCache>
                <c:ptCount val="1"/>
                <c:pt idx="0">
                  <c:v>Charge of MTO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P1'!$C$410:$BO$410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5"/>
          <c:order val="5"/>
          <c:tx>
            <c:strRef>
              <c:f>'SYNTHESE CHARGE MACHINE P1'!$B$411</c:f>
              <c:strCache>
                <c:ptCount val="1"/>
                <c:pt idx="0">
                  <c:v>Charge of MTS</c:v>
                </c:pt>
              </c:strCache>
            </c:strRef>
          </c:tx>
          <c:spPr>
            <a:solidFill>
              <a:srgbClr val="2502BA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P1'!$C$411:$BO$411</c:f>
              <c:numCache>
                <c:formatCode>0</c:formatCode>
                <c:ptCount val="65"/>
                <c:pt idx="0">
                  <c:v>19.488353329999999</c:v>
                </c:pt>
                <c:pt idx="1">
                  <c:v>11.608166666666666</c:v>
                </c:pt>
                <c:pt idx="2">
                  <c:v>28.257849999999998</c:v>
                </c:pt>
                <c:pt idx="3">
                  <c:v>25.192653339999996</c:v>
                </c:pt>
                <c:pt idx="4">
                  <c:v>66.503830000000008</c:v>
                </c:pt>
                <c:pt idx="5">
                  <c:v>39.420383340000001</c:v>
                </c:pt>
                <c:pt idx="6">
                  <c:v>33.336649999999999</c:v>
                </c:pt>
                <c:pt idx="7">
                  <c:v>7.1834266666666666</c:v>
                </c:pt>
                <c:pt idx="8">
                  <c:v>43.363476666666664</c:v>
                </c:pt>
                <c:pt idx="9">
                  <c:v>39.640069999999994</c:v>
                </c:pt>
                <c:pt idx="10">
                  <c:v>42.217136683333337</c:v>
                </c:pt>
                <c:pt idx="11">
                  <c:v>46.705506665000001</c:v>
                </c:pt>
                <c:pt idx="12">
                  <c:v>27.094973331666665</c:v>
                </c:pt>
                <c:pt idx="13">
                  <c:v>32.849696666666667</c:v>
                </c:pt>
                <c:pt idx="14">
                  <c:v>32.880796719999999</c:v>
                </c:pt>
                <c:pt idx="15">
                  <c:v>37.832666666666668</c:v>
                </c:pt>
                <c:pt idx="16">
                  <c:v>49.267179999999996</c:v>
                </c:pt>
                <c:pt idx="17">
                  <c:v>11.899900000000001</c:v>
                </c:pt>
                <c:pt idx="18">
                  <c:v>17.972999999999999</c:v>
                </c:pt>
                <c:pt idx="19">
                  <c:v>41.525376666666666</c:v>
                </c:pt>
                <c:pt idx="20">
                  <c:v>15.653130000000001</c:v>
                </c:pt>
                <c:pt idx="21">
                  <c:v>27.325263333333332</c:v>
                </c:pt>
                <c:pt idx="22">
                  <c:v>55.274490264000008</c:v>
                </c:pt>
                <c:pt idx="23">
                  <c:v>60.047066666666666</c:v>
                </c:pt>
                <c:pt idx="24">
                  <c:v>49.603566664999995</c:v>
                </c:pt>
                <c:pt idx="25">
                  <c:v>38.716419999333333</c:v>
                </c:pt>
                <c:pt idx="26">
                  <c:v>34.799419999999998</c:v>
                </c:pt>
                <c:pt idx="27">
                  <c:v>31.350740000000002</c:v>
                </c:pt>
                <c:pt idx="28">
                  <c:v>24.616510000000002</c:v>
                </c:pt>
                <c:pt idx="29">
                  <c:v>36.5171268</c:v>
                </c:pt>
                <c:pt idx="30">
                  <c:v>47.750639973333342</c:v>
                </c:pt>
                <c:pt idx="31">
                  <c:v>23.473186666666663</c:v>
                </c:pt>
                <c:pt idx="32">
                  <c:v>11.65282</c:v>
                </c:pt>
                <c:pt idx="33">
                  <c:v>43.404940000000003</c:v>
                </c:pt>
                <c:pt idx="34">
                  <c:v>50.767620000000001</c:v>
                </c:pt>
                <c:pt idx="35">
                  <c:v>20.215299999999999</c:v>
                </c:pt>
                <c:pt idx="36">
                  <c:v>17.658276699999998</c:v>
                </c:pt>
                <c:pt idx="37">
                  <c:v>58.440690000000004</c:v>
                </c:pt>
                <c:pt idx="38">
                  <c:v>56.566783332</c:v>
                </c:pt>
                <c:pt idx="39">
                  <c:v>50.965699999999998</c:v>
                </c:pt>
                <c:pt idx="40">
                  <c:v>26.654156666666665</c:v>
                </c:pt>
                <c:pt idx="41">
                  <c:v>14.109299999999999</c:v>
                </c:pt>
                <c:pt idx="42">
                  <c:v>8.0783500000000004</c:v>
                </c:pt>
                <c:pt idx="43">
                  <c:v>0</c:v>
                </c:pt>
                <c:pt idx="44">
                  <c:v>6.6633300000000002</c:v>
                </c:pt>
                <c:pt idx="45">
                  <c:v>16.284316666666669</c:v>
                </c:pt>
                <c:pt idx="46">
                  <c:v>25.828659999999999</c:v>
                </c:pt>
                <c:pt idx="47">
                  <c:v>10.550599999999999</c:v>
                </c:pt>
                <c:pt idx="48">
                  <c:v>13.967000000000001</c:v>
                </c:pt>
                <c:pt idx="49">
                  <c:v>5.1665000000000001</c:v>
                </c:pt>
                <c:pt idx="50">
                  <c:v>1</c:v>
                </c:pt>
                <c:pt idx="51">
                  <c:v>0</c:v>
                </c:pt>
                <c:pt idx="52">
                  <c:v>16.450009999999999</c:v>
                </c:pt>
                <c:pt idx="53">
                  <c:v>6.5000800000000005</c:v>
                </c:pt>
                <c:pt idx="54">
                  <c:v>23.566049999999997</c:v>
                </c:pt>
                <c:pt idx="55">
                  <c:v>53.300910000000002</c:v>
                </c:pt>
                <c:pt idx="56">
                  <c:v>28.472776666666668</c:v>
                </c:pt>
                <c:pt idx="57">
                  <c:v>32.005409999999998</c:v>
                </c:pt>
                <c:pt idx="58">
                  <c:v>43.517453333333336</c:v>
                </c:pt>
                <c:pt idx="59">
                  <c:v>47.889150000000001</c:v>
                </c:pt>
                <c:pt idx="60">
                  <c:v>49.824980136666667</c:v>
                </c:pt>
                <c:pt idx="61">
                  <c:v>23.210299999999997</c:v>
                </c:pt>
                <c:pt idx="62">
                  <c:v>31.353200000000001</c:v>
                </c:pt>
                <c:pt idx="63">
                  <c:v>38.121519999999997</c:v>
                </c:pt>
                <c:pt idx="64">
                  <c:v>51.767830000000004</c:v>
                </c:pt>
              </c:numCache>
            </c:numRef>
          </c:val>
        </c:ser>
        <c:ser>
          <c:idx val="6"/>
          <c:order val="6"/>
          <c:tx>
            <c:strRef>
              <c:f>'SYNTHESE CHARGE MACHINE P1'!$B$412</c:f>
              <c:strCache>
                <c:ptCount val="1"/>
                <c:pt idx="0">
                  <c:v>Charge Stats MTO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P1'!$C$412:$BO$412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7"/>
          <c:order val="7"/>
          <c:tx>
            <c:strRef>
              <c:f>'SYNTHESE CHARGE MACHINE P1'!$B$413</c:f>
              <c:strCache>
                <c:ptCount val="1"/>
                <c:pt idx="0">
                  <c:v>Charge Stats MTS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P1'!$C$413:$BO$413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313664"/>
        <c:axId val="93319552"/>
      </c:barChart>
      <c:lineChart>
        <c:grouping val="standard"/>
        <c:varyColors val="0"/>
        <c:ser>
          <c:idx val="8"/>
          <c:order val="8"/>
          <c:tx>
            <c:strRef>
              <c:f>'SYNTHESE CAPACITE P1'!$B$38</c:f>
              <c:strCache>
                <c:ptCount val="1"/>
                <c:pt idx="0">
                  <c:v>TOURNAGE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'SYNTHESE CAPACITE P1'!$D$38:$BP$38</c:f>
              <c:numCache>
                <c:formatCode>0</c:formatCode>
                <c:ptCount val="65"/>
                <c:pt idx="0">
                  <c:v>82.288499999999999</c:v>
                </c:pt>
                <c:pt idx="1">
                  <c:v>84.379499999999993</c:v>
                </c:pt>
                <c:pt idx="2">
                  <c:v>78.625</c:v>
                </c:pt>
                <c:pt idx="3">
                  <c:v>82.6965</c:v>
                </c:pt>
                <c:pt idx="4">
                  <c:v>78.378500000000003</c:v>
                </c:pt>
                <c:pt idx="5">
                  <c:v>86.904000000000011</c:v>
                </c:pt>
                <c:pt idx="6">
                  <c:v>83.444500000000005</c:v>
                </c:pt>
                <c:pt idx="7">
                  <c:v>84.881</c:v>
                </c:pt>
                <c:pt idx="8">
                  <c:v>84.600500000000011</c:v>
                </c:pt>
                <c:pt idx="9">
                  <c:v>78.619050000000001</c:v>
                </c:pt>
                <c:pt idx="10">
                  <c:v>105.44250000000001</c:v>
                </c:pt>
                <c:pt idx="11">
                  <c:v>112.24250000000001</c:v>
                </c:pt>
                <c:pt idx="12">
                  <c:v>111.96200000000002</c:v>
                </c:pt>
                <c:pt idx="13">
                  <c:v>110.85700000000001</c:v>
                </c:pt>
                <c:pt idx="14">
                  <c:v>110.23650000000001</c:v>
                </c:pt>
                <c:pt idx="15">
                  <c:v>89.309500000000014</c:v>
                </c:pt>
                <c:pt idx="16">
                  <c:v>68.034000000000006</c:v>
                </c:pt>
                <c:pt idx="17">
                  <c:v>67.609000000000009</c:v>
                </c:pt>
                <c:pt idx="18">
                  <c:v>94.18</c:v>
                </c:pt>
                <c:pt idx="19">
                  <c:v>107.0745</c:v>
                </c:pt>
                <c:pt idx="20">
                  <c:v>44.404000000000003</c:v>
                </c:pt>
                <c:pt idx="21">
                  <c:v>82.823999999999984</c:v>
                </c:pt>
                <c:pt idx="22">
                  <c:v>84.702500000000015</c:v>
                </c:pt>
                <c:pt idx="23">
                  <c:v>84.192499999999995</c:v>
                </c:pt>
                <c:pt idx="24">
                  <c:v>109.242</c:v>
                </c:pt>
                <c:pt idx="25">
                  <c:v>107.73750000000001</c:v>
                </c:pt>
                <c:pt idx="26">
                  <c:v>77.333000000000013</c:v>
                </c:pt>
                <c:pt idx="27">
                  <c:v>61.438000000000002</c:v>
                </c:pt>
                <c:pt idx="28">
                  <c:v>84.218000000000004</c:v>
                </c:pt>
                <c:pt idx="29">
                  <c:v>78.871500000000012</c:v>
                </c:pt>
                <c:pt idx="30">
                  <c:v>56.695</c:v>
                </c:pt>
                <c:pt idx="31">
                  <c:v>55.547500000000007</c:v>
                </c:pt>
                <c:pt idx="32">
                  <c:v>11.339</c:v>
                </c:pt>
                <c:pt idx="33">
                  <c:v>55.25</c:v>
                </c:pt>
                <c:pt idx="34">
                  <c:v>72.343500000000006</c:v>
                </c:pt>
                <c:pt idx="35">
                  <c:v>76.4405</c:v>
                </c:pt>
                <c:pt idx="36">
                  <c:v>80.410000000000011</c:v>
                </c:pt>
                <c:pt idx="37">
                  <c:v>80.92</c:v>
                </c:pt>
                <c:pt idx="38">
                  <c:v>56.355000000000011</c:v>
                </c:pt>
                <c:pt idx="39">
                  <c:v>53.278000000000006</c:v>
                </c:pt>
                <c:pt idx="40">
                  <c:v>56.023500000000006</c:v>
                </c:pt>
                <c:pt idx="41">
                  <c:v>66.963000000000008</c:v>
                </c:pt>
                <c:pt idx="42">
                  <c:v>76.525499999999994</c:v>
                </c:pt>
                <c:pt idx="43">
                  <c:v>48.670999999999992</c:v>
                </c:pt>
                <c:pt idx="44">
                  <c:v>83.648499999999999</c:v>
                </c:pt>
                <c:pt idx="45">
                  <c:v>80.248500000000007</c:v>
                </c:pt>
                <c:pt idx="46">
                  <c:v>82.883500000000012</c:v>
                </c:pt>
                <c:pt idx="47">
                  <c:v>81.566000000000003</c:v>
                </c:pt>
                <c:pt idx="48">
                  <c:v>83.495500000000007</c:v>
                </c:pt>
                <c:pt idx="49">
                  <c:v>83.316999999999993</c:v>
                </c:pt>
                <c:pt idx="50">
                  <c:v>79.152000000000001</c:v>
                </c:pt>
                <c:pt idx="51">
                  <c:v>0</c:v>
                </c:pt>
                <c:pt idx="52">
                  <c:v>62.364500000000007</c:v>
                </c:pt>
                <c:pt idx="53">
                  <c:v>83.852499999999992</c:v>
                </c:pt>
                <c:pt idx="54">
                  <c:v>78.795000000000002</c:v>
                </c:pt>
                <c:pt idx="55">
                  <c:v>83.759</c:v>
                </c:pt>
                <c:pt idx="56">
                  <c:v>82.212000000000003</c:v>
                </c:pt>
                <c:pt idx="57">
                  <c:v>82.458500000000015</c:v>
                </c:pt>
                <c:pt idx="58">
                  <c:v>83.674000000000007</c:v>
                </c:pt>
                <c:pt idx="59">
                  <c:v>82.356500000000011</c:v>
                </c:pt>
                <c:pt idx="60">
                  <c:v>80.546000000000006</c:v>
                </c:pt>
                <c:pt idx="61">
                  <c:v>85.042500000000004</c:v>
                </c:pt>
                <c:pt idx="62">
                  <c:v>84.099000000000004</c:v>
                </c:pt>
                <c:pt idx="63">
                  <c:v>83.342500000000001</c:v>
                </c:pt>
                <c:pt idx="64">
                  <c:v>24.012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'SYNTHESE CAPACITE P1'!$B$78</c:f>
              <c:strCache>
                <c:ptCount val="1"/>
                <c:pt idx="0">
                  <c:v>TOURNAGE</c:v>
                </c:pt>
              </c:strCache>
            </c:strRef>
          </c:tx>
          <c:spPr>
            <a:ln w="19050">
              <a:solidFill>
                <a:srgbClr val="2BF551"/>
              </a:solidFill>
              <a:prstDash val="dash"/>
            </a:ln>
          </c:spPr>
          <c:marker>
            <c:symbol val="none"/>
          </c:marker>
          <c:val>
            <c:numRef>
              <c:f>'SYNTHESE CAPACITE P1'!$D$78:$BP$78</c:f>
              <c:numCache>
                <c:formatCode>0</c:formatCode>
                <c:ptCount val="65"/>
                <c:pt idx="0">
                  <c:v>82.288499999999999</c:v>
                </c:pt>
                <c:pt idx="1">
                  <c:v>84.379499999999993</c:v>
                </c:pt>
                <c:pt idx="2">
                  <c:v>78.625</c:v>
                </c:pt>
                <c:pt idx="3">
                  <c:v>82.6965</c:v>
                </c:pt>
                <c:pt idx="4">
                  <c:v>78.378500000000003</c:v>
                </c:pt>
                <c:pt idx="5">
                  <c:v>86.904000000000011</c:v>
                </c:pt>
                <c:pt idx="6">
                  <c:v>83.444500000000005</c:v>
                </c:pt>
                <c:pt idx="7">
                  <c:v>84.881</c:v>
                </c:pt>
                <c:pt idx="8">
                  <c:v>84.600500000000011</c:v>
                </c:pt>
                <c:pt idx="9">
                  <c:v>78.619050000000001</c:v>
                </c:pt>
                <c:pt idx="10">
                  <c:v>105.44250000000001</c:v>
                </c:pt>
                <c:pt idx="11">
                  <c:v>112.24250000000001</c:v>
                </c:pt>
                <c:pt idx="12">
                  <c:v>111.96200000000002</c:v>
                </c:pt>
                <c:pt idx="13">
                  <c:v>110.85700000000001</c:v>
                </c:pt>
                <c:pt idx="14">
                  <c:v>110.23650000000001</c:v>
                </c:pt>
                <c:pt idx="15">
                  <c:v>89.309500000000014</c:v>
                </c:pt>
                <c:pt idx="16">
                  <c:v>68.034000000000006</c:v>
                </c:pt>
                <c:pt idx="17">
                  <c:v>67.609000000000009</c:v>
                </c:pt>
                <c:pt idx="18">
                  <c:v>94.18</c:v>
                </c:pt>
                <c:pt idx="19">
                  <c:v>107.0745</c:v>
                </c:pt>
                <c:pt idx="20">
                  <c:v>44.404000000000003</c:v>
                </c:pt>
                <c:pt idx="21">
                  <c:v>82.823999999999984</c:v>
                </c:pt>
                <c:pt idx="22">
                  <c:v>84.702500000000015</c:v>
                </c:pt>
                <c:pt idx="23">
                  <c:v>84.192499999999995</c:v>
                </c:pt>
                <c:pt idx="24">
                  <c:v>109.242</c:v>
                </c:pt>
                <c:pt idx="25">
                  <c:v>107.73750000000001</c:v>
                </c:pt>
                <c:pt idx="26">
                  <c:v>77.333000000000013</c:v>
                </c:pt>
                <c:pt idx="27">
                  <c:v>61.438000000000002</c:v>
                </c:pt>
                <c:pt idx="28">
                  <c:v>84.218000000000004</c:v>
                </c:pt>
                <c:pt idx="29">
                  <c:v>78.871500000000012</c:v>
                </c:pt>
                <c:pt idx="30">
                  <c:v>56.695</c:v>
                </c:pt>
                <c:pt idx="31">
                  <c:v>55.547500000000007</c:v>
                </c:pt>
                <c:pt idx="32">
                  <c:v>11.339</c:v>
                </c:pt>
                <c:pt idx="33">
                  <c:v>55.25</c:v>
                </c:pt>
                <c:pt idx="34">
                  <c:v>72.343500000000006</c:v>
                </c:pt>
                <c:pt idx="35">
                  <c:v>76.4405</c:v>
                </c:pt>
                <c:pt idx="36">
                  <c:v>80.410000000000011</c:v>
                </c:pt>
                <c:pt idx="37">
                  <c:v>80.92</c:v>
                </c:pt>
                <c:pt idx="38">
                  <c:v>56.355000000000011</c:v>
                </c:pt>
                <c:pt idx="39">
                  <c:v>53.278000000000006</c:v>
                </c:pt>
                <c:pt idx="40">
                  <c:v>56.023500000000006</c:v>
                </c:pt>
                <c:pt idx="41">
                  <c:v>66.963000000000008</c:v>
                </c:pt>
                <c:pt idx="42">
                  <c:v>76.525499999999994</c:v>
                </c:pt>
                <c:pt idx="43">
                  <c:v>48.670999999999992</c:v>
                </c:pt>
                <c:pt idx="44">
                  <c:v>83.648499999999999</c:v>
                </c:pt>
                <c:pt idx="45">
                  <c:v>80.248500000000007</c:v>
                </c:pt>
                <c:pt idx="46">
                  <c:v>82.883500000000012</c:v>
                </c:pt>
                <c:pt idx="47">
                  <c:v>81.566000000000003</c:v>
                </c:pt>
                <c:pt idx="48">
                  <c:v>83.495500000000007</c:v>
                </c:pt>
                <c:pt idx="49">
                  <c:v>83.316999999999993</c:v>
                </c:pt>
                <c:pt idx="50">
                  <c:v>79.152000000000001</c:v>
                </c:pt>
                <c:pt idx="51">
                  <c:v>0</c:v>
                </c:pt>
                <c:pt idx="52">
                  <c:v>62.364500000000007</c:v>
                </c:pt>
                <c:pt idx="53">
                  <c:v>83.852499999999992</c:v>
                </c:pt>
                <c:pt idx="54">
                  <c:v>78.795000000000002</c:v>
                </c:pt>
                <c:pt idx="55">
                  <c:v>83.759</c:v>
                </c:pt>
                <c:pt idx="56">
                  <c:v>82.212000000000003</c:v>
                </c:pt>
                <c:pt idx="57">
                  <c:v>82.458500000000015</c:v>
                </c:pt>
                <c:pt idx="58">
                  <c:v>83.674000000000007</c:v>
                </c:pt>
                <c:pt idx="59">
                  <c:v>82.356500000000011</c:v>
                </c:pt>
                <c:pt idx="60">
                  <c:v>80.546000000000006</c:v>
                </c:pt>
                <c:pt idx="61">
                  <c:v>85.042500000000004</c:v>
                </c:pt>
                <c:pt idx="62">
                  <c:v>84.099000000000004</c:v>
                </c:pt>
                <c:pt idx="63">
                  <c:v>83.342500000000001</c:v>
                </c:pt>
                <c:pt idx="64">
                  <c:v>24.012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13664"/>
        <c:axId val="93319552"/>
      </c:lineChart>
      <c:catAx>
        <c:axId val="933136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933195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331955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33136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50" baseline="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Secteur SOUDURE</a:t>
            </a:r>
          </a:p>
        </c:rich>
      </c:tx>
      <c:layout>
        <c:manualLayout>
          <c:xMode val="edge"/>
          <c:yMode val="edge"/>
          <c:x val="5.0918635170603725E-4"/>
          <c:y val="3.0769230769230771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'SYNTHESE CHARGE MACHINE P1'!$B$358</c:f>
              <c:strCache>
                <c:ptCount val="1"/>
                <c:pt idx="0">
                  <c:v>Retard virtuel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P1'!$C$358:$BO$358</c:f>
              <c:numCache>
                <c:formatCode>0</c:formatCode>
                <c:ptCount val="65"/>
                <c:pt idx="1">
                  <c:v>79.950423333333333</c:v>
                </c:pt>
                <c:pt idx="2">
                  <c:v>155.28367346633334</c:v>
                </c:pt>
                <c:pt idx="3">
                  <c:v>223.86684680000002</c:v>
                </c:pt>
                <c:pt idx="4">
                  <c:v>288.2603034666667</c:v>
                </c:pt>
                <c:pt idx="5">
                  <c:v>341.25048346633338</c:v>
                </c:pt>
                <c:pt idx="6">
                  <c:v>369.52717346633335</c:v>
                </c:pt>
                <c:pt idx="7">
                  <c:v>389.98687346633335</c:v>
                </c:pt>
                <c:pt idx="8">
                  <c:v>422.40645014633333</c:v>
                </c:pt>
                <c:pt idx="9">
                  <c:v>481.59361681299998</c:v>
                </c:pt>
                <c:pt idx="10">
                  <c:v>544.74651681266664</c:v>
                </c:pt>
                <c:pt idx="11">
                  <c:v>603.23916681266667</c:v>
                </c:pt>
                <c:pt idx="12">
                  <c:v>636.72256681266663</c:v>
                </c:pt>
                <c:pt idx="13">
                  <c:v>687.19266347899998</c:v>
                </c:pt>
                <c:pt idx="14">
                  <c:v>747.96567014233335</c:v>
                </c:pt>
                <c:pt idx="15">
                  <c:v>776.06554347899998</c:v>
                </c:pt>
                <c:pt idx="16">
                  <c:v>823.9248101456667</c:v>
                </c:pt>
                <c:pt idx="17">
                  <c:v>838.89139681200004</c:v>
                </c:pt>
                <c:pt idx="18">
                  <c:v>906.25803347866668</c:v>
                </c:pt>
                <c:pt idx="19">
                  <c:v>921.92113014533334</c:v>
                </c:pt>
                <c:pt idx="20">
                  <c:v>954.44452347866672</c:v>
                </c:pt>
                <c:pt idx="21">
                  <c:v>964.94130681200011</c:v>
                </c:pt>
                <c:pt idx="22">
                  <c:v>1018.1304501520001</c:v>
                </c:pt>
                <c:pt idx="23">
                  <c:v>1037.4370134853334</c:v>
                </c:pt>
                <c:pt idx="24">
                  <c:v>1066.2738068186668</c:v>
                </c:pt>
                <c:pt idx="25">
                  <c:v>1097.8608934796669</c:v>
                </c:pt>
                <c:pt idx="26">
                  <c:v>1149.2910168130002</c:v>
                </c:pt>
                <c:pt idx="27">
                  <c:v>1198.2577201463334</c:v>
                </c:pt>
                <c:pt idx="28">
                  <c:v>1270.8584301463334</c:v>
                </c:pt>
                <c:pt idx="29">
                  <c:v>1320.5084568796667</c:v>
                </c:pt>
                <c:pt idx="30">
                  <c:v>1359.8912702123334</c:v>
                </c:pt>
                <c:pt idx="31">
                  <c:v>1411.3077668756669</c:v>
                </c:pt>
                <c:pt idx="32">
                  <c:v>1469.593936874667</c:v>
                </c:pt>
                <c:pt idx="33">
                  <c:v>1488.0105335413336</c:v>
                </c:pt>
                <c:pt idx="34">
                  <c:v>1509.6572068743337</c:v>
                </c:pt>
                <c:pt idx="35">
                  <c:v>1544.2790868740003</c:v>
                </c:pt>
                <c:pt idx="36">
                  <c:v>1585.1791702073338</c:v>
                </c:pt>
                <c:pt idx="37">
                  <c:v>1607.0289068673337</c:v>
                </c:pt>
                <c:pt idx="38">
                  <c:v>1628.1879035340003</c:v>
                </c:pt>
                <c:pt idx="39">
                  <c:v>1654.4379468673335</c:v>
                </c:pt>
                <c:pt idx="40">
                  <c:v>1671.4382802006669</c:v>
                </c:pt>
                <c:pt idx="41">
                  <c:v>1710.0872468790003</c:v>
                </c:pt>
                <c:pt idx="42">
                  <c:v>1736.4036802123337</c:v>
                </c:pt>
                <c:pt idx="43">
                  <c:v>1767.5693802123337</c:v>
                </c:pt>
                <c:pt idx="44">
                  <c:v>1793.6111968790003</c:v>
                </c:pt>
                <c:pt idx="45">
                  <c:v>1828.4289402123336</c:v>
                </c:pt>
                <c:pt idx="46">
                  <c:v>1843.3792568790002</c:v>
                </c:pt>
                <c:pt idx="47">
                  <c:v>1865.5591035456669</c:v>
                </c:pt>
                <c:pt idx="48">
                  <c:v>1911.7428302123335</c:v>
                </c:pt>
                <c:pt idx="49">
                  <c:v>1946.9421568790001</c:v>
                </c:pt>
                <c:pt idx="50">
                  <c:v>1962.9422335456668</c:v>
                </c:pt>
                <c:pt idx="51">
                  <c:v>1973.2081702123335</c:v>
                </c:pt>
                <c:pt idx="52">
                  <c:v>1973.2081702123335</c:v>
                </c:pt>
                <c:pt idx="53">
                  <c:v>1992.6152702123334</c:v>
                </c:pt>
                <c:pt idx="54">
                  <c:v>2002.3315002123334</c:v>
                </c:pt>
                <c:pt idx="55">
                  <c:v>2016.3160502123333</c:v>
                </c:pt>
                <c:pt idx="56">
                  <c:v>2036.7999702123332</c:v>
                </c:pt>
                <c:pt idx="57">
                  <c:v>2043.1331868789998</c:v>
                </c:pt>
                <c:pt idx="58">
                  <c:v>2082.134770212333</c:v>
                </c:pt>
                <c:pt idx="59">
                  <c:v>2104.7048668793332</c:v>
                </c:pt>
                <c:pt idx="60">
                  <c:v>2142.3382868859999</c:v>
                </c:pt>
                <c:pt idx="61">
                  <c:v>2193.6795968859997</c:v>
                </c:pt>
                <c:pt idx="62">
                  <c:v>2209.3294202193329</c:v>
                </c:pt>
                <c:pt idx="63">
                  <c:v>2263.621580319666</c:v>
                </c:pt>
                <c:pt idx="64">
                  <c:v>2284.9548969863326</c:v>
                </c:pt>
              </c:numCache>
            </c:numRef>
          </c:val>
        </c:ser>
        <c:ser>
          <c:idx val="1"/>
          <c:order val="1"/>
          <c:tx>
            <c:strRef>
              <c:f>'SYNTHESE CHARGE MACHINE P1'!$B$359</c:f>
              <c:strCache>
                <c:ptCount val="1"/>
                <c:pt idx="0">
                  <c:v>Retard affécté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P1'!$C$359:$BO$359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2"/>
          <c:order val="2"/>
          <c:tx>
            <c:strRef>
              <c:f>'SYNTHESE CHARGE MACHINE P1'!$B$360</c:f>
              <c:strCache>
                <c:ptCount val="1"/>
                <c:pt idx="0">
                  <c:v>Retard non-affécté</c:v>
                </c:pt>
              </c:strCache>
            </c:strRef>
          </c:tx>
          <c:spPr>
            <a:pattFill prst="dotDmnd">
              <a:fgClr>
                <a:srgbClr val="FF0000"/>
              </a:fgClr>
              <a:bgClr>
                <a:schemeClr val="bg1"/>
              </a:bgClr>
            </a:patt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P1'!$C$360:$BO$360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3"/>
          <c:order val="3"/>
          <c:tx>
            <c:strRef>
              <c:f>'SYNTHESE CHARGE MACHINE P1'!$B$362</c:f>
              <c:strCache>
                <c:ptCount val="1"/>
                <c:pt idx="0">
                  <c:v>Charge Réglage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P1'!$C$362:$BO$362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4"/>
          <c:order val="4"/>
          <c:tx>
            <c:strRef>
              <c:f>'SYNTHESE CHARGE MACHINE P1'!$B$363</c:f>
              <c:strCache>
                <c:ptCount val="1"/>
                <c:pt idx="0">
                  <c:v>Charge of MTO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P1'!$C$363:$BO$363</c:f>
              <c:numCache>
                <c:formatCode>0</c:formatCode>
                <c:ptCount val="65"/>
                <c:pt idx="0">
                  <c:v>4.2666666666666666</c:v>
                </c:pt>
                <c:pt idx="1">
                  <c:v>5.5</c:v>
                </c:pt>
                <c:pt idx="2">
                  <c:v>5.7333333333333334</c:v>
                </c:pt>
                <c:pt idx="3">
                  <c:v>5.333333333333333</c:v>
                </c:pt>
                <c:pt idx="4">
                  <c:v>4.583333333333333</c:v>
                </c:pt>
                <c:pt idx="5">
                  <c:v>7.1333333333333329</c:v>
                </c:pt>
                <c:pt idx="6">
                  <c:v>2.3216666666666668</c:v>
                </c:pt>
                <c:pt idx="7">
                  <c:v>4.5166666666666666</c:v>
                </c:pt>
                <c:pt idx="8">
                  <c:v>4.0333333333333332</c:v>
                </c:pt>
                <c:pt idx="9">
                  <c:v>5.3666666666666671</c:v>
                </c:pt>
                <c:pt idx="10">
                  <c:v>3.35</c:v>
                </c:pt>
                <c:pt idx="11">
                  <c:v>4</c:v>
                </c:pt>
                <c:pt idx="12">
                  <c:v>6.5</c:v>
                </c:pt>
                <c:pt idx="13">
                  <c:v>4.3666666666666663</c:v>
                </c:pt>
                <c:pt idx="14">
                  <c:v>4.833333333333333</c:v>
                </c:pt>
                <c:pt idx="15">
                  <c:v>2.5833333333333335</c:v>
                </c:pt>
                <c:pt idx="16">
                  <c:v>1.5166666666666666</c:v>
                </c:pt>
                <c:pt idx="17">
                  <c:v>6.0833333333333339</c:v>
                </c:pt>
                <c:pt idx="18">
                  <c:v>1.3333333333333335</c:v>
                </c:pt>
                <c:pt idx="19">
                  <c:v>2.9166666666666665</c:v>
                </c:pt>
                <c:pt idx="20">
                  <c:v>3.416666666666667</c:v>
                </c:pt>
                <c:pt idx="21">
                  <c:v>5.4499999999999993</c:v>
                </c:pt>
                <c:pt idx="22">
                  <c:v>2.916666666666667</c:v>
                </c:pt>
                <c:pt idx="23">
                  <c:v>2.5166666666666666</c:v>
                </c:pt>
                <c:pt idx="24">
                  <c:v>2.25</c:v>
                </c:pt>
                <c:pt idx="25">
                  <c:v>3.0166666666666666</c:v>
                </c:pt>
                <c:pt idx="26">
                  <c:v>3.5999999999999996</c:v>
                </c:pt>
                <c:pt idx="27">
                  <c:v>6.05</c:v>
                </c:pt>
                <c:pt idx="28">
                  <c:v>3.8666666666666663</c:v>
                </c:pt>
                <c:pt idx="29">
                  <c:v>2.6833333333333336</c:v>
                </c:pt>
                <c:pt idx="30">
                  <c:v>4.4166666666666661</c:v>
                </c:pt>
                <c:pt idx="31">
                  <c:v>3</c:v>
                </c:pt>
                <c:pt idx="32">
                  <c:v>2.0833333333333335</c:v>
                </c:pt>
                <c:pt idx="33">
                  <c:v>3.3</c:v>
                </c:pt>
                <c:pt idx="34">
                  <c:v>5.083333333333333</c:v>
                </c:pt>
                <c:pt idx="35">
                  <c:v>3.166666666666667</c:v>
                </c:pt>
                <c:pt idx="36">
                  <c:v>2</c:v>
                </c:pt>
                <c:pt idx="37">
                  <c:v>2.5833333333333335</c:v>
                </c:pt>
                <c:pt idx="38">
                  <c:v>2.4166666666666665</c:v>
                </c:pt>
                <c:pt idx="39">
                  <c:v>1.1666666666666665</c:v>
                </c:pt>
                <c:pt idx="40">
                  <c:v>1.6166666666666667</c:v>
                </c:pt>
                <c:pt idx="41">
                  <c:v>1.9166666666666667</c:v>
                </c:pt>
                <c:pt idx="42">
                  <c:v>1</c:v>
                </c:pt>
                <c:pt idx="43">
                  <c:v>1.3333333333333335</c:v>
                </c:pt>
                <c:pt idx="44">
                  <c:v>2.2666666666666666</c:v>
                </c:pt>
                <c:pt idx="45">
                  <c:v>2.3333333333333335</c:v>
                </c:pt>
                <c:pt idx="46">
                  <c:v>3.8333333333333335</c:v>
                </c:pt>
                <c:pt idx="47">
                  <c:v>5.0333333333333332</c:v>
                </c:pt>
                <c:pt idx="48">
                  <c:v>3.3333333333333335</c:v>
                </c:pt>
                <c:pt idx="49">
                  <c:v>2.3333333333333335</c:v>
                </c:pt>
                <c:pt idx="50">
                  <c:v>2.083333333333333</c:v>
                </c:pt>
                <c:pt idx="51">
                  <c:v>0</c:v>
                </c:pt>
                <c:pt idx="52">
                  <c:v>1.7</c:v>
                </c:pt>
                <c:pt idx="53">
                  <c:v>1.5</c:v>
                </c:pt>
                <c:pt idx="54">
                  <c:v>1.5</c:v>
                </c:pt>
                <c:pt idx="55">
                  <c:v>1.5833333333333333</c:v>
                </c:pt>
                <c:pt idx="56">
                  <c:v>1.5833333333333333</c:v>
                </c:pt>
                <c:pt idx="57">
                  <c:v>3.4166666666666665</c:v>
                </c:pt>
                <c:pt idx="58">
                  <c:v>2.3499999999999996</c:v>
                </c:pt>
                <c:pt idx="59">
                  <c:v>3.2833333333333332</c:v>
                </c:pt>
                <c:pt idx="60">
                  <c:v>1.7999999999999998</c:v>
                </c:pt>
                <c:pt idx="61">
                  <c:v>1.8166666666666669</c:v>
                </c:pt>
                <c:pt idx="62">
                  <c:v>3.416666666666667</c:v>
                </c:pt>
                <c:pt idx="63">
                  <c:v>2.9333333333333336</c:v>
                </c:pt>
                <c:pt idx="64">
                  <c:v>4.5</c:v>
                </c:pt>
              </c:numCache>
            </c:numRef>
          </c:val>
        </c:ser>
        <c:ser>
          <c:idx val="5"/>
          <c:order val="5"/>
          <c:tx>
            <c:strRef>
              <c:f>'SYNTHESE CHARGE MACHINE P1'!$B$364</c:f>
              <c:strCache>
                <c:ptCount val="1"/>
                <c:pt idx="0">
                  <c:v>Charge of MTS</c:v>
                </c:pt>
              </c:strCache>
            </c:strRef>
          </c:tx>
          <c:spPr>
            <a:solidFill>
              <a:srgbClr val="2502BA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P1'!$C$364:$BO$364</c:f>
              <c:numCache>
                <c:formatCode>0</c:formatCode>
                <c:ptCount val="65"/>
                <c:pt idx="0">
                  <c:v>75.683756666666667</c:v>
                </c:pt>
                <c:pt idx="1">
                  <c:v>69.833250133000007</c:v>
                </c:pt>
                <c:pt idx="2">
                  <c:v>62.849840000333337</c:v>
                </c:pt>
                <c:pt idx="3">
                  <c:v>59.06012333333333</c:v>
                </c:pt>
                <c:pt idx="4">
                  <c:v>48.406846666333337</c:v>
                </c:pt>
                <c:pt idx="5">
                  <c:v>21.143356666666666</c:v>
                </c:pt>
                <c:pt idx="6">
                  <c:v>18.138033333333336</c:v>
                </c:pt>
                <c:pt idx="7">
                  <c:v>27.902910013333337</c:v>
                </c:pt>
                <c:pt idx="8">
                  <c:v>55.153833333333331</c:v>
                </c:pt>
                <c:pt idx="9">
                  <c:v>57.786233333000006</c:v>
                </c:pt>
                <c:pt idx="10">
                  <c:v>55.142650000000003</c:v>
                </c:pt>
                <c:pt idx="11">
                  <c:v>29.4834</c:v>
                </c:pt>
                <c:pt idx="12">
                  <c:v>43.970096666333333</c:v>
                </c:pt>
                <c:pt idx="13">
                  <c:v>56.406339996666667</c:v>
                </c:pt>
                <c:pt idx="14">
                  <c:v>23.266540003333333</c:v>
                </c:pt>
                <c:pt idx="15">
                  <c:v>45.275933333333334</c:v>
                </c:pt>
                <c:pt idx="16">
                  <c:v>13.449919999666665</c:v>
                </c:pt>
                <c:pt idx="17">
                  <c:v>61.283303333333343</c:v>
                </c:pt>
                <c:pt idx="18">
                  <c:v>14.329763333333334</c:v>
                </c:pt>
                <c:pt idx="19">
                  <c:v>29.60672666666667</c:v>
                </c:pt>
                <c:pt idx="20">
                  <c:v>7.0801166666666671</c:v>
                </c:pt>
                <c:pt idx="21">
                  <c:v>47.739143340000005</c:v>
                </c:pt>
                <c:pt idx="22">
                  <c:v>16.389896666666669</c:v>
                </c:pt>
                <c:pt idx="23">
                  <c:v>26.320126666666663</c:v>
                </c:pt>
                <c:pt idx="24">
                  <c:v>29.337086661000001</c:v>
                </c:pt>
                <c:pt idx="25">
                  <c:v>48.413456666666661</c:v>
                </c:pt>
                <c:pt idx="26">
                  <c:v>45.366703333333334</c:v>
                </c:pt>
                <c:pt idx="27">
                  <c:v>66.550709999999995</c:v>
                </c:pt>
                <c:pt idx="28">
                  <c:v>45.783360066666667</c:v>
                </c:pt>
                <c:pt idx="29">
                  <c:v>36.699479999333334</c:v>
                </c:pt>
                <c:pt idx="30">
                  <c:v>46.999829996666669</c:v>
                </c:pt>
                <c:pt idx="31">
                  <c:v>55.286169999000002</c:v>
                </c:pt>
                <c:pt idx="32">
                  <c:v>16.333263333333331</c:v>
                </c:pt>
                <c:pt idx="33">
                  <c:v>18.346673332999998</c:v>
                </c:pt>
                <c:pt idx="34">
                  <c:v>29.538546666333335</c:v>
                </c:pt>
                <c:pt idx="35">
                  <c:v>37.733416666666663</c:v>
                </c:pt>
                <c:pt idx="36">
                  <c:v>19.849736660000001</c:v>
                </c:pt>
                <c:pt idx="37">
                  <c:v>18.575663333333335</c:v>
                </c:pt>
                <c:pt idx="38">
                  <c:v>23.833376666666666</c:v>
                </c:pt>
                <c:pt idx="39">
                  <c:v>15.833666666666666</c:v>
                </c:pt>
                <c:pt idx="40">
                  <c:v>37.032300011666663</c:v>
                </c:pt>
                <c:pt idx="41">
                  <c:v>24.399766666666668</c:v>
                </c:pt>
                <c:pt idx="42">
                  <c:v>30.165699999999998</c:v>
                </c:pt>
                <c:pt idx="43">
                  <c:v>24.70848333333333</c:v>
                </c:pt>
                <c:pt idx="44">
                  <c:v>32.551076666666667</c:v>
                </c:pt>
                <c:pt idx="45">
                  <c:v>12.616983333333332</c:v>
                </c:pt>
                <c:pt idx="46">
                  <c:v>18.346513333333331</c:v>
                </c:pt>
                <c:pt idx="47">
                  <c:v>41.150393333333334</c:v>
                </c:pt>
                <c:pt idx="48">
                  <c:v>31.865993333333336</c:v>
                </c:pt>
                <c:pt idx="49">
                  <c:v>13.666743333333335</c:v>
                </c:pt>
                <c:pt idx="50">
                  <c:v>8.1826033333333328</c:v>
                </c:pt>
                <c:pt idx="51">
                  <c:v>0</c:v>
                </c:pt>
                <c:pt idx="52">
                  <c:v>17.707100000000001</c:v>
                </c:pt>
                <c:pt idx="53">
                  <c:v>8.2162299999999995</c:v>
                </c:pt>
                <c:pt idx="54">
                  <c:v>12.484549999999999</c:v>
                </c:pt>
                <c:pt idx="55">
                  <c:v>18.900586666666666</c:v>
                </c:pt>
                <c:pt idx="56">
                  <c:v>4.749883333333333</c:v>
                </c:pt>
                <c:pt idx="57">
                  <c:v>35.584916666666665</c:v>
                </c:pt>
                <c:pt idx="58">
                  <c:v>20.220096667</c:v>
                </c:pt>
                <c:pt idx="59">
                  <c:v>34.35008667333333</c:v>
                </c:pt>
                <c:pt idx="60">
                  <c:v>49.541309999999996</c:v>
                </c:pt>
                <c:pt idx="61">
                  <c:v>13.833156666666666</c:v>
                </c:pt>
                <c:pt idx="62">
                  <c:v>50.875493433666669</c:v>
                </c:pt>
                <c:pt idx="63">
                  <c:v>18.399983333333331</c:v>
                </c:pt>
                <c:pt idx="64">
                  <c:v>41.713286660000001</c:v>
                </c:pt>
              </c:numCache>
            </c:numRef>
          </c:val>
        </c:ser>
        <c:ser>
          <c:idx val="6"/>
          <c:order val="6"/>
          <c:tx>
            <c:strRef>
              <c:f>'SYNTHESE CHARGE MACHINE P1'!$B$365</c:f>
              <c:strCache>
                <c:ptCount val="1"/>
                <c:pt idx="0">
                  <c:v>Charge Stats MTO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P1'!$C$365:$BO$365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7"/>
          <c:order val="7"/>
          <c:tx>
            <c:strRef>
              <c:f>'SYNTHESE CHARGE MACHINE P1'!$B$366</c:f>
              <c:strCache>
                <c:ptCount val="1"/>
                <c:pt idx="0">
                  <c:v>Charge Stats MTS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P1'!$C$366:$BO$366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458048"/>
        <c:axId val="95459584"/>
      </c:barChart>
      <c:lineChart>
        <c:grouping val="standard"/>
        <c:varyColors val="0"/>
        <c:ser>
          <c:idx val="8"/>
          <c:order val="8"/>
          <c:tx>
            <c:strRef>
              <c:f>'SYNTHESE CAPACITE P1'!$B$35</c:f>
              <c:strCache>
                <c:ptCount val="1"/>
                <c:pt idx="0">
                  <c:v>SOUDURE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'SYNTHESE CAPACITE P1'!$D$35:$BP$35</c:f>
              <c:numCache>
                <c:formatCode>0</c:formatCode>
                <c:ptCount val="65"/>
              </c:numCache>
            </c:numRef>
          </c:val>
          <c:smooth val="0"/>
        </c:ser>
        <c:ser>
          <c:idx val="9"/>
          <c:order val="9"/>
          <c:tx>
            <c:strRef>
              <c:f>'SYNTHESE CAPACITE P1'!$B$75</c:f>
              <c:strCache>
                <c:ptCount val="1"/>
                <c:pt idx="0">
                  <c:v>SOUDURE</c:v>
                </c:pt>
              </c:strCache>
            </c:strRef>
          </c:tx>
          <c:spPr>
            <a:ln w="19050">
              <a:solidFill>
                <a:srgbClr val="2BF551"/>
              </a:solidFill>
              <a:prstDash val="dash"/>
            </a:ln>
          </c:spPr>
          <c:marker>
            <c:symbol val="none"/>
          </c:marker>
          <c:val>
            <c:numRef>
              <c:f>'SYNTHESE CAPACITE P1'!$D$75:$BP$75</c:f>
              <c:numCache>
                <c:formatCode>0</c:formatCode>
                <c:ptCount val="65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58048"/>
        <c:axId val="95459584"/>
      </c:lineChart>
      <c:catAx>
        <c:axId val="9545804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954595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54595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54580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50" baseline="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bg1"/>
                </a:solidFill>
              </a:defRPr>
            </a:pPr>
            <a:r>
              <a:rPr lang="fr-FR">
                <a:solidFill>
                  <a:schemeClr val="bg1"/>
                </a:solidFill>
              </a:rPr>
              <a:t>SYNTHESE ATELIERS MECANIQUES</a:t>
            </a:r>
          </a:p>
        </c:rich>
      </c:tx>
      <c:layout>
        <c:manualLayout>
          <c:xMode val="edge"/>
          <c:yMode val="edge"/>
          <c:x val="5.0918635170603725E-4"/>
          <c:y val="3.0769230769230771E-2"/>
        </c:manualLayout>
      </c:layout>
      <c:overlay val="0"/>
      <c:spPr>
        <a:solidFill>
          <a:srgbClr val="1B00E2"/>
        </a:solidFill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'SYNTHESE CHARGE MACHINE P1'!$B$418</c:f>
              <c:strCache>
                <c:ptCount val="1"/>
                <c:pt idx="0">
                  <c:v>Retard virtuel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P1'!$C$418:$BO$418</c:f>
              <c:numCache>
                <c:formatCode>0</c:formatCode>
                <c:ptCount val="65"/>
                <c:pt idx="1">
                  <c:v>132.13331666333335</c:v>
                </c:pt>
                <c:pt idx="2">
                  <c:v>176.05461679633333</c:v>
                </c:pt>
                <c:pt idx="3">
                  <c:v>326.2159867966667</c:v>
                </c:pt>
                <c:pt idx="4">
                  <c:v>488.01370347333341</c:v>
                </c:pt>
                <c:pt idx="5">
                  <c:v>801.34555020633343</c:v>
                </c:pt>
                <c:pt idx="6">
                  <c:v>1077.9919570196666</c:v>
                </c:pt>
                <c:pt idx="7">
                  <c:v>1242.7287701796668</c:v>
                </c:pt>
                <c:pt idx="8">
                  <c:v>1345.665046803</c:v>
                </c:pt>
                <c:pt idx="9">
                  <c:v>1606.8713601363334</c:v>
                </c:pt>
                <c:pt idx="10">
                  <c:v>1883.791490136</c:v>
                </c:pt>
                <c:pt idx="11">
                  <c:v>2198.6195437193333</c:v>
                </c:pt>
                <c:pt idx="12">
                  <c:v>2387.5675839496666</c:v>
                </c:pt>
                <c:pt idx="13">
                  <c:v>2578.8874172810001</c:v>
                </c:pt>
                <c:pt idx="14">
                  <c:v>2828.885670611</c:v>
                </c:pt>
                <c:pt idx="15">
                  <c:v>3014.0614440009999</c:v>
                </c:pt>
                <c:pt idx="16">
                  <c:v>3211.4593140176667</c:v>
                </c:pt>
                <c:pt idx="17">
                  <c:v>3365.344200684</c:v>
                </c:pt>
                <c:pt idx="18">
                  <c:v>3470.7598606173328</c:v>
                </c:pt>
                <c:pt idx="19">
                  <c:v>3435.9062075173329</c:v>
                </c:pt>
                <c:pt idx="20">
                  <c:v>3488.9466543386661</c:v>
                </c:pt>
                <c:pt idx="21">
                  <c:v>3605.4858776119991</c:v>
                </c:pt>
                <c:pt idx="22">
                  <c:v>3827.003350951999</c:v>
                </c:pt>
                <c:pt idx="23">
                  <c:v>3974.7426045493321</c:v>
                </c:pt>
                <c:pt idx="24">
                  <c:v>4129.5795513120001</c:v>
                </c:pt>
                <c:pt idx="25">
                  <c:v>4204.9425879713326</c:v>
                </c:pt>
                <c:pt idx="26">
                  <c:v>4244.3438079706657</c:v>
                </c:pt>
                <c:pt idx="27">
                  <c:v>4435.6200613043329</c:v>
                </c:pt>
                <c:pt idx="28">
                  <c:v>4513.2488579709989</c:v>
                </c:pt>
                <c:pt idx="29">
                  <c:v>4656.1915547043336</c:v>
                </c:pt>
                <c:pt idx="30">
                  <c:v>4948.905984789666</c:v>
                </c:pt>
                <c:pt idx="31">
                  <c:v>5147.7958247596662</c:v>
                </c:pt>
                <c:pt idx="32">
                  <c:v>5332.4361249919993</c:v>
                </c:pt>
                <c:pt idx="33">
                  <c:v>5406.3775083253331</c:v>
                </c:pt>
                <c:pt idx="34">
                  <c:v>5494.2385423249998</c:v>
                </c:pt>
                <c:pt idx="35">
                  <c:v>5676.1075224913311</c:v>
                </c:pt>
                <c:pt idx="36">
                  <c:v>5965.5445091579986</c:v>
                </c:pt>
                <c:pt idx="37">
                  <c:v>6153.227782517999</c:v>
                </c:pt>
                <c:pt idx="38">
                  <c:v>6360.8604660119991</c:v>
                </c:pt>
                <c:pt idx="39">
                  <c:v>6802.4221406773322</c:v>
                </c:pt>
                <c:pt idx="40">
                  <c:v>7044.3553240106648</c:v>
                </c:pt>
                <c:pt idx="41">
                  <c:v>7367.7650506889968</c:v>
                </c:pt>
                <c:pt idx="42">
                  <c:v>7617.1006373556647</c:v>
                </c:pt>
                <c:pt idx="43">
                  <c:v>7682.296024022331</c:v>
                </c:pt>
                <c:pt idx="44">
                  <c:v>7773.9576875223311</c:v>
                </c:pt>
                <c:pt idx="45">
                  <c:v>7897.5524175223318</c:v>
                </c:pt>
                <c:pt idx="46">
                  <c:v>7924.2888208556651</c:v>
                </c:pt>
                <c:pt idx="47">
                  <c:v>8007.762227555665</c:v>
                </c:pt>
                <c:pt idx="48">
                  <c:v>7999.4666708889981</c:v>
                </c:pt>
                <c:pt idx="49">
                  <c:v>8115.9221308889973</c:v>
                </c:pt>
                <c:pt idx="50">
                  <c:v>8192.3239708889996</c:v>
                </c:pt>
                <c:pt idx="51">
                  <c:v>8226.1532808886659</c:v>
                </c:pt>
                <c:pt idx="52">
                  <c:v>8243.1532808886659</c:v>
                </c:pt>
                <c:pt idx="53">
                  <c:v>8343.8667108953305</c:v>
                </c:pt>
                <c:pt idx="54">
                  <c:v>8445.6395475619975</c:v>
                </c:pt>
                <c:pt idx="55">
                  <c:v>8540.0759708953301</c:v>
                </c:pt>
                <c:pt idx="56">
                  <c:v>8819.303291528664</c:v>
                </c:pt>
                <c:pt idx="57">
                  <c:v>8923.8868914953327</c:v>
                </c:pt>
                <c:pt idx="58">
                  <c:v>9048.7986518286652</c:v>
                </c:pt>
                <c:pt idx="59">
                  <c:v>9241.8852751623326</c:v>
                </c:pt>
                <c:pt idx="60">
                  <c:v>9452.8198952979983</c:v>
                </c:pt>
                <c:pt idx="61">
                  <c:v>9559.989562114999</c:v>
                </c:pt>
                <c:pt idx="62">
                  <c:v>9676.1448154483314</c:v>
                </c:pt>
                <c:pt idx="63">
                  <c:v>9861.1054322153341</c:v>
                </c:pt>
                <c:pt idx="64">
                  <c:v>9860.9222588819994</c:v>
                </c:pt>
              </c:numCache>
            </c:numRef>
          </c:val>
        </c:ser>
        <c:ser>
          <c:idx val="1"/>
          <c:order val="1"/>
          <c:tx>
            <c:strRef>
              <c:f>'SYNTHESE CHARGE MACHINE P1'!$B$419</c:f>
              <c:strCache>
                <c:ptCount val="1"/>
                <c:pt idx="0">
                  <c:v>Retard affécté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P1'!$C$419:$BO$419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2"/>
          <c:order val="2"/>
          <c:tx>
            <c:strRef>
              <c:f>'SYNTHESE CHARGE MACHINE P1'!$B$420</c:f>
              <c:strCache>
                <c:ptCount val="1"/>
                <c:pt idx="0">
                  <c:v>Retard non-affécté</c:v>
                </c:pt>
              </c:strCache>
            </c:strRef>
          </c:tx>
          <c:spPr>
            <a:pattFill prst="dotDmnd">
              <a:fgClr>
                <a:srgbClr val="FF0000"/>
              </a:fgClr>
              <a:bgClr>
                <a:schemeClr val="bg1"/>
              </a:bgClr>
            </a:patt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P1'!$C$420:$BO$420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3"/>
          <c:order val="3"/>
          <c:tx>
            <c:strRef>
              <c:f>'SYNTHESE CHARGE MACHINE P1'!$B$422</c:f>
              <c:strCache>
                <c:ptCount val="1"/>
                <c:pt idx="0">
                  <c:v>Charge Réglage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P1'!$C$422:$BO$422</c:f>
              <c:numCache>
                <c:formatCode>0</c:formatCode>
                <c:ptCount val="65"/>
                <c:pt idx="0">
                  <c:v>46.05</c:v>
                </c:pt>
                <c:pt idx="1">
                  <c:v>5.1666666666666661</c:v>
                </c:pt>
                <c:pt idx="2">
                  <c:v>54.267600000000002</c:v>
                </c:pt>
                <c:pt idx="3">
                  <c:v>64.825000000000003</c:v>
                </c:pt>
                <c:pt idx="4">
                  <c:v>84.134166700000009</c:v>
                </c:pt>
                <c:pt idx="5">
                  <c:v>69.583333400000001</c:v>
                </c:pt>
                <c:pt idx="6">
                  <c:v>29</c:v>
                </c:pt>
                <c:pt idx="7">
                  <c:v>41.667166666666667</c:v>
                </c:pt>
                <c:pt idx="8">
                  <c:v>62.971666666666664</c:v>
                </c:pt>
                <c:pt idx="9">
                  <c:v>90.751333333333335</c:v>
                </c:pt>
                <c:pt idx="10">
                  <c:v>56.916666783333326</c:v>
                </c:pt>
                <c:pt idx="11">
                  <c:v>57.201660115999999</c:v>
                </c:pt>
                <c:pt idx="12">
                  <c:v>44.25</c:v>
                </c:pt>
                <c:pt idx="13">
                  <c:v>56.916666666666664</c:v>
                </c:pt>
                <c:pt idx="14">
                  <c:v>79.5</c:v>
                </c:pt>
                <c:pt idx="15">
                  <c:v>64.071666666666673</c:v>
                </c:pt>
                <c:pt idx="16">
                  <c:v>69.905000000000001</c:v>
                </c:pt>
                <c:pt idx="17">
                  <c:v>11.25</c:v>
                </c:pt>
                <c:pt idx="18">
                  <c:v>7.5</c:v>
                </c:pt>
                <c:pt idx="19">
                  <c:v>11.166666666666668</c:v>
                </c:pt>
                <c:pt idx="20">
                  <c:v>26.041666630000002</c:v>
                </c:pt>
                <c:pt idx="21">
                  <c:v>52.420266666666663</c:v>
                </c:pt>
                <c:pt idx="22">
                  <c:v>22.25</c:v>
                </c:pt>
                <c:pt idx="23">
                  <c:v>36.606000002666669</c:v>
                </c:pt>
                <c:pt idx="24">
                  <c:v>37.75</c:v>
                </c:pt>
                <c:pt idx="25">
                  <c:v>10.583333333333334</c:v>
                </c:pt>
                <c:pt idx="26">
                  <c:v>14.5</c:v>
                </c:pt>
                <c:pt idx="27">
                  <c:v>13</c:v>
                </c:pt>
                <c:pt idx="28">
                  <c:v>12.778</c:v>
                </c:pt>
                <c:pt idx="29">
                  <c:v>59.633499999999998</c:v>
                </c:pt>
                <c:pt idx="30">
                  <c:v>19.583333333333336</c:v>
                </c:pt>
                <c:pt idx="31">
                  <c:v>47.999980116666663</c:v>
                </c:pt>
                <c:pt idx="32">
                  <c:v>6.5</c:v>
                </c:pt>
                <c:pt idx="33">
                  <c:v>20.350000000000001</c:v>
                </c:pt>
                <c:pt idx="34">
                  <c:v>66.91666674999999</c:v>
                </c:pt>
                <c:pt idx="35">
                  <c:v>72.888000000000005</c:v>
                </c:pt>
                <c:pt idx="36">
                  <c:v>40.332800000000006</c:v>
                </c:pt>
                <c:pt idx="37">
                  <c:v>44.25</c:v>
                </c:pt>
                <c:pt idx="38">
                  <c:v>86.62</c:v>
                </c:pt>
                <c:pt idx="39">
                  <c:v>23.25</c:v>
                </c:pt>
                <c:pt idx="40">
                  <c:v>73.916066666666666</c:v>
                </c:pt>
                <c:pt idx="41">
                  <c:v>60.834000000000003</c:v>
                </c:pt>
                <c:pt idx="42">
                  <c:v>7.25</c:v>
                </c:pt>
                <c:pt idx="43">
                  <c:v>4</c:v>
                </c:pt>
                <c:pt idx="44">
                  <c:v>22.95</c:v>
                </c:pt>
                <c:pt idx="45">
                  <c:v>6.666666666666667</c:v>
                </c:pt>
                <c:pt idx="46">
                  <c:v>14</c:v>
                </c:pt>
                <c:pt idx="47">
                  <c:v>3.75</c:v>
                </c:pt>
                <c:pt idx="48">
                  <c:v>25.75</c:v>
                </c:pt>
                <c:pt idx="49">
                  <c:v>14.49807</c:v>
                </c:pt>
                <c:pt idx="50">
                  <c:v>4.75</c:v>
                </c:pt>
                <c:pt idx="51">
                  <c:v>0</c:v>
                </c:pt>
                <c:pt idx="52">
                  <c:v>12.58315</c:v>
                </c:pt>
                <c:pt idx="53">
                  <c:v>33.893000000000001</c:v>
                </c:pt>
                <c:pt idx="54">
                  <c:v>18</c:v>
                </c:pt>
                <c:pt idx="55">
                  <c:v>62.2864</c:v>
                </c:pt>
                <c:pt idx="56">
                  <c:v>18.699999666666663</c:v>
                </c:pt>
                <c:pt idx="57">
                  <c:v>26.5</c:v>
                </c:pt>
                <c:pt idx="58">
                  <c:v>72.48833333333333</c:v>
                </c:pt>
                <c:pt idx="59">
                  <c:v>35.083333400000001</c:v>
                </c:pt>
                <c:pt idx="60">
                  <c:v>20.916666666666668</c:v>
                </c:pt>
                <c:pt idx="61">
                  <c:v>51.832999999999998</c:v>
                </c:pt>
                <c:pt idx="62">
                  <c:v>26.999499999999998</c:v>
                </c:pt>
                <c:pt idx="63">
                  <c:v>9.5</c:v>
                </c:pt>
                <c:pt idx="64">
                  <c:v>15.25</c:v>
                </c:pt>
              </c:numCache>
            </c:numRef>
          </c:val>
        </c:ser>
        <c:ser>
          <c:idx val="4"/>
          <c:order val="4"/>
          <c:tx>
            <c:strRef>
              <c:f>'SYNTHESE CHARGE MACHINE P1'!$B$423</c:f>
              <c:strCache>
                <c:ptCount val="1"/>
                <c:pt idx="0">
                  <c:v>Charge of MTO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P1'!$C$423:$BO$423</c:f>
              <c:numCache>
                <c:formatCode>0</c:formatCode>
                <c:ptCount val="65"/>
                <c:pt idx="0">
                  <c:v>14.1</c:v>
                </c:pt>
                <c:pt idx="1">
                  <c:v>26.2</c:v>
                </c:pt>
                <c:pt idx="2">
                  <c:v>36.18333333333333</c:v>
                </c:pt>
                <c:pt idx="3">
                  <c:v>14.383333333333333</c:v>
                </c:pt>
                <c:pt idx="4">
                  <c:v>23.216666666666669</c:v>
                </c:pt>
                <c:pt idx="5">
                  <c:v>25.308333333333334</c:v>
                </c:pt>
                <c:pt idx="6">
                  <c:v>12.855</c:v>
                </c:pt>
                <c:pt idx="7">
                  <c:v>19.25</c:v>
                </c:pt>
                <c:pt idx="8">
                  <c:v>11</c:v>
                </c:pt>
                <c:pt idx="9">
                  <c:v>15.183333333333334</c:v>
                </c:pt>
                <c:pt idx="10">
                  <c:v>12.233333333333334</c:v>
                </c:pt>
                <c:pt idx="11">
                  <c:v>16.966666666666669</c:v>
                </c:pt>
                <c:pt idx="12">
                  <c:v>17.266666666666666</c:v>
                </c:pt>
                <c:pt idx="13">
                  <c:v>17.600000000000001</c:v>
                </c:pt>
                <c:pt idx="14">
                  <c:v>7.9</c:v>
                </c:pt>
                <c:pt idx="15">
                  <c:v>6.3166666666666664</c:v>
                </c:pt>
                <c:pt idx="16">
                  <c:v>5.5666666666666664</c:v>
                </c:pt>
                <c:pt idx="17">
                  <c:v>12.016666666666667</c:v>
                </c:pt>
                <c:pt idx="18">
                  <c:v>6.1333333333333329</c:v>
                </c:pt>
                <c:pt idx="19">
                  <c:v>13.35</c:v>
                </c:pt>
                <c:pt idx="20">
                  <c:v>14.05</c:v>
                </c:pt>
                <c:pt idx="21">
                  <c:v>20.266666666666666</c:v>
                </c:pt>
                <c:pt idx="22">
                  <c:v>13.033333333333335</c:v>
                </c:pt>
                <c:pt idx="23">
                  <c:v>10.933333333333334</c:v>
                </c:pt>
                <c:pt idx="24">
                  <c:v>8.4666666666666668</c:v>
                </c:pt>
                <c:pt idx="25">
                  <c:v>9</c:v>
                </c:pt>
                <c:pt idx="26">
                  <c:v>9.8666666666666671</c:v>
                </c:pt>
                <c:pt idx="27">
                  <c:v>9.966666666666665</c:v>
                </c:pt>
                <c:pt idx="28">
                  <c:v>12.066666666666666</c:v>
                </c:pt>
                <c:pt idx="29">
                  <c:v>7.4833333333333334</c:v>
                </c:pt>
                <c:pt idx="30">
                  <c:v>16.616666666666667</c:v>
                </c:pt>
                <c:pt idx="31">
                  <c:v>10.466666666666667</c:v>
                </c:pt>
                <c:pt idx="32">
                  <c:v>6.7166666666666668</c:v>
                </c:pt>
                <c:pt idx="33">
                  <c:v>13.383333333333333</c:v>
                </c:pt>
                <c:pt idx="34">
                  <c:v>11.6</c:v>
                </c:pt>
                <c:pt idx="35">
                  <c:v>16.233333333333334</c:v>
                </c:pt>
                <c:pt idx="36">
                  <c:v>5.8</c:v>
                </c:pt>
                <c:pt idx="37">
                  <c:v>10.466666666666667</c:v>
                </c:pt>
                <c:pt idx="38">
                  <c:v>11.650000000000002</c:v>
                </c:pt>
                <c:pt idx="39">
                  <c:v>8.4166666666666643</c:v>
                </c:pt>
                <c:pt idx="40">
                  <c:v>5</c:v>
                </c:pt>
                <c:pt idx="41">
                  <c:v>6.6</c:v>
                </c:pt>
                <c:pt idx="42">
                  <c:v>3.6666666666666665</c:v>
                </c:pt>
                <c:pt idx="43">
                  <c:v>5.5333333333333332</c:v>
                </c:pt>
                <c:pt idx="44">
                  <c:v>7.3000000000000007</c:v>
                </c:pt>
                <c:pt idx="45">
                  <c:v>7.9333333333333336</c:v>
                </c:pt>
                <c:pt idx="46">
                  <c:v>8.15</c:v>
                </c:pt>
                <c:pt idx="47">
                  <c:v>9.9666666666666668</c:v>
                </c:pt>
                <c:pt idx="48">
                  <c:v>6.0500000000000007</c:v>
                </c:pt>
                <c:pt idx="49">
                  <c:v>6.2833333333333332</c:v>
                </c:pt>
                <c:pt idx="50">
                  <c:v>8.3333333333333321</c:v>
                </c:pt>
                <c:pt idx="51">
                  <c:v>0.5</c:v>
                </c:pt>
                <c:pt idx="52">
                  <c:v>6.6333333333333337</c:v>
                </c:pt>
                <c:pt idx="53">
                  <c:v>7.7166666666666668</c:v>
                </c:pt>
                <c:pt idx="54">
                  <c:v>7.0666666666666664</c:v>
                </c:pt>
                <c:pt idx="55">
                  <c:v>11.8</c:v>
                </c:pt>
                <c:pt idx="56">
                  <c:v>6.7166666666666668</c:v>
                </c:pt>
                <c:pt idx="57">
                  <c:v>10.766666666666666</c:v>
                </c:pt>
                <c:pt idx="58">
                  <c:v>8.5500000000000007</c:v>
                </c:pt>
                <c:pt idx="59">
                  <c:v>10.533333333333333</c:v>
                </c:pt>
                <c:pt idx="60">
                  <c:v>3.3333333333333335</c:v>
                </c:pt>
                <c:pt idx="61">
                  <c:v>8.4666666666666668</c:v>
                </c:pt>
                <c:pt idx="62">
                  <c:v>10.15</c:v>
                </c:pt>
                <c:pt idx="63">
                  <c:v>6.8333333333333339</c:v>
                </c:pt>
                <c:pt idx="64">
                  <c:v>10.533333333333333</c:v>
                </c:pt>
              </c:numCache>
            </c:numRef>
          </c:val>
        </c:ser>
        <c:ser>
          <c:idx val="5"/>
          <c:order val="5"/>
          <c:tx>
            <c:strRef>
              <c:f>'SYNTHESE CHARGE MACHINE P1'!$B$424</c:f>
              <c:strCache>
                <c:ptCount val="1"/>
                <c:pt idx="0">
                  <c:v>Charge of MTS</c:v>
                </c:pt>
              </c:strCache>
            </c:strRef>
          </c:tx>
          <c:spPr>
            <a:solidFill>
              <a:srgbClr val="2502BA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P1'!$C$424:$BO$424</c:f>
              <c:numCache>
                <c:formatCode>0</c:formatCode>
                <c:ptCount val="65"/>
                <c:pt idx="0">
                  <c:v>170.40048666333331</c:v>
                </c:pt>
                <c:pt idx="1">
                  <c:v>115.77913346633333</c:v>
                </c:pt>
                <c:pt idx="2">
                  <c:v>164.35043666700003</c:v>
                </c:pt>
                <c:pt idx="3">
                  <c:v>176.46088334333334</c:v>
                </c:pt>
                <c:pt idx="4">
                  <c:v>304.82451336633335</c:v>
                </c:pt>
                <c:pt idx="5">
                  <c:v>245.67374008000002</c:v>
                </c:pt>
                <c:pt idx="6">
                  <c:v>194.34131316</c:v>
                </c:pt>
                <c:pt idx="7">
                  <c:v>114.67210995666667</c:v>
                </c:pt>
                <c:pt idx="8">
                  <c:v>276.6801466666667</c:v>
                </c:pt>
                <c:pt idx="9">
                  <c:v>249.05951333299998</c:v>
                </c:pt>
                <c:pt idx="10">
                  <c:v>343.13555346666669</c:v>
                </c:pt>
                <c:pt idx="11">
                  <c:v>211.97721344766666</c:v>
                </c:pt>
                <c:pt idx="12">
                  <c:v>236.83016666466665</c:v>
                </c:pt>
                <c:pt idx="13">
                  <c:v>284.67358666333337</c:v>
                </c:pt>
                <c:pt idx="14">
                  <c:v>207.02727339</c:v>
                </c:pt>
                <c:pt idx="15">
                  <c:v>218.33103668333337</c:v>
                </c:pt>
                <c:pt idx="16">
                  <c:v>138.42221999966665</c:v>
                </c:pt>
                <c:pt idx="17">
                  <c:v>151.76999326666666</c:v>
                </c:pt>
                <c:pt idx="18">
                  <c:v>52.025013566666665</c:v>
                </c:pt>
                <c:pt idx="19">
                  <c:v>158.05328015466668</c:v>
                </c:pt>
                <c:pt idx="20">
                  <c:v>87.131556643333326</c:v>
                </c:pt>
                <c:pt idx="21">
                  <c:v>224.86454000666669</c:v>
                </c:pt>
                <c:pt idx="22">
                  <c:v>197.723420264</c:v>
                </c:pt>
                <c:pt idx="23">
                  <c:v>182.50511342666667</c:v>
                </c:pt>
                <c:pt idx="24">
                  <c:v>139.40336999266665</c:v>
                </c:pt>
                <c:pt idx="25">
                  <c:v>120.970386666</c:v>
                </c:pt>
                <c:pt idx="26">
                  <c:v>244.257586667</c:v>
                </c:pt>
                <c:pt idx="27">
                  <c:v>110.21213</c:v>
                </c:pt>
                <c:pt idx="28">
                  <c:v>194.0810300666667</c:v>
                </c:pt>
                <c:pt idx="29">
                  <c:v>266.31909675200001</c:v>
                </c:pt>
                <c:pt idx="30">
                  <c:v>186.38483997000003</c:v>
                </c:pt>
                <c:pt idx="31">
                  <c:v>150.72115344899998</c:v>
                </c:pt>
                <c:pt idx="32">
                  <c:v>43.069716666666665</c:v>
                </c:pt>
                <c:pt idx="33">
                  <c:v>96.592700666333343</c:v>
                </c:pt>
                <c:pt idx="34">
                  <c:v>152.11081341633334</c:v>
                </c:pt>
                <c:pt idx="35">
                  <c:v>248.77115333333336</c:v>
                </c:pt>
                <c:pt idx="36">
                  <c:v>199.40547336</c:v>
                </c:pt>
                <c:pt idx="37">
                  <c:v>227.51501682733334</c:v>
                </c:pt>
                <c:pt idx="38">
                  <c:v>377.97167466533335</c:v>
                </c:pt>
                <c:pt idx="39">
                  <c:v>212.03951666666669</c:v>
                </c:pt>
                <c:pt idx="40">
                  <c:v>257.53216001166669</c:v>
                </c:pt>
                <c:pt idx="41">
                  <c:v>224.87958666666668</c:v>
                </c:pt>
                <c:pt idx="42">
                  <c:v>132.81922</c:v>
                </c:pt>
                <c:pt idx="43">
                  <c:v>140.81133016666666</c:v>
                </c:pt>
                <c:pt idx="44">
                  <c:v>204.00823</c:v>
                </c:pt>
                <c:pt idx="45">
                  <c:v>119.39990333333333</c:v>
                </c:pt>
                <c:pt idx="46">
                  <c:v>160.22190670000001</c:v>
                </c:pt>
                <c:pt idx="47">
                  <c:v>76.568776666666679</c:v>
                </c:pt>
                <c:pt idx="48">
                  <c:v>183.16596000000001</c:v>
                </c:pt>
                <c:pt idx="49">
                  <c:v>147.95243666666667</c:v>
                </c:pt>
                <c:pt idx="50">
                  <c:v>114.91297666633334</c:v>
                </c:pt>
                <c:pt idx="51">
                  <c:v>1.5</c:v>
                </c:pt>
                <c:pt idx="52">
                  <c:v>152.87344667333332</c:v>
                </c:pt>
                <c:pt idx="53">
                  <c:v>147.55067</c:v>
                </c:pt>
                <c:pt idx="54">
                  <c:v>154.84975666666668</c:v>
                </c:pt>
                <c:pt idx="55">
                  <c:v>291.91492063333328</c:v>
                </c:pt>
                <c:pt idx="56">
                  <c:v>169.39393363333335</c:v>
                </c:pt>
                <c:pt idx="57">
                  <c:v>166.11859366666664</c:v>
                </c:pt>
                <c:pt idx="58">
                  <c:v>207.7372900003333</c:v>
                </c:pt>
                <c:pt idx="59">
                  <c:v>259.68945340233336</c:v>
                </c:pt>
                <c:pt idx="60">
                  <c:v>158.48066681699999</c:v>
                </c:pt>
                <c:pt idx="61">
                  <c:v>151.91308666666666</c:v>
                </c:pt>
                <c:pt idx="62">
                  <c:v>241.92511676700002</c:v>
                </c:pt>
                <c:pt idx="63">
                  <c:v>70.84099333333333</c:v>
                </c:pt>
                <c:pt idx="64">
                  <c:v>207.83472999333333</c:v>
                </c:pt>
              </c:numCache>
            </c:numRef>
          </c:val>
        </c:ser>
        <c:ser>
          <c:idx val="6"/>
          <c:order val="6"/>
          <c:tx>
            <c:strRef>
              <c:f>'SYNTHESE CHARGE MACHINE P1'!$B$425</c:f>
              <c:strCache>
                <c:ptCount val="1"/>
                <c:pt idx="0">
                  <c:v>Charge Stats MTO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P1'!$C$425:$BO$425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7"/>
          <c:order val="7"/>
          <c:tx>
            <c:strRef>
              <c:f>'SYNTHESE CHARGE MACHINE P1'!$B$426</c:f>
              <c:strCache>
                <c:ptCount val="1"/>
                <c:pt idx="0">
                  <c:v>Charge Stats MTS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P1'!$C$426:$BO$426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602560"/>
        <c:axId val="95604096"/>
      </c:barChart>
      <c:lineChart>
        <c:grouping val="standard"/>
        <c:varyColors val="0"/>
        <c:ser>
          <c:idx val="8"/>
          <c:order val="8"/>
          <c:tx>
            <c:strRef>
              <c:f>'SYNTHESE CAPACITE P1'!$B$40</c:f>
              <c:strCache>
                <c:ptCount val="1"/>
                <c:pt idx="0">
                  <c:v>ATELIER MECA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'SYNTHESE CAPACITE P1'!$D$40:$BP$40</c:f>
              <c:numCache>
                <c:formatCode>0</c:formatCode>
                <c:ptCount val="65"/>
                <c:pt idx="0">
                  <c:v>106.3005</c:v>
                </c:pt>
                <c:pt idx="1">
                  <c:v>114.39449999999999</c:v>
                </c:pt>
                <c:pt idx="2">
                  <c:v>108.64</c:v>
                </c:pt>
                <c:pt idx="3">
                  <c:v>112.7115</c:v>
                </c:pt>
                <c:pt idx="4">
                  <c:v>108.3935</c:v>
                </c:pt>
                <c:pt idx="5">
                  <c:v>116.91900000000001</c:v>
                </c:pt>
                <c:pt idx="6">
                  <c:v>113.45950000000001</c:v>
                </c:pt>
                <c:pt idx="7">
                  <c:v>108.893</c:v>
                </c:pt>
                <c:pt idx="8">
                  <c:v>114.61550000000001</c:v>
                </c:pt>
                <c:pt idx="9">
                  <c:v>108.63405</c:v>
                </c:pt>
                <c:pt idx="10">
                  <c:v>135.45750000000001</c:v>
                </c:pt>
                <c:pt idx="11">
                  <c:v>142.25749999999999</c:v>
                </c:pt>
                <c:pt idx="12">
                  <c:v>141.97700000000003</c:v>
                </c:pt>
                <c:pt idx="13">
                  <c:v>140.87200000000001</c:v>
                </c:pt>
                <c:pt idx="14">
                  <c:v>140.25150000000002</c:v>
                </c:pt>
                <c:pt idx="15">
                  <c:v>113.32150000000001</c:v>
                </c:pt>
                <c:pt idx="16">
                  <c:v>98.049000000000007</c:v>
                </c:pt>
                <c:pt idx="17">
                  <c:v>91.621000000000009</c:v>
                </c:pt>
                <c:pt idx="18">
                  <c:v>118.19200000000001</c:v>
                </c:pt>
                <c:pt idx="19">
                  <c:v>137.08949999999999</c:v>
                </c:pt>
                <c:pt idx="20">
                  <c:v>44.404000000000003</c:v>
                </c:pt>
                <c:pt idx="21">
                  <c:v>95.423999999999978</c:v>
                </c:pt>
                <c:pt idx="22">
                  <c:v>114.71750000000002</c:v>
                </c:pt>
                <c:pt idx="23">
                  <c:v>114.2075</c:v>
                </c:pt>
                <c:pt idx="24">
                  <c:v>139.25700000000001</c:v>
                </c:pt>
                <c:pt idx="25">
                  <c:v>137.7525</c:v>
                </c:pt>
                <c:pt idx="26">
                  <c:v>107.34800000000001</c:v>
                </c:pt>
                <c:pt idx="27">
                  <c:v>85.45</c:v>
                </c:pt>
                <c:pt idx="28">
                  <c:v>114.233</c:v>
                </c:pt>
                <c:pt idx="29">
                  <c:v>78.871500000000012</c:v>
                </c:pt>
                <c:pt idx="30">
                  <c:v>56.695</c:v>
                </c:pt>
                <c:pt idx="31">
                  <c:v>55.547500000000007</c:v>
                </c:pt>
                <c:pt idx="32">
                  <c:v>23.344999999999999</c:v>
                </c:pt>
                <c:pt idx="33">
                  <c:v>85.265000000000001</c:v>
                </c:pt>
                <c:pt idx="34">
                  <c:v>102.35850000000001</c:v>
                </c:pt>
                <c:pt idx="35">
                  <c:v>106.4555</c:v>
                </c:pt>
                <c:pt idx="36">
                  <c:v>110.42500000000001</c:v>
                </c:pt>
                <c:pt idx="37">
                  <c:v>98.929000000000002</c:v>
                </c:pt>
                <c:pt idx="38">
                  <c:v>86.37</c:v>
                </c:pt>
                <c:pt idx="39">
                  <c:v>83.293000000000006</c:v>
                </c:pt>
                <c:pt idx="40">
                  <c:v>86.038499999999999</c:v>
                </c:pt>
                <c:pt idx="41">
                  <c:v>96.978000000000009</c:v>
                </c:pt>
                <c:pt idx="42">
                  <c:v>106.54049999999999</c:v>
                </c:pt>
                <c:pt idx="43">
                  <c:v>72.682999999999993</c:v>
                </c:pt>
                <c:pt idx="44">
                  <c:v>113.6635</c:v>
                </c:pt>
                <c:pt idx="45">
                  <c:v>110.26350000000001</c:v>
                </c:pt>
                <c:pt idx="46">
                  <c:v>112.89850000000001</c:v>
                </c:pt>
                <c:pt idx="47">
                  <c:v>111.581</c:v>
                </c:pt>
                <c:pt idx="48">
                  <c:v>113.51050000000001</c:v>
                </c:pt>
                <c:pt idx="49">
                  <c:v>113.33199999999999</c:v>
                </c:pt>
                <c:pt idx="50">
                  <c:v>109.167</c:v>
                </c:pt>
                <c:pt idx="51">
                  <c:v>0</c:v>
                </c:pt>
                <c:pt idx="52">
                  <c:v>86.376500000000007</c:v>
                </c:pt>
                <c:pt idx="53">
                  <c:v>113.86749999999999</c:v>
                </c:pt>
                <c:pt idx="54">
                  <c:v>108.81</c:v>
                </c:pt>
                <c:pt idx="55">
                  <c:v>113.774</c:v>
                </c:pt>
                <c:pt idx="56">
                  <c:v>112.227</c:v>
                </c:pt>
                <c:pt idx="57">
                  <c:v>112.47350000000002</c:v>
                </c:pt>
                <c:pt idx="58">
                  <c:v>113.68900000000001</c:v>
                </c:pt>
                <c:pt idx="59">
                  <c:v>112.37150000000001</c:v>
                </c:pt>
                <c:pt idx="60">
                  <c:v>110.56100000000001</c:v>
                </c:pt>
                <c:pt idx="61">
                  <c:v>115.0575</c:v>
                </c:pt>
                <c:pt idx="62">
                  <c:v>114.114</c:v>
                </c:pt>
                <c:pt idx="63">
                  <c:v>113.3575</c:v>
                </c:pt>
                <c:pt idx="64">
                  <c:v>107.3545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'SYNTHESE CAPACITE P1'!$B$80</c:f>
              <c:strCache>
                <c:ptCount val="1"/>
                <c:pt idx="0">
                  <c:v>ATELIER MECA</c:v>
                </c:pt>
              </c:strCache>
            </c:strRef>
          </c:tx>
          <c:spPr>
            <a:ln w="19050">
              <a:solidFill>
                <a:srgbClr val="2BF551"/>
              </a:solidFill>
              <a:prstDash val="sysDash"/>
            </a:ln>
          </c:spPr>
          <c:marker>
            <c:symbol val="none"/>
          </c:marker>
          <c:val>
            <c:numRef>
              <c:f>'SYNTHESE CAPACITE P1'!$D$80:$BP$80</c:f>
              <c:numCache>
                <c:formatCode>0</c:formatCode>
                <c:ptCount val="65"/>
                <c:pt idx="0">
                  <c:v>106.3005</c:v>
                </c:pt>
                <c:pt idx="1">
                  <c:v>114.39449999999999</c:v>
                </c:pt>
                <c:pt idx="2">
                  <c:v>108.64</c:v>
                </c:pt>
                <c:pt idx="3">
                  <c:v>112.7115</c:v>
                </c:pt>
                <c:pt idx="4">
                  <c:v>108.3935</c:v>
                </c:pt>
                <c:pt idx="5">
                  <c:v>116.91900000000001</c:v>
                </c:pt>
                <c:pt idx="6">
                  <c:v>113.45950000000001</c:v>
                </c:pt>
                <c:pt idx="7">
                  <c:v>108.893</c:v>
                </c:pt>
                <c:pt idx="8">
                  <c:v>114.61550000000001</c:v>
                </c:pt>
                <c:pt idx="9">
                  <c:v>108.63405</c:v>
                </c:pt>
                <c:pt idx="10">
                  <c:v>135.45750000000001</c:v>
                </c:pt>
                <c:pt idx="11">
                  <c:v>142.25749999999999</c:v>
                </c:pt>
                <c:pt idx="12">
                  <c:v>141.97700000000003</c:v>
                </c:pt>
                <c:pt idx="13">
                  <c:v>140.87200000000001</c:v>
                </c:pt>
                <c:pt idx="14">
                  <c:v>140.25150000000002</c:v>
                </c:pt>
                <c:pt idx="15">
                  <c:v>113.32150000000001</c:v>
                </c:pt>
                <c:pt idx="16">
                  <c:v>98.049000000000007</c:v>
                </c:pt>
                <c:pt idx="17">
                  <c:v>91.621000000000009</c:v>
                </c:pt>
                <c:pt idx="18">
                  <c:v>118.19200000000001</c:v>
                </c:pt>
                <c:pt idx="19">
                  <c:v>137.08949999999999</c:v>
                </c:pt>
                <c:pt idx="20">
                  <c:v>44.404000000000003</c:v>
                </c:pt>
                <c:pt idx="21">
                  <c:v>95.423999999999978</c:v>
                </c:pt>
                <c:pt idx="22">
                  <c:v>114.71750000000002</c:v>
                </c:pt>
                <c:pt idx="23">
                  <c:v>114.2075</c:v>
                </c:pt>
                <c:pt idx="24">
                  <c:v>139.25700000000001</c:v>
                </c:pt>
                <c:pt idx="25">
                  <c:v>137.7525</c:v>
                </c:pt>
                <c:pt idx="26">
                  <c:v>107.34800000000001</c:v>
                </c:pt>
                <c:pt idx="27">
                  <c:v>85.45</c:v>
                </c:pt>
                <c:pt idx="28">
                  <c:v>114.233</c:v>
                </c:pt>
                <c:pt idx="29">
                  <c:v>78.871500000000012</c:v>
                </c:pt>
                <c:pt idx="30">
                  <c:v>56.695</c:v>
                </c:pt>
                <c:pt idx="31">
                  <c:v>55.547500000000007</c:v>
                </c:pt>
                <c:pt idx="32">
                  <c:v>23.344999999999999</c:v>
                </c:pt>
                <c:pt idx="33">
                  <c:v>85.265000000000001</c:v>
                </c:pt>
                <c:pt idx="34">
                  <c:v>102.35850000000001</c:v>
                </c:pt>
                <c:pt idx="35">
                  <c:v>106.4555</c:v>
                </c:pt>
                <c:pt idx="36">
                  <c:v>110.42500000000001</c:v>
                </c:pt>
                <c:pt idx="37">
                  <c:v>98.929000000000002</c:v>
                </c:pt>
                <c:pt idx="38">
                  <c:v>86.37</c:v>
                </c:pt>
                <c:pt idx="39">
                  <c:v>83.293000000000006</c:v>
                </c:pt>
                <c:pt idx="40">
                  <c:v>86.038499999999999</c:v>
                </c:pt>
                <c:pt idx="41">
                  <c:v>96.978000000000009</c:v>
                </c:pt>
                <c:pt idx="42">
                  <c:v>106.54049999999999</c:v>
                </c:pt>
                <c:pt idx="43">
                  <c:v>72.682999999999993</c:v>
                </c:pt>
                <c:pt idx="44">
                  <c:v>113.6635</c:v>
                </c:pt>
                <c:pt idx="45">
                  <c:v>110.26350000000001</c:v>
                </c:pt>
                <c:pt idx="46">
                  <c:v>112.89850000000001</c:v>
                </c:pt>
                <c:pt idx="47">
                  <c:v>111.581</c:v>
                </c:pt>
                <c:pt idx="48">
                  <c:v>113.51050000000001</c:v>
                </c:pt>
                <c:pt idx="49">
                  <c:v>113.33199999999999</c:v>
                </c:pt>
                <c:pt idx="50">
                  <c:v>109.167</c:v>
                </c:pt>
                <c:pt idx="51">
                  <c:v>0</c:v>
                </c:pt>
                <c:pt idx="52">
                  <c:v>86.376500000000007</c:v>
                </c:pt>
                <c:pt idx="53">
                  <c:v>113.86749999999999</c:v>
                </c:pt>
                <c:pt idx="54">
                  <c:v>108.81</c:v>
                </c:pt>
                <c:pt idx="55">
                  <c:v>113.774</c:v>
                </c:pt>
                <c:pt idx="56">
                  <c:v>112.227</c:v>
                </c:pt>
                <c:pt idx="57">
                  <c:v>112.47350000000002</c:v>
                </c:pt>
                <c:pt idx="58">
                  <c:v>113.68900000000001</c:v>
                </c:pt>
                <c:pt idx="59">
                  <c:v>112.37150000000001</c:v>
                </c:pt>
                <c:pt idx="60">
                  <c:v>110.56100000000001</c:v>
                </c:pt>
                <c:pt idx="61">
                  <c:v>115.0575</c:v>
                </c:pt>
                <c:pt idx="62">
                  <c:v>114.114</c:v>
                </c:pt>
                <c:pt idx="63">
                  <c:v>113.3575</c:v>
                </c:pt>
                <c:pt idx="64">
                  <c:v>107.3545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02560"/>
        <c:axId val="95604096"/>
      </c:lineChart>
      <c:catAx>
        <c:axId val="956025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956040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560409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5602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50" baseline="0"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BROTHER</a:t>
            </a:r>
          </a:p>
        </c:rich>
      </c:tx>
      <c:layout>
        <c:manualLayout>
          <c:xMode val="edge"/>
          <c:yMode val="edge"/>
          <c:x val="5.0918635170603725E-4"/>
          <c:y val="3.0769230769230771E-2"/>
        </c:manualLayout>
      </c:layout>
      <c:overlay val="0"/>
      <c:spPr>
        <a:solidFill>
          <a:schemeClr val="accent2">
            <a:lumMod val="60000"/>
            <a:lumOff val="40000"/>
          </a:schemeClr>
        </a:solidFill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'SYNTHESE CHARGE MACHINE P1'!$B$4</c:f>
              <c:strCache>
                <c:ptCount val="1"/>
                <c:pt idx="0">
                  <c:v>Retard virtuel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P1'!$C$4:$BO$4</c:f>
              <c:numCache>
                <c:formatCode>0</c:formatCode>
                <c:ptCount val="65"/>
                <c:pt idx="1">
                  <c:v>8.6375000000000028</c:v>
                </c:pt>
                <c:pt idx="2">
                  <c:v>-21.377499999999998</c:v>
                </c:pt>
                <c:pt idx="3">
                  <c:v>-51.392499999999998</c:v>
                </c:pt>
                <c:pt idx="4">
                  <c:v>-81.407499999999999</c:v>
                </c:pt>
                <c:pt idx="5">
                  <c:v>-46.090500000000006</c:v>
                </c:pt>
                <c:pt idx="6">
                  <c:v>-15.773500000000006</c:v>
                </c:pt>
                <c:pt idx="7">
                  <c:v>17.213499999999996</c:v>
                </c:pt>
                <c:pt idx="8">
                  <c:v>-2.7985000000000042</c:v>
                </c:pt>
                <c:pt idx="9">
                  <c:v>-32.813500000000005</c:v>
                </c:pt>
                <c:pt idx="10">
                  <c:v>1.5074999999999932</c:v>
                </c:pt>
                <c:pt idx="11">
                  <c:v>118.3925</c:v>
                </c:pt>
                <c:pt idx="12">
                  <c:v>130.1275</c:v>
                </c:pt>
                <c:pt idx="13">
                  <c:v>214.7765</c:v>
                </c:pt>
                <c:pt idx="14">
                  <c:v>265.80100000000004</c:v>
                </c:pt>
                <c:pt idx="15">
                  <c:v>301.28400000000005</c:v>
                </c:pt>
                <c:pt idx="16">
                  <c:v>344.20800000000003</c:v>
                </c:pt>
                <c:pt idx="17">
                  <c:v>314.19300000000004</c:v>
                </c:pt>
                <c:pt idx="18">
                  <c:v>354.34600000000006</c:v>
                </c:pt>
                <c:pt idx="19">
                  <c:v>330.33400000000006</c:v>
                </c:pt>
                <c:pt idx="20">
                  <c:v>365.65100000000007</c:v>
                </c:pt>
                <c:pt idx="21">
                  <c:v>406.15000000000009</c:v>
                </c:pt>
                <c:pt idx="22">
                  <c:v>474.05150000000009</c:v>
                </c:pt>
                <c:pt idx="23">
                  <c:v>528.18850000000009</c:v>
                </c:pt>
                <c:pt idx="24">
                  <c:v>535.64150000000006</c:v>
                </c:pt>
                <c:pt idx="25">
                  <c:v>505.62650000000008</c:v>
                </c:pt>
                <c:pt idx="26">
                  <c:v>475.61150000000009</c:v>
                </c:pt>
                <c:pt idx="27">
                  <c:v>556.26050000000009</c:v>
                </c:pt>
                <c:pt idx="28">
                  <c:v>532.24850000000015</c:v>
                </c:pt>
                <c:pt idx="29">
                  <c:v>590.5685000000002</c:v>
                </c:pt>
                <c:pt idx="30">
                  <c:v>735.33350000000019</c:v>
                </c:pt>
                <c:pt idx="31">
                  <c:v>800.83150000000023</c:v>
                </c:pt>
                <c:pt idx="32">
                  <c:v>800.83150000000023</c:v>
                </c:pt>
                <c:pt idx="33">
                  <c:v>788.82550000000026</c:v>
                </c:pt>
                <c:pt idx="34">
                  <c:v>758.81050000000027</c:v>
                </c:pt>
                <c:pt idx="35">
                  <c:v>737.79550000000029</c:v>
                </c:pt>
                <c:pt idx="36">
                  <c:v>805.26250000000027</c:v>
                </c:pt>
                <c:pt idx="37">
                  <c:v>898.76350000000025</c:v>
                </c:pt>
                <c:pt idx="38">
                  <c:v>955.58650000000023</c:v>
                </c:pt>
                <c:pt idx="39">
                  <c:v>1055.1565000000001</c:v>
                </c:pt>
                <c:pt idx="40">
                  <c:v>1139.8054999999999</c:v>
                </c:pt>
                <c:pt idx="41">
                  <c:v>1219.0424999999998</c:v>
                </c:pt>
                <c:pt idx="42">
                  <c:v>1311.7624999999996</c:v>
                </c:pt>
                <c:pt idx="43">
                  <c:v>1356.0504999999996</c:v>
                </c:pt>
                <c:pt idx="44">
                  <c:v>1434.2384999999997</c:v>
                </c:pt>
                <c:pt idx="45">
                  <c:v>1522.5534999999995</c:v>
                </c:pt>
                <c:pt idx="46">
                  <c:v>1566.8414999999993</c:v>
                </c:pt>
                <c:pt idx="47">
                  <c:v>1640.6564999999991</c:v>
                </c:pt>
                <c:pt idx="48">
                  <c:v>1610.641499999999</c:v>
                </c:pt>
                <c:pt idx="49">
                  <c:v>1668.961499999999</c:v>
                </c:pt>
                <c:pt idx="50">
                  <c:v>1753.6104999999989</c:v>
                </c:pt>
                <c:pt idx="51">
                  <c:v>1825.7954999999988</c:v>
                </c:pt>
                <c:pt idx="52">
                  <c:v>1825.7954999999988</c:v>
                </c:pt>
                <c:pt idx="53">
                  <c:v>1903.9834999999989</c:v>
                </c:pt>
                <c:pt idx="54">
                  <c:v>1957.3044999999988</c:v>
                </c:pt>
                <c:pt idx="55">
                  <c:v>2029.6254999999985</c:v>
                </c:pt>
                <c:pt idx="56">
                  <c:v>2109.0444999999986</c:v>
                </c:pt>
                <c:pt idx="57">
                  <c:v>2153.0294999999987</c:v>
                </c:pt>
                <c:pt idx="58">
                  <c:v>2192.0517499999987</c:v>
                </c:pt>
                <c:pt idx="59">
                  <c:v>2246.1367499999988</c:v>
                </c:pt>
                <c:pt idx="60">
                  <c:v>2333.3867499999988</c:v>
                </c:pt>
                <c:pt idx="61">
                  <c:v>2359.2867499999988</c:v>
                </c:pt>
                <c:pt idx="62">
                  <c:v>2373.9397499999991</c:v>
                </c:pt>
                <c:pt idx="63">
                  <c:v>2458.5887499999994</c:v>
                </c:pt>
                <c:pt idx="64">
                  <c:v>2428.5737499999996</c:v>
                </c:pt>
              </c:numCache>
            </c:numRef>
          </c:val>
        </c:ser>
        <c:ser>
          <c:idx val="1"/>
          <c:order val="1"/>
          <c:tx>
            <c:strRef>
              <c:f>'SYNTHESE CHARGE MACHINE P1'!$B$5</c:f>
              <c:strCache>
                <c:ptCount val="1"/>
                <c:pt idx="0">
                  <c:v>Retard affécté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P1'!$C$5:$BO$5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2"/>
          <c:order val="2"/>
          <c:tx>
            <c:strRef>
              <c:f>'SYNTHESE CHARGE MACHINE P1'!$B$6</c:f>
              <c:strCache>
                <c:ptCount val="1"/>
                <c:pt idx="0">
                  <c:v>Retard non-affécté</c:v>
                </c:pt>
              </c:strCache>
            </c:strRef>
          </c:tx>
          <c:spPr>
            <a:pattFill prst="dotDmnd">
              <a:fgClr>
                <a:srgbClr val="FF0000"/>
              </a:fgClr>
              <a:bgClr>
                <a:schemeClr val="bg1"/>
              </a:bgClr>
            </a:patt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P1'!$C$6:$BO$6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3"/>
          <c:order val="3"/>
          <c:tx>
            <c:strRef>
              <c:f>'SYNTHESE CHARGE MACHINE P1'!$B$9</c:f>
              <c:strCache>
                <c:ptCount val="1"/>
                <c:pt idx="0">
                  <c:v>Charge of MTO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P1'!$C$9:$BO$9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4"/>
          <c:order val="4"/>
          <c:tx>
            <c:strRef>
              <c:f>'SYNTHESE CHARGE MACHINE P1'!$B$10</c:f>
              <c:strCache>
                <c:ptCount val="1"/>
                <c:pt idx="0">
                  <c:v>Charge of MTS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P1'!$C$10:$BO$10</c:f>
              <c:numCache>
                <c:formatCode>0</c:formatCode>
                <c:ptCount val="65"/>
                <c:pt idx="0">
                  <c:v>26.1495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60.332000000000001</c:v>
                </c:pt>
                <c:pt idx="5">
                  <c:v>60.332000000000001</c:v>
                </c:pt>
                <c:pt idx="6">
                  <c:v>59.002000000000002</c:v>
                </c:pt>
                <c:pt idx="7">
                  <c:v>0</c:v>
                </c:pt>
                <c:pt idx="8">
                  <c:v>0</c:v>
                </c:pt>
                <c:pt idx="9">
                  <c:v>61.335999999999999</c:v>
                </c:pt>
                <c:pt idx="10">
                  <c:v>137.9</c:v>
                </c:pt>
                <c:pt idx="11">
                  <c:v>39.25</c:v>
                </c:pt>
                <c:pt idx="12">
                  <c:v>110.664</c:v>
                </c:pt>
                <c:pt idx="13">
                  <c:v>78.039500000000004</c:v>
                </c:pt>
                <c:pt idx="14">
                  <c:v>61.497999999999998</c:v>
                </c:pt>
                <c:pt idx="15">
                  <c:v>62.936</c:v>
                </c:pt>
                <c:pt idx="16">
                  <c:v>0</c:v>
                </c:pt>
                <c:pt idx="17">
                  <c:v>59.164999999999999</c:v>
                </c:pt>
                <c:pt idx="18">
                  <c:v>0</c:v>
                </c:pt>
                <c:pt idx="19">
                  <c:v>60.332000000000001</c:v>
                </c:pt>
                <c:pt idx="20">
                  <c:v>36.498999999999995</c:v>
                </c:pt>
                <c:pt idx="21">
                  <c:v>74.001500000000007</c:v>
                </c:pt>
                <c:pt idx="22">
                  <c:v>77.152000000000001</c:v>
                </c:pt>
                <c:pt idx="23">
                  <c:v>33.468000000000004</c:v>
                </c:pt>
                <c:pt idx="24">
                  <c:v>0</c:v>
                </c:pt>
                <c:pt idx="25">
                  <c:v>0</c:v>
                </c:pt>
                <c:pt idx="26">
                  <c:v>110.664</c:v>
                </c:pt>
                <c:pt idx="27">
                  <c:v>0</c:v>
                </c:pt>
                <c:pt idx="28">
                  <c:v>85.835000000000008</c:v>
                </c:pt>
                <c:pt idx="29">
                  <c:v>136.76499999999999</c:v>
                </c:pt>
                <c:pt idx="30">
                  <c:v>61.497999999999998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7</c:v>
                </c:pt>
                <c:pt idx="35">
                  <c:v>88.481999999999999</c:v>
                </c:pt>
                <c:pt idx="36">
                  <c:v>115.01600000000001</c:v>
                </c:pt>
                <c:pt idx="37">
                  <c:v>67.831999999999994</c:v>
                </c:pt>
                <c:pt idx="38">
                  <c:v>120.58500000000001</c:v>
                </c:pt>
                <c:pt idx="39">
                  <c:v>110.664</c:v>
                </c:pt>
                <c:pt idx="40">
                  <c:v>102.25200000000001</c:v>
                </c:pt>
                <c:pt idx="41">
                  <c:v>112.735</c:v>
                </c:pt>
                <c:pt idx="42">
                  <c:v>70.302999999999997</c:v>
                </c:pt>
                <c:pt idx="43">
                  <c:v>98.2</c:v>
                </c:pt>
                <c:pt idx="44">
                  <c:v>113.33</c:v>
                </c:pt>
                <c:pt idx="45">
                  <c:v>70.302999999999997</c:v>
                </c:pt>
                <c:pt idx="46">
                  <c:v>99.83</c:v>
                </c:pt>
                <c:pt idx="47">
                  <c:v>0</c:v>
                </c:pt>
                <c:pt idx="48">
                  <c:v>85.835000000000008</c:v>
                </c:pt>
                <c:pt idx="49">
                  <c:v>110.664</c:v>
                </c:pt>
                <c:pt idx="50">
                  <c:v>98.2</c:v>
                </c:pt>
                <c:pt idx="51">
                  <c:v>0</c:v>
                </c:pt>
                <c:pt idx="52">
                  <c:v>98.2</c:v>
                </c:pt>
                <c:pt idx="53">
                  <c:v>77.335999999999999</c:v>
                </c:pt>
                <c:pt idx="54">
                  <c:v>96.835999999999999</c:v>
                </c:pt>
                <c:pt idx="55">
                  <c:v>104.934</c:v>
                </c:pt>
                <c:pt idx="56">
                  <c:v>69.5</c:v>
                </c:pt>
                <c:pt idx="57">
                  <c:v>62.03725</c:v>
                </c:pt>
                <c:pt idx="58">
                  <c:v>78.099999999999994</c:v>
                </c:pt>
                <c:pt idx="59">
                  <c:v>109.265</c:v>
                </c:pt>
                <c:pt idx="60">
                  <c:v>51.914999999999999</c:v>
                </c:pt>
                <c:pt idx="61">
                  <c:v>40.667999999999999</c:v>
                </c:pt>
                <c:pt idx="62">
                  <c:v>110.664</c:v>
                </c:pt>
                <c:pt idx="63">
                  <c:v>0</c:v>
                </c:pt>
                <c:pt idx="64">
                  <c:v>96</c:v>
                </c:pt>
              </c:numCache>
            </c:numRef>
          </c:val>
        </c:ser>
        <c:ser>
          <c:idx val="5"/>
          <c:order val="5"/>
          <c:tx>
            <c:strRef>
              <c:f>'SYNTHESE CHARGE MACHINE P1'!$B$11</c:f>
              <c:strCache>
                <c:ptCount val="1"/>
                <c:pt idx="0">
                  <c:v>Charge Stats MTO</c:v>
                </c:pt>
              </c:strCache>
            </c:strRef>
          </c:tx>
          <c:spPr>
            <a:solidFill>
              <a:srgbClr val="2502BA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P1'!$C$11:$BO$11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6"/>
          <c:order val="6"/>
          <c:tx>
            <c:strRef>
              <c:f>'SYNTHESE CHARGE MACHINE P1'!$B$12</c:f>
              <c:strCache>
                <c:ptCount val="1"/>
                <c:pt idx="0">
                  <c:v>Charge Stats MTS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P1'!$C$12:$BO$12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7"/>
          <c:order val="7"/>
          <c:tx>
            <c:strRef>
              <c:f>'SYNTHESE CAPACITE P1'!$B$40</c:f>
              <c:strCache>
                <c:ptCount val="1"/>
                <c:pt idx="0">
                  <c:v>ATELIER MECA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CAPACITE P1'!$X$40:$BP$40</c:f>
              <c:numCache>
                <c:formatCode>0</c:formatCode>
                <c:ptCount val="45"/>
                <c:pt idx="0">
                  <c:v>44.404000000000003</c:v>
                </c:pt>
                <c:pt idx="1">
                  <c:v>95.423999999999978</c:v>
                </c:pt>
                <c:pt idx="2">
                  <c:v>114.71750000000002</c:v>
                </c:pt>
                <c:pt idx="3">
                  <c:v>114.2075</c:v>
                </c:pt>
                <c:pt idx="4">
                  <c:v>139.25700000000001</c:v>
                </c:pt>
                <c:pt idx="5">
                  <c:v>137.7525</c:v>
                </c:pt>
                <c:pt idx="6">
                  <c:v>107.34800000000001</c:v>
                </c:pt>
                <c:pt idx="7">
                  <c:v>85.45</c:v>
                </c:pt>
                <c:pt idx="8">
                  <c:v>114.233</c:v>
                </c:pt>
                <c:pt idx="9">
                  <c:v>78.871500000000012</c:v>
                </c:pt>
                <c:pt idx="10">
                  <c:v>56.695</c:v>
                </c:pt>
                <c:pt idx="11">
                  <c:v>55.547500000000007</c:v>
                </c:pt>
                <c:pt idx="12">
                  <c:v>23.344999999999999</c:v>
                </c:pt>
                <c:pt idx="13">
                  <c:v>85.265000000000001</c:v>
                </c:pt>
                <c:pt idx="14">
                  <c:v>102.35850000000001</c:v>
                </c:pt>
                <c:pt idx="15">
                  <c:v>106.4555</c:v>
                </c:pt>
                <c:pt idx="16">
                  <c:v>110.42500000000001</c:v>
                </c:pt>
                <c:pt idx="17">
                  <c:v>98.929000000000002</c:v>
                </c:pt>
                <c:pt idx="18">
                  <c:v>86.37</c:v>
                </c:pt>
                <c:pt idx="19">
                  <c:v>83.293000000000006</c:v>
                </c:pt>
                <c:pt idx="20">
                  <c:v>86.038499999999999</c:v>
                </c:pt>
                <c:pt idx="21">
                  <c:v>96.978000000000009</c:v>
                </c:pt>
                <c:pt idx="22">
                  <c:v>106.54049999999999</c:v>
                </c:pt>
                <c:pt idx="23">
                  <c:v>72.682999999999993</c:v>
                </c:pt>
                <c:pt idx="24">
                  <c:v>113.6635</c:v>
                </c:pt>
                <c:pt idx="25">
                  <c:v>110.26350000000001</c:v>
                </c:pt>
                <c:pt idx="26">
                  <c:v>112.89850000000001</c:v>
                </c:pt>
                <c:pt idx="27">
                  <c:v>111.581</c:v>
                </c:pt>
                <c:pt idx="28">
                  <c:v>113.51050000000001</c:v>
                </c:pt>
                <c:pt idx="29">
                  <c:v>113.33199999999999</c:v>
                </c:pt>
                <c:pt idx="30">
                  <c:v>109.167</c:v>
                </c:pt>
                <c:pt idx="31">
                  <c:v>0</c:v>
                </c:pt>
                <c:pt idx="32">
                  <c:v>86.376500000000007</c:v>
                </c:pt>
                <c:pt idx="33">
                  <c:v>113.86749999999999</c:v>
                </c:pt>
                <c:pt idx="34">
                  <c:v>108.81</c:v>
                </c:pt>
                <c:pt idx="35">
                  <c:v>113.774</c:v>
                </c:pt>
                <c:pt idx="36">
                  <c:v>112.227</c:v>
                </c:pt>
                <c:pt idx="37">
                  <c:v>112.47350000000002</c:v>
                </c:pt>
                <c:pt idx="38">
                  <c:v>113.68900000000001</c:v>
                </c:pt>
                <c:pt idx="39">
                  <c:v>112.37150000000001</c:v>
                </c:pt>
                <c:pt idx="40">
                  <c:v>110.56100000000001</c:v>
                </c:pt>
                <c:pt idx="41">
                  <c:v>115.0575</c:v>
                </c:pt>
                <c:pt idx="42">
                  <c:v>114.114</c:v>
                </c:pt>
                <c:pt idx="43">
                  <c:v>113.3575</c:v>
                </c:pt>
                <c:pt idx="44">
                  <c:v>107.3545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801280"/>
        <c:axId val="88802816"/>
      </c:barChart>
      <c:lineChart>
        <c:grouping val="standard"/>
        <c:varyColors val="0"/>
        <c:ser>
          <c:idx val="8"/>
          <c:order val="8"/>
          <c:tx>
            <c:strRef>
              <c:f>'SYNTHESE CAPACITE P1'!$B$3</c:f>
              <c:strCache>
                <c:ptCount val="1"/>
                <c:pt idx="0">
                  <c:v>BROTHER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'SYNTHESE CAPACITE P1'!$D$3:$BP$3</c:f>
              <c:numCache>
                <c:formatCode>0</c:formatCode>
                <c:ptCount val="65"/>
                <c:pt idx="0">
                  <c:v>24.012</c:v>
                </c:pt>
                <c:pt idx="1">
                  <c:v>30.015000000000001</c:v>
                </c:pt>
                <c:pt idx="2">
                  <c:v>30.015000000000001</c:v>
                </c:pt>
                <c:pt idx="3">
                  <c:v>30.015000000000001</c:v>
                </c:pt>
                <c:pt idx="4">
                  <c:v>30.015000000000001</c:v>
                </c:pt>
                <c:pt idx="5">
                  <c:v>30.015000000000001</c:v>
                </c:pt>
                <c:pt idx="6">
                  <c:v>30.015000000000001</c:v>
                </c:pt>
                <c:pt idx="7">
                  <c:v>24.012</c:v>
                </c:pt>
                <c:pt idx="8">
                  <c:v>30.015000000000001</c:v>
                </c:pt>
                <c:pt idx="9">
                  <c:v>30.015000000000001</c:v>
                </c:pt>
                <c:pt idx="10">
                  <c:v>30.015000000000001</c:v>
                </c:pt>
                <c:pt idx="11">
                  <c:v>30.015000000000001</c:v>
                </c:pt>
                <c:pt idx="12">
                  <c:v>30.015000000000001</c:v>
                </c:pt>
                <c:pt idx="13">
                  <c:v>30.015000000000001</c:v>
                </c:pt>
                <c:pt idx="14">
                  <c:v>30.015000000000001</c:v>
                </c:pt>
                <c:pt idx="15">
                  <c:v>24.012</c:v>
                </c:pt>
                <c:pt idx="16">
                  <c:v>30.015000000000001</c:v>
                </c:pt>
                <c:pt idx="17">
                  <c:v>24.012</c:v>
                </c:pt>
                <c:pt idx="18">
                  <c:v>24.012</c:v>
                </c:pt>
                <c:pt idx="19">
                  <c:v>30.015000000000001</c:v>
                </c:pt>
                <c:pt idx="20">
                  <c:v>0</c:v>
                </c:pt>
                <c:pt idx="21">
                  <c:v>12.6</c:v>
                </c:pt>
                <c:pt idx="22">
                  <c:v>30.015000000000001</c:v>
                </c:pt>
                <c:pt idx="23">
                  <c:v>30.015000000000001</c:v>
                </c:pt>
                <c:pt idx="24">
                  <c:v>30.015000000000001</c:v>
                </c:pt>
                <c:pt idx="25">
                  <c:v>30.015000000000001</c:v>
                </c:pt>
                <c:pt idx="26">
                  <c:v>30.015000000000001</c:v>
                </c:pt>
                <c:pt idx="27">
                  <c:v>24.012</c:v>
                </c:pt>
                <c:pt idx="28">
                  <c:v>30.015000000000001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12.006</c:v>
                </c:pt>
                <c:pt idx="33">
                  <c:v>30.015000000000001</c:v>
                </c:pt>
                <c:pt idx="34">
                  <c:v>30.015000000000001</c:v>
                </c:pt>
                <c:pt idx="35">
                  <c:v>30.015000000000001</c:v>
                </c:pt>
                <c:pt idx="36">
                  <c:v>30.015000000000001</c:v>
                </c:pt>
                <c:pt idx="37">
                  <c:v>18.009</c:v>
                </c:pt>
                <c:pt idx="38">
                  <c:v>30.015000000000001</c:v>
                </c:pt>
                <c:pt idx="39">
                  <c:v>30.015000000000001</c:v>
                </c:pt>
                <c:pt idx="40">
                  <c:v>30.015000000000001</c:v>
                </c:pt>
                <c:pt idx="41">
                  <c:v>30.015000000000001</c:v>
                </c:pt>
                <c:pt idx="42">
                  <c:v>30.015000000000001</c:v>
                </c:pt>
                <c:pt idx="43">
                  <c:v>24.012</c:v>
                </c:pt>
                <c:pt idx="44">
                  <c:v>30.015000000000001</c:v>
                </c:pt>
                <c:pt idx="45">
                  <c:v>30.015000000000001</c:v>
                </c:pt>
                <c:pt idx="46">
                  <c:v>30.015000000000001</c:v>
                </c:pt>
                <c:pt idx="47">
                  <c:v>30.015000000000001</c:v>
                </c:pt>
                <c:pt idx="48">
                  <c:v>30.015000000000001</c:v>
                </c:pt>
                <c:pt idx="49">
                  <c:v>30.015000000000001</c:v>
                </c:pt>
                <c:pt idx="50">
                  <c:v>30.015000000000001</c:v>
                </c:pt>
                <c:pt idx="51">
                  <c:v>0</c:v>
                </c:pt>
                <c:pt idx="52">
                  <c:v>24.012</c:v>
                </c:pt>
                <c:pt idx="53">
                  <c:v>30.015000000000001</c:v>
                </c:pt>
                <c:pt idx="54">
                  <c:v>30.015000000000001</c:v>
                </c:pt>
                <c:pt idx="55">
                  <c:v>30.015000000000001</c:v>
                </c:pt>
                <c:pt idx="56">
                  <c:v>30.015000000000001</c:v>
                </c:pt>
                <c:pt idx="57">
                  <c:v>30.015000000000001</c:v>
                </c:pt>
                <c:pt idx="58">
                  <c:v>30.015000000000001</c:v>
                </c:pt>
                <c:pt idx="59">
                  <c:v>30.015000000000001</c:v>
                </c:pt>
                <c:pt idx="60">
                  <c:v>30.015000000000001</c:v>
                </c:pt>
                <c:pt idx="61">
                  <c:v>30.015000000000001</c:v>
                </c:pt>
                <c:pt idx="62">
                  <c:v>30.015000000000001</c:v>
                </c:pt>
                <c:pt idx="63">
                  <c:v>30.015000000000001</c:v>
                </c:pt>
                <c:pt idx="64">
                  <c:v>24.012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'SYNTHESE CAPACITE P1'!$B$43</c:f>
              <c:strCache>
                <c:ptCount val="1"/>
                <c:pt idx="0">
                  <c:v>BROTHER</c:v>
                </c:pt>
              </c:strCache>
            </c:strRef>
          </c:tx>
          <c:spPr>
            <a:ln w="19050">
              <a:solidFill>
                <a:srgbClr val="2BF551"/>
              </a:solidFill>
              <a:prstDash val="dash"/>
            </a:ln>
          </c:spPr>
          <c:marker>
            <c:symbol val="none"/>
          </c:marker>
          <c:val>
            <c:numRef>
              <c:f>'SYNTHESE CAPACITE P1'!$D$43:$BP$43</c:f>
              <c:numCache>
                <c:formatCode>0</c:formatCode>
                <c:ptCount val="65"/>
                <c:pt idx="0">
                  <c:v>24.012</c:v>
                </c:pt>
                <c:pt idx="1">
                  <c:v>30.015000000000001</c:v>
                </c:pt>
                <c:pt idx="2">
                  <c:v>30.015000000000001</c:v>
                </c:pt>
                <c:pt idx="3">
                  <c:v>30.015000000000001</c:v>
                </c:pt>
                <c:pt idx="4">
                  <c:v>30.015000000000001</c:v>
                </c:pt>
                <c:pt idx="5">
                  <c:v>30.015000000000001</c:v>
                </c:pt>
                <c:pt idx="6">
                  <c:v>30.015000000000001</c:v>
                </c:pt>
                <c:pt idx="7">
                  <c:v>24.012</c:v>
                </c:pt>
                <c:pt idx="8">
                  <c:v>30.015000000000001</c:v>
                </c:pt>
                <c:pt idx="9">
                  <c:v>30.015000000000001</c:v>
                </c:pt>
                <c:pt idx="10">
                  <c:v>30.015000000000001</c:v>
                </c:pt>
                <c:pt idx="11">
                  <c:v>30.015000000000001</c:v>
                </c:pt>
                <c:pt idx="12">
                  <c:v>30.015000000000001</c:v>
                </c:pt>
                <c:pt idx="13">
                  <c:v>30.015000000000001</c:v>
                </c:pt>
                <c:pt idx="14">
                  <c:v>30.015000000000001</c:v>
                </c:pt>
                <c:pt idx="15">
                  <c:v>24.012</c:v>
                </c:pt>
                <c:pt idx="16">
                  <c:v>30.015000000000001</c:v>
                </c:pt>
                <c:pt idx="17">
                  <c:v>24.012</c:v>
                </c:pt>
                <c:pt idx="18">
                  <c:v>24.012</c:v>
                </c:pt>
                <c:pt idx="19">
                  <c:v>30.015000000000001</c:v>
                </c:pt>
                <c:pt idx="20">
                  <c:v>0</c:v>
                </c:pt>
                <c:pt idx="21">
                  <c:v>12.6</c:v>
                </c:pt>
                <c:pt idx="22">
                  <c:v>30.015000000000001</c:v>
                </c:pt>
                <c:pt idx="23">
                  <c:v>30.015000000000001</c:v>
                </c:pt>
                <c:pt idx="24">
                  <c:v>30.015000000000001</c:v>
                </c:pt>
                <c:pt idx="25">
                  <c:v>30.015000000000001</c:v>
                </c:pt>
                <c:pt idx="26">
                  <c:v>30.015000000000001</c:v>
                </c:pt>
                <c:pt idx="27">
                  <c:v>24.012</c:v>
                </c:pt>
                <c:pt idx="28">
                  <c:v>30.015000000000001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12.006</c:v>
                </c:pt>
                <c:pt idx="33">
                  <c:v>30.015000000000001</c:v>
                </c:pt>
                <c:pt idx="34">
                  <c:v>30.015000000000001</c:v>
                </c:pt>
                <c:pt idx="35">
                  <c:v>30.015000000000001</c:v>
                </c:pt>
                <c:pt idx="36">
                  <c:v>30.015000000000001</c:v>
                </c:pt>
                <c:pt idx="37">
                  <c:v>18.009</c:v>
                </c:pt>
                <c:pt idx="38">
                  <c:v>30.015000000000001</c:v>
                </c:pt>
                <c:pt idx="39">
                  <c:v>30.015000000000001</c:v>
                </c:pt>
                <c:pt idx="40">
                  <c:v>30.015000000000001</c:v>
                </c:pt>
                <c:pt idx="41">
                  <c:v>30.015000000000001</c:v>
                </c:pt>
                <c:pt idx="42">
                  <c:v>30.015000000000001</c:v>
                </c:pt>
                <c:pt idx="43">
                  <c:v>24.012</c:v>
                </c:pt>
                <c:pt idx="44">
                  <c:v>30.015000000000001</c:v>
                </c:pt>
                <c:pt idx="45">
                  <c:v>30.015000000000001</c:v>
                </c:pt>
                <c:pt idx="46">
                  <c:v>30.015000000000001</c:v>
                </c:pt>
                <c:pt idx="47">
                  <c:v>30.015000000000001</c:v>
                </c:pt>
                <c:pt idx="48">
                  <c:v>30.015000000000001</c:v>
                </c:pt>
                <c:pt idx="49">
                  <c:v>30.015000000000001</c:v>
                </c:pt>
                <c:pt idx="50">
                  <c:v>30.015000000000001</c:v>
                </c:pt>
                <c:pt idx="51">
                  <c:v>0</c:v>
                </c:pt>
                <c:pt idx="52">
                  <c:v>24.012</c:v>
                </c:pt>
                <c:pt idx="53">
                  <c:v>30.015000000000001</c:v>
                </c:pt>
                <c:pt idx="54">
                  <c:v>30.015000000000001</c:v>
                </c:pt>
                <c:pt idx="55">
                  <c:v>30.015000000000001</c:v>
                </c:pt>
                <c:pt idx="56">
                  <c:v>30.015000000000001</c:v>
                </c:pt>
                <c:pt idx="57">
                  <c:v>30.015000000000001</c:v>
                </c:pt>
                <c:pt idx="58">
                  <c:v>30.015000000000001</c:v>
                </c:pt>
                <c:pt idx="59">
                  <c:v>30.015000000000001</c:v>
                </c:pt>
                <c:pt idx="60">
                  <c:v>30.015000000000001</c:v>
                </c:pt>
                <c:pt idx="61">
                  <c:v>30.015000000000001</c:v>
                </c:pt>
                <c:pt idx="62">
                  <c:v>30.015000000000001</c:v>
                </c:pt>
                <c:pt idx="63">
                  <c:v>30.015000000000001</c:v>
                </c:pt>
                <c:pt idx="64">
                  <c:v>24.012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01280"/>
        <c:axId val="88802816"/>
      </c:lineChart>
      <c:catAx>
        <c:axId val="8880128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888028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880281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888012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50" baseline="0"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MILLTAP700</a:t>
            </a:r>
          </a:p>
        </c:rich>
      </c:tx>
      <c:layout>
        <c:manualLayout>
          <c:xMode val="edge"/>
          <c:yMode val="edge"/>
          <c:x val="5.0918635170603725E-4"/>
          <c:y val="3.0769230769230771E-2"/>
        </c:manualLayout>
      </c:layout>
      <c:overlay val="0"/>
      <c:spPr>
        <a:solidFill>
          <a:schemeClr val="accent2">
            <a:lumMod val="60000"/>
            <a:lumOff val="40000"/>
          </a:schemeClr>
        </a:solidFill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'SYNTHESE CHARGE MACHINE P1'!$B$15</c:f>
              <c:strCache>
                <c:ptCount val="1"/>
                <c:pt idx="0">
                  <c:v>Retard virtuel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P1'!$C$15:$BO$15</c:f>
              <c:numCache>
                <c:formatCode>0</c:formatCode>
                <c:ptCount val="6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1"/>
          <c:order val="1"/>
          <c:tx>
            <c:strRef>
              <c:f>'SYNTHESE CHARGE MACHINE P1'!$B$16</c:f>
              <c:strCache>
                <c:ptCount val="1"/>
                <c:pt idx="0">
                  <c:v>Retard affécté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P1'!$C$16:$BO$16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2"/>
          <c:order val="2"/>
          <c:tx>
            <c:strRef>
              <c:f>'SYNTHESE CHARGE MACHINE P1'!$B$17</c:f>
              <c:strCache>
                <c:ptCount val="1"/>
                <c:pt idx="0">
                  <c:v>Retard non-affécté</c:v>
                </c:pt>
              </c:strCache>
            </c:strRef>
          </c:tx>
          <c:spPr>
            <a:pattFill prst="dotDmnd">
              <a:fgClr>
                <a:srgbClr val="FF0000"/>
              </a:fgClr>
              <a:bgClr>
                <a:schemeClr val="bg1"/>
              </a:bgClr>
            </a:patt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P1'!$C$17:$BO$17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3"/>
          <c:order val="3"/>
          <c:tx>
            <c:strRef>
              <c:f>'SYNTHESE CHARGE MACHINE P1'!$B$20</c:f>
              <c:strCache>
                <c:ptCount val="1"/>
                <c:pt idx="0">
                  <c:v>Charge of MTO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P1'!$C$20:$BO$20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4"/>
          <c:order val="4"/>
          <c:tx>
            <c:strRef>
              <c:f>'SYNTHESE CHARGE MACHINE P1'!$B$21</c:f>
              <c:strCache>
                <c:ptCount val="1"/>
                <c:pt idx="0">
                  <c:v>Charge of MTS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P1'!$C$21:$BO$21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5"/>
          <c:order val="5"/>
          <c:tx>
            <c:strRef>
              <c:f>'SYNTHESE CHARGE MACHINE P1'!$B$22</c:f>
              <c:strCache>
                <c:ptCount val="1"/>
                <c:pt idx="0">
                  <c:v>Charge Stats MTO</c:v>
                </c:pt>
              </c:strCache>
            </c:strRef>
          </c:tx>
          <c:spPr>
            <a:solidFill>
              <a:srgbClr val="2502BA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P1'!$C$22:$BO$22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6"/>
          <c:order val="6"/>
          <c:tx>
            <c:strRef>
              <c:f>'SYNTHESE CHARGE MACHINE P1'!$B$23</c:f>
              <c:strCache>
                <c:ptCount val="1"/>
                <c:pt idx="0">
                  <c:v>Charge Stats MTS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P1'!$C$23:$BO$23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850432"/>
        <c:axId val="88851968"/>
      </c:barChart>
      <c:lineChart>
        <c:grouping val="standard"/>
        <c:varyColors val="0"/>
        <c:ser>
          <c:idx val="7"/>
          <c:order val="7"/>
          <c:tx>
            <c:strRef>
              <c:f>'SYNTHESE CAPACITE P1'!$B$4</c:f>
              <c:strCache>
                <c:ptCount val="1"/>
                <c:pt idx="0">
                  <c:v>MILLTAP700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'SYNTHESE CAPACITE P1'!$D$4:$BP$4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'SYNTHESE CAPACITE P1'!$D$44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solidFill>
                <a:srgbClr val="2BF551"/>
              </a:solidFill>
              <a:prstDash val="dash"/>
            </a:ln>
          </c:spPr>
          <c:marker>
            <c:symbol val="none"/>
          </c:marker>
          <c:val>
            <c:numRef>
              <c:f>'SYNTHESE CAPACITE P1'!$D$44:$BP$44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50432"/>
        <c:axId val="88851968"/>
      </c:lineChart>
      <c:catAx>
        <c:axId val="888504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888519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885196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888504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50" baseline="0"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CHIRON</a:t>
            </a:r>
          </a:p>
        </c:rich>
      </c:tx>
      <c:layout>
        <c:manualLayout>
          <c:xMode val="edge"/>
          <c:yMode val="edge"/>
          <c:x val="5.0918635170603725E-4"/>
          <c:y val="3.0769230769230771E-2"/>
        </c:manualLayout>
      </c:layout>
      <c:overlay val="0"/>
      <c:spPr>
        <a:solidFill>
          <a:schemeClr val="accent2">
            <a:lumMod val="60000"/>
            <a:lumOff val="40000"/>
          </a:schemeClr>
        </a:solidFill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FF00"/>
            </a:solidFill>
          </c:spPr>
          <c:invertIfNegative val="0"/>
          <c:val>
            <c:numRef>
              <c:f>'SYNTHESE CHARGE MACHINE P1'!$C$2:$BO$2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011328"/>
        <c:axId val="89012864"/>
      </c:barChart>
      <c:catAx>
        <c:axId val="89011328"/>
        <c:scaling>
          <c:orientation val="minMax"/>
        </c:scaling>
        <c:delete val="0"/>
        <c:axPos val="b"/>
        <c:majorTickMark val="out"/>
        <c:minorTickMark val="none"/>
        <c:tickLblPos val="nextTo"/>
        <c:crossAx val="890128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901286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890113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50" baseline="0"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H5000/01</a:t>
            </a:r>
          </a:p>
        </c:rich>
      </c:tx>
      <c:layout>
        <c:manualLayout>
          <c:xMode val="edge"/>
          <c:yMode val="edge"/>
          <c:x val="5.0918635170603725E-4"/>
          <c:y val="3.0769230769230771E-2"/>
        </c:manualLayout>
      </c:layout>
      <c:overlay val="0"/>
      <c:spPr>
        <a:solidFill>
          <a:schemeClr val="accent2">
            <a:lumMod val="60000"/>
            <a:lumOff val="40000"/>
          </a:schemeClr>
        </a:solidFill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'SYNTHESE CHARGE MACHINE P1'!$B$37</c:f>
              <c:strCache>
                <c:ptCount val="1"/>
                <c:pt idx="0">
                  <c:v>Retard virtuel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P1'!$C$37:$BO$37</c:f>
              <c:numCache>
                <c:formatCode>0</c:formatCode>
                <c:ptCount val="6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1"/>
          <c:order val="1"/>
          <c:tx>
            <c:strRef>
              <c:f>'SYNTHESE CHARGE MACHINE P1'!$B$38</c:f>
              <c:strCache>
                <c:ptCount val="1"/>
                <c:pt idx="0">
                  <c:v>Retard affécté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P1'!$C$38:$BO$38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2"/>
          <c:order val="2"/>
          <c:tx>
            <c:strRef>
              <c:f>'SYNTHESE CHARGE MACHINE P1'!$B$39</c:f>
              <c:strCache>
                <c:ptCount val="1"/>
                <c:pt idx="0">
                  <c:v>Retard non-affécté</c:v>
                </c:pt>
              </c:strCache>
            </c:strRef>
          </c:tx>
          <c:spPr>
            <a:pattFill prst="dotDmnd">
              <a:fgClr>
                <a:srgbClr val="FF0000"/>
              </a:fgClr>
              <a:bgClr>
                <a:schemeClr val="bg1"/>
              </a:bgClr>
            </a:patt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P1'!$C$39:$BO$39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3"/>
          <c:order val="3"/>
          <c:tx>
            <c:strRef>
              <c:f>'SYNTHESE CHARGE MACHINE P1'!$B$40</c:f>
              <c:strCache>
                <c:ptCount val="1"/>
                <c:pt idx="0">
                  <c:v>Charge Totale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P1'!$C$40:$BO$40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4"/>
          <c:order val="4"/>
          <c:tx>
            <c:strRef>
              <c:f>'SYNTHESE CHARGE MACHINE P1'!$B$42</c:f>
              <c:strCache>
                <c:ptCount val="1"/>
                <c:pt idx="0">
                  <c:v>Charge of MTO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P1'!$C$42:$BO$42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5"/>
          <c:order val="5"/>
          <c:tx>
            <c:strRef>
              <c:f>'SYNTHESE CHARGE MACHINE P1'!$B$43</c:f>
              <c:strCache>
                <c:ptCount val="1"/>
                <c:pt idx="0">
                  <c:v>Charge of MTS</c:v>
                </c:pt>
              </c:strCache>
            </c:strRef>
          </c:tx>
          <c:spPr>
            <a:solidFill>
              <a:srgbClr val="2502BA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P1'!$C$43:$BO$43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6"/>
          <c:order val="6"/>
          <c:tx>
            <c:strRef>
              <c:f>'SYNTHESE CHARGE MACHINE P1'!$B$44</c:f>
              <c:strCache>
                <c:ptCount val="1"/>
                <c:pt idx="0">
                  <c:v>Charge Stats MTO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P1'!$C$44:$BO$44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7"/>
          <c:order val="7"/>
          <c:tx>
            <c:strRef>
              <c:f>'SYNTHESE CHARGE MACHINE P1'!$B$45</c:f>
              <c:strCache>
                <c:ptCount val="1"/>
                <c:pt idx="0">
                  <c:v>Charge Stats MTS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P1'!$C$45:$BO$45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081600"/>
        <c:axId val="93083136"/>
      </c:barChart>
      <c:lineChart>
        <c:grouping val="standard"/>
        <c:varyColors val="0"/>
        <c:ser>
          <c:idx val="8"/>
          <c:order val="8"/>
          <c:tx>
            <c:strRef>
              <c:f>'SYNTHESE CAPACITE P1'!$B$6</c:f>
              <c:strCache>
                <c:ptCount val="1"/>
                <c:pt idx="0">
                  <c:v>H5000/01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'SYNTHESE CAPACITE P1'!$D$6:$BP$6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'SYNTHESE CAPACITE P1'!$B$46</c:f>
              <c:strCache>
                <c:ptCount val="1"/>
                <c:pt idx="0">
                  <c:v>H5000/01</c:v>
                </c:pt>
              </c:strCache>
            </c:strRef>
          </c:tx>
          <c:spPr>
            <a:ln w="19050">
              <a:solidFill>
                <a:srgbClr val="2BF551"/>
              </a:solidFill>
              <a:prstDash val="dash"/>
            </a:ln>
          </c:spPr>
          <c:marker>
            <c:symbol val="none"/>
          </c:marker>
          <c:val>
            <c:numRef>
              <c:f>'SYNTHESE CAPACITE P1'!$D$46:$BP$46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81600"/>
        <c:axId val="93083136"/>
      </c:lineChart>
      <c:catAx>
        <c:axId val="930816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930831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308313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30816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50" baseline="0"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H5000/02</a:t>
            </a:r>
          </a:p>
        </c:rich>
      </c:tx>
      <c:layout>
        <c:manualLayout>
          <c:xMode val="edge"/>
          <c:yMode val="edge"/>
          <c:x val="5.0918635170603725E-4"/>
          <c:y val="3.0769230769230771E-2"/>
        </c:manualLayout>
      </c:layout>
      <c:overlay val="0"/>
      <c:spPr>
        <a:solidFill>
          <a:schemeClr val="accent2">
            <a:lumMod val="60000"/>
            <a:lumOff val="40000"/>
          </a:schemeClr>
        </a:solidFill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'SYNTHESE CHARGE MACHINE P1'!$B$48</c:f>
              <c:strCache>
                <c:ptCount val="1"/>
                <c:pt idx="0">
                  <c:v>Retard virtuel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P1'!$C$48:$BO$48</c:f>
              <c:numCache>
                <c:formatCode>0</c:formatCode>
                <c:ptCount val="6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1"/>
          <c:order val="1"/>
          <c:tx>
            <c:strRef>
              <c:f>'SYNTHESE CHARGE MACHINE P1'!$B$49</c:f>
              <c:strCache>
                <c:ptCount val="1"/>
                <c:pt idx="0">
                  <c:v>Retard affécté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P1'!$C$49:$BO$49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2"/>
          <c:order val="2"/>
          <c:tx>
            <c:strRef>
              <c:f>'SYNTHESE CHARGE MACHINE P1'!$B$50</c:f>
              <c:strCache>
                <c:ptCount val="1"/>
                <c:pt idx="0">
                  <c:v>Retard non-affécté</c:v>
                </c:pt>
              </c:strCache>
            </c:strRef>
          </c:tx>
          <c:spPr>
            <a:pattFill prst="dotDmnd">
              <a:fgClr>
                <a:srgbClr val="FF0000"/>
              </a:fgClr>
              <a:bgClr>
                <a:schemeClr val="bg1"/>
              </a:bgClr>
            </a:patt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P1'!$C$50:$BO$50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3"/>
          <c:order val="3"/>
          <c:tx>
            <c:strRef>
              <c:f>'SYNTHESE CHARGE MACHINE P1'!$B$53</c:f>
              <c:strCache>
                <c:ptCount val="1"/>
                <c:pt idx="0">
                  <c:v>Charge of MTO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P1'!$C$53:$BO$53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4"/>
          <c:order val="4"/>
          <c:tx>
            <c:strRef>
              <c:f>'SYNTHESE CHARGE MACHINE P1'!$B$54</c:f>
              <c:strCache>
                <c:ptCount val="1"/>
                <c:pt idx="0">
                  <c:v>Charge of MTS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P1'!$C$54:$BO$54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5"/>
          <c:order val="5"/>
          <c:tx>
            <c:strRef>
              <c:f>'SYNTHESE CHARGE MACHINE P1'!$B$55</c:f>
              <c:strCache>
                <c:ptCount val="1"/>
                <c:pt idx="0">
                  <c:v>Charge Stats MTO</c:v>
                </c:pt>
              </c:strCache>
            </c:strRef>
          </c:tx>
          <c:spPr>
            <a:solidFill>
              <a:srgbClr val="2502BA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P1'!$C$55:$BO$55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6"/>
          <c:order val="6"/>
          <c:tx>
            <c:strRef>
              <c:f>'SYNTHESE CHARGE MACHINE P1'!$B$56</c:f>
              <c:strCache>
                <c:ptCount val="1"/>
                <c:pt idx="0">
                  <c:v>Charge Stats MTS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P1'!$C$56:$BO$56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138944"/>
        <c:axId val="93140480"/>
      </c:barChart>
      <c:lineChart>
        <c:grouping val="standard"/>
        <c:varyColors val="0"/>
        <c:ser>
          <c:idx val="7"/>
          <c:order val="7"/>
          <c:tx>
            <c:strRef>
              <c:f>'SYNTHESE CAPACITE P1'!$B$7</c:f>
              <c:strCache>
                <c:ptCount val="1"/>
                <c:pt idx="0">
                  <c:v>H5000/02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'SYNTHESE CAPACITE P1'!$D$7:$BP$7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'SYNTHESE CAPACITE P1'!$B$47</c:f>
              <c:strCache>
                <c:ptCount val="1"/>
                <c:pt idx="0">
                  <c:v>H5000/02</c:v>
                </c:pt>
              </c:strCache>
            </c:strRef>
          </c:tx>
          <c:spPr>
            <a:ln w="19050">
              <a:solidFill>
                <a:srgbClr val="2BF551"/>
              </a:solidFill>
              <a:prstDash val="dash"/>
            </a:ln>
          </c:spPr>
          <c:marker>
            <c:symbol val="none"/>
          </c:marker>
          <c:val>
            <c:numRef>
              <c:f>'SYNTHESE CAPACITE P1'!$D$47:$BP$47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38944"/>
        <c:axId val="93140480"/>
      </c:lineChart>
      <c:catAx>
        <c:axId val="9313894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93140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314048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31389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50" baseline="0"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I200 S</a:t>
            </a:r>
          </a:p>
        </c:rich>
      </c:tx>
      <c:layout>
        <c:manualLayout>
          <c:xMode val="edge"/>
          <c:yMode val="edge"/>
          <c:x val="5.0918635170603725E-4"/>
          <c:y val="3.0769230769230771E-2"/>
        </c:manualLayout>
      </c:layout>
      <c:overlay val="0"/>
      <c:spPr>
        <a:solidFill>
          <a:schemeClr val="accent2">
            <a:lumMod val="60000"/>
            <a:lumOff val="40000"/>
          </a:schemeClr>
        </a:solidFill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'SYNTHESE CHARGE MACHINE P1'!$B$59</c:f>
              <c:strCache>
                <c:ptCount val="1"/>
                <c:pt idx="0">
                  <c:v>Retard virtuel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P1'!$C$59:$BO$59</c:f>
              <c:numCache>
                <c:formatCode>0</c:formatCode>
                <c:ptCount val="6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1"/>
          <c:order val="1"/>
          <c:tx>
            <c:strRef>
              <c:f>'SYNTHESE CHARGE MACHINE P1'!$B$60</c:f>
              <c:strCache>
                <c:ptCount val="1"/>
                <c:pt idx="0">
                  <c:v>Retard affécté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P1'!$C$60:$BO$60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2"/>
          <c:order val="2"/>
          <c:tx>
            <c:strRef>
              <c:f>'SYNTHESE CHARGE MACHINE P1'!$B$61</c:f>
              <c:strCache>
                <c:ptCount val="1"/>
                <c:pt idx="0">
                  <c:v>Retard non-affécté</c:v>
                </c:pt>
              </c:strCache>
            </c:strRef>
          </c:tx>
          <c:spPr>
            <a:pattFill prst="dotDmnd">
              <a:fgClr>
                <a:srgbClr val="FF0000"/>
              </a:fgClr>
              <a:bgClr>
                <a:schemeClr val="bg1"/>
              </a:bgClr>
            </a:patt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P1'!$C$61:$BO$61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3"/>
          <c:order val="3"/>
          <c:tx>
            <c:strRef>
              <c:f>'SYNTHESE CHARGE MACHINE P1'!$B$63</c:f>
              <c:strCache>
                <c:ptCount val="1"/>
                <c:pt idx="0">
                  <c:v>Charge Réglage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P1'!$C$63:$BO$63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4"/>
          <c:order val="4"/>
          <c:tx>
            <c:strRef>
              <c:f>'SYNTHESE CHARGE MACHINE P1'!$B$64</c:f>
              <c:strCache>
                <c:ptCount val="1"/>
                <c:pt idx="0">
                  <c:v>Charge of MTO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P1'!$C$64:$BO$64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5"/>
          <c:order val="5"/>
          <c:tx>
            <c:strRef>
              <c:f>'SYNTHESE CHARGE MACHINE P1'!$B$65</c:f>
              <c:strCache>
                <c:ptCount val="1"/>
                <c:pt idx="0">
                  <c:v>Charge of MTS</c:v>
                </c:pt>
              </c:strCache>
            </c:strRef>
          </c:tx>
          <c:spPr>
            <a:solidFill>
              <a:srgbClr val="2502BA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P1'!$C$65:$BO$65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6"/>
          <c:order val="6"/>
          <c:tx>
            <c:strRef>
              <c:f>'SYNTHESE CHARGE MACHINE P1'!$B$66</c:f>
              <c:strCache>
                <c:ptCount val="1"/>
                <c:pt idx="0">
                  <c:v>Charge Stats MTO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P1'!$C$66:$BO$66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7"/>
          <c:order val="7"/>
          <c:tx>
            <c:strRef>
              <c:f>'SYNTHESE CHARGE MACHINE P1'!$B$67</c:f>
              <c:strCache>
                <c:ptCount val="1"/>
                <c:pt idx="0">
                  <c:v>Charge Stats MTS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P1'!$C$67:$BO$67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069696"/>
        <c:axId val="97087872"/>
      </c:barChart>
      <c:lineChart>
        <c:grouping val="standard"/>
        <c:varyColors val="0"/>
        <c:ser>
          <c:idx val="8"/>
          <c:order val="8"/>
          <c:tx>
            <c:strRef>
              <c:f>'SYNTHESE CAPACITE P1'!$B$8</c:f>
              <c:strCache>
                <c:ptCount val="1"/>
                <c:pt idx="0">
                  <c:v>I200 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'SYNTHESE CAPACITE P1'!$D$8:$BP$8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'SYNTHESE CAPACITE P1'!$B$48</c:f>
              <c:strCache>
                <c:ptCount val="1"/>
                <c:pt idx="0">
                  <c:v>I200 S</c:v>
                </c:pt>
              </c:strCache>
            </c:strRef>
          </c:tx>
          <c:spPr>
            <a:ln w="19050">
              <a:solidFill>
                <a:srgbClr val="2BF551"/>
              </a:solidFill>
              <a:prstDash val="dash"/>
            </a:ln>
          </c:spPr>
          <c:marker>
            <c:symbol val="none"/>
          </c:marker>
          <c:val>
            <c:numRef>
              <c:f>'SYNTHESE CAPACITE P1'!$D$48:$BP$48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69696"/>
        <c:axId val="97087872"/>
      </c:lineChart>
      <c:catAx>
        <c:axId val="9706969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970878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70878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70696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50" baseline="0"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I400</a:t>
            </a:r>
          </a:p>
        </c:rich>
      </c:tx>
      <c:layout>
        <c:manualLayout>
          <c:xMode val="edge"/>
          <c:yMode val="edge"/>
          <c:x val="5.0918635170603725E-4"/>
          <c:y val="3.0769230769230771E-2"/>
        </c:manualLayout>
      </c:layout>
      <c:overlay val="0"/>
      <c:spPr>
        <a:solidFill>
          <a:schemeClr val="accent2">
            <a:lumMod val="60000"/>
            <a:lumOff val="40000"/>
          </a:schemeClr>
        </a:solidFill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'SYNTHESE CHARGE MACHINE P1'!$B$70</c:f>
              <c:strCache>
                <c:ptCount val="1"/>
                <c:pt idx="0">
                  <c:v>Retard virtuel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P1'!$C$70:$BO$70</c:f>
              <c:numCache>
                <c:formatCode>0</c:formatCode>
                <c:ptCount val="6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1"/>
          <c:order val="1"/>
          <c:tx>
            <c:strRef>
              <c:f>'SYNTHESE CHARGE MACHINE P1'!$B$71</c:f>
              <c:strCache>
                <c:ptCount val="1"/>
                <c:pt idx="0">
                  <c:v>Retard affécté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P1'!$C$71:$BO$71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2"/>
          <c:order val="2"/>
          <c:tx>
            <c:strRef>
              <c:f>'SYNTHESE CHARGE MACHINE P1'!$B$72</c:f>
              <c:strCache>
                <c:ptCount val="1"/>
                <c:pt idx="0">
                  <c:v>Retard non-affécté</c:v>
                </c:pt>
              </c:strCache>
            </c:strRef>
          </c:tx>
          <c:spPr>
            <a:pattFill prst="dotDmnd">
              <a:fgClr>
                <a:srgbClr val="FF0000"/>
              </a:fgClr>
              <a:bgClr>
                <a:schemeClr val="bg1"/>
              </a:bgClr>
            </a:patt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P1'!$C$72:$BO$72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3"/>
          <c:order val="3"/>
          <c:tx>
            <c:strRef>
              <c:f>'SYNTHESE CHARGE MACHINE P1'!$B$75</c:f>
              <c:strCache>
                <c:ptCount val="1"/>
                <c:pt idx="0">
                  <c:v>Charge of MTO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P1'!$C$75:$BO$75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4"/>
          <c:order val="4"/>
          <c:tx>
            <c:strRef>
              <c:f>'SYNTHESE CHARGE MACHINE P1'!$B$76</c:f>
              <c:strCache>
                <c:ptCount val="1"/>
                <c:pt idx="0">
                  <c:v>Charge of MTS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P1'!$C$76:$BO$76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5"/>
          <c:order val="5"/>
          <c:tx>
            <c:strRef>
              <c:f>'SYNTHESE CHARGE MACHINE P1'!$B$77</c:f>
              <c:strCache>
                <c:ptCount val="1"/>
                <c:pt idx="0">
                  <c:v>Charge Stats MTO</c:v>
                </c:pt>
              </c:strCache>
            </c:strRef>
          </c:tx>
          <c:spPr>
            <a:solidFill>
              <a:srgbClr val="2502BA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P1'!$C$77:$BO$77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6"/>
          <c:order val="6"/>
          <c:tx>
            <c:strRef>
              <c:f>'SYNTHESE CHARGE MACHINE P1'!$B$78</c:f>
              <c:strCache>
                <c:ptCount val="1"/>
                <c:pt idx="0">
                  <c:v>Charge Stats MTS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P1'!$C$78:$BO$78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437760"/>
        <c:axId val="98443648"/>
      </c:barChart>
      <c:lineChart>
        <c:grouping val="standard"/>
        <c:varyColors val="0"/>
        <c:ser>
          <c:idx val="7"/>
          <c:order val="7"/>
          <c:tx>
            <c:strRef>
              <c:f>'SYNTHESE CAPACITE P1'!$B$9</c:f>
              <c:strCache>
                <c:ptCount val="1"/>
                <c:pt idx="0">
                  <c:v>I400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'SYNTHESE CAPACITE P1'!$D$9:$BP$9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'SYNTHESE CAPACITE P1'!$B$49</c:f>
              <c:strCache>
                <c:ptCount val="1"/>
                <c:pt idx="0">
                  <c:v>I400</c:v>
                </c:pt>
              </c:strCache>
            </c:strRef>
          </c:tx>
          <c:spPr>
            <a:ln w="19050">
              <a:solidFill>
                <a:srgbClr val="2BF551"/>
              </a:solidFill>
              <a:prstDash val="dash"/>
            </a:ln>
          </c:spPr>
          <c:marker>
            <c:symbol val="none"/>
          </c:marker>
          <c:val>
            <c:numRef>
              <c:f>'SYNTHESE CAPACITE P1'!$D$49:$BP$49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437760"/>
        <c:axId val="98443648"/>
      </c:lineChart>
      <c:catAx>
        <c:axId val="984377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984436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844364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84377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50" baseline="0"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H5000</a:t>
            </a:r>
          </a:p>
        </c:rich>
      </c:tx>
      <c:layout>
        <c:manualLayout>
          <c:xMode val="edge"/>
          <c:yMode val="edge"/>
          <c:x val="5.0918635170603725E-4"/>
          <c:y val="3.0769230769230771E-2"/>
        </c:manualLayout>
      </c:layout>
      <c:overlay val="0"/>
      <c:spPr>
        <a:solidFill>
          <a:schemeClr val="accent2">
            <a:lumMod val="60000"/>
            <a:lumOff val="40000"/>
          </a:schemeClr>
        </a:solidFill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'SYNTHESE CHARGE MACHINE P1'!$B$81</c:f>
              <c:strCache>
                <c:ptCount val="1"/>
                <c:pt idx="0">
                  <c:v>Retard virtuel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P1'!$C$81:$BO$81</c:f>
              <c:numCache>
                <c:formatCode>0</c:formatCode>
                <c:ptCount val="6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1"/>
          <c:order val="1"/>
          <c:tx>
            <c:strRef>
              <c:f>'SYNTHESE CHARGE MACHINE P1'!$B$82</c:f>
              <c:strCache>
                <c:ptCount val="1"/>
                <c:pt idx="0">
                  <c:v>Retard affécté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P1'!$C$82:$BO$82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2"/>
          <c:order val="2"/>
          <c:tx>
            <c:strRef>
              <c:f>'SYNTHESE CHARGE MACHINE P1'!$B$83</c:f>
              <c:strCache>
                <c:ptCount val="1"/>
                <c:pt idx="0">
                  <c:v>Retard non-affécté</c:v>
                </c:pt>
              </c:strCache>
            </c:strRef>
          </c:tx>
          <c:spPr>
            <a:pattFill prst="dotDmnd">
              <a:fgClr>
                <a:srgbClr val="FF0000"/>
              </a:fgClr>
              <a:bgClr>
                <a:schemeClr val="bg1"/>
              </a:bgClr>
            </a:patt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P1'!$C$83:$BO$83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3"/>
          <c:order val="3"/>
          <c:tx>
            <c:strRef>
              <c:f>'SYNTHESE CHARGE MACHINE P1'!$B$86</c:f>
              <c:strCache>
                <c:ptCount val="1"/>
                <c:pt idx="0">
                  <c:v>Charge of MTO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P1'!$C$86:$BO$86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4"/>
          <c:order val="4"/>
          <c:tx>
            <c:strRef>
              <c:f>'SYNTHESE CHARGE MACHINE P1'!$B$87</c:f>
              <c:strCache>
                <c:ptCount val="1"/>
                <c:pt idx="0">
                  <c:v>Charge of MTS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P1'!$C$87:$BO$87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5"/>
          <c:order val="5"/>
          <c:tx>
            <c:strRef>
              <c:f>'SYNTHESE CHARGE MACHINE P1'!$B$88</c:f>
              <c:strCache>
                <c:ptCount val="1"/>
                <c:pt idx="0">
                  <c:v>Charge Stats MTO</c:v>
                </c:pt>
              </c:strCache>
            </c:strRef>
          </c:tx>
          <c:spPr>
            <a:solidFill>
              <a:srgbClr val="2502BA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P1'!$C$88:$BO$88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6"/>
          <c:order val="6"/>
          <c:tx>
            <c:strRef>
              <c:f>'SYNTHESE CHARGE MACHINE P1'!$B$89</c:f>
              <c:strCache>
                <c:ptCount val="1"/>
                <c:pt idx="0">
                  <c:v>Charge Stats MTS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P1'!$C$89:$BO$89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494720"/>
        <c:axId val="98512896"/>
      </c:barChart>
      <c:lineChart>
        <c:grouping val="standard"/>
        <c:varyColors val="0"/>
        <c:ser>
          <c:idx val="7"/>
          <c:order val="7"/>
          <c:tx>
            <c:strRef>
              <c:f>'SYNTHESE CAPACITE P1'!$B$10</c:f>
              <c:strCache>
                <c:ptCount val="1"/>
                <c:pt idx="0">
                  <c:v>H5000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'SYNTHESE CAPACITE P1'!$D$10:$BP$10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'SYNTHESE CAPACITE P1'!$B$50</c:f>
              <c:strCache>
                <c:ptCount val="1"/>
                <c:pt idx="0">
                  <c:v>H5000</c:v>
                </c:pt>
              </c:strCache>
            </c:strRef>
          </c:tx>
          <c:spPr>
            <a:ln w="19050">
              <a:solidFill>
                <a:srgbClr val="2BF551"/>
              </a:solidFill>
              <a:prstDash val="dash"/>
            </a:ln>
          </c:spPr>
          <c:marker>
            <c:symbol val="none"/>
          </c:marker>
          <c:val>
            <c:numRef>
              <c:f>'SYNTHESE CAPACITE P1'!$D$50:$BP$50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494720"/>
        <c:axId val="98512896"/>
      </c:lineChart>
      <c:catAx>
        <c:axId val="984947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985128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851289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84947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50" baseline="0"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OP MANU</a:t>
            </a:r>
          </a:p>
        </c:rich>
      </c:tx>
      <c:layout>
        <c:manualLayout>
          <c:xMode val="edge"/>
          <c:yMode val="edge"/>
          <c:x val="5.0918635170603725E-4"/>
          <c:y val="3.0769230769230771E-2"/>
        </c:manualLayout>
      </c:layout>
      <c:overlay val="0"/>
      <c:spPr>
        <a:solidFill>
          <a:schemeClr val="accent2">
            <a:lumMod val="60000"/>
            <a:lumOff val="40000"/>
          </a:schemeClr>
        </a:solidFill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'SYNTHESE CHARGE MACHINE P1'!$B$92</c:f>
              <c:strCache>
                <c:ptCount val="1"/>
                <c:pt idx="0">
                  <c:v>Retard virtuel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P1'!$C$92:$BO$92</c:f>
              <c:numCache>
                <c:formatCode>0</c:formatCode>
                <c:ptCount val="6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1"/>
          <c:order val="1"/>
          <c:tx>
            <c:strRef>
              <c:f>'SYNTHESE CHARGE MACHINE P1'!$B$93</c:f>
              <c:strCache>
                <c:ptCount val="1"/>
                <c:pt idx="0">
                  <c:v>Retard affécté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P1'!$C$93:$BO$93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2"/>
          <c:order val="2"/>
          <c:tx>
            <c:strRef>
              <c:f>'SYNTHESE CHARGE MACHINE P1'!$B$94</c:f>
              <c:strCache>
                <c:ptCount val="1"/>
                <c:pt idx="0">
                  <c:v>Retard non-affécté</c:v>
                </c:pt>
              </c:strCache>
            </c:strRef>
          </c:tx>
          <c:spPr>
            <a:pattFill prst="dotDmnd">
              <a:fgClr>
                <a:srgbClr val="FF0000"/>
              </a:fgClr>
              <a:bgClr>
                <a:schemeClr val="bg1"/>
              </a:bgClr>
            </a:patt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P1'!$C$94:$BO$94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3"/>
          <c:order val="3"/>
          <c:tx>
            <c:strRef>
              <c:f>'SYNTHESE CHARGE MACHINE P1'!$B$97</c:f>
              <c:strCache>
                <c:ptCount val="1"/>
                <c:pt idx="0">
                  <c:v>Charge of MTO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P1'!$C$97:$BO$97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4"/>
          <c:order val="4"/>
          <c:tx>
            <c:strRef>
              <c:f>'SYNTHESE CHARGE MACHINE P1'!$B$98</c:f>
              <c:strCache>
                <c:ptCount val="1"/>
                <c:pt idx="0">
                  <c:v>Charge of MTS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P1'!$C$98:$BO$98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5"/>
          <c:order val="5"/>
          <c:tx>
            <c:strRef>
              <c:f>'SYNTHESE CHARGE MACHINE P1'!$B$99</c:f>
              <c:strCache>
                <c:ptCount val="1"/>
                <c:pt idx="0">
                  <c:v>Charge Stats MTO</c:v>
                </c:pt>
              </c:strCache>
            </c:strRef>
          </c:tx>
          <c:spPr>
            <a:solidFill>
              <a:srgbClr val="2502BA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P1'!$C$99:$BO$99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6"/>
          <c:order val="6"/>
          <c:tx>
            <c:strRef>
              <c:f>'SYNTHESE CHARGE MACHINE P1'!$B$100</c:f>
              <c:strCache>
                <c:ptCount val="1"/>
                <c:pt idx="0">
                  <c:v>Charge Stats MTS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P1'!$C$100:$BO$100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552064"/>
        <c:axId val="98631680"/>
      </c:barChart>
      <c:lineChart>
        <c:grouping val="standard"/>
        <c:varyColors val="0"/>
        <c:ser>
          <c:idx val="7"/>
          <c:order val="7"/>
          <c:tx>
            <c:strRef>
              <c:f>'SYNTHESE CAPACITE P1'!$B$11</c:f>
              <c:strCache>
                <c:ptCount val="1"/>
                <c:pt idx="0">
                  <c:v>OP MANU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'SYNTHESE CAPACITE P1'!$D$11:$BP$11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'SYNTHESE CAPACITE P1'!$B$51</c:f>
              <c:strCache>
                <c:ptCount val="1"/>
                <c:pt idx="0">
                  <c:v>OP MANU</c:v>
                </c:pt>
              </c:strCache>
            </c:strRef>
          </c:tx>
          <c:spPr>
            <a:ln w="19050">
              <a:solidFill>
                <a:srgbClr val="2BF551"/>
              </a:solidFill>
              <a:prstDash val="dash"/>
            </a:ln>
          </c:spPr>
          <c:marker>
            <c:symbol val="none"/>
          </c:marker>
          <c:val>
            <c:numRef>
              <c:f>'SYNTHESE CAPACITE P1'!$D$51:$BP$51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52064"/>
        <c:axId val="98631680"/>
      </c:lineChart>
      <c:catAx>
        <c:axId val="985520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986316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863168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85520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50" baseline="0"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MCS01</a:t>
            </a:r>
          </a:p>
        </c:rich>
      </c:tx>
      <c:layout>
        <c:manualLayout>
          <c:xMode val="edge"/>
          <c:yMode val="edge"/>
          <c:x val="5.0918635170603725E-4"/>
          <c:y val="3.0769230769230771E-2"/>
        </c:manualLayout>
      </c:layout>
      <c:overlay val="0"/>
      <c:spPr>
        <a:solidFill>
          <a:schemeClr val="accent2">
            <a:lumMod val="60000"/>
            <a:lumOff val="40000"/>
          </a:schemeClr>
        </a:solidFill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'SYNTHESE CHARGE MACHINE P1'!$B$103</c:f>
              <c:strCache>
                <c:ptCount val="1"/>
                <c:pt idx="0">
                  <c:v>Retard virtuel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P1'!$C$103:$BO$103</c:f>
              <c:numCache>
                <c:formatCode>0</c:formatCode>
                <c:ptCount val="6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1"/>
          <c:order val="1"/>
          <c:tx>
            <c:strRef>
              <c:f>'SYNTHESE CHARGE MACHINE P1'!$B$104</c:f>
              <c:strCache>
                <c:ptCount val="1"/>
                <c:pt idx="0">
                  <c:v>Retard affécté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P1'!$C$104:$BO$104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2"/>
          <c:order val="2"/>
          <c:tx>
            <c:strRef>
              <c:f>'SYNTHESE CHARGE MACHINE P1'!$B$105</c:f>
              <c:strCache>
                <c:ptCount val="1"/>
                <c:pt idx="0">
                  <c:v>Retard non-affécté</c:v>
                </c:pt>
              </c:strCache>
            </c:strRef>
          </c:tx>
          <c:spPr>
            <a:pattFill prst="dotDmnd">
              <a:fgClr>
                <a:srgbClr val="FF0000"/>
              </a:fgClr>
              <a:bgClr>
                <a:schemeClr val="bg1"/>
              </a:bgClr>
            </a:patt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P1'!$C$105:$BO$105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3"/>
          <c:order val="3"/>
          <c:tx>
            <c:strRef>
              <c:f>'SYNTHESE CHARGE MACHINE P1'!$B$108</c:f>
              <c:strCache>
                <c:ptCount val="1"/>
                <c:pt idx="0">
                  <c:v>Charge of MTO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P1'!$C$108:$BO$108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4"/>
          <c:order val="4"/>
          <c:tx>
            <c:strRef>
              <c:f>'SYNTHESE CHARGE MACHINE P1'!$B$109</c:f>
              <c:strCache>
                <c:ptCount val="1"/>
                <c:pt idx="0">
                  <c:v>Charge of MTS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P1'!$C$109:$BO$109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5"/>
          <c:order val="5"/>
          <c:tx>
            <c:strRef>
              <c:f>'SYNTHESE CHARGE MACHINE P1'!$B$110</c:f>
              <c:strCache>
                <c:ptCount val="1"/>
                <c:pt idx="0">
                  <c:v>Charge Stats MTO</c:v>
                </c:pt>
              </c:strCache>
            </c:strRef>
          </c:tx>
          <c:spPr>
            <a:solidFill>
              <a:srgbClr val="2502BA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P1'!$C$110:$BO$110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6"/>
          <c:order val="6"/>
          <c:tx>
            <c:strRef>
              <c:f>'SYNTHESE CHARGE MACHINE P1'!$B$111</c:f>
              <c:strCache>
                <c:ptCount val="1"/>
                <c:pt idx="0">
                  <c:v>Charge Stats MTS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P1'!$C$111:$BO$111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656640"/>
        <c:axId val="98658176"/>
      </c:barChart>
      <c:lineChart>
        <c:grouping val="standard"/>
        <c:varyColors val="0"/>
        <c:ser>
          <c:idx val="7"/>
          <c:order val="7"/>
          <c:tx>
            <c:strRef>
              <c:f>'SYNTHESE CAPACITE P1'!$B$12</c:f>
              <c:strCache>
                <c:ptCount val="1"/>
                <c:pt idx="0">
                  <c:v>MCS01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'SYNTHESE CAPACITE P1'!$D$12:$BP$12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'SYNTHESE CAPACITE P1'!$B$52</c:f>
              <c:strCache>
                <c:ptCount val="1"/>
                <c:pt idx="0">
                  <c:v>MCS01</c:v>
                </c:pt>
              </c:strCache>
            </c:strRef>
          </c:tx>
          <c:spPr>
            <a:ln w="19050">
              <a:solidFill>
                <a:srgbClr val="2BF551"/>
              </a:solidFill>
              <a:prstDash val="dash"/>
            </a:ln>
          </c:spPr>
          <c:marker>
            <c:symbol val="none"/>
          </c:marker>
          <c:val>
            <c:numRef>
              <c:f>'SYNTHESE CAPACITE P1'!$D$52:$BP$52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656640"/>
        <c:axId val="98658176"/>
      </c:lineChart>
      <c:catAx>
        <c:axId val="986566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9865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865817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86566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50" baseline="0"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MCS02</a:t>
            </a:r>
          </a:p>
        </c:rich>
      </c:tx>
      <c:layout>
        <c:manualLayout>
          <c:xMode val="edge"/>
          <c:yMode val="edge"/>
          <c:x val="5.0918635170603725E-4"/>
          <c:y val="3.0769230769230771E-2"/>
        </c:manualLayout>
      </c:layout>
      <c:overlay val="0"/>
      <c:spPr>
        <a:solidFill>
          <a:schemeClr val="accent2">
            <a:lumMod val="60000"/>
            <a:lumOff val="40000"/>
          </a:schemeClr>
        </a:solidFill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'SYNTHESE CHARGE MACHINE P1'!$B$114</c:f>
              <c:strCache>
                <c:ptCount val="1"/>
                <c:pt idx="0">
                  <c:v>Retard virtuel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P1'!$C$114:$BO$114</c:f>
              <c:numCache>
                <c:formatCode>0</c:formatCode>
                <c:ptCount val="6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1"/>
          <c:order val="1"/>
          <c:tx>
            <c:strRef>
              <c:f>'SYNTHESE CHARGE MACHINE P1'!$B$115</c:f>
              <c:strCache>
                <c:ptCount val="1"/>
                <c:pt idx="0">
                  <c:v>Retard affécté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P1'!$C$115:$BO$115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2"/>
          <c:order val="2"/>
          <c:tx>
            <c:strRef>
              <c:f>'SYNTHESE CHARGE MACHINE P1'!$B$119</c:f>
              <c:strCache>
                <c:ptCount val="1"/>
                <c:pt idx="0">
                  <c:v>Charge of MTO</c:v>
                </c:pt>
              </c:strCache>
            </c:strRef>
          </c:tx>
          <c:spPr>
            <a:pattFill prst="dotDmnd">
              <a:fgClr>
                <a:srgbClr val="FF0000"/>
              </a:fgClr>
              <a:bgClr>
                <a:schemeClr val="bg1"/>
              </a:bgClr>
            </a:patt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P1'!$C$119:$BO$119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3"/>
          <c:order val="3"/>
          <c:tx>
            <c:strRef>
              <c:f>'SYNTHESE CHARGE MACHINE P1'!$B$120</c:f>
              <c:strCache>
                <c:ptCount val="1"/>
                <c:pt idx="0">
                  <c:v>Charge of MTS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P1'!$C$120:$BO$120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4"/>
          <c:order val="4"/>
          <c:tx>
            <c:strRef>
              <c:f>'SYNTHESE CHARGE MACHINE P1'!$B$121</c:f>
              <c:strCache>
                <c:ptCount val="1"/>
                <c:pt idx="0">
                  <c:v>Charge Stats MTO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P1'!$C$121:$BO$121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5"/>
          <c:order val="5"/>
          <c:tx>
            <c:strRef>
              <c:f>'SYNTHESE CHARGE MACHINE P1'!$B$122</c:f>
              <c:strCache>
                <c:ptCount val="1"/>
                <c:pt idx="0">
                  <c:v>Charge Stats MTS</c:v>
                </c:pt>
              </c:strCache>
            </c:strRef>
          </c:tx>
          <c:spPr>
            <a:solidFill>
              <a:srgbClr val="2502BA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P1'!$C$122:$BO$122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6"/>
          <c:order val="6"/>
          <c:tx>
            <c:strRef>
              <c:f>'SYNTHESE CHARGE MACHINE P1'!$B$116</c:f>
              <c:strCache>
                <c:ptCount val="1"/>
                <c:pt idx="0">
                  <c:v>Retard non-affécté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P1'!$C$116:$BO$116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849152"/>
        <c:axId val="98850688"/>
      </c:barChart>
      <c:lineChart>
        <c:grouping val="standard"/>
        <c:varyColors val="0"/>
        <c:ser>
          <c:idx val="7"/>
          <c:order val="7"/>
          <c:tx>
            <c:strRef>
              <c:f>'SYNTHESE CAPACITE P1'!$B$13</c:f>
              <c:strCache>
                <c:ptCount val="1"/>
                <c:pt idx="0">
                  <c:v>MCS02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'SYNTHESE CAPACITE P1'!$D$13:$BP$13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'SYNTHESE CAPACITE P1'!$B$53</c:f>
              <c:strCache>
                <c:ptCount val="1"/>
                <c:pt idx="0">
                  <c:v>MCS02</c:v>
                </c:pt>
              </c:strCache>
            </c:strRef>
          </c:tx>
          <c:spPr>
            <a:ln w="19050">
              <a:solidFill>
                <a:srgbClr val="2BF551"/>
              </a:solidFill>
              <a:prstDash val="dash"/>
            </a:ln>
          </c:spPr>
          <c:marker>
            <c:symbol val="none"/>
          </c:marker>
          <c:val>
            <c:numRef>
              <c:f>'SYNTHESE CAPACITE P1'!$D$53:$BP$53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49152"/>
        <c:axId val="98850688"/>
      </c:lineChart>
      <c:catAx>
        <c:axId val="9884915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988506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885068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88491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50" baseline="0"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Pré réglage</a:t>
            </a:r>
          </a:p>
        </c:rich>
      </c:tx>
      <c:layout>
        <c:manualLayout>
          <c:xMode val="edge"/>
          <c:yMode val="edge"/>
          <c:x val="5.0918635170603725E-4"/>
          <c:y val="3.0769230769230771E-2"/>
        </c:manualLayout>
      </c:layout>
      <c:overlay val="0"/>
      <c:spPr>
        <a:solidFill>
          <a:schemeClr val="accent2">
            <a:lumMod val="60000"/>
            <a:lumOff val="40000"/>
          </a:schemeClr>
        </a:solidFill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'SYNTHESE CHARGE MACHINE P1'!$B$125</c:f>
              <c:strCache>
                <c:ptCount val="1"/>
                <c:pt idx="0">
                  <c:v>Retard virtuel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P1'!$C$125:$BO$125</c:f>
              <c:numCache>
                <c:formatCode>0</c:formatCode>
                <c:ptCount val="6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1"/>
          <c:order val="1"/>
          <c:tx>
            <c:strRef>
              <c:f>'SYNTHESE CHARGE MACHINE P1'!$B$126</c:f>
              <c:strCache>
                <c:ptCount val="1"/>
                <c:pt idx="0">
                  <c:v>Retard affécté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P1'!$C$126:$BO$126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2"/>
          <c:order val="2"/>
          <c:tx>
            <c:strRef>
              <c:f>'SYNTHESE CHARGE MACHINE P1'!$B$127</c:f>
              <c:strCache>
                <c:ptCount val="1"/>
                <c:pt idx="0">
                  <c:v>Retard non-affécté</c:v>
                </c:pt>
              </c:strCache>
            </c:strRef>
          </c:tx>
          <c:spPr>
            <a:pattFill prst="dotDmnd">
              <a:fgClr>
                <a:srgbClr val="FF0000"/>
              </a:fgClr>
              <a:bgClr>
                <a:schemeClr val="bg1"/>
              </a:bgClr>
            </a:patt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P1'!$C$127:$BO$127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3"/>
          <c:order val="3"/>
          <c:tx>
            <c:strRef>
              <c:f>'SYNTHESE CHARGE MACHINE P1'!$B$130</c:f>
              <c:strCache>
                <c:ptCount val="1"/>
                <c:pt idx="0">
                  <c:v>Charge of MTO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P1'!$C$130:$BO$130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4"/>
          <c:order val="4"/>
          <c:tx>
            <c:strRef>
              <c:f>'SYNTHESE CHARGE MACHINE P1'!$B$131</c:f>
              <c:strCache>
                <c:ptCount val="1"/>
                <c:pt idx="0">
                  <c:v>Charge of MTS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P1'!$C$131:$BO$131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5"/>
          <c:order val="5"/>
          <c:tx>
            <c:strRef>
              <c:f>'SYNTHESE CHARGE MACHINE P1'!$B$132</c:f>
              <c:strCache>
                <c:ptCount val="1"/>
                <c:pt idx="0">
                  <c:v>Charge Stats MTO</c:v>
                </c:pt>
              </c:strCache>
            </c:strRef>
          </c:tx>
          <c:spPr>
            <a:solidFill>
              <a:srgbClr val="1B00E2"/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P1'!$C$132:$BO$132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6"/>
          <c:order val="6"/>
          <c:tx>
            <c:strRef>
              <c:f>'SYNTHESE CHARGE MACHINE P1'!$B$133</c:f>
              <c:strCache>
                <c:ptCount val="1"/>
                <c:pt idx="0">
                  <c:v>Charge Stats MTS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multiLvlStrRef>
              <c:f>'SYNTHESE CHARGE MACHINE P1'!$C$2:$BO$2</c:f>
            </c:multiLvlStrRef>
          </c:cat>
          <c:val>
            <c:numRef>
              <c:f>'SYNTHESE CHARGE MACHINE P1'!$C$133:$BO$133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910592"/>
        <c:axId val="98912128"/>
      </c:barChart>
      <c:lineChart>
        <c:grouping val="standard"/>
        <c:varyColors val="0"/>
        <c:ser>
          <c:idx val="7"/>
          <c:order val="7"/>
          <c:tx>
            <c:strRef>
              <c:f>'SYNTHESE CAPACITE P1'!$B$129</c:f>
              <c:strCache>
                <c:ptCount val="1"/>
                <c:pt idx="0">
                  <c:v>CAPACITE TOTALE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'SYNTHESE CAPACITE P1'!$D$14:$BP$14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'SYNTHESE CAPACITE P1'!$B$42</c:f>
              <c:strCache>
                <c:ptCount val="1"/>
                <c:pt idx="0">
                  <c:v>CAPACITE HUMAINE P1</c:v>
                </c:pt>
              </c:strCache>
            </c:strRef>
          </c:tx>
          <c:spPr>
            <a:ln w="19050">
              <a:solidFill>
                <a:srgbClr val="2BF551"/>
              </a:solidFill>
              <a:prstDash val="dash"/>
            </a:ln>
          </c:spPr>
          <c:marker>
            <c:symbol val="none"/>
          </c:marker>
          <c:val>
            <c:numRef>
              <c:f>'SYNTHESE CAPACITE P1'!$D$54:$BP$54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10592"/>
        <c:axId val="98912128"/>
      </c:lineChart>
      <c:catAx>
        <c:axId val="9891059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989121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891212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8910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73982939632547E-2"/>
          <c:y val="0.76255248318261992"/>
          <c:w val="0.8225857939632546"/>
          <c:h val="0.20285754417419649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50" baseline="0"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TORNOS 01</a:t>
            </a:r>
          </a:p>
        </c:rich>
      </c:tx>
      <c:layout>
        <c:manualLayout>
          <c:xMode val="edge"/>
          <c:yMode val="edge"/>
          <c:x val="3.9266905192506224E-2"/>
          <c:y val="5.7435695538057753E-2"/>
        </c:manualLayout>
      </c:layout>
      <c:overlay val="0"/>
      <c:spPr>
        <a:solidFill>
          <a:schemeClr val="tx2">
            <a:lumMod val="40000"/>
            <a:lumOff val="60000"/>
          </a:schemeClr>
        </a:solidFill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'SYNTHESE CHARGE MACHINE P1'!$B$142</c:f>
              <c:strCache>
                <c:ptCount val="1"/>
                <c:pt idx="0">
                  <c:v>Charge of MTO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val>
            <c:numRef>
              <c:f>'SYNTHESE CHARGE MACHINE P1'!$C$142:$BO$142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'SYNTHESE CHARGE MACHINE P1'!$C$135:$BO$135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'SYNTHESE CHARGE MACHINE P1'!$B$143</c:f>
              <c:strCache>
                <c:ptCount val="1"/>
                <c:pt idx="0">
                  <c:v>Charge of MTS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'SYNTHESE CHARGE MACHINE P1'!$C$143:$BO$143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'SYNTHESE CHARGE MACHINE P1'!$C$135:$BO$135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strRef>
              <c:f>'SYNTHESE CHARGE MACHINE P1'!$B$144</c:f>
              <c:strCache>
                <c:ptCount val="1"/>
                <c:pt idx="0">
                  <c:v>Charge Stats MTO</c:v>
                </c:pt>
              </c:strCache>
            </c:strRef>
          </c:tx>
          <c:spPr>
            <a:pattFill prst="dotDmnd">
              <a:fgClr>
                <a:srgbClr val="FF0000"/>
              </a:fgClr>
              <a:bgClr>
                <a:schemeClr val="bg1"/>
              </a:bgClr>
            </a:pattFill>
          </c:spPr>
          <c:invertIfNegative val="0"/>
          <c:val>
            <c:numRef>
              <c:f>'SYNTHESE CHARGE MACHINE P1'!$C$144:$BO$144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'SYNTHESE CHARGE MACHINE P1'!$C$135:$BO$135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tx>
            <c:strRef>
              <c:f>'SYNTHESE CHARGE MACHINE P1'!$B$145</c:f>
              <c:strCache>
                <c:ptCount val="1"/>
                <c:pt idx="0">
                  <c:v>Charge Stats MTS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val>
            <c:numRef>
              <c:f>'SYNTHESE CHARGE MACHINE P1'!$C$145:$BO$145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'SYNTHESE CHARGE MACHINE P1'!$C$135:$BO$135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tx>
            <c:strRef>
              <c:f>'SYNTHESE CHARGE MACHINE P1'!$B$137</c:f>
              <c:strCache>
                <c:ptCount val="1"/>
                <c:pt idx="0">
                  <c:v>Retard virtuel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val>
            <c:numRef>
              <c:f>'SYNTHESE CHARGE MACHINE P1'!$C$137:$BO$137</c:f>
              <c:numCache>
                <c:formatCode>0</c:formatCode>
                <c:ptCount val="6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'SYNTHESE CHARGE MACHINE P1'!$C$135:$BO$135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5"/>
          <c:tx>
            <c:strRef>
              <c:f>'SYNTHESE CHARGE MACHINE P1'!$B$138</c:f>
              <c:strCache>
                <c:ptCount val="1"/>
                <c:pt idx="0">
                  <c:v>Retard affécté</c:v>
                </c:pt>
              </c:strCache>
            </c:strRef>
          </c:tx>
          <c:spPr>
            <a:solidFill>
              <a:srgbClr val="2502BA"/>
            </a:solidFill>
          </c:spPr>
          <c:invertIfNegative val="0"/>
          <c:val>
            <c:numRef>
              <c:f>'SYNTHESE CHARGE MACHINE P1'!$C$138:$BO$138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'SYNTHESE CHARGE MACHINE P1'!$C$135:$BO$135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6"/>
          <c:order val="6"/>
          <c:tx>
            <c:strRef>
              <c:f>'SYNTHESE CHARGE MACHINE P1'!$B$139</c:f>
              <c:strCache>
                <c:ptCount val="1"/>
                <c:pt idx="0">
                  <c:v>Retard non-affécté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'SYNTHESE CHARGE MACHINE P1'!$C$139:$BO$139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'SYNTHESE CHARGE MACHINE P1'!$C$135:$BO$135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904320"/>
        <c:axId val="96905856"/>
      </c:barChart>
      <c:lineChart>
        <c:grouping val="standard"/>
        <c:varyColors val="0"/>
        <c:ser>
          <c:idx val="7"/>
          <c:order val="7"/>
          <c:tx>
            <c:strRef>
              <c:f>'SYNTHESE CAPACITE P1'!$B$15</c:f>
              <c:strCache>
                <c:ptCount val="1"/>
                <c:pt idx="0">
                  <c:v>TORNOS 01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'SYNTHESE CAPACITE P1'!$D$15:$BP$15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'SYNTHESE CAPACITE P1'!$B$55</c:f>
              <c:strCache>
                <c:ptCount val="1"/>
                <c:pt idx="0">
                  <c:v>TORNOS 01</c:v>
                </c:pt>
              </c:strCache>
            </c:strRef>
          </c:tx>
          <c:spPr>
            <a:ln w="19050">
              <a:solidFill>
                <a:srgbClr val="2BF551"/>
              </a:solidFill>
              <a:prstDash val="dash"/>
            </a:ln>
          </c:spPr>
          <c:marker>
            <c:symbol val="none"/>
          </c:marker>
          <c:val>
            <c:numRef>
              <c:f>'SYNTHESE CAPACITE P1'!$D$55:$BP$55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04320"/>
        <c:axId val="96905856"/>
      </c:lineChart>
      <c:catAx>
        <c:axId val="96904320"/>
        <c:scaling>
          <c:orientation val="minMax"/>
        </c:scaling>
        <c:delete val="0"/>
        <c:axPos val="b"/>
        <c:majorTickMark val="out"/>
        <c:minorTickMark val="none"/>
        <c:tickLblPos val="nextTo"/>
        <c:crossAx val="969058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690585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69043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50" baseline="0"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TORNOS 02</a:t>
            </a:r>
          </a:p>
        </c:rich>
      </c:tx>
      <c:layout>
        <c:manualLayout>
          <c:xMode val="edge"/>
          <c:yMode val="edge"/>
          <c:x val="3.9266905192506224E-2"/>
          <c:y val="5.7435695538057753E-2"/>
        </c:manualLayout>
      </c:layout>
      <c:overlay val="0"/>
      <c:spPr>
        <a:solidFill>
          <a:schemeClr val="tx2">
            <a:lumMod val="40000"/>
            <a:lumOff val="60000"/>
          </a:schemeClr>
        </a:solidFill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'SYNTHESE CHARGE MACHINE P1'!$B$148</c:f>
              <c:strCache>
                <c:ptCount val="1"/>
                <c:pt idx="0">
                  <c:v>Retard virtuel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val>
            <c:numRef>
              <c:f>'SYNTHESE CHARGE MACHINE P1'!$C$148:$BO$148</c:f>
              <c:numCache>
                <c:formatCode>0</c:formatCode>
                <c:ptCount val="6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1"/>
          <c:order val="1"/>
          <c:tx>
            <c:strRef>
              <c:f>'SYNTHESE CHARGE MACHINE P1'!$B$149</c:f>
              <c:strCache>
                <c:ptCount val="1"/>
                <c:pt idx="0">
                  <c:v>Retard affécté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'SYNTHESE CHARGE MACHINE P1'!$C$149:$BO$149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2"/>
          <c:order val="2"/>
          <c:tx>
            <c:strRef>
              <c:f>'SYNTHESE CHARGE MACHINE P1'!$B$150</c:f>
              <c:strCache>
                <c:ptCount val="1"/>
                <c:pt idx="0">
                  <c:v>Retard non-affécté</c:v>
                </c:pt>
              </c:strCache>
            </c:strRef>
          </c:tx>
          <c:spPr>
            <a:pattFill prst="dotDmnd">
              <a:fgClr>
                <a:srgbClr val="FF0000"/>
              </a:fgClr>
              <a:bgClr>
                <a:schemeClr val="bg1"/>
              </a:bgClr>
            </a:pattFill>
          </c:spPr>
          <c:invertIfNegative val="0"/>
          <c:val>
            <c:numRef>
              <c:f>'SYNTHESE CHARGE MACHINE P1'!$C$150:$BO$150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3"/>
          <c:order val="3"/>
          <c:tx>
            <c:strRef>
              <c:f>'SYNTHESE CHARGE MACHINE P1'!$B$152</c:f>
              <c:strCache>
                <c:ptCount val="1"/>
                <c:pt idx="0">
                  <c:v>Charge Réglage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val>
            <c:numRef>
              <c:f>'SYNTHESE CHARGE MACHINE P1'!$C$152:$BO$152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4"/>
          <c:order val="4"/>
          <c:tx>
            <c:strRef>
              <c:f>'SYNTHESE CHARGE MACHINE P1'!$B$153</c:f>
              <c:strCache>
                <c:ptCount val="1"/>
                <c:pt idx="0">
                  <c:v>Charge of MTO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val>
            <c:numRef>
              <c:f>'SYNTHESE CHARGE MACHINE P1'!$C$153:$BO$153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5"/>
          <c:order val="5"/>
          <c:tx>
            <c:strRef>
              <c:f>'SYNTHESE CHARGE MACHINE P1'!$B$154</c:f>
              <c:strCache>
                <c:ptCount val="1"/>
                <c:pt idx="0">
                  <c:v>Charge of MTS</c:v>
                </c:pt>
              </c:strCache>
            </c:strRef>
          </c:tx>
          <c:spPr>
            <a:solidFill>
              <a:srgbClr val="2502BA"/>
            </a:solidFill>
          </c:spPr>
          <c:invertIfNegative val="0"/>
          <c:val>
            <c:numRef>
              <c:f>'SYNTHESE CHARGE MACHINE P1'!$C$154:$BO$154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6"/>
          <c:order val="6"/>
          <c:tx>
            <c:strRef>
              <c:f>'SYNTHESE CHARGE MACHINE P1'!$B$155</c:f>
              <c:strCache>
                <c:ptCount val="1"/>
                <c:pt idx="0">
                  <c:v>Charge Stats MTO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'SYNTHESE CHARGE MACHINE P1'!$C$155:$BO$155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7"/>
          <c:order val="7"/>
          <c:tx>
            <c:strRef>
              <c:f>'SYNTHESE CHARGE MACHINE P1'!$B$156</c:f>
              <c:strCache>
                <c:ptCount val="1"/>
                <c:pt idx="0">
                  <c:v>Charge Stats MTS</c:v>
                </c:pt>
              </c:strCache>
            </c:strRef>
          </c:tx>
          <c:invertIfNegative val="0"/>
          <c:val>
            <c:numRef>
              <c:f>'SYNTHESE CHARGE MACHINE P1'!$C$156:$BO$156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019776"/>
        <c:axId val="97021312"/>
      </c:barChart>
      <c:lineChart>
        <c:grouping val="standard"/>
        <c:varyColors val="0"/>
        <c:ser>
          <c:idx val="8"/>
          <c:order val="8"/>
          <c:tx>
            <c:strRef>
              <c:f>'SYNTHESE CAPACITE P1'!$B$16</c:f>
              <c:strCache>
                <c:ptCount val="1"/>
                <c:pt idx="0">
                  <c:v>TORNOS 02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'SYNTHESE CAPACITE P1'!$D$16:$BP$16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'SYNTHESE CAPACITE P1'!$B$56</c:f>
              <c:strCache>
                <c:ptCount val="1"/>
                <c:pt idx="0">
                  <c:v>TORNOS 02</c:v>
                </c:pt>
              </c:strCache>
            </c:strRef>
          </c:tx>
          <c:spPr>
            <a:ln w="19050">
              <a:solidFill>
                <a:srgbClr val="2BF551"/>
              </a:solidFill>
              <a:prstDash val="dash"/>
            </a:ln>
          </c:spPr>
          <c:marker>
            <c:symbol val="none"/>
          </c:marker>
          <c:val>
            <c:numRef>
              <c:f>'SYNTHESE CAPACITE P1'!$D$56:$BP$56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19776"/>
        <c:axId val="97021312"/>
      </c:lineChart>
      <c:catAx>
        <c:axId val="9701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970213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702131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70197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50" baseline="0"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TORNOS 03</a:t>
            </a:r>
          </a:p>
        </c:rich>
      </c:tx>
      <c:layout>
        <c:manualLayout>
          <c:xMode val="edge"/>
          <c:yMode val="edge"/>
          <c:x val="3.9266905192506224E-2"/>
          <c:y val="5.7435695538057753E-2"/>
        </c:manualLayout>
      </c:layout>
      <c:overlay val="0"/>
      <c:spPr>
        <a:solidFill>
          <a:schemeClr val="tx2">
            <a:lumMod val="40000"/>
            <a:lumOff val="60000"/>
          </a:schemeClr>
        </a:solidFill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'SYNTHESE CHARGE MACHINE P1'!$B$159</c:f>
              <c:strCache>
                <c:ptCount val="1"/>
                <c:pt idx="0">
                  <c:v>Retard virtuel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val>
            <c:numRef>
              <c:f>'SYNTHESE CHARGE MACHINE P1'!$C$159:$BO$159</c:f>
              <c:numCache>
                <c:formatCode>0</c:formatCode>
                <c:ptCount val="6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1"/>
          <c:order val="1"/>
          <c:tx>
            <c:strRef>
              <c:f>'SYNTHESE CHARGE MACHINE P1'!$B$160</c:f>
              <c:strCache>
                <c:ptCount val="1"/>
                <c:pt idx="0">
                  <c:v>Retard affécté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'SYNTHESE CHARGE MACHINE P1'!$C$160:$BO$160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2"/>
          <c:order val="2"/>
          <c:tx>
            <c:strRef>
              <c:f>'SYNTHESE CHARGE MACHINE P1'!$B$161</c:f>
              <c:strCache>
                <c:ptCount val="1"/>
                <c:pt idx="0">
                  <c:v>Retard non-affécté</c:v>
                </c:pt>
              </c:strCache>
            </c:strRef>
          </c:tx>
          <c:spPr>
            <a:pattFill prst="dotDmnd">
              <a:fgClr>
                <a:srgbClr val="FF0000"/>
              </a:fgClr>
              <a:bgClr>
                <a:schemeClr val="bg1"/>
              </a:bgClr>
            </a:pattFill>
          </c:spPr>
          <c:invertIfNegative val="0"/>
          <c:val>
            <c:numRef>
              <c:f>'SYNTHESE CHARGE MACHINE P1'!$C$161:$BO$161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3"/>
          <c:order val="3"/>
          <c:tx>
            <c:strRef>
              <c:f>'SYNTHESE CHARGE MACHINE P1'!$B$163</c:f>
              <c:strCache>
                <c:ptCount val="1"/>
                <c:pt idx="0">
                  <c:v>Charge Réglage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val>
            <c:numRef>
              <c:f>'SYNTHESE CHARGE MACHINE P1'!$C$163:$BO$163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4"/>
          <c:order val="4"/>
          <c:tx>
            <c:strRef>
              <c:f>'SYNTHESE CHARGE MACHINE P1'!$B$164</c:f>
              <c:strCache>
                <c:ptCount val="1"/>
                <c:pt idx="0">
                  <c:v>Charge of MTO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val>
            <c:numRef>
              <c:f>'SYNTHESE CHARGE MACHINE P1'!$C$164:$BO$164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5"/>
          <c:order val="5"/>
          <c:tx>
            <c:strRef>
              <c:f>'SYNTHESE CHARGE MACHINE P1'!$B$165</c:f>
              <c:strCache>
                <c:ptCount val="1"/>
                <c:pt idx="0">
                  <c:v>Charge of MTS</c:v>
                </c:pt>
              </c:strCache>
            </c:strRef>
          </c:tx>
          <c:spPr>
            <a:solidFill>
              <a:srgbClr val="2502BA"/>
            </a:solidFill>
          </c:spPr>
          <c:invertIfNegative val="0"/>
          <c:val>
            <c:numRef>
              <c:f>'SYNTHESE CHARGE MACHINE P1'!$C$165:$BO$165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6"/>
          <c:order val="6"/>
          <c:tx>
            <c:strRef>
              <c:f>'SYNTHESE CHARGE MACHINE P1'!$B$166</c:f>
              <c:strCache>
                <c:ptCount val="1"/>
                <c:pt idx="0">
                  <c:v>Charge Stats MTO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'SYNTHESE CHARGE MACHINE P1'!$C$166:$BO$166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7"/>
          <c:order val="7"/>
          <c:tx>
            <c:strRef>
              <c:f>'SYNTHESE CHARGE MACHINE P1'!$B$167</c:f>
              <c:strCache>
                <c:ptCount val="1"/>
                <c:pt idx="0">
                  <c:v>Charge Stats MTS</c:v>
                </c:pt>
              </c:strCache>
            </c:strRef>
          </c:tx>
          <c:invertIfNegative val="0"/>
          <c:val>
            <c:numRef>
              <c:f>'SYNTHESE CHARGE MACHINE P1'!$C$167:$BO$167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811648"/>
        <c:axId val="96825728"/>
      </c:barChart>
      <c:lineChart>
        <c:grouping val="standard"/>
        <c:varyColors val="0"/>
        <c:ser>
          <c:idx val="8"/>
          <c:order val="8"/>
          <c:tx>
            <c:strRef>
              <c:f>'SYNTHESE CAPACITE P1'!$B$17</c:f>
              <c:strCache>
                <c:ptCount val="1"/>
                <c:pt idx="0">
                  <c:v>TORNOS 03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'SYNTHESE CAPACITE P1'!$D$17:$BP$17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'SYNTHESE CAPACITE P1'!$B$57</c:f>
              <c:strCache>
                <c:ptCount val="1"/>
                <c:pt idx="0">
                  <c:v>TORNOS 03</c:v>
                </c:pt>
              </c:strCache>
            </c:strRef>
          </c:tx>
          <c:spPr>
            <a:ln w="19050">
              <a:solidFill>
                <a:srgbClr val="2BF551"/>
              </a:solidFill>
              <a:prstDash val="dash"/>
            </a:ln>
          </c:spPr>
          <c:marker>
            <c:symbol val="none"/>
          </c:marker>
          <c:val>
            <c:numRef>
              <c:f>'SYNTHESE CAPACITE P1'!$D$57:$BP$57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11648"/>
        <c:axId val="96825728"/>
      </c:lineChart>
      <c:catAx>
        <c:axId val="96811648"/>
        <c:scaling>
          <c:orientation val="minMax"/>
        </c:scaling>
        <c:delete val="0"/>
        <c:axPos val="b"/>
        <c:majorTickMark val="out"/>
        <c:minorTickMark val="none"/>
        <c:tickLblPos val="nextTo"/>
        <c:crossAx val="96825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682572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68116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50" baseline="0"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NLX2500 01</a:t>
            </a:r>
          </a:p>
        </c:rich>
      </c:tx>
      <c:layout>
        <c:manualLayout>
          <c:xMode val="edge"/>
          <c:yMode val="edge"/>
          <c:x val="3.9266905192506224E-2"/>
          <c:y val="5.7435695538057753E-2"/>
        </c:manualLayout>
      </c:layout>
      <c:overlay val="0"/>
      <c:spPr>
        <a:solidFill>
          <a:schemeClr val="tx2">
            <a:lumMod val="40000"/>
            <a:lumOff val="60000"/>
          </a:schemeClr>
        </a:solidFill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'SYNTHESE CHARGE MACHINE P1'!$B$170</c:f>
              <c:strCache>
                <c:ptCount val="1"/>
                <c:pt idx="0">
                  <c:v>Retard virtuel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val>
            <c:numRef>
              <c:f>'SYNTHESE CHARGE MACHINE P1'!$C$170:$BO$170</c:f>
              <c:numCache>
                <c:formatCode>0</c:formatCode>
                <c:ptCount val="6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1"/>
          <c:order val="1"/>
          <c:tx>
            <c:strRef>
              <c:f>'SYNTHESE CHARGE MACHINE P1'!$B$171</c:f>
              <c:strCache>
                <c:ptCount val="1"/>
                <c:pt idx="0">
                  <c:v>Retard affécté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'SYNTHESE CHARGE MACHINE P1'!$C$171:$BO$171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2"/>
          <c:order val="2"/>
          <c:tx>
            <c:strRef>
              <c:f>'SYNTHESE CHARGE MACHINE P1'!$B$172</c:f>
              <c:strCache>
                <c:ptCount val="1"/>
                <c:pt idx="0">
                  <c:v>Retard non-affécté</c:v>
                </c:pt>
              </c:strCache>
            </c:strRef>
          </c:tx>
          <c:spPr>
            <a:pattFill prst="dotDmnd">
              <a:fgClr>
                <a:srgbClr val="FF0000"/>
              </a:fgClr>
              <a:bgClr>
                <a:schemeClr val="bg1"/>
              </a:bgClr>
            </a:pattFill>
          </c:spPr>
          <c:invertIfNegative val="0"/>
          <c:val>
            <c:numRef>
              <c:f>'SYNTHESE CHARGE MACHINE P1'!$C$172:$BO$172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3"/>
          <c:order val="3"/>
          <c:tx>
            <c:strRef>
              <c:f>'SYNTHESE CHARGE MACHINE P1'!$B$174</c:f>
              <c:strCache>
                <c:ptCount val="1"/>
                <c:pt idx="0">
                  <c:v>Charge Réglage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val>
            <c:numRef>
              <c:f>'SYNTHESE CHARGE MACHINE P1'!$C$174:$BO$174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4"/>
          <c:order val="4"/>
          <c:tx>
            <c:strRef>
              <c:f>'SYNTHESE CHARGE MACHINE P1'!$B$175</c:f>
              <c:strCache>
                <c:ptCount val="1"/>
                <c:pt idx="0">
                  <c:v>Charge of MTO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val>
            <c:numRef>
              <c:f>'SYNTHESE CHARGE MACHINE P1'!$C$175:$BO$175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5"/>
          <c:order val="5"/>
          <c:tx>
            <c:strRef>
              <c:f>'SYNTHESE CHARGE MACHINE P1'!$B$176</c:f>
              <c:strCache>
                <c:ptCount val="1"/>
                <c:pt idx="0">
                  <c:v>Charge of MTS</c:v>
                </c:pt>
              </c:strCache>
            </c:strRef>
          </c:tx>
          <c:spPr>
            <a:solidFill>
              <a:srgbClr val="2502BA"/>
            </a:solidFill>
          </c:spPr>
          <c:invertIfNegative val="0"/>
          <c:val>
            <c:numRef>
              <c:f>'SYNTHESE CHARGE MACHINE P1'!$C$176:$BO$176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6"/>
          <c:order val="6"/>
          <c:tx>
            <c:strRef>
              <c:f>'SYNTHESE CHARGE MACHINE P1'!$B$177</c:f>
              <c:strCache>
                <c:ptCount val="1"/>
                <c:pt idx="0">
                  <c:v>Charge Stats MTO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'SYNTHESE CHARGE MACHINE P1'!$C$177:$BO$177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7"/>
          <c:order val="7"/>
          <c:tx>
            <c:strRef>
              <c:f>'SYNTHESE CHARGE MACHINE P1'!$B$178</c:f>
              <c:strCache>
                <c:ptCount val="1"/>
                <c:pt idx="0">
                  <c:v>Charge Stats MTS</c:v>
                </c:pt>
              </c:strCache>
            </c:strRef>
          </c:tx>
          <c:invertIfNegative val="0"/>
          <c:val>
            <c:numRef>
              <c:f>'SYNTHESE CHARGE MACHINE P1'!$C$178:$BO$178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049472"/>
        <c:axId val="99051008"/>
      </c:barChart>
      <c:lineChart>
        <c:grouping val="standard"/>
        <c:varyColors val="0"/>
        <c:ser>
          <c:idx val="8"/>
          <c:order val="8"/>
          <c:tx>
            <c:strRef>
              <c:f>'SYNTHESE CAPACITE P1'!$B$18</c:f>
              <c:strCache>
                <c:ptCount val="1"/>
                <c:pt idx="0">
                  <c:v>NLX2500 01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'SYNTHESE CAPACITE P1'!$D$18:$BP$18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'SYNTHESE CAPACITE P1'!$B$58</c:f>
              <c:strCache>
                <c:ptCount val="1"/>
                <c:pt idx="0">
                  <c:v>NLX2500 01</c:v>
                </c:pt>
              </c:strCache>
            </c:strRef>
          </c:tx>
          <c:spPr>
            <a:ln w="19050">
              <a:solidFill>
                <a:srgbClr val="2BF551"/>
              </a:solidFill>
              <a:prstDash val="dash"/>
            </a:ln>
          </c:spPr>
          <c:marker>
            <c:symbol val="none"/>
          </c:marker>
          <c:val>
            <c:numRef>
              <c:f>'SYNTHESE CAPACITE P1'!$D$58:$BP$58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49472"/>
        <c:axId val="99051008"/>
      </c:lineChart>
      <c:catAx>
        <c:axId val="99049472"/>
        <c:scaling>
          <c:orientation val="minMax"/>
        </c:scaling>
        <c:delete val="0"/>
        <c:axPos val="b"/>
        <c:majorTickMark val="out"/>
        <c:minorTickMark val="none"/>
        <c:tickLblPos val="nextTo"/>
        <c:crossAx val="990510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905100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90494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50" baseline="0"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NLX2500 02 </a:t>
            </a:r>
          </a:p>
        </c:rich>
      </c:tx>
      <c:layout>
        <c:manualLayout>
          <c:xMode val="edge"/>
          <c:yMode val="edge"/>
          <c:x val="3.9266905192506224E-2"/>
          <c:y val="5.7435695538057753E-2"/>
        </c:manualLayout>
      </c:layout>
      <c:overlay val="0"/>
      <c:spPr>
        <a:solidFill>
          <a:schemeClr val="tx2">
            <a:lumMod val="40000"/>
            <a:lumOff val="60000"/>
          </a:schemeClr>
        </a:solidFill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'SYNTHESE CHARGE MACHINE P1'!$B$181</c:f>
              <c:strCache>
                <c:ptCount val="1"/>
                <c:pt idx="0">
                  <c:v>Retard virtuel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val>
            <c:numRef>
              <c:f>'SYNTHESE CHARGE MACHINE P1'!$C$181:$BO$181</c:f>
              <c:numCache>
                <c:formatCode>0</c:formatCode>
                <c:ptCount val="6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1"/>
          <c:order val="1"/>
          <c:tx>
            <c:strRef>
              <c:f>'SYNTHESE CHARGE MACHINE P1'!$B$182</c:f>
              <c:strCache>
                <c:ptCount val="1"/>
                <c:pt idx="0">
                  <c:v>Retard affécté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'SYNTHESE CHARGE MACHINE P1'!$C$182:$BO$182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2"/>
          <c:order val="2"/>
          <c:tx>
            <c:strRef>
              <c:f>'SYNTHESE CHARGE MACHINE P1'!$B$183</c:f>
              <c:strCache>
                <c:ptCount val="1"/>
                <c:pt idx="0">
                  <c:v>Retard non-affécté</c:v>
                </c:pt>
              </c:strCache>
            </c:strRef>
          </c:tx>
          <c:spPr>
            <a:pattFill prst="dotDmnd">
              <a:fgClr>
                <a:srgbClr val="FF0000"/>
              </a:fgClr>
              <a:bgClr>
                <a:schemeClr val="bg1"/>
              </a:bgClr>
            </a:pattFill>
          </c:spPr>
          <c:invertIfNegative val="0"/>
          <c:val>
            <c:numRef>
              <c:f>'SYNTHESE CHARGE MACHINE P1'!$C$183:$BO$183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3"/>
          <c:order val="3"/>
          <c:tx>
            <c:strRef>
              <c:f>'SYNTHESE CHARGE MACHINE P1'!$B$185</c:f>
              <c:strCache>
                <c:ptCount val="1"/>
                <c:pt idx="0">
                  <c:v>Charge Réglage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val>
            <c:numRef>
              <c:f>'SYNTHESE CHARGE MACHINE P1'!$C$185:$BO$185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4"/>
          <c:order val="4"/>
          <c:tx>
            <c:strRef>
              <c:f>'SYNTHESE CHARGE MACHINE P1'!$B$186</c:f>
              <c:strCache>
                <c:ptCount val="1"/>
                <c:pt idx="0">
                  <c:v>Charge of MTO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val>
            <c:numRef>
              <c:f>'SYNTHESE CHARGE MACHINE P1'!$C$186:$BO$186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5"/>
          <c:order val="5"/>
          <c:tx>
            <c:strRef>
              <c:f>'SYNTHESE CHARGE MACHINE P1'!$B$187</c:f>
              <c:strCache>
                <c:ptCount val="1"/>
                <c:pt idx="0">
                  <c:v>Charge of MTS</c:v>
                </c:pt>
              </c:strCache>
            </c:strRef>
          </c:tx>
          <c:spPr>
            <a:solidFill>
              <a:srgbClr val="2502BA"/>
            </a:solidFill>
          </c:spPr>
          <c:invertIfNegative val="0"/>
          <c:val>
            <c:numRef>
              <c:f>'SYNTHESE CHARGE MACHINE P1'!$C$187:$BO$187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6"/>
          <c:order val="6"/>
          <c:tx>
            <c:strRef>
              <c:f>'SYNTHESE CHARGE MACHINE P1'!$B$188</c:f>
              <c:strCache>
                <c:ptCount val="1"/>
                <c:pt idx="0">
                  <c:v>Charge Stats MTO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'SYNTHESE CHARGE MACHINE P1'!$C$188:$BO$188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7"/>
          <c:order val="7"/>
          <c:tx>
            <c:strRef>
              <c:f>'SYNTHESE CHARGE MACHINE P1'!$B$189</c:f>
              <c:strCache>
                <c:ptCount val="1"/>
                <c:pt idx="0">
                  <c:v>Charge Stats MTS</c:v>
                </c:pt>
              </c:strCache>
            </c:strRef>
          </c:tx>
          <c:invertIfNegative val="0"/>
          <c:val>
            <c:numRef>
              <c:f>'SYNTHESE CHARGE MACHINE P1'!$C$189:$BO$189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755136"/>
        <c:axId val="99756672"/>
      </c:barChart>
      <c:lineChart>
        <c:grouping val="standard"/>
        <c:varyColors val="0"/>
        <c:ser>
          <c:idx val="8"/>
          <c:order val="8"/>
          <c:tx>
            <c:strRef>
              <c:f>'SYNTHESE CAPACITE P1'!$B$19</c:f>
              <c:strCache>
                <c:ptCount val="1"/>
                <c:pt idx="0">
                  <c:v>NLX2500 02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'SYNTHESE CAPACITE P1'!$D$19:$BP$19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'SYNTHESE CAPACITE P1'!$B$59</c:f>
              <c:strCache>
                <c:ptCount val="1"/>
                <c:pt idx="0">
                  <c:v>NLX2500 02</c:v>
                </c:pt>
              </c:strCache>
            </c:strRef>
          </c:tx>
          <c:spPr>
            <a:ln w="19050">
              <a:solidFill>
                <a:srgbClr val="2BF551"/>
              </a:solidFill>
              <a:prstDash val="dash"/>
            </a:ln>
          </c:spPr>
          <c:marker>
            <c:symbol val="none"/>
          </c:marker>
          <c:val>
            <c:numRef>
              <c:f>'SYNTHESE CAPACITE P1'!$D$59:$BP$59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55136"/>
        <c:axId val="99756672"/>
      </c:lineChart>
      <c:catAx>
        <c:axId val="99755136"/>
        <c:scaling>
          <c:orientation val="minMax"/>
        </c:scaling>
        <c:delete val="0"/>
        <c:axPos val="b"/>
        <c:majorTickMark val="out"/>
        <c:minorTickMark val="none"/>
        <c:tickLblPos val="nextTo"/>
        <c:crossAx val="997566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97566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97551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50" baseline="0"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QT 200M1 </a:t>
            </a:r>
          </a:p>
        </c:rich>
      </c:tx>
      <c:layout>
        <c:manualLayout>
          <c:xMode val="edge"/>
          <c:yMode val="edge"/>
          <c:x val="3.9266905192506224E-2"/>
          <c:y val="5.7435695538057753E-2"/>
        </c:manualLayout>
      </c:layout>
      <c:overlay val="0"/>
      <c:spPr>
        <a:solidFill>
          <a:schemeClr val="tx2">
            <a:lumMod val="40000"/>
            <a:lumOff val="60000"/>
          </a:schemeClr>
        </a:solidFill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'SYNTHESE CHARGE MACHINE P1'!$B$192</c:f>
              <c:strCache>
                <c:ptCount val="1"/>
                <c:pt idx="0">
                  <c:v>Retard virtuel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val>
            <c:numRef>
              <c:f>'SYNTHESE CHARGE MACHINE P1'!$C$192:$BO$192</c:f>
              <c:numCache>
                <c:formatCode>0</c:formatCode>
                <c:ptCount val="6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1"/>
          <c:order val="1"/>
          <c:tx>
            <c:strRef>
              <c:f>'SYNTHESE CHARGE MACHINE P1'!$B$193</c:f>
              <c:strCache>
                <c:ptCount val="1"/>
                <c:pt idx="0">
                  <c:v>Retard affécté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'SYNTHESE CHARGE MACHINE P1'!$C$193:$BO$193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2"/>
          <c:order val="2"/>
          <c:tx>
            <c:strRef>
              <c:f>'SYNTHESE CHARGE MACHINE P1'!$B$194</c:f>
              <c:strCache>
                <c:ptCount val="1"/>
                <c:pt idx="0">
                  <c:v>Retard non-affécté</c:v>
                </c:pt>
              </c:strCache>
            </c:strRef>
          </c:tx>
          <c:spPr>
            <a:pattFill prst="dotDmnd">
              <a:fgClr>
                <a:srgbClr val="FF0000"/>
              </a:fgClr>
              <a:bgClr>
                <a:schemeClr val="bg1"/>
              </a:bgClr>
            </a:pattFill>
          </c:spPr>
          <c:invertIfNegative val="0"/>
          <c:val>
            <c:numRef>
              <c:f>'SYNTHESE CHARGE MACHINE P1'!$C$194:$BO$194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3"/>
          <c:order val="3"/>
          <c:tx>
            <c:strRef>
              <c:f>'SYNTHESE CHARGE MACHINE P1'!$B$196</c:f>
              <c:strCache>
                <c:ptCount val="1"/>
                <c:pt idx="0">
                  <c:v>Charge Réglage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val>
            <c:numRef>
              <c:f>'SYNTHESE CHARGE MACHINE P1'!$C$196:$BO$196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4"/>
          <c:order val="4"/>
          <c:tx>
            <c:strRef>
              <c:f>'SYNTHESE CHARGE MACHINE P1'!$B$197</c:f>
              <c:strCache>
                <c:ptCount val="1"/>
                <c:pt idx="0">
                  <c:v>Charge of MTO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val>
            <c:numRef>
              <c:f>'SYNTHESE CHARGE MACHINE P1'!$C$197:$BO$197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5"/>
          <c:order val="5"/>
          <c:tx>
            <c:strRef>
              <c:f>'SYNTHESE CHARGE MACHINE P1'!$B$198</c:f>
              <c:strCache>
                <c:ptCount val="1"/>
                <c:pt idx="0">
                  <c:v>Charge of MTS</c:v>
                </c:pt>
              </c:strCache>
            </c:strRef>
          </c:tx>
          <c:spPr>
            <a:solidFill>
              <a:srgbClr val="2502BA"/>
            </a:solidFill>
          </c:spPr>
          <c:invertIfNegative val="0"/>
          <c:val>
            <c:numRef>
              <c:f>'SYNTHESE CHARGE MACHINE P1'!$C$198:$BO$198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6"/>
          <c:order val="6"/>
          <c:tx>
            <c:strRef>
              <c:f>'SYNTHESE CHARGE MACHINE P1'!$B$199</c:f>
              <c:strCache>
                <c:ptCount val="1"/>
                <c:pt idx="0">
                  <c:v>Charge Stats MTO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'SYNTHESE CHARGE MACHINE P1'!$C$199:$BO$199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7"/>
          <c:order val="7"/>
          <c:tx>
            <c:strRef>
              <c:f>'SYNTHESE CHARGE MACHINE P1'!$B$200</c:f>
              <c:strCache>
                <c:ptCount val="1"/>
                <c:pt idx="0">
                  <c:v>Charge Stats MTS</c:v>
                </c:pt>
              </c:strCache>
            </c:strRef>
          </c:tx>
          <c:invertIfNegative val="0"/>
          <c:val>
            <c:numRef>
              <c:f>'SYNTHESE CHARGE MACHINE P1'!$C$200:$BO$200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918592"/>
        <c:axId val="101920128"/>
      </c:barChart>
      <c:lineChart>
        <c:grouping val="standard"/>
        <c:varyColors val="0"/>
        <c:ser>
          <c:idx val="8"/>
          <c:order val="8"/>
          <c:tx>
            <c:strRef>
              <c:f>'SYNTHESE CAPACITE P1'!$B$20</c:f>
              <c:strCache>
                <c:ptCount val="1"/>
                <c:pt idx="0">
                  <c:v>QT 200M1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'SYNTHESE CAPACITE P1'!$D$20:$BP$20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'SYNTHESE CAPACITE P1'!$B$60</c:f>
              <c:strCache>
                <c:ptCount val="1"/>
                <c:pt idx="0">
                  <c:v>QT 200M1</c:v>
                </c:pt>
              </c:strCache>
            </c:strRef>
          </c:tx>
          <c:spPr>
            <a:ln w="19050">
              <a:solidFill>
                <a:srgbClr val="2BF551"/>
              </a:solidFill>
              <a:prstDash val="dash"/>
            </a:ln>
          </c:spPr>
          <c:marker>
            <c:symbol val="none"/>
          </c:marker>
          <c:val>
            <c:numRef>
              <c:f>'SYNTHESE CAPACITE P1'!$D$60:$BP$60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18592"/>
        <c:axId val="101920128"/>
      </c:lineChart>
      <c:catAx>
        <c:axId val="101918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019201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192012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019185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50" baseline="0"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QT 200M2 </a:t>
            </a:r>
          </a:p>
        </c:rich>
      </c:tx>
      <c:layout>
        <c:manualLayout>
          <c:xMode val="edge"/>
          <c:yMode val="edge"/>
          <c:x val="3.9266905192506224E-2"/>
          <c:y val="5.7435695538057753E-2"/>
        </c:manualLayout>
      </c:layout>
      <c:overlay val="0"/>
      <c:spPr>
        <a:solidFill>
          <a:schemeClr val="tx2">
            <a:lumMod val="40000"/>
            <a:lumOff val="60000"/>
          </a:schemeClr>
        </a:solidFill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'SYNTHESE CHARGE MACHINE P1'!$B$203</c:f>
              <c:strCache>
                <c:ptCount val="1"/>
                <c:pt idx="0">
                  <c:v>Retard virtuel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val>
            <c:numRef>
              <c:f>'SYNTHESE CHARGE MACHINE P1'!$C$203:$BO$203</c:f>
              <c:numCache>
                <c:formatCode>0</c:formatCode>
                <c:ptCount val="6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1"/>
          <c:order val="1"/>
          <c:tx>
            <c:strRef>
              <c:f>'SYNTHESE CHARGE MACHINE P1'!$B$204</c:f>
              <c:strCache>
                <c:ptCount val="1"/>
                <c:pt idx="0">
                  <c:v>Retard affécté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'SYNTHESE CHARGE MACHINE P1'!$C$204:$BO$204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2"/>
          <c:order val="2"/>
          <c:tx>
            <c:strRef>
              <c:f>'SYNTHESE CHARGE MACHINE P1'!$B$205</c:f>
              <c:strCache>
                <c:ptCount val="1"/>
                <c:pt idx="0">
                  <c:v>Retard non-affécté</c:v>
                </c:pt>
              </c:strCache>
            </c:strRef>
          </c:tx>
          <c:spPr>
            <a:pattFill prst="dotDmnd">
              <a:fgClr>
                <a:srgbClr val="FF0000"/>
              </a:fgClr>
              <a:bgClr>
                <a:schemeClr val="bg1"/>
              </a:bgClr>
            </a:pattFill>
          </c:spPr>
          <c:invertIfNegative val="0"/>
          <c:val>
            <c:numRef>
              <c:f>'SYNTHESE CHARGE MACHINE P1'!$C$205:$BO$205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3"/>
          <c:order val="3"/>
          <c:tx>
            <c:strRef>
              <c:f>'SYNTHESE CHARGE MACHINE P1'!$B$207</c:f>
              <c:strCache>
                <c:ptCount val="1"/>
                <c:pt idx="0">
                  <c:v>Charge Réglage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val>
            <c:numRef>
              <c:f>'SYNTHESE CHARGE MACHINE P1'!$C$207:$BO$207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4"/>
          <c:order val="4"/>
          <c:tx>
            <c:strRef>
              <c:f>'SYNTHESE CHARGE MACHINE P1'!$B$208</c:f>
              <c:strCache>
                <c:ptCount val="1"/>
                <c:pt idx="0">
                  <c:v>Charge of MTO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val>
            <c:numRef>
              <c:f>'SYNTHESE CHARGE MACHINE P1'!$C$208:$BO$208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5"/>
          <c:order val="5"/>
          <c:tx>
            <c:strRef>
              <c:f>'SYNTHESE CHARGE MACHINE P1'!$B$209</c:f>
              <c:strCache>
                <c:ptCount val="1"/>
                <c:pt idx="0">
                  <c:v>Charge of MTS</c:v>
                </c:pt>
              </c:strCache>
            </c:strRef>
          </c:tx>
          <c:spPr>
            <a:solidFill>
              <a:srgbClr val="2502BA"/>
            </a:solidFill>
          </c:spPr>
          <c:invertIfNegative val="0"/>
          <c:val>
            <c:numRef>
              <c:f>'SYNTHESE CHARGE MACHINE P1'!$C$209:$BO$209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6"/>
          <c:order val="6"/>
          <c:tx>
            <c:strRef>
              <c:f>'SYNTHESE CHARGE MACHINE P1'!$B$210</c:f>
              <c:strCache>
                <c:ptCount val="1"/>
                <c:pt idx="0">
                  <c:v>Charge Stats MTO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'SYNTHESE CHARGE MACHINE P1'!$C$210:$BO$210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7"/>
          <c:order val="7"/>
          <c:tx>
            <c:strRef>
              <c:f>'SYNTHESE CHARGE MACHINE P1'!$B$211</c:f>
              <c:strCache>
                <c:ptCount val="1"/>
                <c:pt idx="0">
                  <c:v>Charge Stats MTS</c:v>
                </c:pt>
              </c:strCache>
            </c:strRef>
          </c:tx>
          <c:invertIfNegative val="0"/>
          <c:val>
            <c:numRef>
              <c:f>'SYNTHESE CHARGE MACHINE P1'!$C$211:$BO$211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980800"/>
        <c:axId val="101990784"/>
      </c:barChart>
      <c:lineChart>
        <c:grouping val="standard"/>
        <c:varyColors val="0"/>
        <c:ser>
          <c:idx val="8"/>
          <c:order val="8"/>
          <c:tx>
            <c:strRef>
              <c:f>'SYNTHESE CAPACITE P1'!$B$21</c:f>
              <c:strCache>
                <c:ptCount val="1"/>
                <c:pt idx="0">
                  <c:v>QT 200M2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'SYNTHESE CAPACITE P1'!$D$21:$BP$21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'SYNTHESE CAPACITE P1'!$B$61</c:f>
              <c:strCache>
                <c:ptCount val="1"/>
                <c:pt idx="0">
                  <c:v>QT 200M2</c:v>
                </c:pt>
              </c:strCache>
            </c:strRef>
          </c:tx>
          <c:spPr>
            <a:ln w="19050">
              <a:solidFill>
                <a:srgbClr val="2BF551"/>
              </a:solidFill>
              <a:prstDash val="dash"/>
            </a:ln>
          </c:spPr>
          <c:marker>
            <c:symbol val="none"/>
          </c:marker>
          <c:val>
            <c:numRef>
              <c:f>'SYNTHESE CAPACITE P1'!$D$61:$BP$61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80800"/>
        <c:axId val="101990784"/>
      </c:lineChart>
      <c:catAx>
        <c:axId val="101980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019907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19907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019808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50" baseline="0"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QT 350M1 </a:t>
            </a:r>
          </a:p>
        </c:rich>
      </c:tx>
      <c:layout>
        <c:manualLayout>
          <c:xMode val="edge"/>
          <c:yMode val="edge"/>
          <c:x val="3.9266905192506224E-2"/>
          <c:y val="5.7435695538057753E-2"/>
        </c:manualLayout>
      </c:layout>
      <c:overlay val="0"/>
      <c:spPr>
        <a:solidFill>
          <a:schemeClr val="tx2">
            <a:lumMod val="40000"/>
            <a:lumOff val="60000"/>
          </a:schemeClr>
        </a:solidFill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'SYNTHESE CHARGE MACHINE P1'!$B$214</c:f>
              <c:strCache>
                <c:ptCount val="1"/>
                <c:pt idx="0">
                  <c:v>Retard virtuel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val>
            <c:numRef>
              <c:f>'SYNTHESE CHARGE MACHINE P1'!$C$214:$BO$214</c:f>
              <c:numCache>
                <c:formatCode>0</c:formatCode>
                <c:ptCount val="6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1"/>
          <c:order val="1"/>
          <c:tx>
            <c:strRef>
              <c:f>'SYNTHESE CHARGE MACHINE P1'!$B$215</c:f>
              <c:strCache>
                <c:ptCount val="1"/>
                <c:pt idx="0">
                  <c:v>Retard affécté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'SYNTHESE CHARGE MACHINE P1'!$C$215:$BO$215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2"/>
          <c:order val="2"/>
          <c:tx>
            <c:strRef>
              <c:f>'SYNTHESE CHARGE MACHINE P1'!$B$216</c:f>
              <c:strCache>
                <c:ptCount val="1"/>
                <c:pt idx="0">
                  <c:v>Retard non-affécté</c:v>
                </c:pt>
              </c:strCache>
            </c:strRef>
          </c:tx>
          <c:spPr>
            <a:pattFill prst="dotDmnd">
              <a:fgClr>
                <a:srgbClr val="FF0000"/>
              </a:fgClr>
              <a:bgClr>
                <a:schemeClr val="bg1"/>
              </a:bgClr>
            </a:pattFill>
          </c:spPr>
          <c:invertIfNegative val="0"/>
          <c:val>
            <c:numRef>
              <c:f>'SYNTHESE CHARGE MACHINE P1'!$C$216:$BO$216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3"/>
          <c:order val="3"/>
          <c:tx>
            <c:strRef>
              <c:f>'SYNTHESE CHARGE MACHINE P1'!$B$218</c:f>
              <c:strCache>
                <c:ptCount val="1"/>
                <c:pt idx="0">
                  <c:v>Charge Réglage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val>
            <c:numRef>
              <c:f>'SYNTHESE CHARGE MACHINE P1'!$C$218:$BO$218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4"/>
          <c:order val="4"/>
          <c:tx>
            <c:strRef>
              <c:f>'SYNTHESE CHARGE MACHINE P1'!$B$219</c:f>
              <c:strCache>
                <c:ptCount val="1"/>
                <c:pt idx="0">
                  <c:v>Charge of MTO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val>
            <c:numRef>
              <c:f>'SYNTHESE CHARGE MACHINE P1'!$C$219:$BO$219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5"/>
          <c:order val="5"/>
          <c:tx>
            <c:strRef>
              <c:f>'SYNTHESE CHARGE MACHINE P1'!$B$220</c:f>
              <c:strCache>
                <c:ptCount val="1"/>
                <c:pt idx="0">
                  <c:v>Charge of MTS</c:v>
                </c:pt>
              </c:strCache>
            </c:strRef>
          </c:tx>
          <c:spPr>
            <a:solidFill>
              <a:srgbClr val="2502BA"/>
            </a:solidFill>
          </c:spPr>
          <c:invertIfNegative val="0"/>
          <c:val>
            <c:numRef>
              <c:f>'SYNTHESE CHARGE MACHINE P1'!$C$220:$BO$220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6"/>
          <c:order val="6"/>
          <c:tx>
            <c:strRef>
              <c:f>'SYNTHESE CHARGE MACHINE P1'!$B$221</c:f>
              <c:strCache>
                <c:ptCount val="1"/>
                <c:pt idx="0">
                  <c:v>Charge Stats MTO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'SYNTHESE CHARGE MACHINE P1'!$C$221:$BO$221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7"/>
          <c:order val="7"/>
          <c:tx>
            <c:strRef>
              <c:f>'SYNTHESE CHARGE MACHINE P1'!$B$222</c:f>
              <c:strCache>
                <c:ptCount val="1"/>
                <c:pt idx="0">
                  <c:v>Charge Stats MTS</c:v>
                </c:pt>
              </c:strCache>
            </c:strRef>
          </c:tx>
          <c:invertIfNegative val="0"/>
          <c:val>
            <c:numRef>
              <c:f>'SYNTHESE CHARGE MACHINE P1'!$C$222:$BO$222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116352"/>
        <c:axId val="102118144"/>
      </c:barChart>
      <c:lineChart>
        <c:grouping val="standard"/>
        <c:varyColors val="0"/>
        <c:ser>
          <c:idx val="8"/>
          <c:order val="8"/>
          <c:tx>
            <c:strRef>
              <c:f>'SYNTHESE CAPACITE P1'!$B$22</c:f>
              <c:strCache>
                <c:ptCount val="1"/>
                <c:pt idx="0">
                  <c:v>QT 350M1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'SYNTHESE CAPACITE P1'!$D$22:$BP$22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'SYNTHESE CAPACITE P1'!$B$62</c:f>
              <c:strCache>
                <c:ptCount val="1"/>
                <c:pt idx="0">
                  <c:v>QT 350M1</c:v>
                </c:pt>
              </c:strCache>
            </c:strRef>
          </c:tx>
          <c:spPr>
            <a:ln w="19050">
              <a:solidFill>
                <a:srgbClr val="2BF551"/>
              </a:solidFill>
              <a:prstDash val="dash"/>
            </a:ln>
          </c:spPr>
          <c:marker>
            <c:symbol val="none"/>
          </c:marker>
          <c:val>
            <c:numRef>
              <c:f>'SYNTHESE CAPACITE P1'!$D$62:$BP$62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16352"/>
        <c:axId val="102118144"/>
      </c:lineChart>
      <c:catAx>
        <c:axId val="102116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021181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211814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021163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50" baseline="0"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QT 350M2 </a:t>
            </a:r>
          </a:p>
        </c:rich>
      </c:tx>
      <c:layout>
        <c:manualLayout>
          <c:xMode val="edge"/>
          <c:yMode val="edge"/>
          <c:x val="3.9266905192506224E-2"/>
          <c:y val="5.7435695538057753E-2"/>
        </c:manualLayout>
      </c:layout>
      <c:overlay val="0"/>
      <c:spPr>
        <a:solidFill>
          <a:schemeClr val="tx2">
            <a:lumMod val="40000"/>
            <a:lumOff val="60000"/>
          </a:schemeClr>
        </a:solidFill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'SYNTHESE CHARGE MACHINE P1'!$B$225</c:f>
              <c:strCache>
                <c:ptCount val="1"/>
                <c:pt idx="0">
                  <c:v>Retard virtuel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val>
            <c:numRef>
              <c:f>'SYNTHESE CHARGE MACHINE P1'!$C$225:$BO$225</c:f>
              <c:numCache>
                <c:formatCode>0</c:formatCode>
                <c:ptCount val="6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1"/>
          <c:order val="1"/>
          <c:tx>
            <c:strRef>
              <c:f>'SYNTHESE CHARGE MACHINE P1'!$B$226</c:f>
              <c:strCache>
                <c:ptCount val="1"/>
                <c:pt idx="0">
                  <c:v>Retard affécté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'SYNTHESE CHARGE MACHINE P1'!$C$226:$BO$226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2"/>
          <c:order val="2"/>
          <c:tx>
            <c:strRef>
              <c:f>'SYNTHESE CHARGE MACHINE P1'!$B$227</c:f>
              <c:strCache>
                <c:ptCount val="1"/>
                <c:pt idx="0">
                  <c:v>Retard non-affécté</c:v>
                </c:pt>
              </c:strCache>
            </c:strRef>
          </c:tx>
          <c:spPr>
            <a:pattFill prst="dotDmnd">
              <a:fgClr>
                <a:srgbClr val="FF0000"/>
              </a:fgClr>
              <a:bgClr>
                <a:schemeClr val="bg1"/>
              </a:bgClr>
            </a:pattFill>
          </c:spPr>
          <c:invertIfNegative val="0"/>
          <c:val>
            <c:numRef>
              <c:f>'SYNTHESE CHARGE MACHINE P1'!$C$227:$BO$227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3"/>
          <c:order val="3"/>
          <c:tx>
            <c:strRef>
              <c:f>'SYNTHESE CHARGE MACHINE P1'!$B$229</c:f>
              <c:strCache>
                <c:ptCount val="1"/>
                <c:pt idx="0">
                  <c:v>Charge Réglage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val>
            <c:numRef>
              <c:f>'SYNTHESE CHARGE MACHINE P1'!$C$229:$BO$229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4"/>
          <c:order val="4"/>
          <c:tx>
            <c:strRef>
              <c:f>'SYNTHESE CHARGE MACHINE P1'!$B$230</c:f>
              <c:strCache>
                <c:ptCount val="1"/>
                <c:pt idx="0">
                  <c:v>Charge of MTO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val>
            <c:numRef>
              <c:f>'SYNTHESE CHARGE MACHINE P1'!$C$230:$BO$230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5"/>
          <c:order val="5"/>
          <c:tx>
            <c:strRef>
              <c:f>'SYNTHESE CHARGE MACHINE P1'!$B$231</c:f>
              <c:strCache>
                <c:ptCount val="1"/>
                <c:pt idx="0">
                  <c:v>Charge of MTS</c:v>
                </c:pt>
              </c:strCache>
            </c:strRef>
          </c:tx>
          <c:spPr>
            <a:solidFill>
              <a:srgbClr val="2502BA"/>
            </a:solidFill>
          </c:spPr>
          <c:invertIfNegative val="0"/>
          <c:val>
            <c:numRef>
              <c:f>'SYNTHESE CHARGE MACHINE P1'!$C$231:$BO$231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6"/>
          <c:order val="6"/>
          <c:tx>
            <c:strRef>
              <c:f>'SYNTHESE CHARGE MACHINE P1'!$B$232</c:f>
              <c:strCache>
                <c:ptCount val="1"/>
                <c:pt idx="0">
                  <c:v>Charge Stats MTO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'SYNTHESE CHARGE MACHINE P1'!$C$232:$BO$232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7"/>
          <c:order val="7"/>
          <c:tx>
            <c:strRef>
              <c:f>'SYNTHESE CHARGE MACHINE P1'!$B$233</c:f>
              <c:strCache>
                <c:ptCount val="1"/>
                <c:pt idx="0">
                  <c:v>Charge Stats MTS</c:v>
                </c:pt>
              </c:strCache>
            </c:strRef>
          </c:tx>
          <c:invertIfNegative val="0"/>
          <c:val>
            <c:numRef>
              <c:f>'SYNTHESE CHARGE MACHINE P1'!$C$233:$BO$233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157696"/>
        <c:axId val="102167680"/>
      </c:barChart>
      <c:lineChart>
        <c:grouping val="standard"/>
        <c:varyColors val="0"/>
        <c:ser>
          <c:idx val="8"/>
          <c:order val="8"/>
          <c:tx>
            <c:strRef>
              <c:f>'SYNTHESE CAPACITE P1'!$B$23</c:f>
              <c:strCache>
                <c:ptCount val="1"/>
                <c:pt idx="0">
                  <c:v>QT 350M2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'SYNTHESE CAPACITE P1'!$D$23:$BP$23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'SYNTHESE CAPACITE P1'!$B$63</c:f>
              <c:strCache>
                <c:ptCount val="1"/>
                <c:pt idx="0">
                  <c:v>QT 350M2</c:v>
                </c:pt>
              </c:strCache>
            </c:strRef>
          </c:tx>
          <c:spPr>
            <a:ln w="19050">
              <a:solidFill>
                <a:srgbClr val="2BF551"/>
              </a:solidFill>
              <a:prstDash val="dash"/>
            </a:ln>
          </c:spPr>
          <c:marker>
            <c:symbol val="none"/>
          </c:marker>
          <c:val>
            <c:numRef>
              <c:f>'SYNTHESE CAPACITE P1'!$D$63:$BP$63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57696"/>
        <c:axId val="102167680"/>
      </c:lineChart>
      <c:catAx>
        <c:axId val="102157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021676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216768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021576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50" baseline="0"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QT 250MY1 </a:t>
            </a:r>
          </a:p>
        </c:rich>
      </c:tx>
      <c:layout>
        <c:manualLayout>
          <c:xMode val="edge"/>
          <c:yMode val="edge"/>
          <c:x val="3.9266905192506224E-2"/>
          <c:y val="5.7435695538057753E-2"/>
        </c:manualLayout>
      </c:layout>
      <c:overlay val="0"/>
      <c:spPr>
        <a:solidFill>
          <a:schemeClr val="tx2">
            <a:lumMod val="40000"/>
            <a:lumOff val="60000"/>
          </a:schemeClr>
        </a:solidFill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'SYNTHESE CHARGE MACHINE P1'!$B$236</c:f>
              <c:strCache>
                <c:ptCount val="1"/>
                <c:pt idx="0">
                  <c:v>Retard virtuel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val>
            <c:numRef>
              <c:f>'SYNTHESE CHARGE MACHINE P1'!$C$236:$BO$236</c:f>
              <c:numCache>
                <c:formatCode>0</c:formatCode>
                <c:ptCount val="6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1"/>
          <c:order val="1"/>
          <c:tx>
            <c:strRef>
              <c:f>'SYNTHESE CHARGE MACHINE P1'!$B$237</c:f>
              <c:strCache>
                <c:ptCount val="1"/>
                <c:pt idx="0">
                  <c:v>Retard affécté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'SYNTHESE CHARGE MACHINE P1'!$C$237:$BO$237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2"/>
          <c:order val="2"/>
          <c:tx>
            <c:strRef>
              <c:f>'SYNTHESE CHARGE MACHINE P1'!$B$238</c:f>
              <c:strCache>
                <c:ptCount val="1"/>
                <c:pt idx="0">
                  <c:v>Retard non-affécté</c:v>
                </c:pt>
              </c:strCache>
            </c:strRef>
          </c:tx>
          <c:spPr>
            <a:pattFill prst="dotDmnd">
              <a:fgClr>
                <a:srgbClr val="FF0000"/>
              </a:fgClr>
              <a:bgClr>
                <a:schemeClr val="bg1"/>
              </a:bgClr>
            </a:pattFill>
          </c:spPr>
          <c:invertIfNegative val="0"/>
          <c:val>
            <c:numRef>
              <c:f>'SYNTHESE CHARGE MACHINE P1'!$C$238:$BO$238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3"/>
          <c:order val="3"/>
          <c:tx>
            <c:strRef>
              <c:f>'SYNTHESE CHARGE MACHINE P1'!$B$240</c:f>
              <c:strCache>
                <c:ptCount val="1"/>
                <c:pt idx="0">
                  <c:v>Charge Réglage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val>
            <c:numRef>
              <c:f>'SYNTHESE CHARGE MACHINE P1'!$C$240:$BO$240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4"/>
          <c:order val="4"/>
          <c:tx>
            <c:strRef>
              <c:f>'SYNTHESE CHARGE MACHINE P1'!$B$241</c:f>
              <c:strCache>
                <c:ptCount val="1"/>
                <c:pt idx="0">
                  <c:v>Charge of MTO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val>
            <c:numRef>
              <c:f>'SYNTHESE CHARGE MACHINE P1'!$C$241:$BO$241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5"/>
          <c:order val="5"/>
          <c:tx>
            <c:strRef>
              <c:f>'SYNTHESE CHARGE MACHINE P1'!$B$242</c:f>
              <c:strCache>
                <c:ptCount val="1"/>
                <c:pt idx="0">
                  <c:v>Charge of MTS</c:v>
                </c:pt>
              </c:strCache>
            </c:strRef>
          </c:tx>
          <c:spPr>
            <a:solidFill>
              <a:srgbClr val="2502BA"/>
            </a:solidFill>
          </c:spPr>
          <c:invertIfNegative val="0"/>
          <c:val>
            <c:numRef>
              <c:f>'SYNTHESE CHARGE MACHINE P1'!$C$242:$BO$242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6"/>
          <c:order val="6"/>
          <c:tx>
            <c:strRef>
              <c:f>'SYNTHESE CHARGE MACHINE P1'!$B$243</c:f>
              <c:strCache>
                <c:ptCount val="1"/>
                <c:pt idx="0">
                  <c:v>Charge Stats MTO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'SYNTHESE CHARGE MACHINE P1'!$C$243:$BO$243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7"/>
          <c:order val="7"/>
          <c:tx>
            <c:strRef>
              <c:f>'SYNTHESE CHARGE MACHINE P1'!$B$244</c:f>
              <c:strCache>
                <c:ptCount val="1"/>
                <c:pt idx="0">
                  <c:v>Charge Stats MTS</c:v>
                </c:pt>
              </c:strCache>
            </c:strRef>
          </c:tx>
          <c:invertIfNegative val="0"/>
          <c:val>
            <c:numRef>
              <c:f>'SYNTHESE CHARGE MACHINE P1'!$C$244:$BO$244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537280"/>
        <c:axId val="99538816"/>
      </c:barChart>
      <c:lineChart>
        <c:grouping val="standard"/>
        <c:varyColors val="0"/>
        <c:ser>
          <c:idx val="8"/>
          <c:order val="8"/>
          <c:tx>
            <c:strRef>
              <c:f>'SYNTHESE CAPACITE P1'!$B$24</c:f>
              <c:strCache>
                <c:ptCount val="1"/>
                <c:pt idx="0">
                  <c:v>QT 250MY1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'SYNTHESE CAPACITE P1'!$D$24:$BP$24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'SYNTHESE CAPACITE P1'!$B$64</c:f>
              <c:strCache>
                <c:ptCount val="1"/>
                <c:pt idx="0">
                  <c:v>QT 250MY1</c:v>
                </c:pt>
              </c:strCache>
            </c:strRef>
          </c:tx>
          <c:spPr>
            <a:ln w="19050">
              <a:solidFill>
                <a:srgbClr val="2BF551"/>
              </a:solidFill>
              <a:prstDash val="dash"/>
            </a:ln>
          </c:spPr>
          <c:marker>
            <c:symbol val="none"/>
          </c:marker>
          <c:val>
            <c:numRef>
              <c:f>'SYNTHESE CAPACITE P1'!$D$64:$BP$64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37280"/>
        <c:axId val="99538816"/>
      </c:lineChart>
      <c:catAx>
        <c:axId val="99537280"/>
        <c:scaling>
          <c:orientation val="minMax"/>
        </c:scaling>
        <c:delete val="0"/>
        <c:axPos val="b"/>
        <c:majorTickMark val="out"/>
        <c:minorTickMark val="none"/>
        <c:tickLblPos val="nextTo"/>
        <c:crossAx val="995388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953881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95372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50" baseline="0"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QT 250MY3 </a:t>
            </a:r>
          </a:p>
        </c:rich>
      </c:tx>
      <c:layout>
        <c:manualLayout>
          <c:xMode val="edge"/>
          <c:yMode val="edge"/>
          <c:x val="3.9266905192506224E-2"/>
          <c:y val="5.7435695538057753E-2"/>
        </c:manualLayout>
      </c:layout>
      <c:overlay val="0"/>
      <c:spPr>
        <a:solidFill>
          <a:schemeClr val="tx2">
            <a:lumMod val="40000"/>
            <a:lumOff val="60000"/>
          </a:schemeClr>
        </a:solidFill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'SYNTHESE CHARGE MACHINE P1'!$B$247</c:f>
              <c:strCache>
                <c:ptCount val="1"/>
                <c:pt idx="0">
                  <c:v>Retard virtuel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val>
            <c:numRef>
              <c:f>'SYNTHESE CHARGE MACHINE P1'!$C$247:$BO$247</c:f>
              <c:numCache>
                <c:formatCode>0</c:formatCode>
                <c:ptCount val="6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1"/>
          <c:order val="1"/>
          <c:tx>
            <c:strRef>
              <c:f>'SYNTHESE CHARGE MACHINE P1'!$B$248</c:f>
              <c:strCache>
                <c:ptCount val="1"/>
                <c:pt idx="0">
                  <c:v>Retard affécté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'SYNTHESE CHARGE MACHINE P1'!$C$248:$BO$248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2"/>
          <c:order val="2"/>
          <c:tx>
            <c:strRef>
              <c:f>'SYNTHESE CHARGE MACHINE P1'!$B$249</c:f>
              <c:strCache>
                <c:ptCount val="1"/>
                <c:pt idx="0">
                  <c:v>Retard non-affécté</c:v>
                </c:pt>
              </c:strCache>
            </c:strRef>
          </c:tx>
          <c:spPr>
            <a:pattFill prst="dotDmnd">
              <a:fgClr>
                <a:srgbClr val="FF0000"/>
              </a:fgClr>
              <a:bgClr>
                <a:schemeClr val="bg1"/>
              </a:bgClr>
            </a:pattFill>
          </c:spPr>
          <c:invertIfNegative val="0"/>
          <c:val>
            <c:numRef>
              <c:f>'SYNTHESE CHARGE MACHINE P1'!$C$249:$BO$249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3"/>
          <c:order val="3"/>
          <c:tx>
            <c:strRef>
              <c:f>'SYNTHESE CHARGE MACHINE P1'!$B$251</c:f>
              <c:strCache>
                <c:ptCount val="1"/>
                <c:pt idx="0">
                  <c:v>Charge Réglage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val>
            <c:numRef>
              <c:f>'SYNTHESE CHARGE MACHINE P1'!$C$251:$BO$251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4"/>
          <c:order val="4"/>
          <c:tx>
            <c:strRef>
              <c:f>'SYNTHESE CHARGE MACHINE P1'!$B$252</c:f>
              <c:strCache>
                <c:ptCount val="1"/>
                <c:pt idx="0">
                  <c:v>Charge of MTO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val>
            <c:numRef>
              <c:f>'SYNTHESE CHARGE MACHINE P1'!$C$252:$BO$252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5"/>
          <c:order val="5"/>
          <c:tx>
            <c:strRef>
              <c:f>'SYNTHESE CHARGE MACHINE P1'!$B$253</c:f>
              <c:strCache>
                <c:ptCount val="1"/>
                <c:pt idx="0">
                  <c:v>Charge of MTS</c:v>
                </c:pt>
              </c:strCache>
            </c:strRef>
          </c:tx>
          <c:spPr>
            <a:solidFill>
              <a:srgbClr val="2502BA"/>
            </a:solidFill>
          </c:spPr>
          <c:invertIfNegative val="0"/>
          <c:val>
            <c:numRef>
              <c:f>'SYNTHESE CHARGE MACHINE P1'!$C$253:$BO$253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6"/>
          <c:order val="6"/>
          <c:tx>
            <c:strRef>
              <c:f>'SYNTHESE CHARGE MACHINE P1'!$B$254</c:f>
              <c:strCache>
                <c:ptCount val="1"/>
                <c:pt idx="0">
                  <c:v>Charge Stats MTO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'SYNTHESE CHARGE MACHINE P1'!$C$254:$BO$254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7"/>
          <c:order val="7"/>
          <c:tx>
            <c:strRef>
              <c:f>'SYNTHESE CHARGE MACHINE P1'!$B$255</c:f>
              <c:strCache>
                <c:ptCount val="1"/>
                <c:pt idx="0">
                  <c:v>Charge Stats MTS</c:v>
                </c:pt>
              </c:strCache>
            </c:strRef>
          </c:tx>
          <c:invertIfNegative val="0"/>
          <c:val>
            <c:numRef>
              <c:f>'SYNTHESE CHARGE MACHINE P1'!$C$255:$BO$255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587584"/>
        <c:axId val="99589120"/>
      </c:barChart>
      <c:lineChart>
        <c:grouping val="standard"/>
        <c:varyColors val="0"/>
        <c:ser>
          <c:idx val="8"/>
          <c:order val="8"/>
          <c:tx>
            <c:strRef>
              <c:f>'SYNTHESE CAPACITE P1'!$B$25</c:f>
              <c:strCache>
                <c:ptCount val="1"/>
                <c:pt idx="0">
                  <c:v>QT 250MY3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'SYNTHESE CAPACITE P1'!$D$25:$BP$25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'SYNTHESE CAPACITE P1'!$B$65</c:f>
              <c:strCache>
                <c:ptCount val="1"/>
                <c:pt idx="0">
                  <c:v>QT 250MY3</c:v>
                </c:pt>
              </c:strCache>
            </c:strRef>
          </c:tx>
          <c:spPr>
            <a:ln w="19050">
              <a:solidFill>
                <a:srgbClr val="2BF551"/>
              </a:solidFill>
              <a:prstDash val="dash"/>
            </a:ln>
          </c:spPr>
          <c:marker>
            <c:symbol val="none"/>
          </c:marker>
          <c:val>
            <c:numRef>
              <c:f>'SYNTHESE CAPACITE P1'!$D$65:$BP$65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87584"/>
        <c:axId val="99589120"/>
      </c:lineChart>
      <c:catAx>
        <c:axId val="99587584"/>
        <c:scaling>
          <c:orientation val="minMax"/>
        </c:scaling>
        <c:delete val="0"/>
        <c:axPos val="b"/>
        <c:majorTickMark val="out"/>
        <c:minorTickMark val="none"/>
        <c:tickLblPos val="nextTo"/>
        <c:crossAx val="995891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958912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95875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50" baseline="0"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Smart 250 </a:t>
            </a:r>
          </a:p>
        </c:rich>
      </c:tx>
      <c:layout>
        <c:manualLayout>
          <c:xMode val="edge"/>
          <c:yMode val="edge"/>
          <c:x val="3.9266905192506224E-2"/>
          <c:y val="5.7435695538057753E-2"/>
        </c:manualLayout>
      </c:layout>
      <c:overlay val="0"/>
      <c:spPr>
        <a:solidFill>
          <a:schemeClr val="tx2">
            <a:lumMod val="40000"/>
            <a:lumOff val="60000"/>
          </a:schemeClr>
        </a:solidFill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'SYNTHESE CHARGE MACHINE P1'!$B$258</c:f>
              <c:strCache>
                <c:ptCount val="1"/>
                <c:pt idx="0">
                  <c:v>Retard virtuel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val>
            <c:numRef>
              <c:f>'SYNTHESE CHARGE MACHINE P1'!$C$258:$BO$258</c:f>
              <c:numCache>
                <c:formatCode>0</c:formatCode>
                <c:ptCount val="65"/>
                <c:pt idx="1">
                  <c:v>-53.941000000000003</c:v>
                </c:pt>
                <c:pt idx="2">
                  <c:v>-109.973</c:v>
                </c:pt>
                <c:pt idx="3">
                  <c:v>-160.25049999999999</c:v>
                </c:pt>
                <c:pt idx="4">
                  <c:v>-214.59949999999998</c:v>
                </c:pt>
                <c:pt idx="5">
                  <c:v>-264.63049999999998</c:v>
                </c:pt>
                <c:pt idx="6">
                  <c:v>-323.18700000000001</c:v>
                </c:pt>
                <c:pt idx="7">
                  <c:v>-378.28399999999999</c:v>
                </c:pt>
                <c:pt idx="8">
                  <c:v>-434.8175</c:v>
                </c:pt>
                <c:pt idx="9">
                  <c:v>-491.07049999999998</c:v>
                </c:pt>
                <c:pt idx="10">
                  <c:v>-541.34204999999997</c:v>
                </c:pt>
                <c:pt idx="11">
                  <c:v>-598.03705000000002</c:v>
                </c:pt>
                <c:pt idx="12">
                  <c:v>-654.73205000000007</c:v>
                </c:pt>
                <c:pt idx="13">
                  <c:v>-711.14655000000005</c:v>
                </c:pt>
                <c:pt idx="14">
                  <c:v>-766.45605</c:v>
                </c:pt>
                <c:pt idx="15">
                  <c:v>-821.14504999999997</c:v>
                </c:pt>
                <c:pt idx="16">
                  <c:v>-860.57655</c:v>
                </c:pt>
                <c:pt idx="17">
                  <c:v>-900.26305000000002</c:v>
                </c:pt>
                <c:pt idx="18">
                  <c:v>-945.19405000000006</c:v>
                </c:pt>
                <c:pt idx="19">
                  <c:v>-989.49605000000008</c:v>
                </c:pt>
                <c:pt idx="20">
                  <c:v>-1041.02305</c:v>
                </c:pt>
                <c:pt idx="21">
                  <c:v>-1062.7490500000001</c:v>
                </c:pt>
                <c:pt idx="22">
                  <c:v>-1117.2255500000001</c:v>
                </c:pt>
                <c:pt idx="23">
                  <c:v>-1173.5805500000001</c:v>
                </c:pt>
                <c:pt idx="24">
                  <c:v>-1229.4255500000002</c:v>
                </c:pt>
                <c:pt idx="25">
                  <c:v>-1283.1200500000002</c:v>
                </c:pt>
                <c:pt idx="26">
                  <c:v>-1335.3100500000003</c:v>
                </c:pt>
                <c:pt idx="27">
                  <c:v>-1384.2955500000003</c:v>
                </c:pt>
                <c:pt idx="28">
                  <c:v>-1423.0555500000003</c:v>
                </c:pt>
                <c:pt idx="29">
                  <c:v>-1478.9260500000003</c:v>
                </c:pt>
                <c:pt idx="30">
                  <c:v>-1529.4500500000004</c:v>
                </c:pt>
                <c:pt idx="31">
                  <c:v>-1557.7975500000005</c:v>
                </c:pt>
                <c:pt idx="32">
                  <c:v>-1557.7975500000005</c:v>
                </c:pt>
                <c:pt idx="33">
                  <c:v>-1557.7975500000005</c:v>
                </c:pt>
                <c:pt idx="34">
                  <c:v>-1584.7000500000004</c:v>
                </c:pt>
                <c:pt idx="35">
                  <c:v>-1634.3655500000004</c:v>
                </c:pt>
                <c:pt idx="36">
                  <c:v>-1682.4585500000005</c:v>
                </c:pt>
                <c:pt idx="37">
                  <c:v>-1734.5210500000005</c:v>
                </c:pt>
                <c:pt idx="38">
                  <c:v>-1787.0935500000005</c:v>
                </c:pt>
                <c:pt idx="39">
                  <c:v>-1843.4485500000005</c:v>
                </c:pt>
                <c:pt idx="40">
                  <c:v>-1896.7265500000005</c:v>
                </c:pt>
                <c:pt idx="41">
                  <c:v>-1952.7500500000006</c:v>
                </c:pt>
                <c:pt idx="42">
                  <c:v>-2008.3740500000006</c:v>
                </c:pt>
                <c:pt idx="43">
                  <c:v>-2056.5520500000007</c:v>
                </c:pt>
                <c:pt idx="44">
                  <c:v>-2088.2145500000006</c:v>
                </c:pt>
                <c:pt idx="45">
                  <c:v>-2143.5155500000005</c:v>
                </c:pt>
                <c:pt idx="46">
                  <c:v>-2195.4165500000004</c:v>
                </c:pt>
                <c:pt idx="47">
                  <c:v>-2249.9525500000004</c:v>
                </c:pt>
                <c:pt idx="48">
                  <c:v>-2303.1710500000004</c:v>
                </c:pt>
                <c:pt idx="49">
                  <c:v>-2358.3190500000005</c:v>
                </c:pt>
                <c:pt idx="50">
                  <c:v>-2413.2885500000007</c:v>
                </c:pt>
                <c:pt idx="51">
                  <c:v>-2464.0930500000009</c:v>
                </c:pt>
                <c:pt idx="52">
                  <c:v>-2464.0930500000009</c:v>
                </c:pt>
                <c:pt idx="53">
                  <c:v>-2503.7795500000007</c:v>
                </c:pt>
                <c:pt idx="54">
                  <c:v>-2559.2845500000008</c:v>
                </c:pt>
                <c:pt idx="55">
                  <c:v>-2609.732050000001</c:v>
                </c:pt>
                <c:pt idx="56">
                  <c:v>-2665.1435500000011</c:v>
                </c:pt>
                <c:pt idx="57">
                  <c:v>-2719.0080500000013</c:v>
                </c:pt>
                <c:pt idx="58">
                  <c:v>-2773.1190500000012</c:v>
                </c:pt>
                <c:pt idx="59">
                  <c:v>-2828.4455500000013</c:v>
                </c:pt>
                <c:pt idx="60">
                  <c:v>-2882.4545500000013</c:v>
                </c:pt>
                <c:pt idx="61">
                  <c:v>-2934.6530500000013</c:v>
                </c:pt>
                <c:pt idx="62">
                  <c:v>-2991.3480500000014</c:v>
                </c:pt>
                <c:pt idx="63">
                  <c:v>-3047.0995500000013</c:v>
                </c:pt>
                <c:pt idx="64">
                  <c:v>-3102.0945500000012</c:v>
                </c:pt>
              </c:numCache>
            </c:numRef>
          </c:val>
        </c:ser>
        <c:ser>
          <c:idx val="1"/>
          <c:order val="1"/>
          <c:tx>
            <c:strRef>
              <c:f>'SYNTHESE CHARGE MACHINE P1'!$B$259</c:f>
              <c:strCache>
                <c:ptCount val="1"/>
                <c:pt idx="0">
                  <c:v>Retard affécté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'SYNTHESE CHARGE MACHINE P1'!$C$259:$BO$259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2"/>
          <c:order val="2"/>
          <c:tx>
            <c:strRef>
              <c:f>'SYNTHESE CHARGE MACHINE P1'!$B$260</c:f>
              <c:strCache>
                <c:ptCount val="1"/>
                <c:pt idx="0">
                  <c:v>Retard non-affécté</c:v>
                </c:pt>
              </c:strCache>
            </c:strRef>
          </c:tx>
          <c:spPr>
            <a:pattFill prst="dotDmnd">
              <a:fgClr>
                <a:srgbClr val="FF0000"/>
              </a:fgClr>
              <a:bgClr>
                <a:schemeClr val="bg1"/>
              </a:bgClr>
            </a:pattFill>
          </c:spPr>
          <c:invertIfNegative val="0"/>
          <c:val>
            <c:numRef>
              <c:f>'SYNTHESE CHARGE MACHINE P1'!$C$260:$BO$260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3"/>
          <c:order val="3"/>
          <c:tx>
            <c:strRef>
              <c:f>'SYNTHESE CHARGE MACHINE P1'!$B$262</c:f>
              <c:strCache>
                <c:ptCount val="1"/>
                <c:pt idx="0">
                  <c:v>Charge Réglage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val>
            <c:numRef>
              <c:f>'SYNTHESE CHARGE MACHINE P1'!$C$262:$BO$262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4"/>
          <c:order val="4"/>
          <c:tx>
            <c:strRef>
              <c:f>'SYNTHESE CHARGE MACHINE P1'!$B$263</c:f>
              <c:strCache>
                <c:ptCount val="1"/>
                <c:pt idx="0">
                  <c:v>Charge of MTO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val>
            <c:numRef>
              <c:f>'SYNTHESE CHARGE MACHINE P1'!$C$263:$BO$263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5"/>
          <c:order val="5"/>
          <c:tx>
            <c:strRef>
              <c:f>'SYNTHESE CHARGE MACHINE P1'!$B$264</c:f>
              <c:strCache>
                <c:ptCount val="1"/>
                <c:pt idx="0">
                  <c:v>Charge of MTS</c:v>
                </c:pt>
              </c:strCache>
            </c:strRef>
          </c:tx>
          <c:spPr>
            <a:solidFill>
              <a:srgbClr val="2502BA"/>
            </a:solidFill>
          </c:spPr>
          <c:invertIfNegative val="0"/>
          <c:val>
            <c:numRef>
              <c:f>'SYNTHESE CHARGE MACHINE P1'!$C$264:$BO$264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6"/>
          <c:order val="6"/>
          <c:tx>
            <c:strRef>
              <c:f>'SYNTHESE CHARGE MACHINE P1'!$B$265</c:f>
              <c:strCache>
                <c:ptCount val="1"/>
                <c:pt idx="0">
                  <c:v>Charge Stats MTO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'SYNTHESE CHARGE MACHINE P1'!$C$265:$BO$265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7"/>
          <c:order val="7"/>
          <c:tx>
            <c:strRef>
              <c:f>'SYNTHESE CHARGE MACHINE P1'!$B$266</c:f>
              <c:strCache>
                <c:ptCount val="1"/>
                <c:pt idx="0">
                  <c:v>Charge Stats MTS</c:v>
                </c:pt>
              </c:strCache>
            </c:strRef>
          </c:tx>
          <c:invertIfNegative val="0"/>
          <c:val>
            <c:numRef>
              <c:f>'SYNTHESE CHARGE MACHINE P1'!$C$266:$BO$266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727616"/>
        <c:axId val="99733504"/>
      </c:barChart>
      <c:lineChart>
        <c:grouping val="standard"/>
        <c:varyColors val="0"/>
        <c:ser>
          <c:idx val="8"/>
          <c:order val="8"/>
          <c:tx>
            <c:strRef>
              <c:f>'SYNTHESE CAPACITE P1'!$B$26</c:f>
              <c:strCache>
                <c:ptCount val="1"/>
                <c:pt idx="0">
                  <c:v>Smart 250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'SYNTHESE CAPACITE P1'!$D$26:$BP$26</c:f>
              <c:numCache>
                <c:formatCode>0</c:formatCode>
                <c:ptCount val="65"/>
                <c:pt idx="0">
                  <c:v>53.941000000000003</c:v>
                </c:pt>
                <c:pt idx="1">
                  <c:v>56.031999999999996</c:v>
                </c:pt>
                <c:pt idx="2">
                  <c:v>50.277500000000003</c:v>
                </c:pt>
                <c:pt idx="3">
                  <c:v>54.349000000000004</c:v>
                </c:pt>
                <c:pt idx="4">
                  <c:v>50.031000000000006</c:v>
                </c:pt>
                <c:pt idx="5">
                  <c:v>58.556500000000014</c:v>
                </c:pt>
                <c:pt idx="6">
                  <c:v>55.097000000000001</c:v>
                </c:pt>
                <c:pt idx="7">
                  <c:v>56.533500000000004</c:v>
                </c:pt>
                <c:pt idx="8">
                  <c:v>56.253000000000007</c:v>
                </c:pt>
                <c:pt idx="9">
                  <c:v>50.271549999999998</c:v>
                </c:pt>
                <c:pt idx="10">
                  <c:v>56.695</c:v>
                </c:pt>
                <c:pt idx="11">
                  <c:v>56.695</c:v>
                </c:pt>
                <c:pt idx="12">
                  <c:v>56.414500000000004</c:v>
                </c:pt>
                <c:pt idx="13">
                  <c:v>55.309500000000007</c:v>
                </c:pt>
                <c:pt idx="14">
                  <c:v>54.689</c:v>
                </c:pt>
                <c:pt idx="15">
                  <c:v>39.4315</c:v>
                </c:pt>
                <c:pt idx="16">
                  <c:v>39.686500000000002</c:v>
                </c:pt>
                <c:pt idx="17">
                  <c:v>44.931000000000004</c:v>
                </c:pt>
                <c:pt idx="18">
                  <c:v>44.302</c:v>
                </c:pt>
                <c:pt idx="19">
                  <c:v>51.527000000000001</c:v>
                </c:pt>
                <c:pt idx="20">
                  <c:v>21.726000000000003</c:v>
                </c:pt>
                <c:pt idx="21">
                  <c:v>54.476499999999987</c:v>
                </c:pt>
                <c:pt idx="22">
                  <c:v>56.355000000000011</c:v>
                </c:pt>
                <c:pt idx="23">
                  <c:v>55.844999999999999</c:v>
                </c:pt>
                <c:pt idx="24">
                  <c:v>53.694499999999998</c:v>
                </c:pt>
                <c:pt idx="25">
                  <c:v>52.190000000000005</c:v>
                </c:pt>
                <c:pt idx="26">
                  <c:v>48.985500000000009</c:v>
                </c:pt>
                <c:pt idx="27">
                  <c:v>38.76</c:v>
                </c:pt>
                <c:pt idx="28">
                  <c:v>55.8705</c:v>
                </c:pt>
                <c:pt idx="29">
                  <c:v>50.524000000000008</c:v>
                </c:pt>
                <c:pt idx="30">
                  <c:v>28.3475</c:v>
                </c:pt>
                <c:pt idx="31">
                  <c:v>0</c:v>
                </c:pt>
                <c:pt idx="32">
                  <c:v>0</c:v>
                </c:pt>
                <c:pt idx="33">
                  <c:v>26.9025</c:v>
                </c:pt>
                <c:pt idx="34">
                  <c:v>49.665500000000002</c:v>
                </c:pt>
                <c:pt idx="35">
                  <c:v>48.093000000000004</c:v>
                </c:pt>
                <c:pt idx="36">
                  <c:v>52.062500000000007</c:v>
                </c:pt>
                <c:pt idx="37">
                  <c:v>52.572500000000005</c:v>
                </c:pt>
                <c:pt idx="38">
                  <c:v>56.355000000000011</c:v>
                </c:pt>
                <c:pt idx="39">
                  <c:v>53.278000000000006</c:v>
                </c:pt>
                <c:pt idx="40">
                  <c:v>56.023500000000006</c:v>
                </c:pt>
                <c:pt idx="41">
                  <c:v>55.624000000000009</c:v>
                </c:pt>
                <c:pt idx="42">
                  <c:v>48.177999999999997</c:v>
                </c:pt>
                <c:pt idx="43">
                  <c:v>31.662499999999998</c:v>
                </c:pt>
                <c:pt idx="44">
                  <c:v>55.301000000000002</c:v>
                </c:pt>
                <c:pt idx="45">
                  <c:v>51.901000000000003</c:v>
                </c:pt>
                <c:pt idx="46">
                  <c:v>54.536000000000008</c:v>
                </c:pt>
                <c:pt idx="47">
                  <c:v>53.218499999999999</c:v>
                </c:pt>
                <c:pt idx="48">
                  <c:v>55.148000000000003</c:v>
                </c:pt>
                <c:pt idx="49">
                  <c:v>54.969499999999996</c:v>
                </c:pt>
                <c:pt idx="50">
                  <c:v>50.804500000000004</c:v>
                </c:pt>
                <c:pt idx="51">
                  <c:v>0</c:v>
                </c:pt>
                <c:pt idx="52">
                  <c:v>39.686500000000002</c:v>
                </c:pt>
                <c:pt idx="53">
                  <c:v>55.504999999999995</c:v>
                </c:pt>
                <c:pt idx="54">
                  <c:v>50.447499999999998</c:v>
                </c:pt>
                <c:pt idx="55">
                  <c:v>55.411499999999997</c:v>
                </c:pt>
                <c:pt idx="56">
                  <c:v>53.864500000000007</c:v>
                </c:pt>
                <c:pt idx="57">
                  <c:v>54.111000000000011</c:v>
                </c:pt>
                <c:pt idx="58">
                  <c:v>55.326500000000003</c:v>
                </c:pt>
                <c:pt idx="59">
                  <c:v>54.009000000000007</c:v>
                </c:pt>
                <c:pt idx="60">
                  <c:v>52.19850000000001</c:v>
                </c:pt>
                <c:pt idx="61">
                  <c:v>56.695</c:v>
                </c:pt>
                <c:pt idx="62">
                  <c:v>55.7515</c:v>
                </c:pt>
                <c:pt idx="63">
                  <c:v>54.994999999999997</c:v>
                </c:pt>
                <c:pt idx="64">
                  <c:v>54.255500000000012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'SYNTHESE CAPACITE P1'!$B$66</c:f>
              <c:strCache>
                <c:ptCount val="1"/>
                <c:pt idx="0">
                  <c:v>Smart 250</c:v>
                </c:pt>
              </c:strCache>
            </c:strRef>
          </c:tx>
          <c:spPr>
            <a:ln w="19050">
              <a:solidFill>
                <a:srgbClr val="2BF551"/>
              </a:solidFill>
              <a:prstDash val="dash"/>
            </a:ln>
          </c:spPr>
          <c:marker>
            <c:symbol val="none"/>
          </c:marker>
          <c:val>
            <c:numRef>
              <c:f>'SYNTHESE CAPACITE P1'!$D$66:$BP$66</c:f>
              <c:numCache>
                <c:formatCode>0</c:formatCode>
                <c:ptCount val="65"/>
                <c:pt idx="0">
                  <c:v>53.941000000000003</c:v>
                </c:pt>
                <c:pt idx="1">
                  <c:v>56.031999999999996</c:v>
                </c:pt>
                <c:pt idx="2">
                  <c:v>50.277500000000003</c:v>
                </c:pt>
                <c:pt idx="3">
                  <c:v>54.349000000000004</c:v>
                </c:pt>
                <c:pt idx="4">
                  <c:v>50.031000000000006</c:v>
                </c:pt>
                <c:pt idx="5">
                  <c:v>58.556500000000014</c:v>
                </c:pt>
                <c:pt idx="6">
                  <c:v>55.097000000000001</c:v>
                </c:pt>
                <c:pt idx="7">
                  <c:v>56.533500000000004</c:v>
                </c:pt>
                <c:pt idx="8">
                  <c:v>56.253000000000007</c:v>
                </c:pt>
                <c:pt idx="9">
                  <c:v>50.271549999999998</c:v>
                </c:pt>
                <c:pt idx="10">
                  <c:v>56.695</c:v>
                </c:pt>
                <c:pt idx="11">
                  <c:v>56.695</c:v>
                </c:pt>
                <c:pt idx="12">
                  <c:v>56.414500000000004</c:v>
                </c:pt>
                <c:pt idx="13">
                  <c:v>55.309500000000007</c:v>
                </c:pt>
                <c:pt idx="14">
                  <c:v>54.689</c:v>
                </c:pt>
                <c:pt idx="15">
                  <c:v>39.4315</c:v>
                </c:pt>
                <c:pt idx="16">
                  <c:v>39.686500000000002</c:v>
                </c:pt>
                <c:pt idx="17">
                  <c:v>44.931000000000004</c:v>
                </c:pt>
                <c:pt idx="18">
                  <c:v>44.302</c:v>
                </c:pt>
                <c:pt idx="19">
                  <c:v>51.527000000000001</c:v>
                </c:pt>
                <c:pt idx="20">
                  <c:v>21.726000000000003</c:v>
                </c:pt>
                <c:pt idx="21">
                  <c:v>54.476499999999987</c:v>
                </c:pt>
                <c:pt idx="22">
                  <c:v>56.355000000000011</c:v>
                </c:pt>
                <c:pt idx="23">
                  <c:v>55.844999999999999</c:v>
                </c:pt>
                <c:pt idx="24">
                  <c:v>53.694499999999998</c:v>
                </c:pt>
                <c:pt idx="25">
                  <c:v>52.190000000000005</c:v>
                </c:pt>
                <c:pt idx="26">
                  <c:v>48.985500000000009</c:v>
                </c:pt>
                <c:pt idx="27">
                  <c:v>38.76</c:v>
                </c:pt>
                <c:pt idx="28">
                  <c:v>55.8705</c:v>
                </c:pt>
                <c:pt idx="29">
                  <c:v>50.524000000000008</c:v>
                </c:pt>
                <c:pt idx="30">
                  <c:v>28.3475</c:v>
                </c:pt>
                <c:pt idx="31">
                  <c:v>0</c:v>
                </c:pt>
                <c:pt idx="32">
                  <c:v>0</c:v>
                </c:pt>
                <c:pt idx="33">
                  <c:v>26.9025</c:v>
                </c:pt>
                <c:pt idx="34">
                  <c:v>49.665500000000002</c:v>
                </c:pt>
                <c:pt idx="35">
                  <c:v>48.093000000000004</c:v>
                </c:pt>
                <c:pt idx="36">
                  <c:v>52.062500000000007</c:v>
                </c:pt>
                <c:pt idx="37">
                  <c:v>52.572500000000005</c:v>
                </c:pt>
                <c:pt idx="38">
                  <c:v>56.355000000000011</c:v>
                </c:pt>
                <c:pt idx="39">
                  <c:v>53.278000000000006</c:v>
                </c:pt>
                <c:pt idx="40">
                  <c:v>56.023500000000006</c:v>
                </c:pt>
                <c:pt idx="41">
                  <c:v>55.624000000000009</c:v>
                </c:pt>
                <c:pt idx="42">
                  <c:v>48.177999999999997</c:v>
                </c:pt>
                <c:pt idx="43">
                  <c:v>31.662499999999998</c:v>
                </c:pt>
                <c:pt idx="44">
                  <c:v>55.301000000000002</c:v>
                </c:pt>
                <c:pt idx="45">
                  <c:v>51.901000000000003</c:v>
                </c:pt>
                <c:pt idx="46">
                  <c:v>54.536000000000008</c:v>
                </c:pt>
                <c:pt idx="47">
                  <c:v>53.218499999999999</c:v>
                </c:pt>
                <c:pt idx="48">
                  <c:v>55.148000000000003</c:v>
                </c:pt>
                <c:pt idx="49">
                  <c:v>54.969499999999996</c:v>
                </c:pt>
                <c:pt idx="50">
                  <c:v>50.804500000000004</c:v>
                </c:pt>
                <c:pt idx="51">
                  <c:v>0</c:v>
                </c:pt>
                <c:pt idx="52">
                  <c:v>39.686500000000002</c:v>
                </c:pt>
                <c:pt idx="53">
                  <c:v>55.504999999999995</c:v>
                </c:pt>
                <c:pt idx="54">
                  <c:v>50.447499999999998</c:v>
                </c:pt>
                <c:pt idx="55">
                  <c:v>55.411499999999997</c:v>
                </c:pt>
                <c:pt idx="56">
                  <c:v>53.864500000000007</c:v>
                </c:pt>
                <c:pt idx="57">
                  <c:v>54.111000000000011</c:v>
                </c:pt>
                <c:pt idx="58">
                  <c:v>55.326500000000003</c:v>
                </c:pt>
                <c:pt idx="59">
                  <c:v>54.009000000000007</c:v>
                </c:pt>
                <c:pt idx="60">
                  <c:v>52.19850000000001</c:v>
                </c:pt>
                <c:pt idx="61">
                  <c:v>56.695</c:v>
                </c:pt>
                <c:pt idx="62">
                  <c:v>55.7515</c:v>
                </c:pt>
                <c:pt idx="63">
                  <c:v>54.994999999999997</c:v>
                </c:pt>
                <c:pt idx="64">
                  <c:v>54.255500000000012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27616"/>
        <c:axId val="99733504"/>
      </c:lineChart>
      <c:catAx>
        <c:axId val="99727616"/>
        <c:scaling>
          <c:orientation val="minMax"/>
        </c:scaling>
        <c:delete val="0"/>
        <c:axPos val="b"/>
        <c:majorTickMark val="out"/>
        <c:minorTickMark val="none"/>
        <c:tickLblPos val="nextTo"/>
        <c:crossAx val="997335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973350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97276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50" baseline="0"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Smart 100 </a:t>
            </a:r>
          </a:p>
        </c:rich>
      </c:tx>
      <c:layout>
        <c:manualLayout>
          <c:xMode val="edge"/>
          <c:yMode val="edge"/>
          <c:x val="3.9266905192506224E-2"/>
          <c:y val="5.7435695538057753E-2"/>
        </c:manualLayout>
      </c:layout>
      <c:overlay val="0"/>
      <c:spPr>
        <a:solidFill>
          <a:schemeClr val="tx2">
            <a:lumMod val="40000"/>
            <a:lumOff val="60000"/>
          </a:schemeClr>
        </a:solidFill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'SYNTHESE CHARGE MACHINE P1'!$B$269</c:f>
              <c:strCache>
                <c:ptCount val="1"/>
                <c:pt idx="0">
                  <c:v>Retard virtuel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val>
            <c:numRef>
              <c:f>'SYNTHESE CHARGE MACHINE P1'!$C$269:$BO$269</c:f>
              <c:numCache>
                <c:formatCode>0</c:formatCode>
                <c:ptCount val="65"/>
                <c:pt idx="1">
                  <c:v>8.5241833299999961</c:v>
                </c:pt>
                <c:pt idx="2">
                  <c:v>8.1215166633333276</c:v>
                </c:pt>
                <c:pt idx="3">
                  <c:v>19.031866663333329</c:v>
                </c:pt>
                <c:pt idx="4">
                  <c:v>45.717020003333317</c:v>
                </c:pt>
                <c:pt idx="5">
                  <c:v>100.92335000333333</c:v>
                </c:pt>
                <c:pt idx="6">
                  <c:v>178.74623334333333</c:v>
                </c:pt>
                <c:pt idx="7">
                  <c:v>237.73538334333333</c:v>
                </c:pt>
                <c:pt idx="8">
                  <c:v>261.47797667666663</c:v>
                </c:pt>
                <c:pt idx="9">
                  <c:v>320.83062000999996</c:v>
                </c:pt>
                <c:pt idx="10">
                  <c:v>383.76652334333329</c:v>
                </c:pt>
                <c:pt idx="11">
                  <c:v>429.06949335999997</c:v>
                </c:pt>
                <c:pt idx="12">
                  <c:v>482.28750002499999</c:v>
                </c:pt>
                <c:pt idx="13">
                  <c:v>500.03497335666668</c:v>
                </c:pt>
                <c:pt idx="14">
                  <c:v>520.93383668999991</c:v>
                </c:pt>
                <c:pt idx="15">
                  <c:v>548.26713340999993</c:v>
                </c:pt>
                <c:pt idx="16">
                  <c:v>568.1384667433332</c:v>
                </c:pt>
                <c:pt idx="17">
                  <c:v>646.84814674333313</c:v>
                </c:pt>
                <c:pt idx="18">
                  <c:v>664.32004674333314</c:v>
                </c:pt>
                <c:pt idx="19">
                  <c:v>657.595046743333</c:v>
                </c:pt>
                <c:pt idx="20">
                  <c:v>657.29959007666628</c:v>
                </c:pt>
                <c:pt idx="21">
                  <c:v>696.24472007666634</c:v>
                </c:pt>
                <c:pt idx="22">
                  <c:v>732.52915007666638</c:v>
                </c:pt>
                <c:pt idx="23">
                  <c:v>804.15614034066641</c:v>
                </c:pt>
                <c:pt idx="24">
                  <c:v>896.27237367399982</c:v>
                </c:pt>
                <c:pt idx="25">
                  <c:v>934.07844033899983</c:v>
                </c:pt>
                <c:pt idx="26">
                  <c:v>964.43069367166652</c:v>
                </c:pt>
                <c:pt idx="27">
                  <c:v>1015.3826136716665</c:v>
                </c:pt>
                <c:pt idx="28">
                  <c:v>1066.9553536716664</c:v>
                </c:pt>
                <c:pt idx="29">
                  <c:v>1110.7243636716664</c:v>
                </c:pt>
                <c:pt idx="30">
                  <c:v>1175.0439904716663</c:v>
                </c:pt>
                <c:pt idx="31">
                  <c:v>1243.0304637783329</c:v>
                </c:pt>
                <c:pt idx="32">
                  <c:v>1254.8728171116663</c:v>
                </c:pt>
                <c:pt idx="33">
                  <c:v>1302.6866371116664</c:v>
                </c:pt>
                <c:pt idx="34">
                  <c:v>1377.2940771116662</c:v>
                </c:pt>
                <c:pt idx="35">
                  <c:v>1480.7336971116661</c:v>
                </c:pt>
                <c:pt idx="36">
                  <c:v>1543.101497111666</c:v>
                </c:pt>
                <c:pt idx="37">
                  <c:v>1593.9822738116659</c:v>
                </c:pt>
                <c:pt idx="38">
                  <c:v>1662.6554638116656</c:v>
                </c:pt>
                <c:pt idx="39">
                  <c:v>1789.1622471436658</c:v>
                </c:pt>
                <c:pt idx="40">
                  <c:v>1940.8979471436658</c:v>
                </c:pt>
                <c:pt idx="41">
                  <c:v>2051.968770476999</c:v>
                </c:pt>
                <c:pt idx="42">
                  <c:v>2114.2390704769991</c:v>
                </c:pt>
                <c:pt idx="43">
                  <c:v>2125.2199204769995</c:v>
                </c:pt>
                <c:pt idx="44">
                  <c:v>2122.2114204769996</c:v>
                </c:pt>
                <c:pt idx="45">
                  <c:v>2106.0272504769996</c:v>
                </c:pt>
                <c:pt idx="46">
                  <c:v>2099.6307338103329</c:v>
                </c:pt>
                <c:pt idx="47">
                  <c:v>2121.1118938103332</c:v>
                </c:pt>
                <c:pt idx="48">
                  <c:v>2120.0649938103334</c:v>
                </c:pt>
                <c:pt idx="49">
                  <c:v>2123.1844938103336</c:v>
                </c:pt>
                <c:pt idx="50">
                  <c:v>2124.5034938103336</c:v>
                </c:pt>
                <c:pt idx="51">
                  <c:v>2112.9059938103337</c:v>
                </c:pt>
                <c:pt idx="52">
                  <c:v>2127.9059938103337</c:v>
                </c:pt>
                <c:pt idx="53">
                  <c:v>2141.4280038103338</c:v>
                </c:pt>
                <c:pt idx="54">
                  <c:v>2150.5605838103338</c:v>
                </c:pt>
                <c:pt idx="55">
                  <c:v>2181.6091338103338</c:v>
                </c:pt>
                <c:pt idx="56">
                  <c:v>2249.3125438103339</c:v>
                </c:pt>
                <c:pt idx="57">
                  <c:v>2281.8544871436675</c:v>
                </c:pt>
                <c:pt idx="58">
                  <c:v>2331.5123971436678</c:v>
                </c:pt>
                <c:pt idx="59">
                  <c:v>2381.0156838103348</c:v>
                </c:pt>
                <c:pt idx="60">
                  <c:v>2438.307333810335</c:v>
                </c:pt>
                <c:pt idx="61">
                  <c:v>2511.7014806136685</c:v>
                </c:pt>
                <c:pt idx="62">
                  <c:v>2534.8142806136689</c:v>
                </c:pt>
                <c:pt idx="63">
                  <c:v>2565.319980613669</c:v>
                </c:pt>
                <c:pt idx="64">
                  <c:v>2610.5940006136693</c:v>
                </c:pt>
              </c:numCache>
            </c:numRef>
          </c:val>
        </c:ser>
        <c:ser>
          <c:idx val="1"/>
          <c:order val="1"/>
          <c:tx>
            <c:strRef>
              <c:f>'SYNTHESE CHARGE MACHINE P1'!$B$270</c:f>
              <c:strCache>
                <c:ptCount val="1"/>
                <c:pt idx="0">
                  <c:v>Retard affécté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'SYNTHESE CHARGE MACHINE P1'!$C$270:$BO$270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2"/>
          <c:order val="2"/>
          <c:tx>
            <c:strRef>
              <c:f>'SYNTHESE CHARGE MACHINE P1'!$B$271</c:f>
              <c:strCache>
                <c:ptCount val="1"/>
                <c:pt idx="0">
                  <c:v>Retard non-affécté</c:v>
                </c:pt>
              </c:strCache>
            </c:strRef>
          </c:tx>
          <c:spPr>
            <a:pattFill prst="dotDmnd">
              <a:fgClr>
                <a:srgbClr val="FF0000"/>
              </a:fgClr>
              <a:bgClr>
                <a:schemeClr val="bg1"/>
              </a:bgClr>
            </a:pattFill>
          </c:spPr>
          <c:invertIfNegative val="0"/>
          <c:val>
            <c:numRef>
              <c:f>'SYNTHESE CHARGE MACHINE P1'!$C$271:$BO$271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3"/>
          <c:order val="3"/>
          <c:tx>
            <c:strRef>
              <c:f>'SYNTHESE CHARGE MACHINE P1'!$B$273</c:f>
              <c:strCache>
                <c:ptCount val="1"/>
                <c:pt idx="0">
                  <c:v>Charge Réglage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val>
            <c:numRef>
              <c:f>'SYNTHESE CHARGE MACHINE P1'!$C$273:$BO$273</c:f>
              <c:numCache>
                <c:formatCode>0</c:formatCode>
                <c:ptCount val="65"/>
                <c:pt idx="0">
                  <c:v>9.5</c:v>
                </c:pt>
                <c:pt idx="1">
                  <c:v>5.1666666666666661</c:v>
                </c:pt>
                <c:pt idx="2">
                  <c:v>7</c:v>
                </c:pt>
                <c:pt idx="3">
                  <c:v>11</c:v>
                </c:pt>
                <c:pt idx="4">
                  <c:v>7.5</c:v>
                </c:pt>
                <c:pt idx="5">
                  <c:v>13.75</c:v>
                </c:pt>
                <c:pt idx="6">
                  <c:v>12</c:v>
                </c:pt>
                <c:pt idx="7">
                  <c:v>8.6666666666666661</c:v>
                </c:pt>
                <c:pt idx="8">
                  <c:v>19.166666666666664</c:v>
                </c:pt>
                <c:pt idx="9">
                  <c:v>21.083333333333332</c:v>
                </c:pt>
                <c:pt idx="10">
                  <c:v>13.833333333333332</c:v>
                </c:pt>
                <c:pt idx="11">
                  <c:v>17</c:v>
                </c:pt>
                <c:pt idx="12">
                  <c:v>11.25</c:v>
                </c:pt>
                <c:pt idx="13">
                  <c:v>11.916666666666666</c:v>
                </c:pt>
                <c:pt idx="14">
                  <c:v>19</c:v>
                </c:pt>
                <c:pt idx="15">
                  <c:v>9.9166666666666679</c:v>
                </c:pt>
                <c:pt idx="16">
                  <c:v>19.75</c:v>
                </c:pt>
                <c:pt idx="17">
                  <c:v>6.25</c:v>
                </c:pt>
                <c:pt idx="18">
                  <c:v>7.5</c:v>
                </c:pt>
                <c:pt idx="19">
                  <c:v>6.166666666666667</c:v>
                </c:pt>
                <c:pt idx="20">
                  <c:v>12.25</c:v>
                </c:pt>
                <c:pt idx="21">
                  <c:v>17.916666666666668</c:v>
                </c:pt>
                <c:pt idx="22">
                  <c:v>15.25</c:v>
                </c:pt>
                <c:pt idx="23">
                  <c:v>21.416666666666668</c:v>
                </c:pt>
                <c:pt idx="24">
                  <c:v>14.75</c:v>
                </c:pt>
                <c:pt idx="25">
                  <c:v>10.583333333333334</c:v>
                </c:pt>
                <c:pt idx="26">
                  <c:v>14.5</c:v>
                </c:pt>
                <c:pt idx="27">
                  <c:v>13</c:v>
                </c:pt>
                <c:pt idx="28">
                  <c:v>9.25</c:v>
                </c:pt>
                <c:pt idx="29">
                  <c:v>18</c:v>
                </c:pt>
                <c:pt idx="30">
                  <c:v>15.583333333333336</c:v>
                </c:pt>
                <c:pt idx="31">
                  <c:v>12.916666666666666</c:v>
                </c:pt>
                <c:pt idx="32">
                  <c:v>6.5</c:v>
                </c:pt>
                <c:pt idx="33">
                  <c:v>16.75</c:v>
                </c:pt>
                <c:pt idx="34">
                  <c:v>21.75</c:v>
                </c:pt>
                <c:pt idx="35">
                  <c:v>12.5</c:v>
                </c:pt>
                <c:pt idx="36">
                  <c:v>9</c:v>
                </c:pt>
                <c:pt idx="37">
                  <c:v>14.25</c:v>
                </c:pt>
                <c:pt idx="38">
                  <c:v>18.25</c:v>
                </c:pt>
                <c:pt idx="39">
                  <c:v>19.25</c:v>
                </c:pt>
                <c:pt idx="40">
                  <c:v>11.416666666666666</c:v>
                </c:pt>
                <c:pt idx="41">
                  <c:v>5.5</c:v>
                </c:pt>
                <c:pt idx="42">
                  <c:v>3.25</c:v>
                </c:pt>
                <c:pt idx="43">
                  <c:v>0</c:v>
                </c:pt>
                <c:pt idx="44">
                  <c:v>2.5</c:v>
                </c:pt>
                <c:pt idx="45">
                  <c:v>2.666666666666667</c:v>
                </c:pt>
                <c:pt idx="46">
                  <c:v>10</c:v>
                </c:pt>
                <c:pt idx="47">
                  <c:v>3.75</c:v>
                </c:pt>
                <c:pt idx="48">
                  <c:v>2.5</c:v>
                </c:pt>
                <c:pt idx="49">
                  <c:v>3.5</c:v>
                </c:pt>
                <c:pt idx="50">
                  <c:v>0.75</c:v>
                </c:pt>
                <c:pt idx="51">
                  <c:v>0</c:v>
                </c:pt>
                <c:pt idx="52">
                  <c:v>4.75</c:v>
                </c:pt>
                <c:pt idx="53">
                  <c:v>4.5</c:v>
                </c:pt>
                <c:pt idx="54">
                  <c:v>12.5</c:v>
                </c:pt>
                <c:pt idx="55">
                  <c:v>15.75</c:v>
                </c:pt>
                <c:pt idx="56">
                  <c:v>10.416666666666666</c:v>
                </c:pt>
                <c:pt idx="57">
                  <c:v>12</c:v>
                </c:pt>
                <c:pt idx="58">
                  <c:v>16.333333333333332</c:v>
                </c:pt>
                <c:pt idx="59">
                  <c:v>19.75</c:v>
                </c:pt>
                <c:pt idx="60">
                  <c:v>16.916666666666668</c:v>
                </c:pt>
                <c:pt idx="61">
                  <c:v>9.25</c:v>
                </c:pt>
                <c:pt idx="62">
                  <c:v>7.5</c:v>
                </c:pt>
                <c:pt idx="63">
                  <c:v>9.5</c:v>
                </c:pt>
                <c:pt idx="64">
                  <c:v>9.25</c:v>
                </c:pt>
              </c:numCache>
            </c:numRef>
          </c:val>
        </c:ser>
        <c:ser>
          <c:idx val="4"/>
          <c:order val="4"/>
          <c:tx>
            <c:strRef>
              <c:f>'SYNTHESE CHARGE MACHINE P1'!$B$274</c:f>
              <c:strCache>
                <c:ptCount val="1"/>
                <c:pt idx="0">
                  <c:v>Charge of MTO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val>
            <c:numRef>
              <c:f>'SYNTHESE CHARGE MACHINE P1'!$C$274:$BO$274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5"/>
          <c:order val="5"/>
          <c:tx>
            <c:strRef>
              <c:f>'SYNTHESE CHARGE MACHINE P1'!$B$275</c:f>
              <c:strCache>
                <c:ptCount val="1"/>
                <c:pt idx="0">
                  <c:v>Charge of MTS</c:v>
                </c:pt>
              </c:strCache>
            </c:strRef>
          </c:tx>
          <c:spPr>
            <a:solidFill>
              <a:srgbClr val="2502BA"/>
            </a:solidFill>
          </c:spPr>
          <c:invertIfNegative val="0"/>
          <c:val>
            <c:numRef>
              <c:f>'SYNTHESE CHARGE MACHINE P1'!$C$275:$BO$275</c:f>
              <c:numCache>
                <c:formatCode>0</c:formatCode>
                <c:ptCount val="65"/>
                <c:pt idx="0">
                  <c:v>19.488353329999999</c:v>
                </c:pt>
                <c:pt idx="1">
                  <c:v>11.608166666666666</c:v>
                </c:pt>
                <c:pt idx="2">
                  <c:v>28.257849999999998</c:v>
                </c:pt>
                <c:pt idx="3">
                  <c:v>25.192653339999996</c:v>
                </c:pt>
                <c:pt idx="4">
                  <c:v>66.503830000000008</c:v>
                </c:pt>
                <c:pt idx="5">
                  <c:v>39.420383340000001</c:v>
                </c:pt>
                <c:pt idx="6">
                  <c:v>33.336649999999999</c:v>
                </c:pt>
                <c:pt idx="7">
                  <c:v>7.1834266666666666</c:v>
                </c:pt>
                <c:pt idx="8">
                  <c:v>43.363476666666664</c:v>
                </c:pt>
                <c:pt idx="9">
                  <c:v>39.640069999999994</c:v>
                </c:pt>
                <c:pt idx="10">
                  <c:v>42.217136683333337</c:v>
                </c:pt>
                <c:pt idx="11">
                  <c:v>46.705506665000001</c:v>
                </c:pt>
                <c:pt idx="12">
                  <c:v>27.094973331666665</c:v>
                </c:pt>
                <c:pt idx="13">
                  <c:v>32.849696666666667</c:v>
                </c:pt>
                <c:pt idx="14">
                  <c:v>32.880796719999999</c:v>
                </c:pt>
                <c:pt idx="15">
                  <c:v>37.832666666666668</c:v>
                </c:pt>
                <c:pt idx="16">
                  <c:v>49.267179999999996</c:v>
                </c:pt>
                <c:pt idx="17">
                  <c:v>11.899900000000001</c:v>
                </c:pt>
                <c:pt idx="18">
                  <c:v>17.972999999999999</c:v>
                </c:pt>
                <c:pt idx="19">
                  <c:v>41.525376666666666</c:v>
                </c:pt>
                <c:pt idx="20">
                  <c:v>15.653130000000001</c:v>
                </c:pt>
                <c:pt idx="21">
                  <c:v>27.325263333333332</c:v>
                </c:pt>
                <c:pt idx="22">
                  <c:v>55.274490264000008</c:v>
                </c:pt>
                <c:pt idx="23">
                  <c:v>60.047066666666666</c:v>
                </c:pt>
                <c:pt idx="24">
                  <c:v>49.603566664999995</c:v>
                </c:pt>
                <c:pt idx="25">
                  <c:v>38.716419999333333</c:v>
                </c:pt>
                <c:pt idx="26">
                  <c:v>34.799419999999998</c:v>
                </c:pt>
                <c:pt idx="27">
                  <c:v>31.350740000000002</c:v>
                </c:pt>
                <c:pt idx="28">
                  <c:v>24.616510000000002</c:v>
                </c:pt>
                <c:pt idx="29">
                  <c:v>36.5171268</c:v>
                </c:pt>
                <c:pt idx="30">
                  <c:v>47.750639973333342</c:v>
                </c:pt>
                <c:pt idx="31">
                  <c:v>23.473186666666663</c:v>
                </c:pt>
                <c:pt idx="32">
                  <c:v>11.65282</c:v>
                </c:pt>
                <c:pt idx="33">
                  <c:v>43.404940000000003</c:v>
                </c:pt>
                <c:pt idx="34">
                  <c:v>50.767620000000001</c:v>
                </c:pt>
                <c:pt idx="35">
                  <c:v>20.215299999999999</c:v>
                </c:pt>
                <c:pt idx="36">
                  <c:v>17.658276699999998</c:v>
                </c:pt>
                <c:pt idx="37">
                  <c:v>58.440690000000004</c:v>
                </c:pt>
                <c:pt idx="38">
                  <c:v>56.566783332</c:v>
                </c:pt>
                <c:pt idx="39">
                  <c:v>50.965699999999998</c:v>
                </c:pt>
                <c:pt idx="40">
                  <c:v>26.654156666666665</c:v>
                </c:pt>
                <c:pt idx="41">
                  <c:v>14.109299999999999</c:v>
                </c:pt>
                <c:pt idx="42">
                  <c:v>8.0783500000000004</c:v>
                </c:pt>
                <c:pt idx="43">
                  <c:v>0</c:v>
                </c:pt>
                <c:pt idx="44">
                  <c:v>6.6633300000000002</c:v>
                </c:pt>
                <c:pt idx="45">
                  <c:v>16.284316666666669</c:v>
                </c:pt>
                <c:pt idx="46">
                  <c:v>25.828659999999999</c:v>
                </c:pt>
                <c:pt idx="47">
                  <c:v>10.550599999999999</c:v>
                </c:pt>
                <c:pt idx="48">
                  <c:v>13.967000000000001</c:v>
                </c:pt>
                <c:pt idx="49">
                  <c:v>5.1665000000000001</c:v>
                </c:pt>
                <c:pt idx="50">
                  <c:v>1</c:v>
                </c:pt>
                <c:pt idx="51">
                  <c:v>0</c:v>
                </c:pt>
                <c:pt idx="52">
                  <c:v>16.450009999999999</c:v>
                </c:pt>
                <c:pt idx="53">
                  <c:v>6.5000800000000005</c:v>
                </c:pt>
                <c:pt idx="54">
                  <c:v>23.566049999999997</c:v>
                </c:pt>
                <c:pt idx="55">
                  <c:v>53.300910000000002</c:v>
                </c:pt>
                <c:pt idx="56">
                  <c:v>28.472776666666668</c:v>
                </c:pt>
                <c:pt idx="57">
                  <c:v>32.005409999999998</c:v>
                </c:pt>
                <c:pt idx="58">
                  <c:v>43.517453333333336</c:v>
                </c:pt>
                <c:pt idx="59">
                  <c:v>47.889150000000001</c:v>
                </c:pt>
                <c:pt idx="60">
                  <c:v>49.824980136666667</c:v>
                </c:pt>
                <c:pt idx="61">
                  <c:v>23.210299999999997</c:v>
                </c:pt>
                <c:pt idx="62">
                  <c:v>31.353200000000001</c:v>
                </c:pt>
                <c:pt idx="63">
                  <c:v>38.121519999999997</c:v>
                </c:pt>
                <c:pt idx="64">
                  <c:v>51.767830000000004</c:v>
                </c:pt>
              </c:numCache>
            </c:numRef>
          </c:val>
        </c:ser>
        <c:ser>
          <c:idx val="6"/>
          <c:order val="6"/>
          <c:tx>
            <c:strRef>
              <c:f>'SYNTHESE CHARGE MACHINE P1'!$B$276</c:f>
              <c:strCache>
                <c:ptCount val="1"/>
                <c:pt idx="0">
                  <c:v>Charge Stats MTO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'SYNTHESE CHARGE MACHINE P1'!$C$276:$BO$276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7"/>
          <c:order val="7"/>
          <c:tx>
            <c:strRef>
              <c:f>'SYNTHESE CHARGE MACHINE P1'!$B$277</c:f>
              <c:strCache>
                <c:ptCount val="1"/>
                <c:pt idx="0">
                  <c:v>Charge Stats MTS</c:v>
                </c:pt>
              </c:strCache>
            </c:strRef>
          </c:tx>
          <c:invertIfNegative val="0"/>
          <c:val>
            <c:numRef>
              <c:f>'SYNTHESE CHARGE MACHINE P1'!$C$277:$BO$277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546432"/>
        <c:axId val="102552320"/>
      </c:barChart>
      <c:lineChart>
        <c:grouping val="standard"/>
        <c:varyColors val="0"/>
        <c:ser>
          <c:idx val="8"/>
          <c:order val="8"/>
          <c:tx>
            <c:strRef>
              <c:f>'SYNTHESE CAPACITE P1'!$B$27</c:f>
              <c:strCache>
                <c:ptCount val="1"/>
                <c:pt idx="0">
                  <c:v>Smart 100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'SYNTHESE CAPACITE P1'!$D$27:$BP$27</c:f>
              <c:numCache>
                <c:formatCode>0</c:formatCode>
                <c:ptCount val="65"/>
                <c:pt idx="0">
                  <c:v>28.3475</c:v>
                </c:pt>
                <c:pt idx="1">
                  <c:v>28.3475</c:v>
                </c:pt>
                <c:pt idx="2">
                  <c:v>28.3475</c:v>
                </c:pt>
                <c:pt idx="3">
                  <c:v>28.3475</c:v>
                </c:pt>
                <c:pt idx="4">
                  <c:v>28.3475</c:v>
                </c:pt>
                <c:pt idx="5">
                  <c:v>28.3475</c:v>
                </c:pt>
                <c:pt idx="6">
                  <c:v>28.3475</c:v>
                </c:pt>
                <c:pt idx="7">
                  <c:v>28.3475</c:v>
                </c:pt>
                <c:pt idx="8">
                  <c:v>28.3475</c:v>
                </c:pt>
                <c:pt idx="9">
                  <c:v>28.3475</c:v>
                </c:pt>
                <c:pt idx="10">
                  <c:v>48.747500000000009</c:v>
                </c:pt>
                <c:pt idx="11">
                  <c:v>55.547500000000007</c:v>
                </c:pt>
                <c:pt idx="12">
                  <c:v>55.547500000000007</c:v>
                </c:pt>
                <c:pt idx="13">
                  <c:v>55.547500000000007</c:v>
                </c:pt>
                <c:pt idx="14">
                  <c:v>55.547500000000007</c:v>
                </c:pt>
                <c:pt idx="15">
                  <c:v>49.878000000000007</c:v>
                </c:pt>
                <c:pt idx="16">
                  <c:v>28.3475</c:v>
                </c:pt>
                <c:pt idx="17">
                  <c:v>22.678000000000001</c:v>
                </c:pt>
                <c:pt idx="18">
                  <c:v>49.878000000000007</c:v>
                </c:pt>
                <c:pt idx="19">
                  <c:v>55.547500000000007</c:v>
                </c:pt>
                <c:pt idx="20">
                  <c:v>22.678000000000001</c:v>
                </c:pt>
                <c:pt idx="21">
                  <c:v>28.3475</c:v>
                </c:pt>
                <c:pt idx="22">
                  <c:v>28.3475</c:v>
                </c:pt>
                <c:pt idx="23">
                  <c:v>28.3475</c:v>
                </c:pt>
                <c:pt idx="24">
                  <c:v>55.547500000000007</c:v>
                </c:pt>
                <c:pt idx="25">
                  <c:v>55.547500000000007</c:v>
                </c:pt>
                <c:pt idx="26">
                  <c:v>28.3475</c:v>
                </c:pt>
                <c:pt idx="27">
                  <c:v>22.678000000000001</c:v>
                </c:pt>
                <c:pt idx="28">
                  <c:v>28.3475</c:v>
                </c:pt>
                <c:pt idx="29">
                  <c:v>28.3475</c:v>
                </c:pt>
                <c:pt idx="30">
                  <c:v>28.3475</c:v>
                </c:pt>
                <c:pt idx="31">
                  <c:v>55.547500000000007</c:v>
                </c:pt>
                <c:pt idx="32">
                  <c:v>11.339</c:v>
                </c:pt>
                <c:pt idx="33">
                  <c:v>28.3475</c:v>
                </c:pt>
                <c:pt idx="34">
                  <c:v>22.678000000000001</c:v>
                </c:pt>
                <c:pt idx="35">
                  <c:v>28.3475</c:v>
                </c:pt>
                <c:pt idx="36">
                  <c:v>28.3475</c:v>
                </c:pt>
                <c:pt idx="37">
                  <c:v>28.3475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11.339</c:v>
                </c:pt>
                <c:pt idx="42">
                  <c:v>28.3475</c:v>
                </c:pt>
                <c:pt idx="43">
                  <c:v>17.008499999999998</c:v>
                </c:pt>
                <c:pt idx="44">
                  <c:v>28.3475</c:v>
                </c:pt>
                <c:pt idx="45">
                  <c:v>28.3475</c:v>
                </c:pt>
                <c:pt idx="46">
                  <c:v>28.3475</c:v>
                </c:pt>
                <c:pt idx="47">
                  <c:v>28.3475</c:v>
                </c:pt>
                <c:pt idx="48">
                  <c:v>28.3475</c:v>
                </c:pt>
                <c:pt idx="49">
                  <c:v>28.3475</c:v>
                </c:pt>
                <c:pt idx="50">
                  <c:v>28.3475</c:v>
                </c:pt>
                <c:pt idx="51">
                  <c:v>0</c:v>
                </c:pt>
                <c:pt idx="52">
                  <c:v>22.678000000000001</c:v>
                </c:pt>
                <c:pt idx="53">
                  <c:v>28.3475</c:v>
                </c:pt>
                <c:pt idx="54">
                  <c:v>28.3475</c:v>
                </c:pt>
                <c:pt idx="55">
                  <c:v>28.3475</c:v>
                </c:pt>
                <c:pt idx="56">
                  <c:v>28.3475</c:v>
                </c:pt>
                <c:pt idx="57">
                  <c:v>28.3475</c:v>
                </c:pt>
                <c:pt idx="58">
                  <c:v>28.3475</c:v>
                </c:pt>
                <c:pt idx="59">
                  <c:v>28.3475</c:v>
                </c:pt>
                <c:pt idx="60">
                  <c:v>28.3475</c:v>
                </c:pt>
                <c:pt idx="61">
                  <c:v>28.3475</c:v>
                </c:pt>
                <c:pt idx="62">
                  <c:v>28.3475</c:v>
                </c:pt>
                <c:pt idx="63">
                  <c:v>28.3475</c:v>
                </c:pt>
                <c:pt idx="64">
                  <c:v>28.3475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'SYNTHESE CAPACITE P1'!$B$67</c:f>
              <c:strCache>
                <c:ptCount val="1"/>
                <c:pt idx="0">
                  <c:v>Smart 100</c:v>
                </c:pt>
              </c:strCache>
            </c:strRef>
          </c:tx>
          <c:spPr>
            <a:ln w="19050">
              <a:solidFill>
                <a:srgbClr val="2BF551"/>
              </a:solidFill>
              <a:prstDash val="dash"/>
            </a:ln>
          </c:spPr>
          <c:marker>
            <c:symbol val="none"/>
          </c:marker>
          <c:val>
            <c:numRef>
              <c:f>'SYNTHESE CAPACITE P1'!$D$67:$BP$67</c:f>
              <c:numCache>
                <c:formatCode>0</c:formatCode>
                <c:ptCount val="65"/>
                <c:pt idx="0">
                  <c:v>28.3475</c:v>
                </c:pt>
                <c:pt idx="1">
                  <c:v>28.3475</c:v>
                </c:pt>
                <c:pt idx="2">
                  <c:v>28.3475</c:v>
                </c:pt>
                <c:pt idx="3">
                  <c:v>28.3475</c:v>
                </c:pt>
                <c:pt idx="4">
                  <c:v>28.3475</c:v>
                </c:pt>
                <c:pt idx="5">
                  <c:v>28.3475</c:v>
                </c:pt>
                <c:pt idx="6">
                  <c:v>28.3475</c:v>
                </c:pt>
                <c:pt idx="7">
                  <c:v>28.3475</c:v>
                </c:pt>
                <c:pt idx="8">
                  <c:v>28.3475</c:v>
                </c:pt>
                <c:pt idx="9">
                  <c:v>28.3475</c:v>
                </c:pt>
                <c:pt idx="10">
                  <c:v>48.747500000000009</c:v>
                </c:pt>
                <c:pt idx="11">
                  <c:v>55.547500000000007</c:v>
                </c:pt>
                <c:pt idx="12">
                  <c:v>55.547500000000007</c:v>
                </c:pt>
                <c:pt idx="13">
                  <c:v>55.547500000000007</c:v>
                </c:pt>
                <c:pt idx="14">
                  <c:v>55.547500000000007</c:v>
                </c:pt>
                <c:pt idx="15">
                  <c:v>49.878000000000007</c:v>
                </c:pt>
                <c:pt idx="16">
                  <c:v>28.3475</c:v>
                </c:pt>
                <c:pt idx="17">
                  <c:v>22.678000000000001</c:v>
                </c:pt>
                <c:pt idx="18">
                  <c:v>49.878000000000007</c:v>
                </c:pt>
                <c:pt idx="19">
                  <c:v>55.547500000000007</c:v>
                </c:pt>
                <c:pt idx="20">
                  <c:v>22.678000000000001</c:v>
                </c:pt>
                <c:pt idx="21">
                  <c:v>28.3475</c:v>
                </c:pt>
                <c:pt idx="22">
                  <c:v>28.3475</c:v>
                </c:pt>
                <c:pt idx="23">
                  <c:v>28.3475</c:v>
                </c:pt>
                <c:pt idx="24">
                  <c:v>55.547500000000007</c:v>
                </c:pt>
                <c:pt idx="25">
                  <c:v>55.547500000000007</c:v>
                </c:pt>
                <c:pt idx="26">
                  <c:v>28.3475</c:v>
                </c:pt>
                <c:pt idx="27">
                  <c:v>22.678000000000001</c:v>
                </c:pt>
                <c:pt idx="28">
                  <c:v>28.3475</c:v>
                </c:pt>
                <c:pt idx="29">
                  <c:v>28.3475</c:v>
                </c:pt>
                <c:pt idx="30">
                  <c:v>28.3475</c:v>
                </c:pt>
                <c:pt idx="31">
                  <c:v>55.547500000000007</c:v>
                </c:pt>
                <c:pt idx="32">
                  <c:v>11.339</c:v>
                </c:pt>
                <c:pt idx="33">
                  <c:v>28.3475</c:v>
                </c:pt>
                <c:pt idx="34">
                  <c:v>22.678000000000001</c:v>
                </c:pt>
                <c:pt idx="35">
                  <c:v>28.3475</c:v>
                </c:pt>
                <c:pt idx="36">
                  <c:v>28.3475</c:v>
                </c:pt>
                <c:pt idx="37">
                  <c:v>28.3475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11.339</c:v>
                </c:pt>
                <c:pt idx="42">
                  <c:v>28.3475</c:v>
                </c:pt>
                <c:pt idx="43">
                  <c:v>17.008499999999998</c:v>
                </c:pt>
                <c:pt idx="44">
                  <c:v>28.3475</c:v>
                </c:pt>
                <c:pt idx="45">
                  <c:v>28.3475</c:v>
                </c:pt>
                <c:pt idx="46">
                  <c:v>28.3475</c:v>
                </c:pt>
                <c:pt idx="47">
                  <c:v>28.3475</c:v>
                </c:pt>
                <c:pt idx="48">
                  <c:v>28.3475</c:v>
                </c:pt>
                <c:pt idx="49">
                  <c:v>28.3475</c:v>
                </c:pt>
                <c:pt idx="50">
                  <c:v>28.3475</c:v>
                </c:pt>
                <c:pt idx="51">
                  <c:v>0</c:v>
                </c:pt>
                <c:pt idx="52">
                  <c:v>22.678000000000001</c:v>
                </c:pt>
                <c:pt idx="53">
                  <c:v>28.3475</c:v>
                </c:pt>
                <c:pt idx="54">
                  <c:v>28.3475</c:v>
                </c:pt>
                <c:pt idx="55">
                  <c:v>28.3475</c:v>
                </c:pt>
                <c:pt idx="56">
                  <c:v>28.3475</c:v>
                </c:pt>
                <c:pt idx="57">
                  <c:v>28.3475</c:v>
                </c:pt>
                <c:pt idx="58">
                  <c:v>28.3475</c:v>
                </c:pt>
                <c:pt idx="59">
                  <c:v>28.3475</c:v>
                </c:pt>
                <c:pt idx="60">
                  <c:v>28.3475</c:v>
                </c:pt>
                <c:pt idx="61">
                  <c:v>28.3475</c:v>
                </c:pt>
                <c:pt idx="62">
                  <c:v>28.3475</c:v>
                </c:pt>
                <c:pt idx="63">
                  <c:v>28.3475</c:v>
                </c:pt>
                <c:pt idx="64">
                  <c:v>28.3475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46432"/>
        <c:axId val="102552320"/>
      </c:lineChart>
      <c:catAx>
        <c:axId val="102546432"/>
        <c:scaling>
          <c:orientation val="minMax"/>
        </c:scaling>
        <c:delete val="0"/>
        <c:axPos val="b"/>
        <c:majorTickMark val="out"/>
        <c:minorTickMark val="none"/>
        <c:tickLblPos val="nextTo"/>
        <c:crossAx val="1025523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255232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025464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50" baseline="0"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CTX400/CT40 </a:t>
            </a:r>
          </a:p>
        </c:rich>
      </c:tx>
      <c:layout>
        <c:manualLayout>
          <c:xMode val="edge"/>
          <c:yMode val="edge"/>
          <c:x val="3.9266905192506224E-2"/>
          <c:y val="5.7435695538057753E-2"/>
        </c:manualLayout>
      </c:layout>
      <c:overlay val="0"/>
      <c:spPr>
        <a:solidFill>
          <a:schemeClr val="tx2">
            <a:lumMod val="40000"/>
            <a:lumOff val="60000"/>
          </a:schemeClr>
        </a:solidFill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'SYNTHESE CHARGE MACHINE P1'!$B$280</c:f>
              <c:strCache>
                <c:ptCount val="1"/>
                <c:pt idx="0">
                  <c:v>Retard virtuel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val>
            <c:numRef>
              <c:f>'SYNTHESE CHARGE MACHINE P1'!$C$280:$BO$280</c:f>
              <c:numCache>
                <c:formatCode>0</c:formatCode>
                <c:ptCount val="6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1"/>
          <c:order val="1"/>
          <c:tx>
            <c:strRef>
              <c:f>'SYNTHESE CHARGE MACHINE P1'!$B$281</c:f>
              <c:strCache>
                <c:ptCount val="1"/>
                <c:pt idx="0">
                  <c:v>Retard affécté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'SYNTHESE CHARGE MACHINE P1'!$C$281:$BO$281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2"/>
          <c:order val="2"/>
          <c:tx>
            <c:strRef>
              <c:f>'SYNTHESE CHARGE MACHINE P1'!$B$282</c:f>
              <c:strCache>
                <c:ptCount val="1"/>
                <c:pt idx="0">
                  <c:v>Retard non-affécté</c:v>
                </c:pt>
              </c:strCache>
            </c:strRef>
          </c:tx>
          <c:spPr>
            <a:pattFill prst="dotDmnd">
              <a:fgClr>
                <a:srgbClr val="FF0000"/>
              </a:fgClr>
              <a:bgClr>
                <a:schemeClr val="bg1"/>
              </a:bgClr>
            </a:pattFill>
          </c:spPr>
          <c:invertIfNegative val="0"/>
          <c:val>
            <c:numRef>
              <c:f>'SYNTHESE CHARGE MACHINE P1'!$C$282:$BO$282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3"/>
          <c:order val="3"/>
          <c:tx>
            <c:strRef>
              <c:f>'SYNTHESE CHARGE MACHINE P1'!$B$284</c:f>
              <c:strCache>
                <c:ptCount val="1"/>
                <c:pt idx="0">
                  <c:v>Charge Réglage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val>
            <c:numRef>
              <c:f>'SYNTHESE CHARGE MACHINE P1'!$C$284:$BO$284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4"/>
          <c:order val="4"/>
          <c:tx>
            <c:strRef>
              <c:f>'SYNTHESE CHARGE MACHINE P1'!$B$285</c:f>
              <c:strCache>
                <c:ptCount val="1"/>
                <c:pt idx="0">
                  <c:v>Charge of MTO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val>
            <c:numRef>
              <c:f>'SYNTHESE CHARGE MACHINE P1'!$C$285:$BO$285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5"/>
          <c:order val="5"/>
          <c:tx>
            <c:strRef>
              <c:f>'SYNTHESE CHARGE MACHINE P1'!$B$286</c:f>
              <c:strCache>
                <c:ptCount val="1"/>
                <c:pt idx="0">
                  <c:v>Charge of MTS</c:v>
                </c:pt>
              </c:strCache>
            </c:strRef>
          </c:tx>
          <c:spPr>
            <a:solidFill>
              <a:srgbClr val="2502BA"/>
            </a:solidFill>
          </c:spPr>
          <c:invertIfNegative val="0"/>
          <c:val>
            <c:numRef>
              <c:f>'SYNTHESE CHARGE MACHINE P1'!$C$286:$BO$286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6"/>
          <c:order val="6"/>
          <c:tx>
            <c:strRef>
              <c:f>'SYNTHESE CHARGE MACHINE P1'!$B$287</c:f>
              <c:strCache>
                <c:ptCount val="1"/>
                <c:pt idx="0">
                  <c:v>Charge Stats MTO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'SYNTHESE CHARGE MACHINE P1'!$C$287:$BO$287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7"/>
          <c:order val="7"/>
          <c:tx>
            <c:strRef>
              <c:f>'SYNTHESE CHARGE MACHINE P1'!$B$288</c:f>
              <c:strCache>
                <c:ptCount val="1"/>
                <c:pt idx="0">
                  <c:v>Charge Stats MTS</c:v>
                </c:pt>
              </c:strCache>
            </c:strRef>
          </c:tx>
          <c:invertIfNegative val="0"/>
          <c:val>
            <c:numRef>
              <c:f>'SYNTHESE CHARGE MACHINE P1'!$C$288:$BO$288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354944"/>
        <c:axId val="102356480"/>
      </c:barChart>
      <c:lineChart>
        <c:grouping val="standard"/>
        <c:varyColors val="0"/>
        <c:ser>
          <c:idx val="8"/>
          <c:order val="8"/>
          <c:tx>
            <c:strRef>
              <c:f>'SYNTHESE CAPACITE P1'!$B$28</c:f>
              <c:strCache>
                <c:ptCount val="1"/>
                <c:pt idx="0">
                  <c:v>CTX400/CT40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'SYNTHESE CAPACITE P1'!$D$28:$BP$28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'SYNTHESE CAPACITE P1'!$B$68</c:f>
              <c:strCache>
                <c:ptCount val="1"/>
                <c:pt idx="0">
                  <c:v>CTX400/CT40</c:v>
                </c:pt>
              </c:strCache>
            </c:strRef>
          </c:tx>
          <c:spPr>
            <a:ln w="19050">
              <a:solidFill>
                <a:srgbClr val="2BF551"/>
              </a:solidFill>
              <a:prstDash val="dash"/>
            </a:ln>
          </c:spPr>
          <c:marker>
            <c:symbol val="none"/>
          </c:marker>
          <c:val>
            <c:numRef>
              <c:f>'SYNTHESE CAPACITE P1'!$D$68:$BP$68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54944"/>
        <c:axId val="102356480"/>
      </c:lineChart>
      <c:catAx>
        <c:axId val="102354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02356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235648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023549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50" baseline="0"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125 CCN </a:t>
            </a:r>
          </a:p>
        </c:rich>
      </c:tx>
      <c:layout>
        <c:manualLayout>
          <c:xMode val="edge"/>
          <c:yMode val="edge"/>
          <c:x val="3.9266905192506224E-2"/>
          <c:y val="5.7435695538057753E-2"/>
        </c:manualLayout>
      </c:layout>
      <c:overlay val="0"/>
      <c:spPr>
        <a:solidFill>
          <a:schemeClr val="tx2">
            <a:lumMod val="40000"/>
            <a:lumOff val="60000"/>
          </a:schemeClr>
        </a:solidFill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'SYNTHESE CHARGE MACHINE P1'!$B$291</c:f>
              <c:strCache>
                <c:ptCount val="1"/>
                <c:pt idx="0">
                  <c:v>Retard virtuel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val>
            <c:numRef>
              <c:f>'SYNTHESE CHARGE MACHINE P1'!$C$291:$BO$291</c:f>
              <c:numCache>
                <c:formatCode>0</c:formatCode>
                <c:ptCount val="6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1"/>
          <c:order val="1"/>
          <c:tx>
            <c:strRef>
              <c:f>'SYNTHESE CHARGE MACHINE P1'!$B$292</c:f>
              <c:strCache>
                <c:ptCount val="1"/>
                <c:pt idx="0">
                  <c:v>Retard affécté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'SYNTHESE CHARGE MACHINE P1'!$C$292:$BO$292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2"/>
          <c:order val="2"/>
          <c:tx>
            <c:strRef>
              <c:f>'SYNTHESE CHARGE MACHINE P1'!$B$293</c:f>
              <c:strCache>
                <c:ptCount val="1"/>
                <c:pt idx="0">
                  <c:v>Retard non-affécté</c:v>
                </c:pt>
              </c:strCache>
            </c:strRef>
          </c:tx>
          <c:spPr>
            <a:pattFill prst="dotDmnd">
              <a:fgClr>
                <a:srgbClr val="FF0000"/>
              </a:fgClr>
              <a:bgClr>
                <a:schemeClr val="bg1"/>
              </a:bgClr>
            </a:pattFill>
          </c:spPr>
          <c:invertIfNegative val="0"/>
          <c:val>
            <c:numRef>
              <c:f>'SYNTHESE CHARGE MACHINE P1'!$C$293:$BO$293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3"/>
          <c:order val="3"/>
          <c:tx>
            <c:strRef>
              <c:f>'SYNTHESE CHARGE MACHINE P1'!$B$295</c:f>
              <c:strCache>
                <c:ptCount val="1"/>
                <c:pt idx="0">
                  <c:v>Charge Réglage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val>
            <c:numRef>
              <c:f>'SYNTHESE CHARGE MACHINE P1'!$C$295:$BO$295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4"/>
          <c:order val="4"/>
          <c:tx>
            <c:strRef>
              <c:f>'SYNTHESE CHARGE MACHINE P1'!$B$296</c:f>
              <c:strCache>
                <c:ptCount val="1"/>
                <c:pt idx="0">
                  <c:v>Charge of MTO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val>
            <c:numRef>
              <c:f>'SYNTHESE CHARGE MACHINE P1'!$C$296:$BO$296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5"/>
          <c:order val="5"/>
          <c:tx>
            <c:strRef>
              <c:f>'SYNTHESE CHARGE MACHINE P1'!$B$297</c:f>
              <c:strCache>
                <c:ptCount val="1"/>
                <c:pt idx="0">
                  <c:v>Charge of MTS</c:v>
                </c:pt>
              </c:strCache>
            </c:strRef>
          </c:tx>
          <c:spPr>
            <a:solidFill>
              <a:srgbClr val="2502BA"/>
            </a:solidFill>
          </c:spPr>
          <c:invertIfNegative val="0"/>
          <c:val>
            <c:numRef>
              <c:f>'SYNTHESE CHARGE MACHINE P1'!$C$297:$BO$297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6"/>
          <c:order val="6"/>
          <c:tx>
            <c:strRef>
              <c:f>'SYNTHESE CHARGE MACHINE P1'!$B$298</c:f>
              <c:strCache>
                <c:ptCount val="1"/>
                <c:pt idx="0">
                  <c:v>Charge Stats MTO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'SYNTHESE CHARGE MACHINE P1'!$C$298:$BO$298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7"/>
          <c:order val="7"/>
          <c:tx>
            <c:strRef>
              <c:f>'SYNTHESE CHARGE MACHINE P1'!$B$299</c:f>
              <c:strCache>
                <c:ptCount val="1"/>
                <c:pt idx="0">
                  <c:v>Charge Stats MTS</c:v>
                </c:pt>
              </c:strCache>
            </c:strRef>
          </c:tx>
          <c:invertIfNegative val="0"/>
          <c:val>
            <c:numRef>
              <c:f>'SYNTHESE CHARGE MACHINE P1'!$C$299:$BO$299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413056"/>
        <c:axId val="102414592"/>
      </c:barChart>
      <c:lineChart>
        <c:grouping val="standard"/>
        <c:varyColors val="0"/>
        <c:ser>
          <c:idx val="8"/>
          <c:order val="8"/>
          <c:tx>
            <c:strRef>
              <c:f>'SYNTHESE CAPACITE P1'!$B$29</c:f>
              <c:strCache>
                <c:ptCount val="1"/>
                <c:pt idx="0">
                  <c:v>125 CCN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'SYNTHESE CAPACITE P1'!$D$29:$BP$29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'SYNTHESE CAPACITE P1'!$B$69</c:f>
              <c:strCache>
                <c:ptCount val="1"/>
                <c:pt idx="0">
                  <c:v>125 CCN</c:v>
                </c:pt>
              </c:strCache>
            </c:strRef>
          </c:tx>
          <c:spPr>
            <a:ln w="19050">
              <a:solidFill>
                <a:srgbClr val="2BF551"/>
              </a:solidFill>
              <a:prstDash val="dash"/>
            </a:ln>
          </c:spPr>
          <c:marker>
            <c:symbol val="none"/>
          </c:marker>
          <c:val>
            <c:numRef>
              <c:f>'SYNTHESE CAPACITE P1'!$D$69:$BP$69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13056"/>
        <c:axId val="102414592"/>
      </c:lineChart>
      <c:catAx>
        <c:axId val="102413056"/>
        <c:scaling>
          <c:orientation val="minMax"/>
        </c:scaling>
        <c:delete val="0"/>
        <c:axPos val="b"/>
        <c:majorTickMark val="out"/>
        <c:minorTickMark val="none"/>
        <c:tickLblPos val="nextTo"/>
        <c:crossAx val="1024145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241459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024130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50" baseline="0"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Boley </a:t>
            </a:r>
          </a:p>
        </c:rich>
      </c:tx>
      <c:layout>
        <c:manualLayout>
          <c:xMode val="edge"/>
          <c:yMode val="edge"/>
          <c:x val="3.9266905192506224E-2"/>
          <c:y val="5.7435695538057753E-2"/>
        </c:manualLayout>
      </c:layout>
      <c:overlay val="0"/>
      <c:spPr>
        <a:solidFill>
          <a:schemeClr val="tx2">
            <a:lumMod val="40000"/>
            <a:lumOff val="60000"/>
          </a:schemeClr>
        </a:solidFill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'SYNTHESE CHARGE MACHINE P1'!$B$302</c:f>
              <c:strCache>
                <c:ptCount val="1"/>
                <c:pt idx="0">
                  <c:v>Retard virtuel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val>
            <c:numRef>
              <c:f>'SYNTHESE CHARGE MACHINE P1'!$C$302:$BO$302</c:f>
              <c:numCache>
                <c:formatCode>0</c:formatCode>
                <c:ptCount val="6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1"/>
          <c:order val="1"/>
          <c:tx>
            <c:strRef>
              <c:f>'SYNTHESE CHARGE MACHINE P1'!$B$303</c:f>
              <c:strCache>
                <c:ptCount val="1"/>
                <c:pt idx="0">
                  <c:v>Retard affécté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'SYNTHESE CHARGE MACHINE P1'!$C$303:$BO$303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2"/>
          <c:order val="2"/>
          <c:tx>
            <c:strRef>
              <c:f>'SYNTHESE CHARGE MACHINE P1'!$B$304</c:f>
              <c:strCache>
                <c:ptCount val="1"/>
                <c:pt idx="0">
                  <c:v>Retard non-affécté</c:v>
                </c:pt>
              </c:strCache>
            </c:strRef>
          </c:tx>
          <c:spPr>
            <a:pattFill prst="dotDmnd">
              <a:fgClr>
                <a:srgbClr val="FF0000"/>
              </a:fgClr>
              <a:bgClr>
                <a:schemeClr val="bg1"/>
              </a:bgClr>
            </a:pattFill>
          </c:spPr>
          <c:invertIfNegative val="0"/>
          <c:val>
            <c:numRef>
              <c:f>'SYNTHESE CHARGE MACHINE P1'!$C$304:$BO$304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3"/>
          <c:order val="3"/>
          <c:tx>
            <c:strRef>
              <c:f>'SYNTHESE CHARGE MACHINE P1'!$B$306</c:f>
              <c:strCache>
                <c:ptCount val="1"/>
                <c:pt idx="0">
                  <c:v>Charge Réglage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val>
            <c:numRef>
              <c:f>'SYNTHESE CHARGE MACHINE P1'!$C$306:$BO$306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4"/>
          <c:order val="4"/>
          <c:tx>
            <c:strRef>
              <c:f>'SYNTHESE CHARGE MACHINE P1'!$B$307</c:f>
              <c:strCache>
                <c:ptCount val="1"/>
                <c:pt idx="0">
                  <c:v>Charge of MTO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val>
            <c:numRef>
              <c:f>'SYNTHESE CHARGE MACHINE P1'!$C$307:$BO$307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5"/>
          <c:order val="5"/>
          <c:tx>
            <c:strRef>
              <c:f>'SYNTHESE CHARGE MACHINE P1'!$B$308</c:f>
              <c:strCache>
                <c:ptCount val="1"/>
                <c:pt idx="0">
                  <c:v>Charge of MTS</c:v>
                </c:pt>
              </c:strCache>
            </c:strRef>
          </c:tx>
          <c:spPr>
            <a:solidFill>
              <a:srgbClr val="2502BA"/>
            </a:solidFill>
          </c:spPr>
          <c:invertIfNegative val="0"/>
          <c:val>
            <c:numRef>
              <c:f>'SYNTHESE CHARGE MACHINE P1'!$C$308:$BO$308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6"/>
          <c:order val="6"/>
          <c:tx>
            <c:strRef>
              <c:f>'SYNTHESE CHARGE MACHINE P1'!$B$309</c:f>
              <c:strCache>
                <c:ptCount val="1"/>
                <c:pt idx="0">
                  <c:v>Charge Stats MTO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'SYNTHESE CHARGE MACHINE P1'!$C$309:$BO$309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7"/>
          <c:order val="7"/>
          <c:tx>
            <c:strRef>
              <c:f>'SYNTHESE CHARGE MACHINE P1'!$B$310</c:f>
              <c:strCache>
                <c:ptCount val="1"/>
                <c:pt idx="0">
                  <c:v>Charge Stats MTS</c:v>
                </c:pt>
              </c:strCache>
            </c:strRef>
          </c:tx>
          <c:invertIfNegative val="0"/>
          <c:val>
            <c:numRef>
              <c:f>'SYNTHESE CHARGE MACHINE P1'!$C$310:$BO$310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467072"/>
        <c:axId val="102468608"/>
      </c:barChart>
      <c:lineChart>
        <c:grouping val="standard"/>
        <c:varyColors val="0"/>
        <c:ser>
          <c:idx val="8"/>
          <c:order val="8"/>
          <c:tx>
            <c:strRef>
              <c:f>'SYNTHESE CAPACITE P1'!$B$30</c:f>
              <c:strCache>
                <c:ptCount val="1"/>
                <c:pt idx="0">
                  <c:v>Boley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'SYNTHESE CAPACITE P1'!$D$30:$BP$30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'SYNTHESE CAPACITE P1'!$B$70</c:f>
              <c:strCache>
                <c:ptCount val="1"/>
                <c:pt idx="0">
                  <c:v>Boley</c:v>
                </c:pt>
              </c:strCache>
            </c:strRef>
          </c:tx>
          <c:spPr>
            <a:ln w="19050">
              <a:solidFill>
                <a:srgbClr val="2BF551"/>
              </a:solidFill>
              <a:prstDash val="dash"/>
            </a:ln>
          </c:spPr>
          <c:marker>
            <c:symbol val="none"/>
          </c:marker>
          <c:val>
            <c:numRef>
              <c:f>'SYNTHESE CAPACITE P1'!$D$70:$BP$70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67072"/>
        <c:axId val="102468608"/>
      </c:lineChart>
      <c:catAx>
        <c:axId val="102467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024686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246860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024670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50" baseline="0"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Cazeneuve </a:t>
            </a:r>
          </a:p>
        </c:rich>
      </c:tx>
      <c:layout>
        <c:manualLayout>
          <c:xMode val="edge"/>
          <c:yMode val="edge"/>
          <c:x val="3.9266905192506224E-2"/>
          <c:y val="4.096535180081199E-2"/>
        </c:manualLayout>
      </c:layout>
      <c:overlay val="0"/>
      <c:spPr>
        <a:solidFill>
          <a:schemeClr val="tx2">
            <a:lumMod val="40000"/>
            <a:lumOff val="60000"/>
          </a:schemeClr>
        </a:solidFill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'SYNTHESE CHARGE MACHINE P1'!$B$313</c:f>
              <c:strCache>
                <c:ptCount val="1"/>
                <c:pt idx="0">
                  <c:v>Retard virtuel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val>
            <c:numRef>
              <c:f>'SYNTHESE CHARGE MACHINE P1'!$C$313:$BO$313</c:f>
              <c:numCache>
                <c:formatCode>0</c:formatCode>
                <c:ptCount val="6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1"/>
          <c:order val="1"/>
          <c:tx>
            <c:strRef>
              <c:f>'SYNTHESE CHARGE MACHINE P1'!$B$314</c:f>
              <c:strCache>
                <c:ptCount val="1"/>
                <c:pt idx="0">
                  <c:v>Retard affécté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'SYNTHESE CHARGE MACHINE P1'!$C$314:$BO$314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2"/>
          <c:order val="2"/>
          <c:tx>
            <c:strRef>
              <c:f>'SYNTHESE CHARGE MACHINE P1'!$B$315</c:f>
              <c:strCache>
                <c:ptCount val="1"/>
                <c:pt idx="0">
                  <c:v>Retard non-affécté</c:v>
                </c:pt>
              </c:strCache>
            </c:strRef>
          </c:tx>
          <c:spPr>
            <a:pattFill prst="dotDmnd">
              <a:fgClr>
                <a:srgbClr val="FF0000"/>
              </a:fgClr>
              <a:bgClr>
                <a:schemeClr val="bg1"/>
              </a:bgClr>
            </a:pattFill>
          </c:spPr>
          <c:invertIfNegative val="0"/>
          <c:val>
            <c:numRef>
              <c:f>'SYNTHESE CHARGE MACHINE P1'!$C$315:$BO$315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3"/>
          <c:order val="3"/>
          <c:tx>
            <c:strRef>
              <c:f>'SYNTHESE CHARGE MACHINE P1'!$B$317</c:f>
              <c:strCache>
                <c:ptCount val="1"/>
                <c:pt idx="0">
                  <c:v>Charge Réglage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val>
            <c:numRef>
              <c:f>'SYNTHESE CHARGE MACHINE P1'!$C$317:$BO$317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4"/>
          <c:order val="4"/>
          <c:tx>
            <c:strRef>
              <c:f>'SYNTHESE CHARGE MACHINE P1'!$B$318</c:f>
              <c:strCache>
                <c:ptCount val="1"/>
                <c:pt idx="0">
                  <c:v>Charge of MTO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val>
            <c:numRef>
              <c:f>'SYNTHESE CHARGE MACHINE P1'!$C$318:$BO$318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5"/>
          <c:order val="5"/>
          <c:tx>
            <c:strRef>
              <c:f>'SYNTHESE CHARGE MACHINE P1'!$B$319</c:f>
              <c:strCache>
                <c:ptCount val="1"/>
                <c:pt idx="0">
                  <c:v>Charge of MTS</c:v>
                </c:pt>
              </c:strCache>
            </c:strRef>
          </c:tx>
          <c:spPr>
            <a:solidFill>
              <a:srgbClr val="1B00E2"/>
            </a:solidFill>
          </c:spPr>
          <c:invertIfNegative val="0"/>
          <c:val>
            <c:numRef>
              <c:f>'SYNTHESE CHARGE MACHINE P1'!$C$319:$BO$319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6"/>
          <c:order val="6"/>
          <c:tx>
            <c:strRef>
              <c:f>'SYNTHESE CHARGE MACHINE P1'!$B$320</c:f>
              <c:strCache>
                <c:ptCount val="1"/>
                <c:pt idx="0">
                  <c:v>Charge Stats MTO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'SYNTHESE CHARGE MACHINE P1'!$C$320:$BO$320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7"/>
          <c:order val="7"/>
          <c:tx>
            <c:strRef>
              <c:f>'SYNTHESE CHARGE MACHINE P1'!$B$321</c:f>
              <c:strCache>
                <c:ptCount val="1"/>
                <c:pt idx="0">
                  <c:v>Charge Stats MTS</c:v>
                </c:pt>
              </c:strCache>
            </c:strRef>
          </c:tx>
          <c:invertIfNegative val="0"/>
          <c:val>
            <c:numRef>
              <c:f>'SYNTHESE CHARGE MACHINE P1'!$C$321:$BO$321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744448"/>
        <c:axId val="102745984"/>
      </c:barChart>
      <c:lineChart>
        <c:grouping val="standard"/>
        <c:varyColors val="0"/>
        <c:ser>
          <c:idx val="8"/>
          <c:order val="8"/>
          <c:tx>
            <c:strRef>
              <c:f>'SYNTHESE CAPACITE P1'!$B$129</c:f>
              <c:strCache>
                <c:ptCount val="1"/>
                <c:pt idx="0">
                  <c:v>CAPACITE TOTALE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'SYNTHESE CAPACITE P1'!$D$31:$BP$31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'SYNTHESE CAPACITE P1'!$B$42</c:f>
              <c:strCache>
                <c:ptCount val="1"/>
                <c:pt idx="0">
                  <c:v>CAPACITE HUMAINE P1</c:v>
                </c:pt>
              </c:strCache>
            </c:strRef>
          </c:tx>
          <c:spPr>
            <a:ln w="19050">
              <a:solidFill>
                <a:srgbClr val="2BF551"/>
              </a:solidFill>
              <a:prstDash val="dash"/>
            </a:ln>
          </c:spPr>
          <c:marker>
            <c:symbol val="none"/>
          </c:marker>
          <c:val>
            <c:numRef>
              <c:f>'SYNTHESE CAPACITE P1'!$D$71:$BP$71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44448"/>
        <c:axId val="102745984"/>
      </c:lineChart>
      <c:catAx>
        <c:axId val="102744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027459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27459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027444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851412971440478E-2"/>
          <c:y val="0.7149473697732055"/>
          <c:w val="0.94426019718309384"/>
          <c:h val="0.183091852209859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50" baseline="0"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OUTILLAGE DMU</a:t>
            </a:r>
          </a:p>
        </c:rich>
      </c:tx>
      <c:layout>
        <c:manualLayout>
          <c:xMode val="edge"/>
          <c:yMode val="edge"/>
          <c:x val="3.9266905192506224E-2"/>
          <c:y val="5.7435695538057753E-2"/>
        </c:manualLayout>
      </c:layout>
      <c:overlay val="0"/>
      <c:spPr>
        <a:solidFill>
          <a:srgbClr val="92D050"/>
        </a:solidFill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'SYNTHESE CHARGE MACHINE P1'!$B$325</c:f>
              <c:strCache>
                <c:ptCount val="1"/>
                <c:pt idx="0">
                  <c:v>Retard virtuel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val>
            <c:numRef>
              <c:f>'SYNTHESE CHARGE MACHINE P1'!$C$325:$BO$325</c:f>
              <c:numCache>
                <c:formatCode>0</c:formatCode>
                <c:ptCount val="6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1"/>
          <c:order val="1"/>
          <c:tx>
            <c:strRef>
              <c:f>'SYNTHESE CHARGE MACHINE P1'!$B$326</c:f>
              <c:strCache>
                <c:ptCount val="1"/>
                <c:pt idx="0">
                  <c:v>Retard affécté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'SYNTHESE CHARGE MACHINE P1'!$C$326:$BO$326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2"/>
          <c:order val="2"/>
          <c:tx>
            <c:strRef>
              <c:f>'SYNTHESE CHARGE MACHINE P1'!$B$327</c:f>
              <c:strCache>
                <c:ptCount val="1"/>
                <c:pt idx="0">
                  <c:v>Retard non-affécté</c:v>
                </c:pt>
              </c:strCache>
            </c:strRef>
          </c:tx>
          <c:spPr>
            <a:pattFill prst="dotDmnd">
              <a:fgClr>
                <a:srgbClr val="FF0000"/>
              </a:fgClr>
              <a:bgClr>
                <a:schemeClr val="bg1"/>
              </a:bgClr>
            </a:pattFill>
          </c:spPr>
          <c:invertIfNegative val="0"/>
          <c:val>
            <c:numRef>
              <c:f>'SYNTHESE CHARGE MACHINE P1'!$C$327:$BO$327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3"/>
          <c:order val="3"/>
          <c:tx>
            <c:strRef>
              <c:f>'SYNTHESE CHARGE MACHINE P1'!$B$329</c:f>
              <c:strCache>
                <c:ptCount val="1"/>
                <c:pt idx="0">
                  <c:v>Charge Réglage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val>
            <c:numRef>
              <c:f>'SYNTHESE CHARGE MACHINE P1'!$C$329:$BO$329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4"/>
          <c:order val="4"/>
          <c:tx>
            <c:strRef>
              <c:f>'SYNTHESE CHARGE MACHINE P1'!$B$330</c:f>
              <c:strCache>
                <c:ptCount val="1"/>
                <c:pt idx="0">
                  <c:v>Charge of MTO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val>
            <c:numRef>
              <c:f>'SYNTHESE CHARGE MACHINE P1'!$C$330:$BO$330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5"/>
          <c:order val="5"/>
          <c:tx>
            <c:strRef>
              <c:f>'SYNTHESE CHARGE MACHINE P1'!$B$331</c:f>
              <c:strCache>
                <c:ptCount val="1"/>
                <c:pt idx="0">
                  <c:v>Charge of MTS</c:v>
                </c:pt>
              </c:strCache>
            </c:strRef>
          </c:tx>
          <c:spPr>
            <a:solidFill>
              <a:srgbClr val="2502BA"/>
            </a:solidFill>
          </c:spPr>
          <c:invertIfNegative val="0"/>
          <c:val>
            <c:numRef>
              <c:f>'SYNTHESE CHARGE MACHINE P1'!$C$331:$BO$331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6"/>
          <c:order val="6"/>
          <c:tx>
            <c:strRef>
              <c:f>'SYNTHESE CHARGE MACHINE P1'!$B$332</c:f>
              <c:strCache>
                <c:ptCount val="1"/>
                <c:pt idx="0">
                  <c:v>Charge Stats MTO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'SYNTHESE CHARGE MACHINE P1'!$C$332:$BO$332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7"/>
          <c:order val="7"/>
          <c:tx>
            <c:strRef>
              <c:f>'SYNTHESE CHARGE MACHINE P1'!$B$333</c:f>
              <c:strCache>
                <c:ptCount val="1"/>
                <c:pt idx="0">
                  <c:v>Charge Stats MTS</c:v>
                </c:pt>
              </c:strCache>
            </c:strRef>
          </c:tx>
          <c:invertIfNegative val="0"/>
          <c:val>
            <c:numRef>
              <c:f>'SYNTHESE CHARGE MACHINE P1'!$C$333:$BO$333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868416"/>
        <c:axId val="117869952"/>
      </c:barChart>
      <c:lineChart>
        <c:grouping val="standard"/>
        <c:varyColors val="0"/>
        <c:ser>
          <c:idx val="8"/>
          <c:order val="8"/>
          <c:tx>
            <c:strRef>
              <c:f>'SYNTHESE CAPACITE P1'!$B$32</c:f>
              <c:strCache>
                <c:ptCount val="1"/>
                <c:pt idx="0">
                  <c:v>OUTILLAGE / DMU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'SYNTHESE CAPACITE P1'!$D$32:$BP$32</c:f>
              <c:numCache>
                <c:formatCode>0</c:formatCode>
                <c:ptCount val="65"/>
              </c:numCache>
            </c:numRef>
          </c:val>
          <c:smooth val="0"/>
        </c:ser>
        <c:ser>
          <c:idx val="9"/>
          <c:order val="9"/>
          <c:tx>
            <c:strRef>
              <c:f>'SYNTHESE CAPACITE P1'!$B$72</c:f>
              <c:strCache>
                <c:ptCount val="1"/>
                <c:pt idx="0">
                  <c:v>OUTILLAGE / DMU</c:v>
                </c:pt>
              </c:strCache>
            </c:strRef>
          </c:tx>
          <c:spPr>
            <a:ln w="19050">
              <a:solidFill>
                <a:srgbClr val="2BF551"/>
              </a:solidFill>
              <a:prstDash val="dash"/>
            </a:ln>
          </c:spPr>
          <c:marker>
            <c:symbol val="none"/>
          </c:marker>
          <c:val>
            <c:numRef>
              <c:f>'SYNTHESE CAPACITE P1'!$D$72:$BP$72</c:f>
              <c:numCache>
                <c:formatCode>0</c:formatCode>
                <c:ptCount val="65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68416"/>
        <c:axId val="117869952"/>
      </c:lineChart>
      <c:catAx>
        <c:axId val="117868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178699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786995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78684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50" baseline="0"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FRAISAGE TRAD.</a:t>
            </a:r>
          </a:p>
        </c:rich>
      </c:tx>
      <c:layout>
        <c:manualLayout>
          <c:xMode val="edge"/>
          <c:yMode val="edge"/>
          <c:x val="3.9266905192506224E-2"/>
          <c:y val="5.7435695538057753E-2"/>
        </c:manualLayout>
      </c:layout>
      <c:overlay val="0"/>
      <c:spPr>
        <a:solidFill>
          <a:srgbClr val="92D050"/>
        </a:solidFill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'SYNTHESE CHARGE MACHINE P1'!$B$336</c:f>
              <c:strCache>
                <c:ptCount val="1"/>
                <c:pt idx="0">
                  <c:v>Retard virtuel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val>
            <c:numRef>
              <c:f>'SYNTHESE CHARGE MACHINE P1'!$C$336:$BO$336</c:f>
              <c:numCache>
                <c:formatCode>0</c:formatCode>
                <c:ptCount val="65"/>
                <c:pt idx="1">
                  <c:v>5.25</c:v>
                </c:pt>
                <c:pt idx="2">
                  <c:v>20.083333333333332</c:v>
                </c:pt>
                <c:pt idx="3">
                  <c:v>44.916666666666664</c:v>
                </c:pt>
                <c:pt idx="4">
                  <c:v>49.166666666666664</c:v>
                </c:pt>
                <c:pt idx="5">
                  <c:v>61</c:v>
                </c:pt>
                <c:pt idx="6">
                  <c:v>71.166666666666671</c:v>
                </c:pt>
                <c:pt idx="7">
                  <c:v>72.833333333333343</c:v>
                </c:pt>
                <c:pt idx="8">
                  <c:v>77.500000000000014</c:v>
                </c:pt>
                <c:pt idx="9">
                  <c:v>78.250000000000014</c:v>
                </c:pt>
                <c:pt idx="10">
                  <c:v>81.833333333333343</c:v>
                </c:pt>
                <c:pt idx="11">
                  <c:v>81.833333333333343</c:v>
                </c:pt>
                <c:pt idx="12">
                  <c:v>84.333333333333343</c:v>
                </c:pt>
                <c:pt idx="13">
                  <c:v>87.333333333333343</c:v>
                </c:pt>
                <c:pt idx="14">
                  <c:v>90.500000000000014</c:v>
                </c:pt>
                <c:pt idx="15">
                  <c:v>90.500000000000014</c:v>
                </c:pt>
                <c:pt idx="16">
                  <c:v>92.250000000000014</c:v>
                </c:pt>
                <c:pt idx="17">
                  <c:v>93.250000000000014</c:v>
                </c:pt>
                <c:pt idx="18">
                  <c:v>93.250000000000014</c:v>
                </c:pt>
                <c:pt idx="19">
                  <c:v>94.416666666666686</c:v>
                </c:pt>
                <c:pt idx="20">
                  <c:v>99.166666666666686</c:v>
                </c:pt>
                <c:pt idx="21">
                  <c:v>101.41666666666669</c:v>
                </c:pt>
                <c:pt idx="22">
                  <c:v>104.16666666666669</c:v>
                </c:pt>
                <c:pt idx="23">
                  <c:v>105.75000000000001</c:v>
                </c:pt>
                <c:pt idx="24">
                  <c:v>106.08333333333334</c:v>
                </c:pt>
                <c:pt idx="25">
                  <c:v>106.58333333333334</c:v>
                </c:pt>
                <c:pt idx="26">
                  <c:v>108.16666666666667</c:v>
                </c:pt>
                <c:pt idx="27">
                  <c:v>108.91666666666667</c:v>
                </c:pt>
                <c:pt idx="28">
                  <c:v>110.08333333333334</c:v>
                </c:pt>
                <c:pt idx="29">
                  <c:v>112.33333333333334</c:v>
                </c:pt>
                <c:pt idx="30">
                  <c:v>112.91666666666667</c:v>
                </c:pt>
                <c:pt idx="31">
                  <c:v>116.41666666666667</c:v>
                </c:pt>
                <c:pt idx="32">
                  <c:v>116.75</c:v>
                </c:pt>
                <c:pt idx="33">
                  <c:v>117.25</c:v>
                </c:pt>
                <c:pt idx="34">
                  <c:v>120</c:v>
                </c:pt>
                <c:pt idx="35">
                  <c:v>120.5</c:v>
                </c:pt>
                <c:pt idx="36">
                  <c:v>125.25</c:v>
                </c:pt>
                <c:pt idx="37">
                  <c:v>125.75</c:v>
                </c:pt>
                <c:pt idx="38">
                  <c:v>126.58333333333333</c:v>
                </c:pt>
                <c:pt idx="39">
                  <c:v>129.25</c:v>
                </c:pt>
                <c:pt idx="40">
                  <c:v>129.75</c:v>
                </c:pt>
                <c:pt idx="41">
                  <c:v>130</c:v>
                </c:pt>
                <c:pt idx="42">
                  <c:v>130.33333333333334</c:v>
                </c:pt>
                <c:pt idx="43">
                  <c:v>130.75</c:v>
                </c:pt>
                <c:pt idx="44">
                  <c:v>131.91666666666666</c:v>
                </c:pt>
                <c:pt idx="45">
                  <c:v>133.41666666666666</c:v>
                </c:pt>
                <c:pt idx="46">
                  <c:v>135.08333333333331</c:v>
                </c:pt>
                <c:pt idx="47">
                  <c:v>135.58333333333331</c:v>
                </c:pt>
                <c:pt idx="48">
                  <c:v>136.58333333333331</c:v>
                </c:pt>
                <c:pt idx="49">
                  <c:v>136.83333333333331</c:v>
                </c:pt>
                <c:pt idx="50">
                  <c:v>137.99999999999997</c:v>
                </c:pt>
                <c:pt idx="51">
                  <c:v>141.49999999999997</c:v>
                </c:pt>
                <c:pt idx="52">
                  <c:v>141.49999999999997</c:v>
                </c:pt>
                <c:pt idx="53">
                  <c:v>141.49999999999997</c:v>
                </c:pt>
                <c:pt idx="54">
                  <c:v>142.91666666666663</c:v>
                </c:pt>
                <c:pt idx="55">
                  <c:v>145.66666666666663</c:v>
                </c:pt>
                <c:pt idx="56">
                  <c:v>148.66666666666663</c:v>
                </c:pt>
                <c:pt idx="57">
                  <c:v>148.66666666666663</c:v>
                </c:pt>
                <c:pt idx="58">
                  <c:v>150.91666666666663</c:v>
                </c:pt>
                <c:pt idx="59">
                  <c:v>151.16666666666663</c:v>
                </c:pt>
                <c:pt idx="60">
                  <c:v>152.16666666666663</c:v>
                </c:pt>
                <c:pt idx="61">
                  <c:v>152.16666666666663</c:v>
                </c:pt>
                <c:pt idx="62">
                  <c:v>152.66666666666663</c:v>
                </c:pt>
                <c:pt idx="63">
                  <c:v>153.16666666666663</c:v>
                </c:pt>
                <c:pt idx="64">
                  <c:v>153.41666666666663</c:v>
                </c:pt>
              </c:numCache>
            </c:numRef>
          </c:val>
        </c:ser>
        <c:ser>
          <c:idx val="1"/>
          <c:order val="1"/>
          <c:tx>
            <c:strRef>
              <c:f>'SYNTHESE CHARGE MACHINE P1'!$B$337</c:f>
              <c:strCache>
                <c:ptCount val="1"/>
                <c:pt idx="0">
                  <c:v>Retard affécté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'SYNTHESE CHARGE MACHINE P1'!$C$337:$BO$337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2"/>
          <c:order val="2"/>
          <c:tx>
            <c:strRef>
              <c:f>'SYNTHESE CHARGE MACHINE P1'!$B$338</c:f>
              <c:strCache>
                <c:ptCount val="1"/>
                <c:pt idx="0">
                  <c:v>Retard non-affécté</c:v>
                </c:pt>
              </c:strCache>
            </c:strRef>
          </c:tx>
          <c:spPr>
            <a:pattFill prst="dotDmnd">
              <a:fgClr>
                <a:srgbClr val="FF0000"/>
              </a:fgClr>
              <a:bgClr>
                <a:schemeClr val="bg1"/>
              </a:bgClr>
            </a:pattFill>
          </c:spPr>
          <c:invertIfNegative val="0"/>
          <c:val>
            <c:numRef>
              <c:f>'SYNTHESE CHARGE MACHINE P1'!$C$338:$BO$338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3"/>
          <c:order val="3"/>
          <c:tx>
            <c:strRef>
              <c:f>'SYNTHESE CHARGE MACHINE P1'!$B$340</c:f>
              <c:strCache>
                <c:ptCount val="1"/>
                <c:pt idx="0">
                  <c:v>Charge Réglage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val>
            <c:numRef>
              <c:f>'SYNTHESE CHARGE MACHINE P1'!$C$340:$BO$340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4"/>
          <c:order val="4"/>
          <c:tx>
            <c:strRef>
              <c:f>'SYNTHESE CHARGE MACHINE P1'!$B$341</c:f>
              <c:strCache>
                <c:ptCount val="1"/>
                <c:pt idx="0">
                  <c:v>Charge of MTO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val>
            <c:numRef>
              <c:f>'SYNTHESE CHARGE MACHINE P1'!$C$341:$BO$341</c:f>
              <c:numCache>
                <c:formatCode>0</c:formatCode>
                <c:ptCount val="65"/>
                <c:pt idx="0">
                  <c:v>5.25</c:v>
                </c:pt>
                <c:pt idx="1">
                  <c:v>14.833333333333332</c:v>
                </c:pt>
                <c:pt idx="2">
                  <c:v>24.833333333333332</c:v>
                </c:pt>
                <c:pt idx="3">
                  <c:v>4.25</c:v>
                </c:pt>
                <c:pt idx="4">
                  <c:v>11.833333333333334</c:v>
                </c:pt>
                <c:pt idx="5">
                  <c:v>10.166666666666668</c:v>
                </c:pt>
                <c:pt idx="6">
                  <c:v>1.6666666666666667</c:v>
                </c:pt>
                <c:pt idx="7">
                  <c:v>4.6666666666666661</c:v>
                </c:pt>
                <c:pt idx="8">
                  <c:v>0.75</c:v>
                </c:pt>
                <c:pt idx="9">
                  <c:v>3.583333333333333</c:v>
                </c:pt>
                <c:pt idx="10">
                  <c:v>0</c:v>
                </c:pt>
                <c:pt idx="11">
                  <c:v>2.5</c:v>
                </c:pt>
                <c:pt idx="12">
                  <c:v>3</c:v>
                </c:pt>
                <c:pt idx="13">
                  <c:v>3.1666666666666665</c:v>
                </c:pt>
                <c:pt idx="14">
                  <c:v>0</c:v>
                </c:pt>
                <c:pt idx="15">
                  <c:v>1.75</c:v>
                </c:pt>
                <c:pt idx="16">
                  <c:v>1</c:v>
                </c:pt>
                <c:pt idx="17">
                  <c:v>0</c:v>
                </c:pt>
                <c:pt idx="18">
                  <c:v>1.1666666666666665</c:v>
                </c:pt>
                <c:pt idx="19">
                  <c:v>4.75</c:v>
                </c:pt>
                <c:pt idx="20">
                  <c:v>2.25</c:v>
                </c:pt>
                <c:pt idx="21">
                  <c:v>2.75</c:v>
                </c:pt>
                <c:pt idx="22">
                  <c:v>1.5833333333333335</c:v>
                </c:pt>
                <c:pt idx="23">
                  <c:v>0.33333333333333331</c:v>
                </c:pt>
                <c:pt idx="24">
                  <c:v>0.5</c:v>
                </c:pt>
                <c:pt idx="25">
                  <c:v>1.5833333333333333</c:v>
                </c:pt>
                <c:pt idx="26">
                  <c:v>0.75</c:v>
                </c:pt>
                <c:pt idx="27">
                  <c:v>1.1666666666666665</c:v>
                </c:pt>
                <c:pt idx="28">
                  <c:v>2.25</c:v>
                </c:pt>
                <c:pt idx="29">
                  <c:v>0.58333333333333337</c:v>
                </c:pt>
                <c:pt idx="30">
                  <c:v>3.5</c:v>
                </c:pt>
                <c:pt idx="31">
                  <c:v>0.33333333333333331</c:v>
                </c:pt>
                <c:pt idx="32">
                  <c:v>0.5</c:v>
                </c:pt>
                <c:pt idx="33">
                  <c:v>2.75</c:v>
                </c:pt>
                <c:pt idx="34">
                  <c:v>0.5</c:v>
                </c:pt>
                <c:pt idx="35">
                  <c:v>4.75</c:v>
                </c:pt>
                <c:pt idx="36">
                  <c:v>0.5</c:v>
                </c:pt>
                <c:pt idx="37">
                  <c:v>0.83333333333333326</c:v>
                </c:pt>
                <c:pt idx="38">
                  <c:v>2.666666666666667</c:v>
                </c:pt>
                <c:pt idx="39">
                  <c:v>0.5</c:v>
                </c:pt>
                <c:pt idx="40">
                  <c:v>0.25</c:v>
                </c:pt>
                <c:pt idx="41">
                  <c:v>0.33333333333333331</c:v>
                </c:pt>
                <c:pt idx="42">
                  <c:v>0.41666666666666669</c:v>
                </c:pt>
                <c:pt idx="43">
                  <c:v>1.1666666666666665</c:v>
                </c:pt>
                <c:pt idx="44">
                  <c:v>1.5</c:v>
                </c:pt>
                <c:pt idx="45">
                  <c:v>1.6666666666666665</c:v>
                </c:pt>
                <c:pt idx="46">
                  <c:v>0.5</c:v>
                </c:pt>
                <c:pt idx="47">
                  <c:v>1</c:v>
                </c:pt>
                <c:pt idx="48">
                  <c:v>0.25</c:v>
                </c:pt>
                <c:pt idx="49">
                  <c:v>1.1666666666666665</c:v>
                </c:pt>
                <c:pt idx="50">
                  <c:v>3.5</c:v>
                </c:pt>
                <c:pt idx="51">
                  <c:v>0</c:v>
                </c:pt>
                <c:pt idx="52">
                  <c:v>0</c:v>
                </c:pt>
                <c:pt idx="53">
                  <c:v>1.4166666666666665</c:v>
                </c:pt>
                <c:pt idx="54">
                  <c:v>2.75</c:v>
                </c:pt>
                <c:pt idx="55">
                  <c:v>3</c:v>
                </c:pt>
                <c:pt idx="56">
                  <c:v>0</c:v>
                </c:pt>
                <c:pt idx="57">
                  <c:v>2.25</c:v>
                </c:pt>
                <c:pt idx="58">
                  <c:v>0.25</c:v>
                </c:pt>
                <c:pt idx="59">
                  <c:v>1</c:v>
                </c:pt>
                <c:pt idx="60">
                  <c:v>0</c:v>
                </c:pt>
                <c:pt idx="61">
                  <c:v>0.5</c:v>
                </c:pt>
                <c:pt idx="62">
                  <c:v>0.5</c:v>
                </c:pt>
                <c:pt idx="63">
                  <c:v>0.25</c:v>
                </c:pt>
                <c:pt idx="64">
                  <c:v>0</c:v>
                </c:pt>
              </c:numCache>
            </c:numRef>
          </c:val>
        </c:ser>
        <c:ser>
          <c:idx val="5"/>
          <c:order val="5"/>
          <c:tx>
            <c:strRef>
              <c:f>'SYNTHESE CHARGE MACHINE P1'!$B$342</c:f>
              <c:strCache>
                <c:ptCount val="1"/>
                <c:pt idx="0">
                  <c:v>Charge of MTS</c:v>
                </c:pt>
              </c:strCache>
            </c:strRef>
          </c:tx>
          <c:spPr>
            <a:solidFill>
              <a:srgbClr val="2502BA"/>
            </a:solidFill>
          </c:spPr>
          <c:invertIfNegative val="0"/>
          <c:val>
            <c:numRef>
              <c:f>'SYNTHESE CHARGE MACHINE P1'!$C$342:$BO$342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6"/>
          <c:order val="6"/>
          <c:tx>
            <c:strRef>
              <c:f>'SYNTHESE CHARGE MACHINE P1'!$B$343</c:f>
              <c:strCache>
                <c:ptCount val="1"/>
                <c:pt idx="0">
                  <c:v>Charge Stats MTO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'SYNTHESE CHARGE MACHINE P1'!$C$343:$BO$343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7"/>
          <c:order val="7"/>
          <c:tx>
            <c:strRef>
              <c:f>'SYNTHESE CHARGE MACHINE P1'!$B$344</c:f>
              <c:strCache>
                <c:ptCount val="1"/>
                <c:pt idx="0">
                  <c:v>Charge Stats MTS</c:v>
                </c:pt>
              </c:strCache>
            </c:strRef>
          </c:tx>
          <c:invertIfNegative val="0"/>
          <c:val>
            <c:numRef>
              <c:f>'SYNTHESE CHARGE MACHINE P1'!$C$344:$BO$344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934720"/>
        <c:axId val="117956992"/>
      </c:barChart>
      <c:lineChart>
        <c:grouping val="standard"/>
        <c:varyColors val="0"/>
        <c:ser>
          <c:idx val="8"/>
          <c:order val="8"/>
          <c:tx>
            <c:strRef>
              <c:f>'SYNTHESE CAPACITE P1'!$B$33</c:f>
              <c:strCache>
                <c:ptCount val="1"/>
                <c:pt idx="0">
                  <c:v>FRAISAGE TRAD.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'SYNTHESE CAPACITE P1'!$D$33:$BP$33</c:f>
              <c:numCache>
                <c:formatCode>0</c:formatCode>
                <c:ptCount val="65"/>
              </c:numCache>
            </c:numRef>
          </c:val>
          <c:smooth val="0"/>
        </c:ser>
        <c:ser>
          <c:idx val="9"/>
          <c:order val="9"/>
          <c:tx>
            <c:strRef>
              <c:f>'SYNTHESE CAPACITE P1'!$B$73</c:f>
              <c:strCache>
                <c:ptCount val="1"/>
                <c:pt idx="0">
                  <c:v>FRAISAGE TRAD.</c:v>
                </c:pt>
              </c:strCache>
            </c:strRef>
          </c:tx>
          <c:spPr>
            <a:ln w="19050">
              <a:solidFill>
                <a:srgbClr val="2BF551"/>
              </a:solidFill>
              <a:prstDash val="dash"/>
            </a:ln>
          </c:spPr>
          <c:marker>
            <c:symbol val="none"/>
          </c:marker>
          <c:val>
            <c:numRef>
              <c:f>'SYNTHESE CAPACITE P1'!$D$73:$BP$73</c:f>
              <c:numCache>
                <c:formatCode>0</c:formatCode>
                <c:ptCount val="65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934720"/>
        <c:axId val="117956992"/>
      </c:lineChart>
      <c:catAx>
        <c:axId val="117934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17956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795699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79347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50" baseline="0"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PERCAGE</a:t>
            </a:r>
          </a:p>
        </c:rich>
      </c:tx>
      <c:layout>
        <c:manualLayout>
          <c:xMode val="edge"/>
          <c:yMode val="edge"/>
          <c:x val="3.9266905192506224E-2"/>
          <c:y val="5.7435695538057753E-2"/>
        </c:manualLayout>
      </c:layout>
      <c:overlay val="0"/>
      <c:spPr>
        <a:solidFill>
          <a:srgbClr val="92D050"/>
        </a:solidFill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'SYNTHESE CHARGE MACHINE P1'!$B$347</c:f>
              <c:strCache>
                <c:ptCount val="1"/>
                <c:pt idx="0">
                  <c:v>Retard virtuel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val>
            <c:numRef>
              <c:f>'SYNTHESE CHARGE MACHINE P1'!$C$347:$BO$347</c:f>
              <c:numCache>
                <c:formatCode>0</c:formatCode>
                <c:ptCount val="65"/>
                <c:pt idx="1">
                  <c:v>17.883043333333333</c:v>
                </c:pt>
                <c:pt idx="2">
                  <c:v>51.425796666666663</c:v>
                </c:pt>
                <c:pt idx="3">
                  <c:v>75.739846666666665</c:v>
                </c:pt>
                <c:pt idx="4">
                  <c:v>88.306156669999993</c:v>
                </c:pt>
                <c:pt idx="5">
                  <c:v>132.73518333666667</c:v>
                </c:pt>
                <c:pt idx="6">
                  <c:v>152.20109999666667</c:v>
                </c:pt>
                <c:pt idx="7">
                  <c:v>177.79653332333334</c:v>
                </c:pt>
                <c:pt idx="8">
                  <c:v>199.08136993333335</c:v>
                </c:pt>
                <c:pt idx="9">
                  <c:v>255.73587326666669</c:v>
                </c:pt>
                <c:pt idx="10">
                  <c:v>265.3681532666667</c:v>
                </c:pt>
                <c:pt idx="11">
                  <c:v>304.6163166</c:v>
                </c:pt>
                <c:pt idx="12">
                  <c:v>358.56404659999998</c:v>
                </c:pt>
                <c:pt idx="13">
                  <c:v>378.92567659999997</c:v>
                </c:pt>
                <c:pt idx="14">
                  <c:v>411.95105659999996</c:v>
                </c:pt>
                <c:pt idx="15">
                  <c:v>446.09103993333326</c:v>
                </c:pt>
                <c:pt idx="16">
                  <c:v>461.58270994999992</c:v>
                </c:pt>
                <c:pt idx="17">
                  <c:v>485.01534328333327</c:v>
                </c:pt>
                <c:pt idx="18">
                  <c:v>503.73070654999992</c:v>
                </c:pt>
                <c:pt idx="19">
                  <c:v>523.62721011666656</c:v>
                </c:pt>
                <c:pt idx="20">
                  <c:v>545.60896360466654</c:v>
                </c:pt>
                <c:pt idx="21">
                  <c:v>555.5245402846665</c:v>
                </c:pt>
                <c:pt idx="22">
                  <c:v>595.15590028466647</c:v>
                </c:pt>
                <c:pt idx="23">
                  <c:v>615.51370695133312</c:v>
                </c:pt>
                <c:pt idx="24">
                  <c:v>625.21370704199978</c:v>
                </c:pt>
                <c:pt idx="25">
                  <c:v>641.83237037533308</c:v>
                </c:pt>
                <c:pt idx="26">
                  <c:v>660.08416037533311</c:v>
                </c:pt>
                <c:pt idx="27">
                  <c:v>683.35952704233307</c:v>
                </c:pt>
                <c:pt idx="28">
                  <c:v>687.80931037566643</c:v>
                </c:pt>
                <c:pt idx="29">
                  <c:v>701.39245037566639</c:v>
                </c:pt>
                <c:pt idx="30">
                  <c:v>717.75397699499968</c:v>
                </c:pt>
                <c:pt idx="31">
                  <c:v>730.42103699499967</c:v>
                </c:pt>
                <c:pt idx="32">
                  <c:v>766.65438366166632</c:v>
                </c:pt>
                <c:pt idx="33">
                  <c:v>775.98773032833299</c:v>
                </c:pt>
                <c:pt idx="34">
                  <c:v>789.67412099499961</c:v>
                </c:pt>
                <c:pt idx="35">
                  <c:v>812.00679766166627</c:v>
                </c:pt>
                <c:pt idx="36">
                  <c:v>840.70628099499959</c:v>
                </c:pt>
                <c:pt idx="37">
                  <c:v>864.74098099499963</c:v>
                </c:pt>
                <c:pt idx="38">
                  <c:v>913.20268448899958</c:v>
                </c:pt>
                <c:pt idx="39">
                  <c:v>949.49870915566623</c:v>
                </c:pt>
                <c:pt idx="40">
                  <c:v>958.43237582233292</c:v>
                </c:pt>
                <c:pt idx="41">
                  <c:v>994.1651224889996</c:v>
                </c:pt>
                <c:pt idx="42">
                  <c:v>1011.9484624889996</c:v>
                </c:pt>
                <c:pt idx="43">
                  <c:v>1022.6316624889996</c:v>
                </c:pt>
                <c:pt idx="44">
                  <c:v>1035.6312626556662</c:v>
                </c:pt>
                <c:pt idx="45">
                  <c:v>1057.8293093223328</c:v>
                </c:pt>
                <c:pt idx="46">
                  <c:v>1073.5959326556663</c:v>
                </c:pt>
                <c:pt idx="47">
                  <c:v>1093.5929326889996</c:v>
                </c:pt>
                <c:pt idx="48">
                  <c:v>1118.3908293556663</c:v>
                </c:pt>
                <c:pt idx="49">
                  <c:v>1147.5894626889997</c:v>
                </c:pt>
                <c:pt idx="50">
                  <c:v>1158.5228193556663</c:v>
                </c:pt>
                <c:pt idx="51">
                  <c:v>1168.7329126886664</c:v>
                </c:pt>
                <c:pt idx="52">
                  <c:v>1170.7329126886664</c:v>
                </c:pt>
                <c:pt idx="53">
                  <c:v>1187.5231126953331</c:v>
                </c:pt>
                <c:pt idx="54">
                  <c:v>1213.125082695333</c:v>
                </c:pt>
                <c:pt idx="55">
                  <c:v>1226.7384160286663</c:v>
                </c:pt>
                <c:pt idx="56">
                  <c:v>1272.5723866619996</c:v>
                </c:pt>
                <c:pt idx="57">
                  <c:v>1293.6917006286662</c:v>
                </c:pt>
                <c:pt idx="58">
                  <c:v>1314.9604742953329</c:v>
                </c:pt>
                <c:pt idx="59">
                  <c:v>1327.7383342953328</c:v>
                </c:pt>
                <c:pt idx="60">
                  <c:v>1354.2746576283328</c:v>
                </c:pt>
                <c:pt idx="61">
                  <c:v>1355.8794476419994</c:v>
                </c:pt>
                <c:pt idx="62">
                  <c:v>1387.9324676419994</c:v>
                </c:pt>
                <c:pt idx="63">
                  <c:v>1419.205184308666</c:v>
                </c:pt>
                <c:pt idx="64">
                  <c:v>1431.7708043086661</c:v>
                </c:pt>
              </c:numCache>
            </c:numRef>
          </c:val>
        </c:ser>
        <c:ser>
          <c:idx val="1"/>
          <c:order val="1"/>
          <c:tx>
            <c:strRef>
              <c:f>'SYNTHESE CHARGE MACHINE P1'!$B$348</c:f>
              <c:strCache>
                <c:ptCount val="1"/>
                <c:pt idx="0">
                  <c:v>Retard affécté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'SYNTHESE CHARGE MACHINE P1'!$C$348:$BO$348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2"/>
          <c:order val="2"/>
          <c:tx>
            <c:strRef>
              <c:f>'SYNTHESE CHARGE MACHINE P1'!$B$349</c:f>
              <c:strCache>
                <c:ptCount val="1"/>
                <c:pt idx="0">
                  <c:v>Retard non-affécté</c:v>
                </c:pt>
              </c:strCache>
            </c:strRef>
          </c:tx>
          <c:spPr>
            <a:pattFill prst="dotDmnd">
              <a:fgClr>
                <a:srgbClr val="FF0000"/>
              </a:fgClr>
              <a:bgClr>
                <a:schemeClr val="bg1"/>
              </a:bgClr>
            </a:pattFill>
          </c:spPr>
          <c:invertIfNegative val="0"/>
          <c:val>
            <c:numRef>
              <c:f>'SYNTHESE CHARGE MACHINE P1'!$C$349:$BO$349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3"/>
          <c:order val="3"/>
          <c:tx>
            <c:strRef>
              <c:f>'SYNTHESE CHARGE MACHINE P1'!$B$351</c:f>
              <c:strCache>
                <c:ptCount val="1"/>
                <c:pt idx="0">
                  <c:v>Charge Réglage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val>
            <c:numRef>
              <c:f>'SYNTHESE CHARGE MACHINE P1'!$C$351:$BO$351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4"/>
          <c:order val="4"/>
          <c:tx>
            <c:strRef>
              <c:f>'SYNTHESE CHARGE MACHINE P1'!$B$352</c:f>
              <c:strCache>
                <c:ptCount val="1"/>
                <c:pt idx="0">
                  <c:v>Charge of MTO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val>
            <c:numRef>
              <c:f>'SYNTHESE CHARGE MACHINE P1'!$C$352:$BO$352</c:f>
              <c:numCache>
                <c:formatCode>0</c:formatCode>
                <c:ptCount val="65"/>
                <c:pt idx="0">
                  <c:v>3.5</c:v>
                </c:pt>
                <c:pt idx="1">
                  <c:v>4.8666666666666663</c:v>
                </c:pt>
                <c:pt idx="2">
                  <c:v>3.75</c:v>
                </c:pt>
                <c:pt idx="3">
                  <c:v>3.1666666666666665</c:v>
                </c:pt>
                <c:pt idx="4">
                  <c:v>4.3333333333333339</c:v>
                </c:pt>
                <c:pt idx="5">
                  <c:v>3</c:v>
                </c:pt>
                <c:pt idx="6">
                  <c:v>4.0833333333333339</c:v>
                </c:pt>
                <c:pt idx="7">
                  <c:v>4.6999999999999993</c:v>
                </c:pt>
                <c:pt idx="8">
                  <c:v>1.5666666666666667</c:v>
                </c:pt>
                <c:pt idx="9">
                  <c:v>2.75</c:v>
                </c:pt>
                <c:pt idx="10">
                  <c:v>4.916666666666667</c:v>
                </c:pt>
                <c:pt idx="11">
                  <c:v>8.3000000000000007</c:v>
                </c:pt>
                <c:pt idx="12">
                  <c:v>3.666666666666667</c:v>
                </c:pt>
                <c:pt idx="13">
                  <c:v>4.5</c:v>
                </c:pt>
                <c:pt idx="14">
                  <c:v>2.4666666666666668</c:v>
                </c:pt>
                <c:pt idx="15">
                  <c:v>1.5833333333333335</c:v>
                </c:pt>
                <c:pt idx="16">
                  <c:v>0.96666666666666667</c:v>
                </c:pt>
                <c:pt idx="17">
                  <c:v>3.3333333333333335</c:v>
                </c:pt>
                <c:pt idx="18">
                  <c:v>2.833333333333333</c:v>
                </c:pt>
                <c:pt idx="19">
                  <c:v>3.75</c:v>
                </c:pt>
                <c:pt idx="20">
                  <c:v>4.1833333333333336</c:v>
                </c:pt>
                <c:pt idx="21">
                  <c:v>7.5166666666666666</c:v>
                </c:pt>
                <c:pt idx="22">
                  <c:v>3.8333333333333335</c:v>
                </c:pt>
                <c:pt idx="23">
                  <c:v>3.0833333333333335</c:v>
                </c:pt>
                <c:pt idx="24">
                  <c:v>1.9166666666666665</c:v>
                </c:pt>
                <c:pt idx="25">
                  <c:v>2</c:v>
                </c:pt>
                <c:pt idx="26">
                  <c:v>3.0333333333333332</c:v>
                </c:pt>
                <c:pt idx="27">
                  <c:v>1.1666666666666665</c:v>
                </c:pt>
                <c:pt idx="28">
                  <c:v>1.95</c:v>
                </c:pt>
                <c:pt idx="29">
                  <c:v>3.4166666666666665</c:v>
                </c:pt>
                <c:pt idx="30">
                  <c:v>3</c:v>
                </c:pt>
                <c:pt idx="31">
                  <c:v>4.833333333333333</c:v>
                </c:pt>
                <c:pt idx="32">
                  <c:v>2.333333333333333</c:v>
                </c:pt>
                <c:pt idx="33">
                  <c:v>3.833333333333333</c:v>
                </c:pt>
                <c:pt idx="34">
                  <c:v>4.416666666666667</c:v>
                </c:pt>
                <c:pt idx="35">
                  <c:v>4.0166666666666666</c:v>
                </c:pt>
                <c:pt idx="36">
                  <c:v>2.5</c:v>
                </c:pt>
                <c:pt idx="37">
                  <c:v>5.1499999999999995</c:v>
                </c:pt>
                <c:pt idx="38">
                  <c:v>3.333333333333333</c:v>
                </c:pt>
                <c:pt idx="39">
                  <c:v>2.083333333333333</c:v>
                </c:pt>
                <c:pt idx="40">
                  <c:v>2.7333333333333334</c:v>
                </c:pt>
                <c:pt idx="41">
                  <c:v>2.25</c:v>
                </c:pt>
                <c:pt idx="42">
                  <c:v>1.45</c:v>
                </c:pt>
                <c:pt idx="43">
                  <c:v>1.3333333333333335</c:v>
                </c:pt>
                <c:pt idx="44">
                  <c:v>1.8333333333333335</c:v>
                </c:pt>
                <c:pt idx="45">
                  <c:v>3.916666666666667</c:v>
                </c:pt>
                <c:pt idx="46">
                  <c:v>3.8166666666666669</c:v>
                </c:pt>
                <c:pt idx="47">
                  <c:v>3.0333333333333332</c:v>
                </c:pt>
                <c:pt idx="48">
                  <c:v>2.2666666666666666</c:v>
                </c:pt>
                <c:pt idx="49">
                  <c:v>1.5833333333333333</c:v>
                </c:pt>
                <c:pt idx="50">
                  <c:v>2.75</c:v>
                </c:pt>
                <c:pt idx="51">
                  <c:v>0.5</c:v>
                </c:pt>
                <c:pt idx="52">
                  <c:v>4.3333333333333339</c:v>
                </c:pt>
                <c:pt idx="53">
                  <c:v>2</c:v>
                </c:pt>
                <c:pt idx="54">
                  <c:v>1.4166666666666667</c:v>
                </c:pt>
                <c:pt idx="55">
                  <c:v>5.416666666666667</c:v>
                </c:pt>
                <c:pt idx="56">
                  <c:v>3.333333333333333</c:v>
                </c:pt>
                <c:pt idx="57">
                  <c:v>2.833333333333333</c:v>
                </c:pt>
                <c:pt idx="58">
                  <c:v>3.75</c:v>
                </c:pt>
                <c:pt idx="59">
                  <c:v>3.25</c:v>
                </c:pt>
                <c:pt idx="60">
                  <c:v>0.33333333333333331</c:v>
                </c:pt>
                <c:pt idx="61">
                  <c:v>4.25</c:v>
                </c:pt>
                <c:pt idx="62">
                  <c:v>4.8333333333333339</c:v>
                </c:pt>
                <c:pt idx="63">
                  <c:v>2.25</c:v>
                </c:pt>
                <c:pt idx="64">
                  <c:v>2</c:v>
                </c:pt>
              </c:numCache>
            </c:numRef>
          </c:val>
        </c:ser>
        <c:ser>
          <c:idx val="5"/>
          <c:order val="5"/>
          <c:tx>
            <c:strRef>
              <c:f>'SYNTHESE CHARGE MACHINE P1'!$B$353</c:f>
              <c:strCache>
                <c:ptCount val="1"/>
                <c:pt idx="0">
                  <c:v>Charge of MTS</c:v>
                </c:pt>
              </c:strCache>
            </c:strRef>
          </c:tx>
          <c:spPr>
            <a:solidFill>
              <a:srgbClr val="2502BA"/>
            </a:solidFill>
          </c:spPr>
          <c:invertIfNegative val="0"/>
          <c:val>
            <c:numRef>
              <c:f>'SYNTHESE CHARGE MACHINE P1'!$C$353:$BO$353</c:f>
              <c:numCache>
                <c:formatCode>0</c:formatCode>
                <c:ptCount val="65"/>
                <c:pt idx="0">
                  <c:v>14.383043333333333</c:v>
                </c:pt>
                <c:pt idx="1">
                  <c:v>28.676086666666667</c:v>
                </c:pt>
                <c:pt idx="2">
                  <c:v>20.564050000000002</c:v>
                </c:pt>
                <c:pt idx="3">
                  <c:v>9.3996433366666672</c:v>
                </c:pt>
                <c:pt idx="4">
                  <c:v>40.095693333333337</c:v>
                </c:pt>
                <c:pt idx="5">
                  <c:v>16.465916660000001</c:v>
                </c:pt>
                <c:pt idx="6">
                  <c:v>21.512099993333329</c:v>
                </c:pt>
                <c:pt idx="7">
                  <c:v>16.58483661</c:v>
                </c:pt>
                <c:pt idx="8">
                  <c:v>55.087836666666668</c:v>
                </c:pt>
                <c:pt idx="9">
                  <c:v>6.8822799999999997</c:v>
                </c:pt>
                <c:pt idx="10">
                  <c:v>34.331496666666666</c:v>
                </c:pt>
                <c:pt idx="11">
                  <c:v>45.647729999999996</c:v>
                </c:pt>
                <c:pt idx="12">
                  <c:v>16.69496333333333</c:v>
                </c:pt>
                <c:pt idx="13">
                  <c:v>28.525379999999998</c:v>
                </c:pt>
                <c:pt idx="14">
                  <c:v>31.673316666666665</c:v>
                </c:pt>
                <c:pt idx="15">
                  <c:v>13.908336683333333</c:v>
                </c:pt>
                <c:pt idx="16">
                  <c:v>22.465966666666663</c:v>
                </c:pt>
                <c:pt idx="17">
                  <c:v>15.382029933333333</c:v>
                </c:pt>
                <c:pt idx="18">
                  <c:v>17.063170233333331</c:v>
                </c:pt>
                <c:pt idx="19">
                  <c:v>18.231753488000003</c:v>
                </c:pt>
                <c:pt idx="20">
                  <c:v>5.7322433466666656</c:v>
                </c:pt>
                <c:pt idx="21">
                  <c:v>32.114693333333335</c:v>
                </c:pt>
                <c:pt idx="22">
                  <c:v>16.524473333333333</c:v>
                </c:pt>
                <c:pt idx="23">
                  <c:v>6.6166667573333342</c:v>
                </c:pt>
                <c:pt idx="24">
                  <c:v>14.701996666666666</c:v>
                </c:pt>
                <c:pt idx="25">
                  <c:v>16.25179</c:v>
                </c:pt>
                <c:pt idx="26">
                  <c:v>20.242033333666669</c:v>
                </c:pt>
                <c:pt idx="27">
                  <c:v>3.2831166666666665</c:v>
                </c:pt>
                <c:pt idx="28">
                  <c:v>11.633139999999999</c:v>
                </c:pt>
                <c:pt idx="29">
                  <c:v>12.944859952666667</c:v>
                </c:pt>
                <c:pt idx="30">
                  <c:v>9.6670599999999993</c:v>
                </c:pt>
                <c:pt idx="31">
                  <c:v>31.400013333333334</c:v>
                </c:pt>
                <c:pt idx="32">
                  <c:v>7.0000133333333325</c:v>
                </c:pt>
                <c:pt idx="33">
                  <c:v>9.8530573333333322</c:v>
                </c:pt>
                <c:pt idx="34">
                  <c:v>17.91601</c:v>
                </c:pt>
                <c:pt idx="35">
                  <c:v>24.682816666666668</c:v>
                </c:pt>
                <c:pt idx="36">
                  <c:v>21.534700000000001</c:v>
                </c:pt>
                <c:pt idx="37">
                  <c:v>43.311703494</c:v>
                </c:pt>
                <c:pt idx="38">
                  <c:v>32.962691333333332</c:v>
                </c:pt>
                <c:pt idx="39">
                  <c:v>6.8503333333333325</c:v>
                </c:pt>
                <c:pt idx="40">
                  <c:v>32.999413333333337</c:v>
                </c:pt>
                <c:pt idx="41">
                  <c:v>15.533339999999999</c:v>
                </c:pt>
                <c:pt idx="42">
                  <c:v>9.2332000000000001</c:v>
                </c:pt>
                <c:pt idx="43">
                  <c:v>11.666266833333333</c:v>
                </c:pt>
                <c:pt idx="44">
                  <c:v>20.364713333333331</c:v>
                </c:pt>
                <c:pt idx="45">
                  <c:v>11.849956666666667</c:v>
                </c:pt>
                <c:pt idx="46">
                  <c:v>16.18033336666667</c:v>
                </c:pt>
                <c:pt idx="47">
                  <c:v>21.764563333333335</c:v>
                </c:pt>
                <c:pt idx="48">
                  <c:v>26.931966666666668</c:v>
                </c:pt>
                <c:pt idx="49">
                  <c:v>9.3500233333333327</c:v>
                </c:pt>
                <c:pt idx="50">
                  <c:v>7.4600933329999997</c:v>
                </c:pt>
                <c:pt idx="51">
                  <c:v>1.5</c:v>
                </c:pt>
                <c:pt idx="52">
                  <c:v>12.456866673333334</c:v>
                </c:pt>
                <c:pt idx="53">
                  <c:v>23.601970000000001</c:v>
                </c:pt>
                <c:pt idx="54">
                  <c:v>12.196666666666667</c:v>
                </c:pt>
                <c:pt idx="55">
                  <c:v>40.417303966666665</c:v>
                </c:pt>
                <c:pt idx="56">
                  <c:v>17.785980633333335</c:v>
                </c:pt>
                <c:pt idx="57">
                  <c:v>18.435440333333332</c:v>
                </c:pt>
                <c:pt idx="58">
                  <c:v>9.0278600000000004</c:v>
                </c:pt>
                <c:pt idx="59">
                  <c:v>23.286323332999999</c:v>
                </c:pt>
                <c:pt idx="60">
                  <c:v>1.2714566803333334</c:v>
                </c:pt>
                <c:pt idx="61">
                  <c:v>27.80302</c:v>
                </c:pt>
                <c:pt idx="62">
                  <c:v>26.439383333333332</c:v>
                </c:pt>
                <c:pt idx="63">
                  <c:v>10.315619999999999</c:v>
                </c:pt>
                <c:pt idx="64">
                  <c:v>8.9471600000000002</c:v>
                </c:pt>
              </c:numCache>
            </c:numRef>
          </c:val>
        </c:ser>
        <c:ser>
          <c:idx val="6"/>
          <c:order val="6"/>
          <c:tx>
            <c:strRef>
              <c:f>'SYNTHESE CHARGE MACHINE P1'!$B$354</c:f>
              <c:strCache>
                <c:ptCount val="1"/>
                <c:pt idx="0">
                  <c:v>Charge Stats MTO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'SYNTHESE CHARGE MACHINE P1'!$C$354:$BO$354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7"/>
          <c:order val="7"/>
          <c:tx>
            <c:strRef>
              <c:f>'SYNTHESE CHARGE MACHINE P1'!$B$355</c:f>
              <c:strCache>
                <c:ptCount val="1"/>
                <c:pt idx="0">
                  <c:v>Charge Stats MTS</c:v>
                </c:pt>
              </c:strCache>
            </c:strRef>
          </c:tx>
          <c:invertIfNegative val="0"/>
          <c:val>
            <c:numRef>
              <c:f>'SYNTHESE CHARGE MACHINE P1'!$C$355:$BO$355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595520"/>
        <c:axId val="117605504"/>
      </c:barChart>
      <c:lineChart>
        <c:grouping val="standard"/>
        <c:varyColors val="0"/>
        <c:ser>
          <c:idx val="8"/>
          <c:order val="8"/>
          <c:tx>
            <c:strRef>
              <c:f>'SYNTHESE CAPACITE P1'!$B$34</c:f>
              <c:strCache>
                <c:ptCount val="1"/>
                <c:pt idx="0">
                  <c:v>PERCAGE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'SYNTHESE CAPACITE P1'!$D$34:$BP$34</c:f>
              <c:numCache>
                <c:formatCode>0</c:formatCode>
                <c:ptCount val="65"/>
              </c:numCache>
            </c:numRef>
          </c:val>
          <c:smooth val="0"/>
        </c:ser>
        <c:ser>
          <c:idx val="9"/>
          <c:order val="9"/>
          <c:tx>
            <c:strRef>
              <c:f>'SYNTHESE CAPACITE P1'!$B$74</c:f>
              <c:strCache>
                <c:ptCount val="1"/>
                <c:pt idx="0">
                  <c:v>PERCAGE</c:v>
                </c:pt>
              </c:strCache>
            </c:strRef>
          </c:tx>
          <c:spPr>
            <a:ln w="19050">
              <a:solidFill>
                <a:srgbClr val="2BF551"/>
              </a:solidFill>
              <a:prstDash val="dash"/>
            </a:ln>
          </c:spPr>
          <c:marker>
            <c:symbol val="none"/>
          </c:marker>
          <c:val>
            <c:numRef>
              <c:f>'SYNTHESE CAPACITE P1'!$D$74:$BP$74</c:f>
              <c:numCache>
                <c:formatCode>0</c:formatCode>
                <c:ptCount val="65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95520"/>
        <c:axId val="117605504"/>
      </c:lineChart>
      <c:catAx>
        <c:axId val="117595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176055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760550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75955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50" baseline="0"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DEBIT/TEST/...</a:t>
            </a:r>
          </a:p>
        </c:rich>
      </c:tx>
      <c:layout>
        <c:manualLayout>
          <c:xMode val="edge"/>
          <c:yMode val="edge"/>
          <c:x val="3.9266905192506224E-2"/>
          <c:y val="4.096535180081199E-2"/>
        </c:manualLayout>
      </c:layout>
      <c:overlay val="0"/>
      <c:spPr>
        <a:solidFill>
          <a:srgbClr val="92D050"/>
        </a:solidFill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'SYNTHESE CHARGE MACHINE P1'!$B$369</c:f>
              <c:strCache>
                <c:ptCount val="1"/>
                <c:pt idx="0">
                  <c:v>Retard virtuel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val>
            <c:numRef>
              <c:f>'SYNTHESE CHARGE MACHINE P1'!$C$369:$BO$369</c:f>
              <c:numCache>
                <c:formatCode>0</c:formatCode>
                <c:ptCount val="65"/>
                <c:pt idx="1">
                  <c:v>5.7291666666666661</c:v>
                </c:pt>
                <c:pt idx="2">
                  <c:v>12.390796666666667</c:v>
                </c:pt>
                <c:pt idx="3">
                  <c:v>19.668559999999999</c:v>
                </c:pt>
                <c:pt idx="4">
                  <c:v>50.285356666666672</c:v>
                </c:pt>
                <c:pt idx="5">
                  <c:v>70.603999999999999</c:v>
                </c:pt>
                <c:pt idx="6">
                  <c:v>128.09108334666666</c:v>
                </c:pt>
                <c:pt idx="7">
                  <c:v>182.22694651333333</c:v>
                </c:pt>
                <c:pt idx="8">
                  <c:v>221.59404984666668</c:v>
                </c:pt>
                <c:pt idx="9">
                  <c:v>305.51404984666669</c:v>
                </c:pt>
                <c:pt idx="10">
                  <c:v>325.74431318000001</c:v>
                </c:pt>
                <c:pt idx="11">
                  <c:v>369.17191651333337</c:v>
                </c:pt>
                <c:pt idx="12">
                  <c:v>384.52749984666673</c:v>
                </c:pt>
                <c:pt idx="13">
                  <c:v>398.03363318000004</c:v>
                </c:pt>
                <c:pt idx="14">
                  <c:v>450.45296984666669</c:v>
                </c:pt>
                <c:pt idx="15">
                  <c:v>452.26158984666671</c:v>
                </c:pt>
                <c:pt idx="16">
                  <c:v>460.88468984666673</c:v>
                </c:pt>
                <c:pt idx="17">
                  <c:v>466.05217651333339</c:v>
                </c:pt>
                <c:pt idx="18">
                  <c:v>472.69193651333342</c:v>
                </c:pt>
                <c:pt idx="19">
                  <c:v>476.15101651333339</c:v>
                </c:pt>
                <c:pt idx="20">
                  <c:v>486.44177318000004</c:v>
                </c:pt>
                <c:pt idx="21">
                  <c:v>503.01717318000004</c:v>
                </c:pt>
                <c:pt idx="22">
                  <c:v>523.24751318000006</c:v>
                </c:pt>
                <c:pt idx="23">
                  <c:v>560.33007318</c:v>
                </c:pt>
                <c:pt idx="24">
                  <c:v>610.19399318000001</c:v>
                </c:pt>
                <c:pt idx="25">
                  <c:v>636.75471317999995</c:v>
                </c:pt>
                <c:pt idx="26">
                  <c:v>656.74343318000001</c:v>
                </c:pt>
                <c:pt idx="27">
                  <c:v>692.41219651333336</c:v>
                </c:pt>
                <c:pt idx="28">
                  <c:v>703.02309318000005</c:v>
                </c:pt>
                <c:pt idx="29">
                  <c:v>732.20811318000005</c:v>
                </c:pt>
                <c:pt idx="30">
                  <c:v>742.76724318000004</c:v>
                </c:pt>
                <c:pt idx="31">
                  <c:v>768.93655318000003</c:v>
                </c:pt>
                <c:pt idx="32">
                  <c:v>776.71502318</c:v>
                </c:pt>
                <c:pt idx="33">
                  <c:v>786.59864317999995</c:v>
                </c:pt>
                <c:pt idx="34">
                  <c:v>811.48667317999991</c:v>
                </c:pt>
                <c:pt idx="35">
                  <c:v>816.80864317999988</c:v>
                </c:pt>
                <c:pt idx="36">
                  <c:v>847.37826317999986</c:v>
                </c:pt>
                <c:pt idx="37">
                  <c:v>850.69222317999981</c:v>
                </c:pt>
                <c:pt idx="38">
                  <c:v>868.9471831799998</c:v>
                </c:pt>
                <c:pt idx="39">
                  <c:v>935.33433984666647</c:v>
                </c:pt>
                <c:pt idx="40">
                  <c:v>967.72682317999977</c:v>
                </c:pt>
                <c:pt idx="41">
                  <c:v>971.22171317999982</c:v>
                </c:pt>
                <c:pt idx="42">
                  <c:v>986.08989317999988</c:v>
                </c:pt>
                <c:pt idx="43">
                  <c:v>1001.9288631799999</c:v>
                </c:pt>
                <c:pt idx="44">
                  <c:v>1009.8654431799999</c:v>
                </c:pt>
                <c:pt idx="45">
                  <c:v>1027.2145531799999</c:v>
                </c:pt>
                <c:pt idx="46">
                  <c:v>1035.5768665133332</c:v>
                </c:pt>
                <c:pt idx="47">
                  <c:v>1035.6132665133332</c:v>
                </c:pt>
                <c:pt idx="48">
                  <c:v>1039.6164865133333</c:v>
                </c:pt>
                <c:pt idx="49">
                  <c:v>1043.6324865133333</c:v>
                </c:pt>
                <c:pt idx="50">
                  <c:v>1046.9395865133333</c:v>
                </c:pt>
                <c:pt idx="51">
                  <c:v>1047.0098665133332</c:v>
                </c:pt>
                <c:pt idx="52">
                  <c:v>1047.0098665133332</c:v>
                </c:pt>
                <c:pt idx="53">
                  <c:v>1051.8361865133331</c:v>
                </c:pt>
                <c:pt idx="54">
                  <c:v>1063.1395765133332</c:v>
                </c:pt>
                <c:pt idx="55">
                  <c:v>1074.3060665133332</c:v>
                </c:pt>
                <c:pt idx="56">
                  <c:v>1108.4317865133332</c:v>
                </c:pt>
                <c:pt idx="57">
                  <c:v>1155.3337465133332</c:v>
                </c:pt>
                <c:pt idx="58">
                  <c:v>1168.1559898466664</c:v>
                </c:pt>
                <c:pt idx="59">
                  <c:v>1177.0728698466664</c:v>
                </c:pt>
                <c:pt idx="60">
                  <c:v>1217.6384298426665</c:v>
                </c:pt>
                <c:pt idx="61">
                  <c:v>1224.7663498426664</c:v>
                </c:pt>
                <c:pt idx="62">
                  <c:v>1234.4819598426664</c:v>
                </c:pt>
                <c:pt idx="63">
                  <c:v>1242.9754998426663</c:v>
                </c:pt>
                <c:pt idx="64">
                  <c:v>1248.3793698426664</c:v>
                </c:pt>
              </c:numCache>
            </c:numRef>
          </c:val>
        </c:ser>
        <c:ser>
          <c:idx val="1"/>
          <c:order val="1"/>
          <c:tx>
            <c:strRef>
              <c:f>'SYNTHESE CHARGE MACHINE P1'!$B$370</c:f>
              <c:strCache>
                <c:ptCount val="1"/>
                <c:pt idx="0">
                  <c:v>Retard affécté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'SYNTHESE CHARGE MACHINE P1'!$C$370:$BO$370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2"/>
          <c:order val="2"/>
          <c:tx>
            <c:strRef>
              <c:f>'SYNTHESE CHARGE MACHINE P1'!$B$371</c:f>
              <c:strCache>
                <c:ptCount val="1"/>
                <c:pt idx="0">
                  <c:v>Retard non-affécté</c:v>
                </c:pt>
              </c:strCache>
            </c:strRef>
          </c:tx>
          <c:spPr>
            <a:pattFill prst="dotDmnd">
              <a:fgClr>
                <a:srgbClr val="FF0000"/>
              </a:fgClr>
              <a:bgClr>
                <a:schemeClr val="bg1"/>
              </a:bgClr>
            </a:pattFill>
          </c:spPr>
          <c:invertIfNegative val="0"/>
          <c:val>
            <c:numRef>
              <c:f>'SYNTHESE CHARGE MACHINE P1'!$C$371:$BO$371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3"/>
          <c:order val="3"/>
          <c:tx>
            <c:strRef>
              <c:f>'SYNTHESE CHARGE MACHINE P1'!$B$373</c:f>
              <c:strCache>
                <c:ptCount val="1"/>
                <c:pt idx="0">
                  <c:v>Charge Réglage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val>
            <c:numRef>
              <c:f>'SYNTHESE CHARGE MACHINE P1'!$C$373:$BO$373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4"/>
          <c:order val="4"/>
          <c:tx>
            <c:strRef>
              <c:f>'SYNTHESE CHARGE MACHINE P1'!$B$374</c:f>
              <c:strCache>
                <c:ptCount val="1"/>
                <c:pt idx="0">
                  <c:v>Charge of MTO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val>
            <c:numRef>
              <c:f>'SYNTHESE CHARGE MACHINE P1'!$C$374:$BO$374</c:f>
              <c:numCache>
                <c:formatCode>0</c:formatCode>
                <c:ptCount val="65"/>
                <c:pt idx="0">
                  <c:v>1.0833333333333333</c:v>
                </c:pt>
                <c:pt idx="1">
                  <c:v>1</c:v>
                </c:pt>
                <c:pt idx="2">
                  <c:v>1.8666666666666667</c:v>
                </c:pt>
                <c:pt idx="3">
                  <c:v>1.6333333333333335</c:v>
                </c:pt>
                <c:pt idx="4">
                  <c:v>2.4666666666666663</c:v>
                </c:pt>
                <c:pt idx="5">
                  <c:v>5.0083333333333337</c:v>
                </c:pt>
                <c:pt idx="6">
                  <c:v>4.7833333333333332</c:v>
                </c:pt>
                <c:pt idx="7">
                  <c:v>5.3666666666666671</c:v>
                </c:pt>
                <c:pt idx="8">
                  <c:v>4.6499999999999995</c:v>
                </c:pt>
                <c:pt idx="9">
                  <c:v>3.4833333333333334</c:v>
                </c:pt>
                <c:pt idx="10">
                  <c:v>3.9666666666666668</c:v>
                </c:pt>
                <c:pt idx="11">
                  <c:v>2.166666666666667</c:v>
                </c:pt>
                <c:pt idx="12">
                  <c:v>4.0999999999999996</c:v>
                </c:pt>
                <c:pt idx="13">
                  <c:v>5.5666666666666664</c:v>
                </c:pt>
                <c:pt idx="14">
                  <c:v>0.60000000000000009</c:v>
                </c:pt>
                <c:pt idx="15">
                  <c:v>0.4</c:v>
                </c:pt>
                <c:pt idx="16">
                  <c:v>2.0833333333333335</c:v>
                </c:pt>
                <c:pt idx="17">
                  <c:v>2.5999999999999996</c:v>
                </c:pt>
                <c:pt idx="18">
                  <c:v>0.8</c:v>
                </c:pt>
                <c:pt idx="19">
                  <c:v>1.9333333333333331</c:v>
                </c:pt>
                <c:pt idx="20">
                  <c:v>4.2</c:v>
                </c:pt>
                <c:pt idx="21">
                  <c:v>4.55</c:v>
                </c:pt>
                <c:pt idx="22">
                  <c:v>4.7</c:v>
                </c:pt>
                <c:pt idx="23">
                  <c:v>5</c:v>
                </c:pt>
                <c:pt idx="24">
                  <c:v>3.8</c:v>
                </c:pt>
                <c:pt idx="25">
                  <c:v>2.4000000000000004</c:v>
                </c:pt>
                <c:pt idx="26">
                  <c:v>2.4833333333333334</c:v>
                </c:pt>
                <c:pt idx="27">
                  <c:v>1.5833333333333333</c:v>
                </c:pt>
                <c:pt idx="28">
                  <c:v>4</c:v>
                </c:pt>
                <c:pt idx="29">
                  <c:v>0.8</c:v>
                </c:pt>
                <c:pt idx="30">
                  <c:v>5.6999999999999993</c:v>
                </c:pt>
                <c:pt idx="31">
                  <c:v>2.3000000000000003</c:v>
                </c:pt>
                <c:pt idx="32">
                  <c:v>1.8</c:v>
                </c:pt>
                <c:pt idx="33">
                  <c:v>3.5</c:v>
                </c:pt>
                <c:pt idx="34">
                  <c:v>1.5999999999999999</c:v>
                </c:pt>
                <c:pt idx="35">
                  <c:v>4.3</c:v>
                </c:pt>
                <c:pt idx="36">
                  <c:v>0.8</c:v>
                </c:pt>
                <c:pt idx="37">
                  <c:v>1.9</c:v>
                </c:pt>
                <c:pt idx="38">
                  <c:v>3.2333333333333334</c:v>
                </c:pt>
                <c:pt idx="39">
                  <c:v>4.6666666666666661</c:v>
                </c:pt>
                <c:pt idx="40">
                  <c:v>0.4</c:v>
                </c:pt>
                <c:pt idx="41">
                  <c:v>2.1</c:v>
                </c:pt>
                <c:pt idx="42">
                  <c:v>0.8</c:v>
                </c:pt>
                <c:pt idx="43">
                  <c:v>1.7000000000000002</c:v>
                </c:pt>
                <c:pt idx="44">
                  <c:v>1.7</c:v>
                </c:pt>
                <c:pt idx="45">
                  <c:v>1.6666666666666666E-2</c:v>
                </c:pt>
                <c:pt idx="46">
                  <c:v>0</c:v>
                </c:pt>
                <c:pt idx="47">
                  <c:v>0.9</c:v>
                </c:pt>
                <c:pt idx="48">
                  <c:v>0.2</c:v>
                </c:pt>
                <c:pt idx="49">
                  <c:v>1.2000000000000002</c:v>
                </c:pt>
                <c:pt idx="50">
                  <c:v>0</c:v>
                </c:pt>
                <c:pt idx="51">
                  <c:v>0</c:v>
                </c:pt>
                <c:pt idx="52">
                  <c:v>0.6</c:v>
                </c:pt>
                <c:pt idx="53">
                  <c:v>2.8000000000000003</c:v>
                </c:pt>
                <c:pt idx="54">
                  <c:v>1.4</c:v>
                </c:pt>
                <c:pt idx="55">
                  <c:v>1.8000000000000003</c:v>
                </c:pt>
                <c:pt idx="56">
                  <c:v>1.8000000000000003</c:v>
                </c:pt>
                <c:pt idx="57">
                  <c:v>2.2666666666666666</c:v>
                </c:pt>
                <c:pt idx="58">
                  <c:v>2.2000000000000002</c:v>
                </c:pt>
                <c:pt idx="59">
                  <c:v>3</c:v>
                </c:pt>
                <c:pt idx="60">
                  <c:v>1.2</c:v>
                </c:pt>
                <c:pt idx="61">
                  <c:v>1.9</c:v>
                </c:pt>
                <c:pt idx="62">
                  <c:v>1.4</c:v>
                </c:pt>
                <c:pt idx="63">
                  <c:v>1.4</c:v>
                </c:pt>
                <c:pt idx="64">
                  <c:v>4.0333333333333332</c:v>
                </c:pt>
              </c:numCache>
            </c:numRef>
          </c:val>
        </c:ser>
        <c:ser>
          <c:idx val="5"/>
          <c:order val="5"/>
          <c:tx>
            <c:strRef>
              <c:f>'SYNTHESE CHARGE MACHINE P1'!$B$375</c:f>
              <c:strCache>
                <c:ptCount val="1"/>
                <c:pt idx="0">
                  <c:v>Charge of MTS</c:v>
                </c:pt>
              </c:strCache>
            </c:strRef>
          </c:tx>
          <c:spPr>
            <a:solidFill>
              <a:srgbClr val="1B00E2"/>
            </a:solidFill>
          </c:spPr>
          <c:invertIfNegative val="0"/>
          <c:val>
            <c:numRef>
              <c:f>'SYNTHESE CHARGE MACHINE P1'!$C$375:$BO$375</c:f>
              <c:numCache>
                <c:formatCode>0</c:formatCode>
                <c:ptCount val="65"/>
                <c:pt idx="0">
                  <c:v>4.645833333333333</c:v>
                </c:pt>
                <c:pt idx="1">
                  <c:v>5.6616300000000006</c:v>
                </c:pt>
                <c:pt idx="2">
                  <c:v>5.4110966666666673</c:v>
                </c:pt>
                <c:pt idx="3">
                  <c:v>28.983463333333336</c:v>
                </c:pt>
                <c:pt idx="4">
                  <c:v>17.851976666666665</c:v>
                </c:pt>
                <c:pt idx="5">
                  <c:v>52.47875001333334</c:v>
                </c:pt>
                <c:pt idx="6">
                  <c:v>49.352529833333335</c:v>
                </c:pt>
                <c:pt idx="7">
                  <c:v>34.000436666666673</c:v>
                </c:pt>
                <c:pt idx="8">
                  <c:v>79.27</c:v>
                </c:pt>
                <c:pt idx="9">
                  <c:v>16.746929999999999</c:v>
                </c:pt>
                <c:pt idx="10">
                  <c:v>39.460936666666669</c:v>
                </c:pt>
                <c:pt idx="11">
                  <c:v>13.188916666666668</c:v>
                </c:pt>
                <c:pt idx="12">
                  <c:v>9.406133333333333</c:v>
                </c:pt>
                <c:pt idx="13">
                  <c:v>46.852670000000003</c:v>
                </c:pt>
                <c:pt idx="14">
                  <c:v>1.2086200000000002</c:v>
                </c:pt>
                <c:pt idx="15">
                  <c:v>8.2231000000000005</c:v>
                </c:pt>
                <c:pt idx="16">
                  <c:v>3.0841533333333335</c:v>
                </c:pt>
                <c:pt idx="17">
                  <c:v>4.0397599999999994</c:v>
                </c:pt>
                <c:pt idx="18">
                  <c:v>2.6590800000000003</c:v>
                </c:pt>
                <c:pt idx="19">
                  <c:v>8.3574233333333332</c:v>
                </c:pt>
                <c:pt idx="20">
                  <c:v>12.375399999999999</c:v>
                </c:pt>
                <c:pt idx="21">
                  <c:v>15.680340000000003</c:v>
                </c:pt>
                <c:pt idx="22">
                  <c:v>32.382559999999998</c:v>
                </c:pt>
                <c:pt idx="23">
                  <c:v>44.86392</c:v>
                </c:pt>
                <c:pt idx="24">
                  <c:v>22.760719999999996</c:v>
                </c:pt>
                <c:pt idx="25">
                  <c:v>17.588720000000002</c:v>
                </c:pt>
                <c:pt idx="26">
                  <c:v>33.185429999999997</c:v>
                </c:pt>
                <c:pt idx="27">
                  <c:v>9.0275633333333332</c:v>
                </c:pt>
                <c:pt idx="28">
                  <c:v>25.185019999999998</c:v>
                </c:pt>
                <c:pt idx="29">
                  <c:v>9.7591300000000007</c:v>
                </c:pt>
                <c:pt idx="30">
                  <c:v>20.46931</c:v>
                </c:pt>
                <c:pt idx="31">
                  <c:v>5.4784699999999997</c:v>
                </c:pt>
                <c:pt idx="32">
                  <c:v>8.0836199999999998</c:v>
                </c:pt>
                <c:pt idx="33">
                  <c:v>21.388030000000001</c:v>
                </c:pt>
                <c:pt idx="34">
                  <c:v>3.7219699999999998</c:v>
                </c:pt>
                <c:pt idx="35">
                  <c:v>26.26962</c:v>
                </c:pt>
                <c:pt idx="36">
                  <c:v>2.51396</c:v>
                </c:pt>
                <c:pt idx="37">
                  <c:v>16.354959999999998</c:v>
                </c:pt>
                <c:pt idx="38">
                  <c:v>63.153823333333328</c:v>
                </c:pt>
                <c:pt idx="39">
                  <c:v>27.725816666666667</c:v>
                </c:pt>
                <c:pt idx="40">
                  <c:v>3.0948899999999999</c:v>
                </c:pt>
                <c:pt idx="41">
                  <c:v>12.768179999999999</c:v>
                </c:pt>
                <c:pt idx="42">
                  <c:v>15.038970000000001</c:v>
                </c:pt>
                <c:pt idx="43">
                  <c:v>6.23658</c:v>
                </c:pt>
                <c:pt idx="44">
                  <c:v>15.64911</c:v>
                </c:pt>
                <c:pt idx="45">
                  <c:v>8.3456466666666671</c:v>
                </c:pt>
                <c:pt idx="46">
                  <c:v>3.6399999999999995E-2</c:v>
                </c:pt>
                <c:pt idx="47">
                  <c:v>3.1032199999999999</c:v>
                </c:pt>
                <c:pt idx="48">
                  <c:v>3.8160000000000003</c:v>
                </c:pt>
                <c:pt idx="49">
                  <c:v>2.1071</c:v>
                </c:pt>
                <c:pt idx="50">
                  <c:v>7.0279999999999995E-2</c:v>
                </c:pt>
                <c:pt idx="51">
                  <c:v>0</c:v>
                </c:pt>
                <c:pt idx="52">
                  <c:v>4.2263199999999994</c:v>
                </c:pt>
                <c:pt idx="53">
                  <c:v>8.5033900000000013</c:v>
                </c:pt>
                <c:pt idx="54">
                  <c:v>9.7664899999999992</c:v>
                </c:pt>
                <c:pt idx="55">
                  <c:v>32.325719999999997</c:v>
                </c:pt>
                <c:pt idx="56">
                  <c:v>45.101960000000005</c:v>
                </c:pt>
                <c:pt idx="57">
                  <c:v>10.555576666666667</c:v>
                </c:pt>
                <c:pt idx="58">
                  <c:v>6.7168800000000006</c:v>
                </c:pt>
                <c:pt idx="59">
                  <c:v>37.565559996000005</c:v>
                </c:pt>
                <c:pt idx="60">
                  <c:v>5.9279200000000003</c:v>
                </c:pt>
                <c:pt idx="61">
                  <c:v>7.8156099999999995</c:v>
                </c:pt>
                <c:pt idx="62">
                  <c:v>7.0935400000000008</c:v>
                </c:pt>
                <c:pt idx="63">
                  <c:v>4.0038699999999992</c:v>
                </c:pt>
                <c:pt idx="64">
                  <c:v>9.4064533333333333</c:v>
                </c:pt>
              </c:numCache>
            </c:numRef>
          </c:val>
        </c:ser>
        <c:ser>
          <c:idx val="6"/>
          <c:order val="6"/>
          <c:tx>
            <c:strRef>
              <c:f>'SYNTHESE CHARGE MACHINE P1'!$B$376</c:f>
              <c:strCache>
                <c:ptCount val="1"/>
                <c:pt idx="0">
                  <c:v>Charge Stats MTO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'SYNTHESE CHARGE MACHINE P1'!$C$376:$BO$376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7"/>
          <c:order val="7"/>
          <c:tx>
            <c:strRef>
              <c:f>'SYNTHESE CHARGE MACHINE P1'!$B$377</c:f>
              <c:strCache>
                <c:ptCount val="1"/>
                <c:pt idx="0">
                  <c:v>Charge Stats MTS</c:v>
                </c:pt>
              </c:strCache>
            </c:strRef>
          </c:tx>
          <c:invertIfNegative val="0"/>
          <c:val>
            <c:numRef>
              <c:f>'SYNTHESE CHARGE MACHINE P1'!$C$377:$BO$377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723520"/>
        <c:axId val="117725056"/>
      </c:barChart>
      <c:lineChart>
        <c:grouping val="standard"/>
        <c:varyColors val="0"/>
        <c:ser>
          <c:idx val="8"/>
          <c:order val="8"/>
          <c:tx>
            <c:strRef>
              <c:f>'SYNTHESE CAPACITE P1'!$B$129</c:f>
              <c:strCache>
                <c:ptCount val="1"/>
                <c:pt idx="0">
                  <c:v>CAPACITE TOTALE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'SYNTHESE CAPACITE P1'!$D$36:$BP$36</c:f>
              <c:numCache>
                <c:formatCode>0</c:formatCode>
                <c:ptCount val="65"/>
              </c:numCache>
            </c:numRef>
          </c:val>
          <c:smooth val="0"/>
        </c:ser>
        <c:ser>
          <c:idx val="9"/>
          <c:order val="9"/>
          <c:tx>
            <c:strRef>
              <c:f>'SYNTHESE CAPACITE P1'!$B$42</c:f>
              <c:strCache>
                <c:ptCount val="1"/>
                <c:pt idx="0">
                  <c:v>CAPACITE HUMAINE P1</c:v>
                </c:pt>
              </c:strCache>
            </c:strRef>
          </c:tx>
          <c:spPr>
            <a:ln w="19050">
              <a:solidFill>
                <a:srgbClr val="2BF551"/>
              </a:solidFill>
              <a:prstDash val="dash"/>
            </a:ln>
          </c:spPr>
          <c:marker>
            <c:symbol val="none"/>
          </c:marker>
          <c:val>
            <c:numRef>
              <c:f>'SYNTHESE CAPACITE P1'!$D$76:$BP$76</c:f>
              <c:numCache>
                <c:formatCode>0</c:formatCode>
                <c:ptCount val="65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723520"/>
        <c:axId val="117725056"/>
      </c:lineChart>
      <c:catAx>
        <c:axId val="117723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177250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772505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7723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739829396325456E-2"/>
          <c:y val="0.80161403108760032"/>
          <c:w val="0.91066994750656172"/>
          <c:h val="0.15760165770562559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50" baseline="0"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12" Type="http://schemas.openxmlformats.org/officeDocument/2006/relationships/chart" Target="../charts/chart17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5" Type="http://schemas.openxmlformats.org/officeDocument/2006/relationships/chart" Target="../charts/chart10.xml"/><Relationship Id="rId10" Type="http://schemas.openxmlformats.org/officeDocument/2006/relationships/chart" Target="../charts/chart15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13" Type="http://schemas.openxmlformats.org/officeDocument/2006/relationships/chart" Target="../charts/chart30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12" Type="http://schemas.openxmlformats.org/officeDocument/2006/relationships/chart" Target="../charts/chart29.xml"/><Relationship Id="rId17" Type="http://schemas.openxmlformats.org/officeDocument/2006/relationships/chart" Target="../charts/chart34.xml"/><Relationship Id="rId2" Type="http://schemas.openxmlformats.org/officeDocument/2006/relationships/chart" Target="../charts/chart19.xml"/><Relationship Id="rId16" Type="http://schemas.openxmlformats.org/officeDocument/2006/relationships/chart" Target="../charts/chart33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11" Type="http://schemas.openxmlformats.org/officeDocument/2006/relationships/chart" Target="../charts/chart28.xml"/><Relationship Id="rId5" Type="http://schemas.openxmlformats.org/officeDocument/2006/relationships/chart" Target="../charts/chart22.xml"/><Relationship Id="rId15" Type="http://schemas.openxmlformats.org/officeDocument/2006/relationships/chart" Target="../charts/chart32.xml"/><Relationship Id="rId10" Type="http://schemas.openxmlformats.org/officeDocument/2006/relationships/chart" Target="../charts/chart27.xml"/><Relationship Id="rId4" Type="http://schemas.openxmlformats.org/officeDocument/2006/relationships/chart" Target="../charts/chart21.xml"/><Relationship Id="rId9" Type="http://schemas.openxmlformats.org/officeDocument/2006/relationships/chart" Target="../charts/chart26.xml"/><Relationship Id="rId14" Type="http://schemas.openxmlformats.org/officeDocument/2006/relationships/chart" Target="../charts/chart3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4" Type="http://schemas.openxmlformats.org/officeDocument/2006/relationships/chart" Target="../charts/char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1</xdr:row>
      <xdr:rowOff>14653</xdr:rowOff>
    </xdr:from>
    <xdr:to>
      <xdr:col>8</xdr:col>
      <xdr:colOff>0</xdr:colOff>
      <xdr:row>14</xdr:row>
      <xdr:rowOff>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761999</xdr:colOff>
      <xdr:row>14</xdr:row>
      <xdr:rowOff>0</xdr:rowOff>
    </xdr:from>
    <xdr:to>
      <xdr:col>7</xdr:col>
      <xdr:colOff>1164980</xdr:colOff>
      <xdr:row>27</xdr:row>
      <xdr:rowOff>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761999</xdr:colOff>
      <xdr:row>27</xdr:row>
      <xdr:rowOff>0</xdr:rowOff>
    </xdr:from>
    <xdr:to>
      <xdr:col>7</xdr:col>
      <xdr:colOff>1164980</xdr:colOff>
      <xdr:row>40</xdr:row>
      <xdr:rowOff>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761999</xdr:colOff>
      <xdr:row>40</xdr:row>
      <xdr:rowOff>0</xdr:rowOff>
    </xdr:from>
    <xdr:to>
      <xdr:col>7</xdr:col>
      <xdr:colOff>1164980</xdr:colOff>
      <xdr:row>53</xdr:row>
      <xdr:rowOff>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761999</xdr:colOff>
      <xdr:row>56</xdr:row>
      <xdr:rowOff>0</xdr:rowOff>
    </xdr:from>
    <xdr:to>
      <xdr:col>7</xdr:col>
      <xdr:colOff>1164980</xdr:colOff>
      <xdr:row>72</xdr:row>
      <xdr:rowOff>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0</xdr:colOff>
      <xdr:row>14</xdr:row>
      <xdr:rowOff>1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8</xdr:col>
      <xdr:colOff>0</xdr:colOff>
      <xdr:row>27</xdr:row>
      <xdr:rowOff>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8</xdr:col>
      <xdr:colOff>0</xdr:colOff>
      <xdr:row>39</xdr:row>
      <xdr:rowOff>144517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144517</xdr:rowOff>
    </xdr:from>
    <xdr:to>
      <xdr:col>8</xdr:col>
      <xdr:colOff>0</xdr:colOff>
      <xdr:row>53</xdr:row>
      <xdr:rowOff>0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53</xdr:row>
      <xdr:rowOff>0</xdr:rowOff>
    </xdr:from>
    <xdr:to>
      <xdr:col>8</xdr:col>
      <xdr:colOff>0</xdr:colOff>
      <xdr:row>66</xdr:row>
      <xdr:rowOff>0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66</xdr:row>
      <xdr:rowOff>0</xdr:rowOff>
    </xdr:from>
    <xdr:to>
      <xdr:col>8</xdr:col>
      <xdr:colOff>0</xdr:colOff>
      <xdr:row>79</xdr:row>
      <xdr:rowOff>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0</xdr:colOff>
      <xdr:row>101</xdr:row>
      <xdr:rowOff>0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8</xdr:col>
      <xdr:colOff>0</xdr:colOff>
      <xdr:row>114</xdr:row>
      <xdr:rowOff>0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114</xdr:row>
      <xdr:rowOff>0</xdr:rowOff>
    </xdr:from>
    <xdr:to>
      <xdr:col>8</xdr:col>
      <xdr:colOff>0</xdr:colOff>
      <xdr:row>127</xdr:row>
      <xdr:rowOff>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127</xdr:row>
      <xdr:rowOff>0</xdr:rowOff>
    </xdr:from>
    <xdr:to>
      <xdr:col>8</xdr:col>
      <xdr:colOff>0</xdr:colOff>
      <xdr:row>139</xdr:row>
      <xdr:rowOff>144517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139</xdr:row>
      <xdr:rowOff>144517</xdr:rowOff>
    </xdr:from>
    <xdr:to>
      <xdr:col>8</xdr:col>
      <xdr:colOff>0</xdr:colOff>
      <xdr:row>153</xdr:row>
      <xdr:rowOff>0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152</xdr:row>
      <xdr:rowOff>144516</xdr:rowOff>
    </xdr:from>
    <xdr:to>
      <xdr:col>8</xdr:col>
      <xdr:colOff>0</xdr:colOff>
      <xdr:row>171</xdr:row>
      <xdr:rowOff>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0</xdr:colOff>
      <xdr:row>14</xdr:row>
      <xdr:rowOff>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8</xdr:col>
      <xdr:colOff>0</xdr:colOff>
      <xdr:row>27</xdr:row>
      <xdr:rowOff>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8</xdr:col>
      <xdr:colOff>0</xdr:colOff>
      <xdr:row>40</xdr:row>
      <xdr:rowOff>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8</xdr:col>
      <xdr:colOff>0</xdr:colOff>
      <xdr:row>53</xdr:row>
      <xdr:rowOff>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53</xdr:row>
      <xdr:rowOff>0</xdr:rowOff>
    </xdr:from>
    <xdr:to>
      <xdr:col>8</xdr:col>
      <xdr:colOff>0</xdr:colOff>
      <xdr:row>66</xdr:row>
      <xdr:rowOff>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66</xdr:row>
      <xdr:rowOff>0</xdr:rowOff>
    </xdr:from>
    <xdr:to>
      <xdr:col>8</xdr:col>
      <xdr:colOff>0</xdr:colOff>
      <xdr:row>79</xdr:row>
      <xdr:rowOff>0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86</xdr:row>
      <xdr:rowOff>0</xdr:rowOff>
    </xdr:from>
    <xdr:to>
      <xdr:col>8</xdr:col>
      <xdr:colOff>0</xdr:colOff>
      <xdr:row>99</xdr:row>
      <xdr:rowOff>0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8</xdr:col>
      <xdr:colOff>0</xdr:colOff>
      <xdr:row>112</xdr:row>
      <xdr:rowOff>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112</xdr:row>
      <xdr:rowOff>0</xdr:rowOff>
    </xdr:from>
    <xdr:to>
      <xdr:col>8</xdr:col>
      <xdr:colOff>0</xdr:colOff>
      <xdr:row>125</xdr:row>
      <xdr:rowOff>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125</xdr:row>
      <xdr:rowOff>0</xdr:rowOff>
    </xdr:from>
    <xdr:to>
      <xdr:col>8</xdr:col>
      <xdr:colOff>0</xdr:colOff>
      <xdr:row>138</xdr:row>
      <xdr:rowOff>0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138</xdr:row>
      <xdr:rowOff>0</xdr:rowOff>
    </xdr:from>
    <xdr:to>
      <xdr:col>8</xdr:col>
      <xdr:colOff>0</xdr:colOff>
      <xdr:row>151</xdr:row>
      <xdr:rowOff>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8</xdr:col>
      <xdr:colOff>0</xdr:colOff>
      <xdr:row>164</xdr:row>
      <xdr:rowOff>0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164</xdr:row>
      <xdr:rowOff>0</xdr:rowOff>
    </xdr:from>
    <xdr:to>
      <xdr:col>8</xdr:col>
      <xdr:colOff>0</xdr:colOff>
      <xdr:row>177</xdr:row>
      <xdr:rowOff>0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177</xdr:row>
      <xdr:rowOff>0</xdr:rowOff>
    </xdr:from>
    <xdr:to>
      <xdr:col>8</xdr:col>
      <xdr:colOff>0</xdr:colOff>
      <xdr:row>190</xdr:row>
      <xdr:rowOff>0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190</xdr:row>
      <xdr:rowOff>0</xdr:rowOff>
    </xdr:from>
    <xdr:to>
      <xdr:col>8</xdr:col>
      <xdr:colOff>0</xdr:colOff>
      <xdr:row>203</xdr:row>
      <xdr:rowOff>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203</xdr:row>
      <xdr:rowOff>0</xdr:rowOff>
    </xdr:from>
    <xdr:to>
      <xdr:col>8</xdr:col>
      <xdr:colOff>0</xdr:colOff>
      <xdr:row>216</xdr:row>
      <xdr:rowOff>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216</xdr:row>
      <xdr:rowOff>0</xdr:rowOff>
    </xdr:from>
    <xdr:to>
      <xdr:col>8</xdr:col>
      <xdr:colOff>0</xdr:colOff>
      <xdr:row>233</xdr:row>
      <xdr:rowOff>0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146538</xdr:rowOff>
    </xdr:from>
    <xdr:to>
      <xdr:col>8</xdr:col>
      <xdr:colOff>0</xdr:colOff>
      <xdr:row>13</xdr:row>
      <xdr:rowOff>146538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146538</xdr:rowOff>
    </xdr:from>
    <xdr:to>
      <xdr:col>8</xdr:col>
      <xdr:colOff>0</xdr:colOff>
      <xdr:row>26</xdr:row>
      <xdr:rowOff>146538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146538</xdr:rowOff>
    </xdr:from>
    <xdr:to>
      <xdr:col>8</xdr:col>
      <xdr:colOff>0</xdr:colOff>
      <xdr:row>39</xdr:row>
      <xdr:rowOff>146538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7326</xdr:colOff>
      <xdr:row>39</xdr:row>
      <xdr:rowOff>146537</xdr:rowOff>
    </xdr:from>
    <xdr:to>
      <xdr:col>8</xdr:col>
      <xdr:colOff>0</xdr:colOff>
      <xdr:row>60</xdr:row>
      <xdr:rowOff>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MB122"/>
  <sheetViews>
    <sheetView zoomScale="115" zoomScaleNormal="11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2" sqref="D2:AG2"/>
    </sheetView>
  </sheetViews>
  <sheetFormatPr baseColWidth="10" defaultRowHeight="15" x14ac:dyDescent="0.25"/>
  <cols>
    <col min="1" max="1" width="18.5703125" style="134" customWidth="1"/>
    <col min="2" max="2" width="3.7109375" style="71" customWidth="1"/>
    <col min="3" max="3" width="20.7109375" style="57" customWidth="1"/>
    <col min="4" max="641" width="3.5703125" customWidth="1"/>
  </cols>
  <sheetData>
    <row r="1" spans="1:1016" s="3" customFormat="1" ht="15" hidden="1" customHeight="1" x14ac:dyDescent="0.25">
      <c r="A1" s="129"/>
      <c r="B1" s="66"/>
      <c r="C1" s="66"/>
      <c r="D1" s="273">
        <v>2017</v>
      </c>
      <c r="E1" s="273">
        <v>2017</v>
      </c>
      <c r="F1" s="273">
        <v>2017</v>
      </c>
      <c r="G1" s="273">
        <v>2017</v>
      </c>
      <c r="H1" s="273">
        <v>2017</v>
      </c>
      <c r="I1" s="273">
        <v>2017</v>
      </c>
      <c r="J1" s="273">
        <v>2017</v>
      </c>
      <c r="K1" s="273">
        <v>2017</v>
      </c>
      <c r="L1" s="273">
        <v>2017</v>
      </c>
      <c r="M1" s="273">
        <v>2017</v>
      </c>
      <c r="N1" s="273">
        <v>2017</v>
      </c>
      <c r="O1" s="273">
        <v>2017</v>
      </c>
      <c r="P1" s="273">
        <v>2017</v>
      </c>
      <c r="Q1" s="273">
        <v>2017</v>
      </c>
      <c r="R1" s="273">
        <v>2017</v>
      </c>
      <c r="S1" s="273">
        <v>2017</v>
      </c>
      <c r="T1" s="273">
        <v>2017</v>
      </c>
      <c r="U1" s="273">
        <v>2017</v>
      </c>
      <c r="V1" s="273">
        <v>2017</v>
      </c>
      <c r="W1" s="273">
        <v>2017</v>
      </c>
      <c r="X1" s="273">
        <v>2017</v>
      </c>
      <c r="Y1" s="273">
        <v>2017</v>
      </c>
      <c r="Z1" s="273">
        <v>2017</v>
      </c>
      <c r="AA1" s="273">
        <v>2017</v>
      </c>
      <c r="AB1" s="273">
        <v>2017</v>
      </c>
      <c r="AC1" s="273">
        <v>2017</v>
      </c>
      <c r="AD1" s="273">
        <v>2017</v>
      </c>
      <c r="AE1" s="273">
        <v>2017</v>
      </c>
      <c r="AF1" s="273">
        <v>2017</v>
      </c>
      <c r="AG1" s="273">
        <v>2017</v>
      </c>
      <c r="AH1" s="273">
        <v>2017</v>
      </c>
      <c r="AI1" s="273">
        <v>2017</v>
      </c>
      <c r="AJ1" s="273">
        <v>2017</v>
      </c>
      <c r="AK1" s="273">
        <v>2017</v>
      </c>
      <c r="AL1" s="273">
        <v>2017</v>
      </c>
      <c r="AM1" s="273">
        <v>2017</v>
      </c>
      <c r="AN1" s="273">
        <v>2017</v>
      </c>
      <c r="AO1" s="273">
        <v>2017</v>
      </c>
      <c r="AP1" s="273">
        <v>2017</v>
      </c>
      <c r="AQ1" s="273">
        <v>2017</v>
      </c>
      <c r="AR1" s="273">
        <v>2017</v>
      </c>
      <c r="AS1" s="273">
        <v>2017</v>
      </c>
      <c r="AT1" s="273">
        <v>2017</v>
      </c>
      <c r="AU1" s="273">
        <v>2017</v>
      </c>
      <c r="AV1" s="273">
        <v>2017</v>
      </c>
      <c r="AW1" s="273">
        <v>2017</v>
      </c>
      <c r="AX1" s="273">
        <v>2017</v>
      </c>
      <c r="AY1" s="273">
        <v>2017</v>
      </c>
      <c r="AZ1" s="273">
        <v>2017</v>
      </c>
      <c r="BA1" s="273">
        <v>2017</v>
      </c>
      <c r="BB1" s="273">
        <v>2017</v>
      </c>
      <c r="BC1" s="273">
        <v>2017</v>
      </c>
      <c r="BD1" s="273">
        <v>2017</v>
      </c>
      <c r="BE1" s="273">
        <v>2017</v>
      </c>
      <c r="BF1" s="273">
        <v>2017</v>
      </c>
      <c r="BG1" s="273">
        <v>2017</v>
      </c>
      <c r="BH1" s="273">
        <v>2017</v>
      </c>
      <c r="BI1" s="273">
        <v>2017</v>
      </c>
      <c r="BJ1" s="273">
        <v>2017</v>
      </c>
      <c r="BK1" s="273">
        <v>2017</v>
      </c>
      <c r="BL1" s="273">
        <v>2017</v>
      </c>
      <c r="BM1" s="273">
        <v>2017</v>
      </c>
      <c r="BN1" s="273">
        <v>2017</v>
      </c>
      <c r="BO1" s="273">
        <v>2017</v>
      </c>
      <c r="BP1" s="273">
        <v>2017</v>
      </c>
      <c r="BQ1" s="273">
        <v>2017</v>
      </c>
      <c r="BR1" s="273">
        <v>2017</v>
      </c>
      <c r="BS1" s="273">
        <v>2017</v>
      </c>
      <c r="BT1" s="273">
        <v>2017</v>
      </c>
      <c r="BU1" s="273">
        <v>2017</v>
      </c>
      <c r="BV1" s="273">
        <v>2017</v>
      </c>
      <c r="BW1" s="273">
        <v>2017</v>
      </c>
      <c r="BX1" s="273">
        <v>2017</v>
      </c>
      <c r="BY1" s="273">
        <v>2017</v>
      </c>
      <c r="BZ1" s="273">
        <v>2017</v>
      </c>
      <c r="CA1" s="273">
        <v>2017</v>
      </c>
      <c r="CB1" s="273">
        <v>2017</v>
      </c>
      <c r="CC1" s="273">
        <v>2017</v>
      </c>
      <c r="CD1" s="273">
        <v>2017</v>
      </c>
      <c r="CE1" s="273">
        <v>2017</v>
      </c>
      <c r="CF1" s="273">
        <v>2017</v>
      </c>
      <c r="CG1" s="273">
        <v>2017</v>
      </c>
      <c r="CH1" s="273">
        <v>2017</v>
      </c>
      <c r="CI1" s="273">
        <v>2017</v>
      </c>
      <c r="CJ1" s="273">
        <v>2017</v>
      </c>
      <c r="CK1" s="273">
        <v>2017</v>
      </c>
      <c r="CL1" s="273">
        <v>2017</v>
      </c>
      <c r="CM1" s="273">
        <v>2017</v>
      </c>
      <c r="CN1" s="273">
        <v>2017</v>
      </c>
      <c r="CO1" s="273">
        <v>2017</v>
      </c>
      <c r="CP1" s="273">
        <v>2017</v>
      </c>
      <c r="CQ1" s="273">
        <v>2017</v>
      </c>
      <c r="CR1" s="273">
        <v>2017</v>
      </c>
      <c r="CS1" s="273">
        <v>2017</v>
      </c>
      <c r="CT1" s="273">
        <v>2017</v>
      </c>
      <c r="CU1" s="273">
        <v>2017</v>
      </c>
      <c r="CV1" s="273">
        <v>2017</v>
      </c>
      <c r="CW1" s="273">
        <v>2017</v>
      </c>
      <c r="CX1" s="273">
        <v>2017</v>
      </c>
      <c r="CY1" s="273">
        <v>2017</v>
      </c>
      <c r="CZ1" s="273">
        <v>2017</v>
      </c>
      <c r="DA1" s="273">
        <v>2017</v>
      </c>
      <c r="DB1" s="273">
        <v>2017</v>
      </c>
      <c r="DC1" s="273">
        <v>2017</v>
      </c>
      <c r="DD1" s="273">
        <v>2017</v>
      </c>
      <c r="DE1" s="273">
        <v>2017</v>
      </c>
      <c r="DF1" s="273">
        <v>2017</v>
      </c>
      <c r="DG1" s="273">
        <v>2017</v>
      </c>
      <c r="DH1" s="273">
        <v>2017</v>
      </c>
      <c r="DI1" s="273">
        <v>2017</v>
      </c>
      <c r="DJ1" s="273">
        <v>2017</v>
      </c>
      <c r="DK1" s="273">
        <v>2017</v>
      </c>
      <c r="DL1" s="273">
        <v>2017</v>
      </c>
      <c r="DM1" s="273">
        <v>2017</v>
      </c>
      <c r="DN1" s="273">
        <v>2017</v>
      </c>
      <c r="DO1" s="273">
        <v>2017</v>
      </c>
      <c r="DP1" s="273">
        <v>2017</v>
      </c>
      <c r="DQ1" s="273">
        <v>2017</v>
      </c>
      <c r="DR1" s="273">
        <v>2017</v>
      </c>
      <c r="DS1" s="273">
        <v>2017</v>
      </c>
      <c r="DT1" s="273">
        <v>2017</v>
      </c>
      <c r="DU1" s="273">
        <v>2017</v>
      </c>
      <c r="DV1" s="273">
        <v>2017</v>
      </c>
      <c r="DW1" s="273">
        <v>2017</v>
      </c>
      <c r="DX1" s="273">
        <v>2017</v>
      </c>
      <c r="DY1" s="273">
        <v>2017</v>
      </c>
      <c r="DZ1" s="273">
        <v>2017</v>
      </c>
      <c r="EA1" s="273">
        <v>2017</v>
      </c>
      <c r="EB1" s="273">
        <v>2017</v>
      </c>
      <c r="EC1" s="273">
        <v>2017</v>
      </c>
      <c r="ED1" s="273">
        <v>2017</v>
      </c>
      <c r="EE1" s="273">
        <v>2017</v>
      </c>
      <c r="EF1" s="273">
        <v>2017</v>
      </c>
      <c r="EG1" s="273">
        <v>2017</v>
      </c>
      <c r="EH1" s="273">
        <v>2017</v>
      </c>
      <c r="EI1" s="273">
        <v>2017</v>
      </c>
      <c r="EJ1" s="273">
        <v>2017</v>
      </c>
      <c r="EK1" s="273">
        <v>2017</v>
      </c>
      <c r="EL1" s="273">
        <v>2017</v>
      </c>
      <c r="EM1" s="273">
        <v>2017</v>
      </c>
      <c r="EN1" s="273">
        <v>2017</v>
      </c>
      <c r="EO1" s="273">
        <v>2017</v>
      </c>
      <c r="EP1" s="273">
        <v>2017</v>
      </c>
      <c r="EQ1" s="273">
        <v>2017</v>
      </c>
      <c r="ER1" s="273">
        <v>2017</v>
      </c>
      <c r="ES1" s="273">
        <v>2017</v>
      </c>
      <c r="ET1" s="273">
        <v>2017</v>
      </c>
      <c r="EU1" s="273">
        <v>2017</v>
      </c>
      <c r="EV1" s="273">
        <v>2017</v>
      </c>
      <c r="EW1" s="273">
        <v>2017</v>
      </c>
      <c r="EX1" s="273">
        <v>2017</v>
      </c>
      <c r="EY1" s="273">
        <v>2017</v>
      </c>
      <c r="EZ1" s="273">
        <v>2017</v>
      </c>
      <c r="FA1" s="273">
        <v>2017</v>
      </c>
      <c r="FB1" s="273">
        <v>2017</v>
      </c>
      <c r="FC1" s="273">
        <v>2017</v>
      </c>
      <c r="FD1" s="273">
        <v>2017</v>
      </c>
      <c r="FE1" s="273">
        <v>2017</v>
      </c>
      <c r="FF1" s="273">
        <v>2017</v>
      </c>
      <c r="FG1" s="273">
        <v>2017</v>
      </c>
      <c r="FH1" s="273">
        <v>2017</v>
      </c>
      <c r="FI1" s="273">
        <v>2017</v>
      </c>
      <c r="FJ1" s="273">
        <v>2017</v>
      </c>
      <c r="FK1" s="273">
        <v>2017</v>
      </c>
      <c r="FL1" s="273">
        <v>2017</v>
      </c>
      <c r="FM1" s="273">
        <v>2017</v>
      </c>
      <c r="FN1" s="273">
        <v>2017</v>
      </c>
      <c r="FO1" s="273">
        <v>2017</v>
      </c>
      <c r="FP1" s="273">
        <v>2017</v>
      </c>
      <c r="FQ1" s="273">
        <v>2017</v>
      </c>
      <c r="FR1" s="273">
        <v>2017</v>
      </c>
      <c r="FS1" s="273">
        <v>2017</v>
      </c>
      <c r="FT1" s="273">
        <v>2017</v>
      </c>
      <c r="FU1" s="273">
        <v>2017</v>
      </c>
      <c r="FV1" s="273">
        <v>2017</v>
      </c>
      <c r="FW1" s="273">
        <v>2017</v>
      </c>
      <c r="FX1" s="273">
        <v>2017</v>
      </c>
      <c r="FY1" s="273">
        <v>2017</v>
      </c>
      <c r="FZ1" s="273">
        <v>2017</v>
      </c>
      <c r="GA1" s="273">
        <v>2017</v>
      </c>
      <c r="GB1" s="273">
        <v>2017</v>
      </c>
      <c r="GC1" s="273">
        <v>2017</v>
      </c>
      <c r="GD1" s="273">
        <v>2017</v>
      </c>
      <c r="GE1" s="273">
        <v>2017</v>
      </c>
      <c r="GF1" s="273">
        <v>2017</v>
      </c>
      <c r="GG1" s="273">
        <v>2017</v>
      </c>
      <c r="GH1" s="273">
        <v>2017</v>
      </c>
      <c r="GI1" s="273">
        <v>2017</v>
      </c>
      <c r="GJ1" s="273">
        <v>2017</v>
      </c>
      <c r="GK1" s="273">
        <v>2017</v>
      </c>
      <c r="GL1" s="273">
        <v>2017</v>
      </c>
      <c r="GM1" s="273">
        <v>2017</v>
      </c>
      <c r="GN1" s="273">
        <v>2017</v>
      </c>
      <c r="GO1" s="273">
        <v>2017</v>
      </c>
      <c r="GP1" s="273">
        <v>2017</v>
      </c>
      <c r="GQ1" s="273">
        <v>2017</v>
      </c>
      <c r="GR1" s="273">
        <v>2017</v>
      </c>
      <c r="GS1" s="273">
        <v>2017</v>
      </c>
      <c r="GT1" s="273">
        <v>2017</v>
      </c>
      <c r="GU1" s="273">
        <v>2017</v>
      </c>
      <c r="GV1" s="273">
        <v>2017</v>
      </c>
      <c r="GW1" s="273">
        <v>2017</v>
      </c>
      <c r="GX1" s="273">
        <v>2017</v>
      </c>
      <c r="GY1" s="273">
        <v>2017</v>
      </c>
      <c r="GZ1" s="273">
        <v>2017</v>
      </c>
      <c r="HA1" s="273">
        <v>2017</v>
      </c>
      <c r="HB1" s="273">
        <v>2017</v>
      </c>
      <c r="HC1" s="273">
        <v>2017</v>
      </c>
      <c r="HD1" s="273">
        <v>2017</v>
      </c>
      <c r="HE1" s="273">
        <v>2017</v>
      </c>
      <c r="HF1" s="273">
        <v>2017</v>
      </c>
      <c r="HG1" s="273">
        <v>2017</v>
      </c>
      <c r="HH1" s="273">
        <v>2017</v>
      </c>
      <c r="HI1" s="273">
        <v>2017</v>
      </c>
      <c r="HJ1" s="273">
        <v>2017</v>
      </c>
      <c r="HK1" s="273">
        <v>2017</v>
      </c>
      <c r="HL1" s="273">
        <v>2017</v>
      </c>
      <c r="HM1" s="273">
        <v>2017</v>
      </c>
      <c r="HN1" s="273">
        <v>2017</v>
      </c>
      <c r="HO1" s="273">
        <v>2017</v>
      </c>
      <c r="HP1" s="273">
        <v>2017</v>
      </c>
      <c r="HQ1" s="273">
        <v>2017</v>
      </c>
      <c r="HR1" s="273">
        <v>2017</v>
      </c>
      <c r="HS1" s="273">
        <v>2017</v>
      </c>
      <c r="HT1" s="273">
        <v>2017</v>
      </c>
      <c r="HU1" s="273">
        <v>2017</v>
      </c>
      <c r="HV1" s="273">
        <v>2017</v>
      </c>
      <c r="HW1" s="273">
        <v>2017</v>
      </c>
      <c r="HX1" s="273">
        <v>2017</v>
      </c>
      <c r="HY1" s="273">
        <v>2017</v>
      </c>
      <c r="HZ1" s="273">
        <v>2017</v>
      </c>
      <c r="IA1" s="273">
        <v>2017</v>
      </c>
      <c r="IB1" s="273">
        <v>2017</v>
      </c>
      <c r="IC1" s="273">
        <v>2017</v>
      </c>
      <c r="ID1" s="273">
        <v>2017</v>
      </c>
      <c r="IE1" s="273">
        <v>2017</v>
      </c>
      <c r="IF1" s="273">
        <v>2017</v>
      </c>
      <c r="IG1" s="273">
        <v>2017</v>
      </c>
      <c r="IH1" s="273">
        <v>2017</v>
      </c>
      <c r="II1" s="273">
        <v>2017</v>
      </c>
      <c r="IJ1" s="273">
        <v>2017</v>
      </c>
      <c r="IK1" s="273">
        <v>2017</v>
      </c>
      <c r="IL1" s="273">
        <v>2017</v>
      </c>
      <c r="IM1" s="273">
        <v>2017</v>
      </c>
      <c r="IN1" s="273">
        <v>2017</v>
      </c>
      <c r="IO1" s="273">
        <v>2017</v>
      </c>
      <c r="IP1" s="273">
        <v>2017</v>
      </c>
      <c r="IQ1" s="273">
        <v>2017</v>
      </c>
      <c r="IR1" s="273">
        <v>2017</v>
      </c>
      <c r="IS1" s="273">
        <v>2017</v>
      </c>
      <c r="IT1" s="273">
        <v>2017</v>
      </c>
      <c r="IU1" s="273">
        <v>2017</v>
      </c>
      <c r="IV1" s="273">
        <v>2017</v>
      </c>
      <c r="IW1" s="273">
        <v>2017</v>
      </c>
      <c r="IX1" s="273">
        <v>2017</v>
      </c>
      <c r="IY1" s="273">
        <v>2017</v>
      </c>
      <c r="IZ1" s="273">
        <v>2017</v>
      </c>
      <c r="JA1" s="273">
        <v>2017</v>
      </c>
      <c r="JB1" s="273">
        <v>2017</v>
      </c>
      <c r="JC1" s="273">
        <v>2017</v>
      </c>
      <c r="JD1" s="273">
        <v>2017</v>
      </c>
      <c r="JE1" s="273">
        <v>2017</v>
      </c>
      <c r="JF1" s="273">
        <v>2017</v>
      </c>
      <c r="JG1" s="273">
        <v>2017</v>
      </c>
      <c r="JH1" s="273">
        <v>2017</v>
      </c>
      <c r="JI1" s="273">
        <v>2017</v>
      </c>
      <c r="JJ1" s="273">
        <v>2017</v>
      </c>
      <c r="JK1" s="273">
        <v>2017</v>
      </c>
      <c r="JL1" s="273">
        <v>2017</v>
      </c>
      <c r="JM1" s="273">
        <v>2017</v>
      </c>
      <c r="JN1" s="273">
        <v>2017</v>
      </c>
      <c r="JO1" s="273">
        <v>2017</v>
      </c>
      <c r="JP1" s="273">
        <v>2017</v>
      </c>
      <c r="JQ1" s="273">
        <v>2017</v>
      </c>
      <c r="JR1" s="273">
        <v>2017</v>
      </c>
      <c r="JS1" s="273">
        <v>2017</v>
      </c>
      <c r="JT1" s="273">
        <v>2017</v>
      </c>
      <c r="JU1" s="273">
        <v>2017</v>
      </c>
      <c r="JV1" s="273">
        <v>2017</v>
      </c>
      <c r="JW1" s="273">
        <v>2017</v>
      </c>
      <c r="JX1" s="273">
        <v>2017</v>
      </c>
      <c r="JY1" s="273">
        <v>2017</v>
      </c>
      <c r="JZ1" s="273">
        <v>2017</v>
      </c>
      <c r="KA1" s="273">
        <v>2017</v>
      </c>
      <c r="KB1" s="273">
        <v>2017</v>
      </c>
      <c r="KC1" s="273">
        <v>2017</v>
      </c>
      <c r="KD1" s="273">
        <v>2017</v>
      </c>
      <c r="KE1" s="273">
        <v>2017</v>
      </c>
      <c r="KF1" s="273">
        <v>2017</v>
      </c>
      <c r="KG1" s="273">
        <v>2017</v>
      </c>
      <c r="KH1" s="273">
        <v>2017</v>
      </c>
      <c r="KI1" s="273">
        <v>2017</v>
      </c>
      <c r="KJ1" s="273">
        <v>2017</v>
      </c>
      <c r="KK1" s="273">
        <v>2017</v>
      </c>
      <c r="KL1" s="273">
        <v>2017</v>
      </c>
      <c r="KM1" s="273">
        <v>2017</v>
      </c>
      <c r="KN1" s="273">
        <v>2017</v>
      </c>
      <c r="KO1" s="273">
        <v>2017</v>
      </c>
      <c r="KP1" s="273">
        <v>2017</v>
      </c>
      <c r="KQ1" s="273">
        <v>2017</v>
      </c>
      <c r="KR1" s="273">
        <v>2017</v>
      </c>
      <c r="KS1" s="273">
        <v>2017</v>
      </c>
      <c r="KT1" s="273">
        <v>2017</v>
      </c>
      <c r="KU1" s="273">
        <v>2017</v>
      </c>
      <c r="KV1" s="273">
        <v>2017</v>
      </c>
      <c r="KW1" s="273">
        <v>2017</v>
      </c>
      <c r="KX1" s="273">
        <v>2017</v>
      </c>
      <c r="KY1" s="273">
        <v>2017</v>
      </c>
      <c r="KZ1" s="273">
        <v>2017</v>
      </c>
      <c r="LA1" s="273">
        <v>2017</v>
      </c>
      <c r="LB1" s="273">
        <v>2017</v>
      </c>
      <c r="LC1" s="273">
        <v>2017</v>
      </c>
      <c r="LD1" s="273">
        <v>2017</v>
      </c>
      <c r="LE1" s="273">
        <v>2017</v>
      </c>
      <c r="LF1" s="273">
        <v>2017</v>
      </c>
      <c r="LG1" s="273">
        <v>2017</v>
      </c>
      <c r="LH1" s="273">
        <v>2017</v>
      </c>
      <c r="LI1" s="273">
        <v>2017</v>
      </c>
      <c r="LJ1" s="273">
        <v>2017</v>
      </c>
      <c r="LK1" s="273">
        <v>2017</v>
      </c>
      <c r="LL1" s="273">
        <v>2017</v>
      </c>
      <c r="LM1" s="273">
        <v>2017</v>
      </c>
      <c r="LN1" s="273">
        <v>2017</v>
      </c>
      <c r="LO1" s="273">
        <v>2017</v>
      </c>
      <c r="LP1" s="273">
        <v>2017</v>
      </c>
      <c r="LQ1" s="273">
        <v>2017</v>
      </c>
      <c r="LR1" s="273">
        <v>2017</v>
      </c>
      <c r="LS1" s="273">
        <v>2017</v>
      </c>
      <c r="LT1" s="273">
        <v>2017</v>
      </c>
      <c r="LU1" s="273">
        <v>2017</v>
      </c>
      <c r="LV1" s="273">
        <v>2017</v>
      </c>
      <c r="LW1" s="273">
        <v>2017</v>
      </c>
      <c r="LX1" s="273">
        <v>2017</v>
      </c>
      <c r="LY1" s="273">
        <v>2017</v>
      </c>
      <c r="LZ1" s="273">
        <v>2017</v>
      </c>
      <c r="MA1" s="273">
        <v>2017</v>
      </c>
      <c r="MB1" s="273">
        <v>2017</v>
      </c>
      <c r="MC1" s="273">
        <v>2017</v>
      </c>
      <c r="MD1" s="273">
        <v>2017</v>
      </c>
      <c r="ME1" s="273">
        <v>2017</v>
      </c>
      <c r="MF1" s="273">
        <v>2017</v>
      </c>
      <c r="MG1" s="273">
        <v>2017</v>
      </c>
      <c r="MH1" s="273">
        <v>2017</v>
      </c>
      <c r="MI1" s="273">
        <v>2017</v>
      </c>
      <c r="MJ1" s="273">
        <v>2017</v>
      </c>
      <c r="MK1" s="273">
        <v>2017</v>
      </c>
      <c r="ML1" s="273">
        <v>2017</v>
      </c>
      <c r="MM1" s="273">
        <v>2017</v>
      </c>
      <c r="MN1" s="273">
        <v>2017</v>
      </c>
      <c r="MO1" s="273">
        <v>2017</v>
      </c>
      <c r="MP1" s="273">
        <v>2017</v>
      </c>
      <c r="MQ1" s="273">
        <v>2017</v>
      </c>
      <c r="MR1" s="273">
        <v>2017</v>
      </c>
      <c r="MS1" s="273">
        <v>2017</v>
      </c>
      <c r="MT1" s="273">
        <v>2017</v>
      </c>
      <c r="MU1" s="273">
        <v>2017</v>
      </c>
      <c r="MV1" s="273">
        <v>2017</v>
      </c>
      <c r="MW1" s="273">
        <v>2017</v>
      </c>
      <c r="MX1" s="273">
        <v>2017</v>
      </c>
      <c r="MY1" s="273">
        <v>2017</v>
      </c>
      <c r="MZ1" s="273">
        <v>2017</v>
      </c>
      <c r="NA1" s="273">
        <v>2017</v>
      </c>
      <c r="NB1" s="273">
        <v>2017</v>
      </c>
      <c r="NC1" s="273">
        <v>2017</v>
      </c>
      <c r="ND1" s="273">
        <v>2018</v>
      </c>
      <c r="NE1" s="273">
        <v>2018</v>
      </c>
      <c r="NF1" s="273">
        <v>2018</v>
      </c>
      <c r="NG1" s="273">
        <v>2018</v>
      </c>
      <c r="NH1" s="273">
        <v>2018</v>
      </c>
      <c r="NI1" s="273">
        <v>2018</v>
      </c>
      <c r="NJ1" s="273">
        <v>2018</v>
      </c>
      <c r="NK1" s="273">
        <v>2018</v>
      </c>
      <c r="NL1" s="273">
        <v>2018</v>
      </c>
      <c r="NM1" s="273">
        <v>2018</v>
      </c>
      <c r="NN1" s="273">
        <v>2018</v>
      </c>
      <c r="NO1" s="273">
        <v>2018</v>
      </c>
      <c r="NP1" s="273">
        <v>2018</v>
      </c>
      <c r="NQ1" s="273">
        <v>2018</v>
      </c>
      <c r="NR1" s="273">
        <v>2018</v>
      </c>
      <c r="NS1" s="273">
        <v>2018</v>
      </c>
      <c r="NT1" s="273">
        <v>2018</v>
      </c>
      <c r="NU1" s="273">
        <v>2018</v>
      </c>
      <c r="NV1" s="273">
        <v>2018</v>
      </c>
      <c r="NW1" s="273">
        <v>2018</v>
      </c>
      <c r="NX1" s="273">
        <v>2018</v>
      </c>
      <c r="NY1" s="273">
        <v>2018</v>
      </c>
      <c r="NZ1" s="273">
        <v>2018</v>
      </c>
      <c r="OA1" s="273">
        <v>2018</v>
      </c>
      <c r="OB1" s="273">
        <v>2018</v>
      </c>
      <c r="OC1" s="273">
        <v>2018</v>
      </c>
      <c r="OD1" s="273">
        <v>2018</v>
      </c>
      <c r="OE1" s="273">
        <v>2018</v>
      </c>
      <c r="OF1" s="273">
        <v>2018</v>
      </c>
      <c r="OG1" s="273">
        <v>2018</v>
      </c>
      <c r="OH1" s="273">
        <v>2018</v>
      </c>
      <c r="OI1" s="273">
        <v>2018</v>
      </c>
      <c r="OJ1" s="273">
        <v>2018</v>
      </c>
      <c r="OK1" s="273">
        <v>2018</v>
      </c>
      <c r="OL1" s="273">
        <v>2018</v>
      </c>
      <c r="OM1" s="273">
        <v>2018</v>
      </c>
      <c r="ON1" s="273">
        <v>2018</v>
      </c>
      <c r="OO1" s="273">
        <v>2018</v>
      </c>
      <c r="OP1" s="273">
        <v>2018</v>
      </c>
      <c r="OQ1" s="273">
        <v>2018</v>
      </c>
      <c r="OR1" s="273">
        <v>2018</v>
      </c>
      <c r="OS1" s="273">
        <v>2018</v>
      </c>
      <c r="OT1" s="273">
        <v>2018</v>
      </c>
      <c r="OU1" s="273">
        <v>2018</v>
      </c>
      <c r="OV1" s="273">
        <v>2018</v>
      </c>
      <c r="OW1" s="273">
        <v>2018</v>
      </c>
      <c r="OX1" s="273">
        <v>2018</v>
      </c>
      <c r="OY1" s="273">
        <v>2018</v>
      </c>
      <c r="OZ1" s="273">
        <v>2018</v>
      </c>
      <c r="PA1" s="273">
        <v>2018</v>
      </c>
      <c r="PB1" s="273">
        <v>2018</v>
      </c>
      <c r="PC1" s="273">
        <v>2018</v>
      </c>
      <c r="PD1" s="273">
        <v>2018</v>
      </c>
      <c r="PE1" s="273">
        <v>2018</v>
      </c>
      <c r="PF1" s="273">
        <v>2018</v>
      </c>
      <c r="PG1" s="273">
        <v>2018</v>
      </c>
      <c r="PH1" s="273">
        <v>2018</v>
      </c>
      <c r="PI1" s="273">
        <v>2018</v>
      </c>
      <c r="PJ1" s="273">
        <v>2018</v>
      </c>
      <c r="PK1" s="273">
        <v>2018</v>
      </c>
      <c r="PL1" s="273">
        <v>2018</v>
      </c>
      <c r="PM1" s="273">
        <v>2018</v>
      </c>
      <c r="PN1" s="273">
        <v>2018</v>
      </c>
      <c r="PO1" s="273">
        <v>2018</v>
      </c>
      <c r="PP1" s="273">
        <v>2018</v>
      </c>
      <c r="PQ1" s="273">
        <v>2018</v>
      </c>
      <c r="PR1" s="273">
        <v>2018</v>
      </c>
      <c r="PS1" s="273">
        <v>2018</v>
      </c>
      <c r="PT1" s="273">
        <v>2018</v>
      </c>
      <c r="PU1" s="273">
        <v>2018</v>
      </c>
      <c r="PV1" s="273">
        <v>2018</v>
      </c>
      <c r="PW1" s="273">
        <v>2018</v>
      </c>
      <c r="PX1" s="273">
        <v>2018</v>
      </c>
      <c r="PY1" s="273">
        <v>2018</v>
      </c>
      <c r="PZ1" s="273">
        <v>2018</v>
      </c>
      <c r="QA1" s="273">
        <v>2018</v>
      </c>
      <c r="QB1" s="273">
        <v>2018</v>
      </c>
      <c r="QC1" s="273">
        <v>2018</v>
      </c>
      <c r="QD1" s="273">
        <v>2018</v>
      </c>
      <c r="QE1" s="273">
        <v>2018</v>
      </c>
      <c r="QF1" s="273">
        <v>2018</v>
      </c>
      <c r="QG1" s="273">
        <v>2018</v>
      </c>
      <c r="QH1" s="273">
        <v>2018</v>
      </c>
      <c r="QI1" s="273">
        <v>2018</v>
      </c>
      <c r="QJ1" s="273">
        <v>2018</v>
      </c>
      <c r="QK1" s="273">
        <v>2018</v>
      </c>
      <c r="QL1" s="273">
        <v>2018</v>
      </c>
      <c r="QM1" s="273">
        <v>2018</v>
      </c>
      <c r="QN1" s="273">
        <v>2018</v>
      </c>
      <c r="QO1" s="273">
        <v>2018</v>
      </c>
      <c r="QP1" s="273">
        <v>2018</v>
      </c>
      <c r="QQ1" s="273">
        <v>2018</v>
      </c>
      <c r="QR1" s="273">
        <v>2018</v>
      </c>
      <c r="QS1" s="273">
        <v>2018</v>
      </c>
      <c r="QT1" s="273">
        <v>2018</v>
      </c>
      <c r="QU1" s="273">
        <v>2018</v>
      </c>
      <c r="QV1" s="273">
        <v>2018</v>
      </c>
      <c r="QW1" s="273">
        <v>2018</v>
      </c>
      <c r="QX1" s="273">
        <v>2018</v>
      </c>
      <c r="QY1" s="273">
        <v>2018</v>
      </c>
      <c r="QZ1" s="273">
        <v>2018</v>
      </c>
      <c r="RA1" s="273">
        <v>2018</v>
      </c>
      <c r="RB1" s="273">
        <v>2018</v>
      </c>
      <c r="RC1" s="273">
        <v>2018</v>
      </c>
      <c r="RD1" s="273">
        <v>2018</v>
      </c>
      <c r="RE1" s="273">
        <v>2018</v>
      </c>
      <c r="RF1" s="273">
        <v>2018</v>
      </c>
      <c r="RG1" s="273">
        <v>2018</v>
      </c>
      <c r="RH1" s="273">
        <v>2018</v>
      </c>
      <c r="RI1" s="273">
        <v>2018</v>
      </c>
      <c r="RJ1" s="273">
        <v>2018</v>
      </c>
      <c r="RK1" s="273">
        <v>2018</v>
      </c>
      <c r="RL1" s="273">
        <v>2018</v>
      </c>
      <c r="RM1" s="273">
        <v>2018</v>
      </c>
      <c r="RN1" s="273">
        <v>2018</v>
      </c>
      <c r="RO1" s="273">
        <v>2018</v>
      </c>
      <c r="RP1" s="273">
        <v>2018</v>
      </c>
      <c r="RQ1" s="273">
        <v>2018</v>
      </c>
      <c r="RR1" s="273">
        <v>2018</v>
      </c>
      <c r="RS1" s="273">
        <v>2018</v>
      </c>
      <c r="RT1" s="273">
        <v>2018</v>
      </c>
      <c r="RU1" s="273">
        <v>2018</v>
      </c>
      <c r="RV1" s="273">
        <v>2018</v>
      </c>
      <c r="RW1" s="273">
        <v>2018</v>
      </c>
      <c r="RX1" s="273">
        <v>2018</v>
      </c>
      <c r="RY1" s="273">
        <v>2018</v>
      </c>
      <c r="RZ1" s="273">
        <v>2018</v>
      </c>
      <c r="SA1" s="273">
        <v>2018</v>
      </c>
      <c r="SB1" s="273">
        <v>2018</v>
      </c>
      <c r="SC1" s="273">
        <v>2018</v>
      </c>
      <c r="SD1" s="273">
        <v>2018</v>
      </c>
      <c r="SE1" s="273">
        <v>2018</v>
      </c>
      <c r="SF1" s="273">
        <v>2018</v>
      </c>
      <c r="SG1" s="273">
        <v>2018</v>
      </c>
      <c r="SH1" s="273">
        <v>2018</v>
      </c>
      <c r="SI1" s="273">
        <v>2018</v>
      </c>
      <c r="SJ1" s="273">
        <v>2018</v>
      </c>
      <c r="SK1" s="273">
        <v>2018</v>
      </c>
      <c r="SL1" s="273">
        <v>2018</v>
      </c>
      <c r="SM1" s="273">
        <v>2018</v>
      </c>
      <c r="SN1" s="273">
        <v>2018</v>
      </c>
      <c r="SO1" s="273">
        <v>2018</v>
      </c>
      <c r="SP1" s="273">
        <v>2018</v>
      </c>
      <c r="SQ1" s="273">
        <v>2018</v>
      </c>
      <c r="SR1" s="273">
        <v>2018</v>
      </c>
      <c r="SS1" s="273">
        <v>2018</v>
      </c>
      <c r="ST1" s="273">
        <v>2018</v>
      </c>
      <c r="SU1" s="273">
        <v>2018</v>
      </c>
      <c r="SV1" s="273">
        <v>2018</v>
      </c>
      <c r="SW1" s="273">
        <v>2018</v>
      </c>
      <c r="SX1" s="273">
        <v>2018</v>
      </c>
      <c r="SY1" s="273">
        <v>2018</v>
      </c>
      <c r="SZ1" s="273">
        <v>2018</v>
      </c>
      <c r="TA1" s="273">
        <v>2018</v>
      </c>
      <c r="TB1" s="273">
        <v>2018</v>
      </c>
      <c r="TC1" s="273">
        <v>2018</v>
      </c>
      <c r="TD1" s="273">
        <v>2018</v>
      </c>
      <c r="TE1" s="273">
        <v>2018</v>
      </c>
      <c r="TF1" s="273">
        <v>2018</v>
      </c>
      <c r="TG1" s="273">
        <v>2018</v>
      </c>
      <c r="TH1" s="273">
        <v>2018</v>
      </c>
      <c r="TI1" s="273">
        <v>2018</v>
      </c>
      <c r="TJ1" s="273">
        <v>2018</v>
      </c>
      <c r="TK1" s="273">
        <v>2018</v>
      </c>
      <c r="TL1" s="273">
        <v>2018</v>
      </c>
      <c r="TM1" s="273">
        <v>2018</v>
      </c>
      <c r="TN1" s="273">
        <v>2018</v>
      </c>
      <c r="TO1" s="273">
        <v>2018</v>
      </c>
      <c r="TP1" s="273">
        <v>2018</v>
      </c>
      <c r="TQ1" s="273">
        <v>2018</v>
      </c>
      <c r="TR1" s="273">
        <v>2018</v>
      </c>
      <c r="TS1" s="273">
        <v>2018</v>
      </c>
      <c r="TT1" s="273">
        <v>2018</v>
      </c>
      <c r="TU1" s="273">
        <v>2018</v>
      </c>
      <c r="TV1" s="273">
        <v>2018</v>
      </c>
      <c r="TW1" s="273">
        <v>2018</v>
      </c>
      <c r="TX1" s="273">
        <v>2018</v>
      </c>
      <c r="TY1" s="273">
        <v>2018</v>
      </c>
      <c r="TZ1" s="273">
        <v>2018</v>
      </c>
      <c r="UA1" s="273">
        <v>2018</v>
      </c>
      <c r="UB1" s="273">
        <v>2018</v>
      </c>
      <c r="UC1" s="273">
        <v>2018</v>
      </c>
      <c r="UD1" s="273">
        <v>2018</v>
      </c>
      <c r="UE1" s="273">
        <v>2018</v>
      </c>
      <c r="UF1" s="273">
        <v>2018</v>
      </c>
      <c r="UG1" s="273">
        <v>2018</v>
      </c>
      <c r="UH1" s="273">
        <v>2018</v>
      </c>
      <c r="UI1" s="273">
        <v>2018</v>
      </c>
      <c r="UJ1" s="273">
        <v>2018</v>
      </c>
      <c r="UK1" s="273">
        <v>2018</v>
      </c>
      <c r="UL1" s="273">
        <v>2018</v>
      </c>
      <c r="UM1" s="273">
        <v>2018</v>
      </c>
      <c r="UN1" s="273">
        <v>2018</v>
      </c>
      <c r="UO1" s="273">
        <v>2018</v>
      </c>
      <c r="UP1" s="273">
        <v>2018</v>
      </c>
      <c r="UQ1" s="273">
        <v>2018</v>
      </c>
      <c r="UR1" s="273">
        <v>2018</v>
      </c>
      <c r="US1" s="273">
        <v>2018</v>
      </c>
      <c r="UT1" s="273">
        <v>2018</v>
      </c>
      <c r="UU1" s="273">
        <v>2018</v>
      </c>
      <c r="UV1" s="273">
        <v>2018</v>
      </c>
      <c r="UW1" s="273">
        <v>2018</v>
      </c>
      <c r="UX1" s="273">
        <v>2018</v>
      </c>
      <c r="UY1" s="273">
        <v>2018</v>
      </c>
      <c r="UZ1" s="273">
        <v>2018</v>
      </c>
      <c r="VA1" s="273">
        <v>2018</v>
      </c>
      <c r="VB1" s="273">
        <v>2018</v>
      </c>
      <c r="VC1" s="273">
        <v>2018</v>
      </c>
      <c r="VD1" s="273">
        <v>2018</v>
      </c>
      <c r="VE1" s="273">
        <v>2018</v>
      </c>
      <c r="VF1" s="273">
        <v>2018</v>
      </c>
      <c r="VG1" s="273">
        <v>2018</v>
      </c>
      <c r="VH1" s="273">
        <v>2018</v>
      </c>
      <c r="VI1" s="273">
        <v>2018</v>
      </c>
      <c r="VJ1" s="273">
        <v>2018</v>
      </c>
      <c r="VK1" s="273">
        <v>2018</v>
      </c>
      <c r="VL1" s="273">
        <v>2018</v>
      </c>
      <c r="VM1" s="273">
        <v>2018</v>
      </c>
      <c r="VN1" s="273">
        <v>2018</v>
      </c>
      <c r="VO1" s="273">
        <v>2018</v>
      </c>
      <c r="VP1" s="273">
        <v>2018</v>
      </c>
      <c r="VQ1" s="273">
        <v>2018</v>
      </c>
      <c r="VR1" s="273">
        <v>2018</v>
      </c>
      <c r="VS1" s="273">
        <v>2018</v>
      </c>
      <c r="VT1" s="273">
        <v>2018</v>
      </c>
      <c r="VU1" s="273">
        <v>2018</v>
      </c>
      <c r="VV1" s="273">
        <v>2018</v>
      </c>
      <c r="VW1" s="273">
        <v>2018</v>
      </c>
      <c r="VX1" s="273">
        <v>2018</v>
      </c>
      <c r="VY1" s="273">
        <v>2018</v>
      </c>
      <c r="VZ1" s="273">
        <v>2018</v>
      </c>
      <c r="WA1" s="273">
        <v>2018</v>
      </c>
      <c r="WB1" s="273">
        <v>2018</v>
      </c>
      <c r="WC1" s="273">
        <v>2018</v>
      </c>
      <c r="WD1" s="273">
        <v>2018</v>
      </c>
      <c r="WE1" s="273">
        <v>2018</v>
      </c>
      <c r="WF1" s="273">
        <v>2018</v>
      </c>
      <c r="WG1" s="273">
        <v>2018</v>
      </c>
      <c r="WH1" s="273">
        <v>2018</v>
      </c>
      <c r="WI1" s="273">
        <v>2018</v>
      </c>
      <c r="WJ1" s="273">
        <v>2018</v>
      </c>
      <c r="WK1" s="273">
        <v>2018</v>
      </c>
      <c r="WL1" s="273">
        <v>2018</v>
      </c>
      <c r="WM1" s="273">
        <v>2018</v>
      </c>
      <c r="WN1" s="273">
        <v>2018</v>
      </c>
      <c r="WO1" s="273">
        <v>2018</v>
      </c>
      <c r="WP1" s="273">
        <v>2018</v>
      </c>
      <c r="WQ1" s="273">
        <v>2018</v>
      </c>
      <c r="WR1" s="273">
        <v>2018</v>
      </c>
      <c r="WS1" s="273">
        <v>2018</v>
      </c>
      <c r="WT1" s="273">
        <v>2018</v>
      </c>
      <c r="WU1" s="273">
        <v>2018</v>
      </c>
      <c r="WV1" s="273">
        <v>2018</v>
      </c>
      <c r="WW1" s="273">
        <v>2018</v>
      </c>
      <c r="WX1" s="273">
        <v>2018</v>
      </c>
      <c r="WY1" s="273">
        <v>2018</v>
      </c>
      <c r="WZ1" s="273">
        <v>2018</v>
      </c>
      <c r="XA1" s="273">
        <v>2018</v>
      </c>
      <c r="XB1" s="273">
        <v>2018</v>
      </c>
      <c r="XC1" s="273">
        <v>2018</v>
      </c>
      <c r="XD1" s="273">
        <v>2018</v>
      </c>
      <c r="XE1" s="273">
        <v>2018</v>
      </c>
      <c r="XF1" s="273">
        <v>2018</v>
      </c>
      <c r="XG1" s="273">
        <v>2018</v>
      </c>
      <c r="XH1" s="273">
        <v>2018</v>
      </c>
      <c r="XI1" s="273">
        <v>2018</v>
      </c>
      <c r="XJ1" s="273">
        <v>2018</v>
      </c>
      <c r="XK1" s="273">
        <v>2018</v>
      </c>
      <c r="XL1" s="273">
        <v>2018</v>
      </c>
      <c r="XM1" s="273">
        <v>2018</v>
      </c>
      <c r="XN1" s="273">
        <v>2018</v>
      </c>
      <c r="XO1" s="273">
        <v>2018</v>
      </c>
      <c r="XP1" s="273">
        <v>2018</v>
      </c>
      <c r="XQ1" s="273">
        <v>2018</v>
      </c>
      <c r="AKG1" s="27"/>
      <c r="AKH1" s="27"/>
      <c r="AKI1" s="27"/>
      <c r="AKJ1" s="27"/>
      <c r="AKK1" s="27"/>
      <c r="AKL1" s="27"/>
      <c r="AKM1" s="27"/>
      <c r="AKN1" s="27"/>
      <c r="AKO1" s="27"/>
      <c r="AKP1" s="27"/>
      <c r="AKQ1" s="27"/>
      <c r="AKR1" s="27"/>
      <c r="AKS1" s="27"/>
      <c r="AKT1" s="27"/>
      <c r="AKU1" s="27"/>
      <c r="AKV1" s="27"/>
      <c r="AKW1" s="27"/>
      <c r="AKX1" s="27"/>
      <c r="AKY1" s="27"/>
      <c r="AKZ1" s="27"/>
      <c r="ALA1" s="27"/>
      <c r="ALB1" s="27"/>
      <c r="ALC1" s="27"/>
      <c r="ALD1" s="27"/>
      <c r="ALE1" s="27"/>
      <c r="ALF1" s="27"/>
      <c r="ALG1" s="27"/>
      <c r="ALH1" s="27"/>
      <c r="ALI1" s="27"/>
      <c r="ALJ1" s="27"/>
      <c r="ALK1" s="27"/>
      <c r="ALL1" s="27"/>
      <c r="ALM1" s="27"/>
      <c r="ALN1" s="27"/>
      <c r="ALO1" s="27"/>
      <c r="ALP1" s="27"/>
      <c r="ALQ1" s="27"/>
      <c r="ALR1" s="27"/>
      <c r="ALS1" s="27"/>
      <c r="ALT1" s="27"/>
      <c r="ALU1" s="27"/>
      <c r="ALV1" s="27"/>
      <c r="ALW1" s="27"/>
      <c r="ALX1" s="27"/>
      <c r="ALY1" s="27"/>
      <c r="ALZ1" s="27"/>
      <c r="AMA1" s="27"/>
      <c r="AMB1" s="27"/>
    </row>
    <row r="2" spans="1:1016" s="276" customFormat="1" x14ac:dyDescent="0.25">
      <c r="A2" s="274"/>
      <c r="B2" s="275"/>
      <c r="C2" s="275"/>
      <c r="D2" s="285" t="str">
        <f>CHOOSE(MONTH(D5), "Janvier", "Février", "Mars", "Avril", "Mai", "Juin", "Juillet", "Aout", "Septembre", "Octobre", "Novembre", "Décembre")</f>
        <v>Janvier</v>
      </c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 t="str">
        <f t="shared" ref="AH2" si="0">CHOOSE(MONTH(AH5), "Janvier", "Février", "Mars", "Avril", "Mai", "Juin", "Juillet", "Aout", "Septembre", "Octobre", "Novembre", "Décembre")</f>
        <v>Janvier</v>
      </c>
      <c r="AI2" s="285"/>
      <c r="AJ2" s="285"/>
      <c r="AK2" s="285"/>
      <c r="AL2" s="285"/>
      <c r="AM2" s="285"/>
      <c r="AN2" s="285"/>
      <c r="AO2" s="285"/>
      <c r="AP2" s="285"/>
      <c r="AQ2" s="285"/>
      <c r="AR2" s="285"/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F2" s="285"/>
      <c r="BG2" s="285"/>
      <c r="BH2" s="285"/>
      <c r="BI2" s="285"/>
      <c r="BJ2" s="285" t="str">
        <f t="shared" ref="BJ2" si="1">CHOOSE(MONTH(BJ5), "Janvier", "Février", "Mars", "Avril", "Mai", "Juin", "Juillet", "Aout", "Septembre", "Octobre", "Novembre", "Décembre")</f>
        <v>Février</v>
      </c>
      <c r="BK2" s="285"/>
      <c r="BL2" s="285"/>
      <c r="BM2" s="285"/>
      <c r="BN2" s="285"/>
      <c r="BO2" s="285"/>
      <c r="BP2" s="285"/>
      <c r="BQ2" s="285"/>
      <c r="BR2" s="285"/>
      <c r="BS2" s="285"/>
      <c r="BT2" s="285"/>
      <c r="BU2" s="285"/>
      <c r="BV2" s="285"/>
      <c r="BW2" s="285"/>
      <c r="BX2" s="285"/>
      <c r="BY2" s="285"/>
      <c r="BZ2" s="285"/>
      <c r="CA2" s="285"/>
      <c r="CB2" s="285"/>
      <c r="CC2" s="285"/>
      <c r="CD2" s="285"/>
      <c r="CE2" s="285"/>
      <c r="CF2" s="285"/>
      <c r="CG2" s="285"/>
      <c r="CH2" s="285"/>
      <c r="CI2" s="285"/>
      <c r="CJ2" s="285"/>
      <c r="CK2" s="285"/>
      <c r="CL2" s="285"/>
      <c r="CM2" s="285"/>
      <c r="CN2" s="285" t="str">
        <f t="shared" ref="CN2:ET2" si="2">CHOOSE(MONTH(CN5), "Janvier", "Février", "Mars", "Avril", "Mai", "Juin", "Juillet", "Aout", "Septembre", "Octobre", "Novembre", "Décembre")</f>
        <v>Mars</v>
      </c>
      <c r="CO2" s="285"/>
      <c r="CP2" s="285"/>
      <c r="CQ2" s="285"/>
      <c r="CR2" s="285"/>
      <c r="CS2" s="285"/>
      <c r="CT2" s="285"/>
      <c r="CU2" s="285"/>
      <c r="CV2" s="285"/>
      <c r="CW2" s="285"/>
      <c r="CX2" s="285"/>
      <c r="CY2" s="285"/>
      <c r="CZ2" s="285"/>
      <c r="DA2" s="285"/>
      <c r="DB2" s="285"/>
      <c r="DC2" s="285"/>
      <c r="DD2" s="285"/>
      <c r="DE2" s="285"/>
      <c r="DF2" s="285"/>
      <c r="DG2" s="285"/>
      <c r="DH2" s="285"/>
      <c r="DI2" s="285"/>
      <c r="DJ2" s="285"/>
      <c r="DK2" s="285"/>
      <c r="DL2" s="285"/>
      <c r="DM2" s="285"/>
      <c r="DN2" s="285"/>
      <c r="DO2" s="285"/>
      <c r="DP2" s="285" t="str">
        <f t="shared" ref="DP2" si="3">CHOOSE(MONTH(DP5), "Janvier", "Février", "Mars", "Avril", "Mai", "Juin", "Juillet", "Aout", "Septembre", "Octobre", "Novembre", "Décembre")</f>
        <v>Avril</v>
      </c>
      <c r="DQ2" s="285"/>
      <c r="DR2" s="285"/>
      <c r="DS2" s="285"/>
      <c r="DT2" s="285"/>
      <c r="DU2" s="285"/>
      <c r="DV2" s="285"/>
      <c r="DW2" s="285"/>
      <c r="DX2" s="285"/>
      <c r="DY2" s="285"/>
      <c r="DZ2" s="285"/>
      <c r="EA2" s="285"/>
      <c r="EB2" s="285"/>
      <c r="EC2" s="285"/>
      <c r="ED2" s="285"/>
      <c r="EE2" s="285"/>
      <c r="EF2" s="285"/>
      <c r="EG2" s="285"/>
      <c r="EH2" s="285"/>
      <c r="EI2" s="285"/>
      <c r="EJ2" s="285"/>
      <c r="EK2" s="285"/>
      <c r="EL2" s="285"/>
      <c r="EM2" s="285"/>
      <c r="EN2" s="285"/>
      <c r="EO2" s="285"/>
      <c r="EP2" s="285"/>
      <c r="EQ2" s="285"/>
      <c r="ER2" s="285"/>
      <c r="ES2" s="285"/>
      <c r="ET2" s="285" t="str">
        <f t="shared" si="2"/>
        <v>Mai</v>
      </c>
      <c r="EU2" s="285"/>
      <c r="EV2" s="285"/>
      <c r="EW2" s="285"/>
      <c r="EX2" s="285"/>
      <c r="EY2" s="285"/>
      <c r="EZ2" s="285"/>
      <c r="FA2" s="285"/>
      <c r="FB2" s="285"/>
      <c r="FC2" s="285"/>
      <c r="FD2" s="285"/>
      <c r="FE2" s="285"/>
      <c r="FF2" s="285"/>
      <c r="FG2" s="285"/>
      <c r="FH2" s="285"/>
      <c r="FI2" s="285"/>
      <c r="FJ2" s="285"/>
      <c r="FK2" s="285"/>
      <c r="FL2" s="285"/>
      <c r="FM2" s="285"/>
      <c r="FN2" s="285"/>
      <c r="FO2" s="285"/>
      <c r="FP2" s="285"/>
      <c r="FQ2" s="285"/>
      <c r="FR2" s="285"/>
      <c r="FS2" s="285"/>
      <c r="FT2" s="285"/>
      <c r="FU2" s="285"/>
      <c r="FV2" s="285" t="str">
        <f t="shared" ref="FV2" si="4">CHOOSE(MONTH(FV5), "Janvier", "Février", "Mars", "Avril", "Mai", "Juin", "Juillet", "Aout", "Septembre", "Octobre", "Novembre", "Décembre")</f>
        <v>Juin</v>
      </c>
      <c r="FW2" s="285"/>
      <c r="FX2" s="285"/>
      <c r="FY2" s="285"/>
      <c r="FZ2" s="285"/>
      <c r="GA2" s="285"/>
      <c r="GB2" s="285"/>
      <c r="GC2" s="285"/>
      <c r="GD2" s="285"/>
      <c r="GE2" s="285"/>
      <c r="GF2" s="285"/>
      <c r="GG2" s="285"/>
      <c r="GH2" s="285"/>
      <c r="GI2" s="285"/>
      <c r="GJ2" s="285"/>
      <c r="GK2" s="285"/>
      <c r="GL2" s="285"/>
      <c r="GM2" s="285"/>
      <c r="GN2" s="285"/>
      <c r="GO2" s="285"/>
      <c r="GP2" s="285"/>
      <c r="GQ2" s="285"/>
      <c r="GR2" s="285"/>
      <c r="GS2" s="285"/>
      <c r="GT2" s="285"/>
      <c r="GU2" s="285"/>
      <c r="GV2" s="285"/>
      <c r="GW2" s="285"/>
      <c r="GX2" s="285"/>
      <c r="GY2" s="285"/>
      <c r="GZ2" s="285" t="str">
        <f t="shared" ref="GZ2:JF2" si="5">CHOOSE(MONTH(GZ5), "Janvier", "Février", "Mars", "Avril", "Mai", "Juin", "Juillet", "Aout", "Septembre", "Octobre", "Novembre", "Décembre")</f>
        <v>Juillet</v>
      </c>
      <c r="HA2" s="285"/>
      <c r="HB2" s="285"/>
      <c r="HC2" s="285"/>
      <c r="HD2" s="285"/>
      <c r="HE2" s="285"/>
      <c r="HF2" s="285"/>
      <c r="HG2" s="285"/>
      <c r="HH2" s="285"/>
      <c r="HI2" s="285"/>
      <c r="HJ2" s="285"/>
      <c r="HK2" s="285"/>
      <c r="HL2" s="285"/>
      <c r="HM2" s="285"/>
      <c r="HN2" s="285"/>
      <c r="HO2" s="285"/>
      <c r="HP2" s="285"/>
      <c r="HQ2" s="285"/>
      <c r="HR2" s="285"/>
      <c r="HS2" s="285"/>
      <c r="HT2" s="285"/>
      <c r="HU2" s="285"/>
      <c r="HV2" s="285"/>
      <c r="HW2" s="285"/>
      <c r="HX2" s="285"/>
      <c r="HY2" s="285"/>
      <c r="HZ2" s="285"/>
      <c r="IA2" s="285"/>
      <c r="IB2" s="285" t="str">
        <f t="shared" ref="IB2" si="6">CHOOSE(MONTH(IB5), "Janvier", "Février", "Mars", "Avril", "Mai", "Juin", "Juillet", "Aout", "Septembre", "Octobre", "Novembre", "Décembre")</f>
        <v>Aout</v>
      </c>
      <c r="IC2" s="285"/>
      <c r="ID2" s="285"/>
      <c r="IE2" s="285"/>
      <c r="IF2" s="285"/>
      <c r="IG2" s="285"/>
      <c r="IH2" s="285"/>
      <c r="II2" s="285"/>
      <c r="IJ2" s="285"/>
      <c r="IK2" s="285"/>
      <c r="IL2" s="285"/>
      <c r="IM2" s="285"/>
      <c r="IN2" s="285"/>
      <c r="IO2" s="285"/>
      <c r="IP2" s="285"/>
      <c r="IQ2" s="285"/>
      <c r="IR2" s="285"/>
      <c r="IS2" s="285"/>
      <c r="IT2" s="285"/>
      <c r="IU2" s="285"/>
      <c r="IV2" s="285"/>
      <c r="IW2" s="285"/>
      <c r="IX2" s="285"/>
      <c r="IY2" s="285"/>
      <c r="IZ2" s="285"/>
      <c r="JA2" s="285"/>
      <c r="JB2" s="285"/>
      <c r="JC2" s="285"/>
      <c r="JD2" s="285"/>
      <c r="JE2" s="285"/>
      <c r="JF2" s="285" t="str">
        <f t="shared" si="5"/>
        <v>Septembre</v>
      </c>
      <c r="JG2" s="285"/>
      <c r="JH2" s="285"/>
      <c r="JI2" s="285"/>
      <c r="JJ2" s="285"/>
      <c r="JK2" s="285"/>
      <c r="JL2" s="285"/>
      <c r="JM2" s="285"/>
      <c r="JN2" s="285"/>
      <c r="JO2" s="285"/>
      <c r="JP2" s="285"/>
      <c r="JQ2" s="285"/>
      <c r="JR2" s="285"/>
      <c r="JS2" s="285"/>
      <c r="JT2" s="285"/>
      <c r="JU2" s="285"/>
      <c r="JV2" s="285"/>
      <c r="JW2" s="285"/>
      <c r="JX2" s="285"/>
      <c r="JY2" s="285"/>
      <c r="JZ2" s="285"/>
      <c r="KA2" s="285"/>
      <c r="KB2" s="285"/>
      <c r="KC2" s="285"/>
      <c r="KD2" s="285"/>
      <c r="KE2" s="285"/>
      <c r="KF2" s="285"/>
      <c r="KG2" s="285"/>
      <c r="KH2" s="285" t="str">
        <f t="shared" ref="KH2" si="7">CHOOSE(MONTH(KH5), "Janvier", "Février", "Mars", "Avril", "Mai", "Juin", "Juillet", "Aout", "Septembre", "Octobre", "Novembre", "Décembre")</f>
        <v>Octobre</v>
      </c>
      <c r="KI2" s="285"/>
      <c r="KJ2" s="285"/>
      <c r="KK2" s="285"/>
      <c r="KL2" s="285"/>
      <c r="KM2" s="285"/>
      <c r="KN2" s="285"/>
      <c r="KO2" s="285"/>
      <c r="KP2" s="285"/>
      <c r="KQ2" s="285"/>
      <c r="KR2" s="285"/>
      <c r="KS2" s="285"/>
      <c r="KT2" s="285"/>
      <c r="KU2" s="285"/>
      <c r="KV2" s="285"/>
      <c r="KW2" s="285"/>
      <c r="KX2" s="285"/>
      <c r="KY2" s="285"/>
      <c r="KZ2" s="285"/>
      <c r="LA2" s="285"/>
      <c r="LB2" s="285"/>
      <c r="LC2" s="285"/>
      <c r="LD2" s="285"/>
      <c r="LE2" s="285"/>
      <c r="LF2" s="285"/>
      <c r="LG2" s="285"/>
      <c r="LH2" s="285"/>
      <c r="LI2" s="285"/>
      <c r="LJ2" s="285"/>
      <c r="LK2" s="285"/>
      <c r="LL2" s="285" t="str">
        <f t="shared" ref="LL2:NR2" si="8">CHOOSE(MONTH(LL5), "Janvier", "Février", "Mars", "Avril", "Mai", "Juin", "Juillet", "Aout", "Septembre", "Octobre", "Novembre", "Décembre")</f>
        <v>Novembre</v>
      </c>
      <c r="LM2" s="285"/>
      <c r="LN2" s="285"/>
      <c r="LO2" s="285"/>
      <c r="LP2" s="285"/>
      <c r="LQ2" s="285"/>
      <c r="LR2" s="285"/>
      <c r="LS2" s="285"/>
      <c r="LT2" s="285"/>
      <c r="LU2" s="285"/>
      <c r="LV2" s="285"/>
      <c r="LW2" s="285"/>
      <c r="LX2" s="285"/>
      <c r="LY2" s="285"/>
      <c r="LZ2" s="285"/>
      <c r="MA2" s="285"/>
      <c r="MB2" s="285"/>
      <c r="MC2" s="285"/>
      <c r="MD2" s="285"/>
      <c r="ME2" s="285"/>
      <c r="MF2" s="285"/>
      <c r="MG2" s="285"/>
      <c r="MH2" s="285"/>
      <c r="MI2" s="285"/>
      <c r="MJ2" s="285"/>
      <c r="MK2" s="285"/>
      <c r="ML2" s="285"/>
      <c r="MM2" s="285"/>
      <c r="MN2" s="285" t="str">
        <f t="shared" ref="MN2" si="9">CHOOSE(MONTH(MN5), "Janvier", "Février", "Mars", "Avril", "Mai", "Juin", "Juillet", "Aout", "Septembre", "Octobre", "Novembre", "Décembre")</f>
        <v>Décembre</v>
      </c>
      <c r="MO2" s="285"/>
      <c r="MP2" s="285"/>
      <c r="MQ2" s="285"/>
      <c r="MR2" s="285"/>
      <c r="MS2" s="285"/>
      <c r="MT2" s="285"/>
      <c r="MU2" s="285"/>
      <c r="MV2" s="285"/>
      <c r="MW2" s="285"/>
      <c r="MX2" s="285"/>
      <c r="MY2" s="285"/>
      <c r="MZ2" s="285"/>
      <c r="NA2" s="285"/>
      <c r="NB2" s="285"/>
      <c r="NC2" s="285"/>
      <c r="ND2" s="285"/>
      <c r="NE2" s="285"/>
      <c r="NF2" s="285"/>
      <c r="NG2" s="285"/>
      <c r="NH2" s="285"/>
      <c r="NI2" s="285"/>
      <c r="NJ2" s="285"/>
      <c r="NK2" s="285"/>
      <c r="NL2" s="285"/>
      <c r="NM2" s="285"/>
      <c r="NN2" s="285"/>
      <c r="NO2" s="285"/>
      <c r="NP2" s="285"/>
      <c r="NQ2" s="285"/>
      <c r="NR2" s="285" t="str">
        <f t="shared" si="8"/>
        <v>Janvier</v>
      </c>
      <c r="NS2" s="285"/>
      <c r="NT2" s="285"/>
      <c r="NU2" s="285"/>
      <c r="NV2" s="285"/>
      <c r="NW2" s="285"/>
      <c r="NX2" s="285"/>
      <c r="NY2" s="285"/>
      <c r="NZ2" s="285"/>
      <c r="OA2" s="285"/>
      <c r="OB2" s="285"/>
      <c r="OC2" s="285"/>
      <c r="OD2" s="285"/>
      <c r="OE2" s="285"/>
      <c r="OF2" s="285"/>
      <c r="OG2" s="285"/>
      <c r="OH2" s="285"/>
      <c r="OI2" s="285"/>
      <c r="OJ2" s="285"/>
      <c r="OK2" s="285"/>
      <c r="OL2" s="285"/>
      <c r="OM2" s="285"/>
      <c r="ON2" s="285"/>
      <c r="OO2" s="285"/>
      <c r="OP2" s="285"/>
      <c r="OQ2" s="285"/>
      <c r="OR2" s="285"/>
      <c r="OS2" s="285"/>
      <c r="OT2" s="285" t="str">
        <f t="shared" ref="OT2" si="10">CHOOSE(MONTH(OT5), "Janvier", "Février", "Mars", "Avril", "Mai", "Juin", "Juillet", "Aout", "Septembre", "Octobre", "Novembre", "Décembre")</f>
        <v>Février</v>
      </c>
      <c r="OU2" s="285"/>
      <c r="OV2" s="285"/>
      <c r="OW2" s="285"/>
      <c r="OX2" s="285"/>
      <c r="OY2" s="285"/>
      <c r="OZ2" s="285"/>
      <c r="PA2" s="285"/>
      <c r="PB2" s="285"/>
      <c r="PC2" s="285"/>
      <c r="PD2" s="285"/>
      <c r="PE2" s="285"/>
      <c r="PF2" s="285"/>
      <c r="PG2" s="285"/>
      <c r="PH2" s="285"/>
      <c r="PI2" s="285"/>
      <c r="PJ2" s="285"/>
      <c r="PK2" s="285"/>
      <c r="PL2" s="285"/>
      <c r="PM2" s="285"/>
      <c r="PN2" s="285"/>
      <c r="PO2" s="285"/>
      <c r="PP2" s="285"/>
      <c r="PQ2" s="285"/>
      <c r="PR2" s="285"/>
      <c r="PS2" s="285"/>
      <c r="PT2" s="285"/>
      <c r="PU2" s="285"/>
      <c r="PV2" s="285"/>
      <c r="PW2" s="285"/>
      <c r="PX2" s="285" t="str">
        <f t="shared" ref="PX2:SD2" si="11">CHOOSE(MONTH(PX5), "Janvier", "Février", "Mars", "Avril", "Mai", "Juin", "Juillet", "Aout", "Septembre", "Octobre", "Novembre", "Décembre")</f>
        <v>Mars</v>
      </c>
      <c r="PY2" s="285"/>
      <c r="PZ2" s="285"/>
      <c r="QA2" s="285"/>
      <c r="QB2" s="285"/>
      <c r="QC2" s="285"/>
      <c r="QD2" s="285"/>
      <c r="QE2" s="285"/>
      <c r="QF2" s="285"/>
      <c r="QG2" s="285"/>
      <c r="QH2" s="285"/>
      <c r="QI2" s="285"/>
      <c r="QJ2" s="285"/>
      <c r="QK2" s="285"/>
      <c r="QL2" s="285"/>
      <c r="QM2" s="285"/>
      <c r="QN2" s="285"/>
      <c r="QO2" s="285"/>
      <c r="QP2" s="285"/>
      <c r="QQ2" s="285"/>
      <c r="QR2" s="285"/>
      <c r="QS2" s="285"/>
      <c r="QT2" s="285"/>
      <c r="QU2" s="285"/>
      <c r="QV2" s="285"/>
      <c r="QW2" s="285"/>
      <c r="QX2" s="285"/>
      <c r="QY2" s="285"/>
      <c r="QZ2" s="285" t="str">
        <f t="shared" ref="QZ2" si="12">CHOOSE(MONTH(QZ5), "Janvier", "Février", "Mars", "Avril", "Mai", "Juin", "Juillet", "Aout", "Septembre", "Octobre", "Novembre", "Décembre")</f>
        <v>Avril</v>
      </c>
      <c r="RA2" s="285"/>
      <c r="RB2" s="285"/>
      <c r="RC2" s="285"/>
      <c r="RD2" s="285"/>
      <c r="RE2" s="285"/>
      <c r="RF2" s="285"/>
      <c r="RG2" s="285"/>
      <c r="RH2" s="285"/>
      <c r="RI2" s="285"/>
      <c r="RJ2" s="285"/>
      <c r="RK2" s="285"/>
      <c r="RL2" s="285"/>
      <c r="RM2" s="285"/>
      <c r="RN2" s="285"/>
      <c r="RO2" s="285"/>
      <c r="RP2" s="285"/>
      <c r="RQ2" s="285"/>
      <c r="RR2" s="285"/>
      <c r="RS2" s="285"/>
      <c r="RT2" s="285"/>
      <c r="RU2" s="285"/>
      <c r="RV2" s="285"/>
      <c r="RW2" s="285"/>
      <c r="RX2" s="285"/>
      <c r="RY2" s="285"/>
      <c r="RZ2" s="285"/>
      <c r="SA2" s="285"/>
      <c r="SB2" s="285"/>
      <c r="SC2" s="285"/>
      <c r="SD2" s="285" t="str">
        <f t="shared" si="11"/>
        <v>Mai</v>
      </c>
      <c r="SE2" s="285"/>
      <c r="SF2" s="285"/>
      <c r="SG2" s="285"/>
      <c r="SH2" s="285"/>
      <c r="SI2" s="285"/>
      <c r="SJ2" s="285"/>
      <c r="SK2" s="285"/>
      <c r="SL2" s="285"/>
      <c r="SM2" s="285"/>
      <c r="SN2" s="285"/>
      <c r="SO2" s="285"/>
      <c r="SP2" s="285"/>
      <c r="SQ2" s="285"/>
      <c r="SR2" s="285"/>
      <c r="SS2" s="285"/>
      <c r="ST2" s="285"/>
      <c r="SU2" s="285"/>
      <c r="SV2" s="285"/>
      <c r="SW2" s="285"/>
      <c r="SX2" s="285"/>
      <c r="SY2" s="285"/>
      <c r="SZ2" s="285"/>
      <c r="TA2" s="285"/>
      <c r="TB2" s="285"/>
      <c r="TC2" s="285"/>
      <c r="TD2" s="285"/>
      <c r="TE2" s="285"/>
      <c r="TF2" s="285" t="str">
        <f t="shared" ref="TF2" si="13">CHOOSE(MONTH(TF5), "Janvier", "Février", "Mars", "Avril", "Mai", "Juin", "Juillet", "Aout", "Septembre", "Octobre", "Novembre", "Décembre")</f>
        <v>Juin</v>
      </c>
      <c r="TG2" s="285"/>
      <c r="TH2" s="285"/>
      <c r="TI2" s="285"/>
      <c r="TJ2" s="285"/>
      <c r="TK2" s="285"/>
      <c r="TL2" s="285"/>
      <c r="TM2" s="285"/>
      <c r="TN2" s="285"/>
      <c r="TO2" s="285"/>
      <c r="TP2" s="285"/>
      <c r="TQ2" s="285"/>
      <c r="TR2" s="285"/>
      <c r="TS2" s="285"/>
      <c r="TT2" s="285"/>
      <c r="TU2" s="285"/>
      <c r="TV2" s="285"/>
      <c r="TW2" s="285"/>
      <c r="TX2" s="285"/>
      <c r="TY2" s="285"/>
      <c r="TZ2" s="285"/>
      <c r="UA2" s="285"/>
      <c r="UB2" s="285"/>
      <c r="UC2" s="285"/>
      <c r="UD2" s="285"/>
      <c r="UE2" s="285"/>
      <c r="UF2" s="285"/>
      <c r="UG2" s="285"/>
      <c r="UH2" s="285"/>
      <c r="UI2" s="285"/>
      <c r="UJ2" s="285" t="str">
        <f t="shared" ref="UJ2:WP2" si="14">CHOOSE(MONTH(UJ5), "Janvier", "Février", "Mars", "Avril", "Mai", "Juin", "Juillet", "Aout", "Septembre", "Octobre", "Novembre", "Décembre")</f>
        <v>Juillet</v>
      </c>
      <c r="UK2" s="285"/>
      <c r="UL2" s="285"/>
      <c r="UM2" s="285"/>
      <c r="UN2" s="285"/>
      <c r="UO2" s="285"/>
      <c r="UP2" s="285"/>
      <c r="UQ2" s="285"/>
      <c r="UR2" s="285"/>
      <c r="US2" s="285"/>
      <c r="UT2" s="285"/>
      <c r="UU2" s="285"/>
      <c r="UV2" s="285"/>
      <c r="UW2" s="285"/>
      <c r="UX2" s="285"/>
      <c r="UY2" s="285"/>
      <c r="UZ2" s="285"/>
      <c r="VA2" s="285"/>
      <c r="VB2" s="285"/>
      <c r="VC2" s="285"/>
      <c r="VD2" s="285"/>
      <c r="VE2" s="285"/>
      <c r="VF2" s="285"/>
      <c r="VG2" s="285"/>
      <c r="VH2" s="285"/>
      <c r="VI2" s="285"/>
      <c r="VJ2" s="285"/>
      <c r="VK2" s="285"/>
      <c r="VL2" s="285" t="str">
        <f t="shared" ref="VL2" si="15">CHOOSE(MONTH(VL5), "Janvier", "Février", "Mars", "Avril", "Mai", "Juin", "Juillet", "Aout", "Septembre", "Octobre", "Novembre", "Décembre")</f>
        <v>Aout</v>
      </c>
      <c r="VM2" s="285"/>
      <c r="VN2" s="285"/>
      <c r="VO2" s="285"/>
      <c r="VP2" s="285"/>
      <c r="VQ2" s="285"/>
      <c r="VR2" s="285"/>
      <c r="VS2" s="285"/>
      <c r="VT2" s="285"/>
      <c r="VU2" s="285"/>
      <c r="VV2" s="285"/>
      <c r="VW2" s="285"/>
      <c r="VX2" s="285"/>
      <c r="VY2" s="285"/>
      <c r="VZ2" s="285"/>
      <c r="WA2" s="285"/>
      <c r="WB2" s="285"/>
      <c r="WC2" s="285"/>
      <c r="WD2" s="285"/>
      <c r="WE2" s="285"/>
      <c r="WF2" s="285"/>
      <c r="WG2" s="285"/>
      <c r="WH2" s="285"/>
      <c r="WI2" s="285"/>
      <c r="WJ2" s="285"/>
      <c r="WK2" s="285"/>
      <c r="WL2" s="285"/>
      <c r="WM2" s="285"/>
      <c r="WN2" s="285"/>
      <c r="WO2" s="285"/>
      <c r="WP2" s="285" t="str">
        <f t="shared" si="14"/>
        <v>Septembre</v>
      </c>
      <c r="WQ2" s="285"/>
      <c r="WR2" s="285"/>
      <c r="WS2" s="285"/>
      <c r="WT2" s="285"/>
      <c r="WU2" s="285"/>
      <c r="WV2" s="285"/>
      <c r="WW2" s="285"/>
      <c r="WX2" s="285"/>
      <c r="WY2" s="285"/>
      <c r="WZ2" s="285"/>
      <c r="XA2" s="285"/>
      <c r="XB2" s="285"/>
      <c r="XC2" s="285"/>
      <c r="XD2" s="285"/>
      <c r="XE2" s="285"/>
      <c r="XF2" s="285"/>
      <c r="XG2" s="285"/>
      <c r="XH2" s="285"/>
      <c r="XI2" s="285"/>
      <c r="XJ2" s="285"/>
      <c r="XK2" s="285"/>
      <c r="XL2" s="285"/>
      <c r="XM2" s="285"/>
      <c r="XN2" s="285"/>
      <c r="XO2" s="285"/>
      <c r="XP2" s="285"/>
      <c r="XQ2" s="285"/>
    </row>
    <row r="3" spans="1:1016" s="9" customFormat="1" ht="14.25" x14ac:dyDescent="0.25">
      <c r="A3" s="129"/>
      <c r="B3" s="66"/>
      <c r="C3" s="66"/>
      <c r="D3" s="141" t="str">
        <f>"S"&amp;WEEKNUM(D5,2)</f>
        <v>S1</v>
      </c>
      <c r="E3" s="271" t="str">
        <f t="shared" ref="E3:BP3" si="16">"S"&amp;WEEKNUM(E5,2)</f>
        <v>S1</v>
      </c>
      <c r="F3" s="271" t="str">
        <f t="shared" si="16"/>
        <v>S1</v>
      </c>
      <c r="G3" s="271" t="str">
        <f t="shared" si="16"/>
        <v>S1</v>
      </c>
      <c r="H3" s="271" t="str">
        <f t="shared" si="16"/>
        <v>S1</v>
      </c>
      <c r="I3" s="271" t="str">
        <f t="shared" si="16"/>
        <v>S1</v>
      </c>
      <c r="J3" s="271" t="str">
        <f t="shared" si="16"/>
        <v>S2</v>
      </c>
      <c r="K3" s="271" t="str">
        <f t="shared" si="16"/>
        <v>S2</v>
      </c>
      <c r="L3" s="271" t="str">
        <f t="shared" si="16"/>
        <v>S2</v>
      </c>
      <c r="M3" s="271" t="str">
        <f t="shared" si="16"/>
        <v>S2</v>
      </c>
      <c r="N3" s="271" t="str">
        <f t="shared" si="16"/>
        <v>S2</v>
      </c>
      <c r="O3" s="271" t="str">
        <f t="shared" si="16"/>
        <v>S2</v>
      </c>
      <c r="P3" s="271" t="str">
        <f t="shared" si="16"/>
        <v>S2</v>
      </c>
      <c r="Q3" s="271" t="str">
        <f t="shared" si="16"/>
        <v>S3</v>
      </c>
      <c r="R3" s="271" t="str">
        <f t="shared" si="16"/>
        <v>S3</v>
      </c>
      <c r="S3" s="271" t="str">
        <f t="shared" si="16"/>
        <v>S3</v>
      </c>
      <c r="T3" s="271" t="str">
        <f t="shared" si="16"/>
        <v>S3</v>
      </c>
      <c r="U3" s="271" t="str">
        <f t="shared" si="16"/>
        <v>S3</v>
      </c>
      <c r="V3" s="271" t="str">
        <f t="shared" si="16"/>
        <v>S3</v>
      </c>
      <c r="W3" s="271" t="str">
        <f t="shared" si="16"/>
        <v>S3</v>
      </c>
      <c r="X3" s="271" t="str">
        <f t="shared" si="16"/>
        <v>S4</v>
      </c>
      <c r="Y3" s="271" t="str">
        <f t="shared" si="16"/>
        <v>S4</v>
      </c>
      <c r="Z3" s="271" t="str">
        <f t="shared" si="16"/>
        <v>S4</v>
      </c>
      <c r="AA3" s="271" t="str">
        <f t="shared" si="16"/>
        <v>S4</v>
      </c>
      <c r="AB3" s="271" t="str">
        <f t="shared" si="16"/>
        <v>S4</v>
      </c>
      <c r="AC3" s="271" t="str">
        <f t="shared" si="16"/>
        <v>S4</v>
      </c>
      <c r="AD3" s="271" t="str">
        <f t="shared" si="16"/>
        <v>S4</v>
      </c>
      <c r="AE3" s="271" t="str">
        <f t="shared" si="16"/>
        <v>S5</v>
      </c>
      <c r="AF3" s="271" t="str">
        <f t="shared" si="16"/>
        <v>S5</v>
      </c>
      <c r="AG3" s="271" t="str">
        <f t="shared" si="16"/>
        <v>S5</v>
      </c>
      <c r="AH3" s="271" t="str">
        <f t="shared" si="16"/>
        <v>S5</v>
      </c>
      <c r="AI3" s="271" t="str">
        <f t="shared" si="16"/>
        <v>S5</v>
      </c>
      <c r="AJ3" s="271" t="str">
        <f t="shared" si="16"/>
        <v>S5</v>
      </c>
      <c r="AK3" s="271" t="str">
        <f t="shared" si="16"/>
        <v>S5</v>
      </c>
      <c r="AL3" s="271" t="str">
        <f t="shared" si="16"/>
        <v>S6</v>
      </c>
      <c r="AM3" s="271" t="str">
        <f t="shared" si="16"/>
        <v>S6</v>
      </c>
      <c r="AN3" s="271" t="str">
        <f t="shared" si="16"/>
        <v>S6</v>
      </c>
      <c r="AO3" s="271" t="str">
        <f t="shared" si="16"/>
        <v>S6</v>
      </c>
      <c r="AP3" s="271" t="str">
        <f t="shared" si="16"/>
        <v>S6</v>
      </c>
      <c r="AQ3" s="271" t="str">
        <f t="shared" si="16"/>
        <v>S6</v>
      </c>
      <c r="AR3" s="271" t="str">
        <f t="shared" si="16"/>
        <v>S6</v>
      </c>
      <c r="AS3" s="271" t="str">
        <f t="shared" si="16"/>
        <v>S7</v>
      </c>
      <c r="AT3" s="271" t="str">
        <f t="shared" si="16"/>
        <v>S7</v>
      </c>
      <c r="AU3" s="271" t="str">
        <f t="shared" si="16"/>
        <v>S7</v>
      </c>
      <c r="AV3" s="271" t="str">
        <f t="shared" si="16"/>
        <v>S7</v>
      </c>
      <c r="AW3" s="271" t="str">
        <f t="shared" si="16"/>
        <v>S7</v>
      </c>
      <c r="AX3" s="271" t="str">
        <f t="shared" si="16"/>
        <v>S7</v>
      </c>
      <c r="AY3" s="271" t="str">
        <f t="shared" si="16"/>
        <v>S7</v>
      </c>
      <c r="AZ3" s="271" t="str">
        <f t="shared" si="16"/>
        <v>S8</v>
      </c>
      <c r="BA3" s="271" t="str">
        <f t="shared" si="16"/>
        <v>S8</v>
      </c>
      <c r="BB3" s="271" t="str">
        <f t="shared" si="16"/>
        <v>S8</v>
      </c>
      <c r="BC3" s="271" t="str">
        <f t="shared" si="16"/>
        <v>S8</v>
      </c>
      <c r="BD3" s="271" t="str">
        <f t="shared" si="16"/>
        <v>S8</v>
      </c>
      <c r="BE3" s="271" t="str">
        <f t="shared" si="16"/>
        <v>S8</v>
      </c>
      <c r="BF3" s="271" t="str">
        <f t="shared" si="16"/>
        <v>S8</v>
      </c>
      <c r="BG3" s="271" t="str">
        <f t="shared" si="16"/>
        <v>S9</v>
      </c>
      <c r="BH3" s="271" t="str">
        <f t="shared" si="16"/>
        <v>S9</v>
      </c>
      <c r="BI3" s="271" t="str">
        <f t="shared" si="16"/>
        <v>S9</v>
      </c>
      <c r="BJ3" s="271" t="str">
        <f t="shared" si="16"/>
        <v>S9</v>
      </c>
      <c r="BK3" s="271" t="str">
        <f t="shared" si="16"/>
        <v>S9</v>
      </c>
      <c r="BL3" s="271" t="str">
        <f t="shared" si="16"/>
        <v>S9</v>
      </c>
      <c r="BM3" s="271" t="str">
        <f t="shared" si="16"/>
        <v>S9</v>
      </c>
      <c r="BN3" s="271" t="str">
        <f t="shared" si="16"/>
        <v>S10</v>
      </c>
      <c r="BO3" s="271" t="str">
        <f t="shared" si="16"/>
        <v>S10</v>
      </c>
      <c r="BP3" s="271" t="str">
        <f t="shared" si="16"/>
        <v>S10</v>
      </c>
      <c r="BQ3" s="271" t="str">
        <f t="shared" ref="BQ3:EB3" si="17">"S"&amp;WEEKNUM(BQ5,2)</f>
        <v>S10</v>
      </c>
      <c r="BR3" s="271" t="str">
        <f t="shared" si="17"/>
        <v>S10</v>
      </c>
      <c r="BS3" s="271" t="str">
        <f t="shared" si="17"/>
        <v>S10</v>
      </c>
      <c r="BT3" s="271" t="str">
        <f t="shared" si="17"/>
        <v>S10</v>
      </c>
      <c r="BU3" s="271" t="str">
        <f t="shared" si="17"/>
        <v>S11</v>
      </c>
      <c r="BV3" s="271" t="str">
        <f t="shared" si="17"/>
        <v>S11</v>
      </c>
      <c r="BW3" s="271" t="str">
        <f t="shared" si="17"/>
        <v>S11</v>
      </c>
      <c r="BX3" s="271" t="str">
        <f t="shared" si="17"/>
        <v>S11</v>
      </c>
      <c r="BY3" s="271" t="str">
        <f t="shared" si="17"/>
        <v>S11</v>
      </c>
      <c r="BZ3" s="271" t="str">
        <f t="shared" si="17"/>
        <v>S11</v>
      </c>
      <c r="CA3" s="271" t="str">
        <f t="shared" si="17"/>
        <v>S11</v>
      </c>
      <c r="CB3" s="271" t="str">
        <f t="shared" si="17"/>
        <v>S12</v>
      </c>
      <c r="CC3" s="271" t="str">
        <f t="shared" si="17"/>
        <v>S12</v>
      </c>
      <c r="CD3" s="271" t="str">
        <f t="shared" si="17"/>
        <v>S12</v>
      </c>
      <c r="CE3" s="271" t="str">
        <f t="shared" si="17"/>
        <v>S12</v>
      </c>
      <c r="CF3" s="271" t="str">
        <f t="shared" si="17"/>
        <v>S12</v>
      </c>
      <c r="CG3" s="271" t="str">
        <f t="shared" si="17"/>
        <v>S12</v>
      </c>
      <c r="CH3" s="271" t="str">
        <f t="shared" si="17"/>
        <v>S12</v>
      </c>
      <c r="CI3" s="271" t="str">
        <f t="shared" si="17"/>
        <v>S13</v>
      </c>
      <c r="CJ3" s="271" t="str">
        <f t="shared" si="17"/>
        <v>S13</v>
      </c>
      <c r="CK3" s="271" t="str">
        <f t="shared" si="17"/>
        <v>S13</v>
      </c>
      <c r="CL3" s="271" t="str">
        <f t="shared" si="17"/>
        <v>S13</v>
      </c>
      <c r="CM3" s="271" t="str">
        <f t="shared" si="17"/>
        <v>S13</v>
      </c>
      <c r="CN3" s="271" t="str">
        <f t="shared" si="17"/>
        <v>S13</v>
      </c>
      <c r="CO3" s="271" t="str">
        <f t="shared" si="17"/>
        <v>S13</v>
      </c>
      <c r="CP3" s="271" t="str">
        <f t="shared" si="17"/>
        <v>S14</v>
      </c>
      <c r="CQ3" s="271" t="str">
        <f t="shared" si="17"/>
        <v>S14</v>
      </c>
      <c r="CR3" s="271" t="str">
        <f t="shared" si="17"/>
        <v>S14</v>
      </c>
      <c r="CS3" s="271" t="str">
        <f t="shared" si="17"/>
        <v>S14</v>
      </c>
      <c r="CT3" s="271" t="str">
        <f t="shared" si="17"/>
        <v>S14</v>
      </c>
      <c r="CU3" s="271" t="str">
        <f t="shared" si="17"/>
        <v>S14</v>
      </c>
      <c r="CV3" s="271" t="str">
        <f t="shared" si="17"/>
        <v>S14</v>
      </c>
      <c r="CW3" s="271" t="str">
        <f t="shared" si="17"/>
        <v>S15</v>
      </c>
      <c r="CX3" s="271" t="str">
        <f t="shared" si="17"/>
        <v>S15</v>
      </c>
      <c r="CY3" s="271" t="str">
        <f t="shared" si="17"/>
        <v>S15</v>
      </c>
      <c r="CZ3" s="271" t="str">
        <f t="shared" si="17"/>
        <v>S15</v>
      </c>
      <c r="DA3" s="271" t="str">
        <f t="shared" si="17"/>
        <v>S15</v>
      </c>
      <c r="DB3" s="271" t="str">
        <f t="shared" si="17"/>
        <v>S15</v>
      </c>
      <c r="DC3" s="271" t="str">
        <f t="shared" si="17"/>
        <v>S15</v>
      </c>
      <c r="DD3" s="271" t="str">
        <f t="shared" si="17"/>
        <v>S16</v>
      </c>
      <c r="DE3" s="271" t="str">
        <f t="shared" si="17"/>
        <v>S16</v>
      </c>
      <c r="DF3" s="271" t="str">
        <f t="shared" si="17"/>
        <v>S16</v>
      </c>
      <c r="DG3" s="271" t="str">
        <f t="shared" si="17"/>
        <v>S16</v>
      </c>
      <c r="DH3" s="271" t="str">
        <f t="shared" si="17"/>
        <v>S16</v>
      </c>
      <c r="DI3" s="271" t="str">
        <f t="shared" si="17"/>
        <v>S16</v>
      </c>
      <c r="DJ3" s="271" t="str">
        <f t="shared" si="17"/>
        <v>S16</v>
      </c>
      <c r="DK3" s="271" t="str">
        <f t="shared" si="17"/>
        <v>S17</v>
      </c>
      <c r="DL3" s="271" t="str">
        <f t="shared" si="17"/>
        <v>S17</v>
      </c>
      <c r="DM3" s="271" t="str">
        <f t="shared" si="17"/>
        <v>S17</v>
      </c>
      <c r="DN3" s="271" t="str">
        <f t="shared" si="17"/>
        <v>S17</v>
      </c>
      <c r="DO3" s="271" t="str">
        <f t="shared" si="17"/>
        <v>S17</v>
      </c>
      <c r="DP3" s="271" t="str">
        <f t="shared" si="17"/>
        <v>S17</v>
      </c>
      <c r="DQ3" s="271" t="str">
        <f t="shared" si="17"/>
        <v>S17</v>
      </c>
      <c r="DR3" s="271" t="str">
        <f t="shared" si="17"/>
        <v>S18</v>
      </c>
      <c r="DS3" s="271" t="str">
        <f t="shared" si="17"/>
        <v>S18</v>
      </c>
      <c r="DT3" s="271" t="str">
        <f t="shared" si="17"/>
        <v>S18</v>
      </c>
      <c r="DU3" s="271" t="str">
        <f t="shared" si="17"/>
        <v>S18</v>
      </c>
      <c r="DV3" s="271" t="str">
        <f t="shared" si="17"/>
        <v>S18</v>
      </c>
      <c r="DW3" s="271" t="str">
        <f t="shared" si="17"/>
        <v>S18</v>
      </c>
      <c r="DX3" s="271" t="str">
        <f t="shared" si="17"/>
        <v>S18</v>
      </c>
      <c r="DY3" s="271" t="str">
        <f t="shared" si="17"/>
        <v>S19</v>
      </c>
      <c r="DZ3" s="271" t="str">
        <f t="shared" si="17"/>
        <v>S19</v>
      </c>
      <c r="EA3" s="271" t="str">
        <f t="shared" si="17"/>
        <v>S19</v>
      </c>
      <c r="EB3" s="271" t="str">
        <f t="shared" si="17"/>
        <v>S19</v>
      </c>
      <c r="EC3" s="271" t="str">
        <f t="shared" ref="EC3:GN3" si="18">"S"&amp;WEEKNUM(EC5,2)</f>
        <v>S19</v>
      </c>
      <c r="ED3" s="271" t="str">
        <f t="shared" si="18"/>
        <v>S19</v>
      </c>
      <c r="EE3" s="271" t="str">
        <f t="shared" si="18"/>
        <v>S19</v>
      </c>
      <c r="EF3" s="271" t="str">
        <f t="shared" si="18"/>
        <v>S20</v>
      </c>
      <c r="EG3" s="271" t="str">
        <f t="shared" si="18"/>
        <v>S20</v>
      </c>
      <c r="EH3" s="271" t="str">
        <f t="shared" si="18"/>
        <v>S20</v>
      </c>
      <c r="EI3" s="271" t="str">
        <f t="shared" si="18"/>
        <v>S20</v>
      </c>
      <c r="EJ3" s="271" t="str">
        <f t="shared" si="18"/>
        <v>S20</v>
      </c>
      <c r="EK3" s="271" t="str">
        <f t="shared" si="18"/>
        <v>S20</v>
      </c>
      <c r="EL3" s="271" t="str">
        <f t="shared" si="18"/>
        <v>S20</v>
      </c>
      <c r="EM3" s="271" t="str">
        <f t="shared" si="18"/>
        <v>S21</v>
      </c>
      <c r="EN3" s="271" t="str">
        <f t="shared" si="18"/>
        <v>S21</v>
      </c>
      <c r="EO3" s="271" t="str">
        <f t="shared" si="18"/>
        <v>S21</v>
      </c>
      <c r="EP3" s="271" t="str">
        <f t="shared" si="18"/>
        <v>S21</v>
      </c>
      <c r="EQ3" s="271" t="str">
        <f t="shared" si="18"/>
        <v>S21</v>
      </c>
      <c r="ER3" s="271" t="str">
        <f t="shared" si="18"/>
        <v>S21</v>
      </c>
      <c r="ES3" s="271" t="str">
        <f t="shared" si="18"/>
        <v>S21</v>
      </c>
      <c r="ET3" s="271" t="str">
        <f t="shared" si="18"/>
        <v>S22</v>
      </c>
      <c r="EU3" s="271" t="str">
        <f t="shared" si="18"/>
        <v>S22</v>
      </c>
      <c r="EV3" s="271" t="str">
        <f t="shared" si="18"/>
        <v>S22</v>
      </c>
      <c r="EW3" s="271" t="str">
        <f t="shared" si="18"/>
        <v>S22</v>
      </c>
      <c r="EX3" s="271" t="str">
        <f t="shared" si="18"/>
        <v>S22</v>
      </c>
      <c r="EY3" s="271" t="str">
        <f t="shared" si="18"/>
        <v>S22</v>
      </c>
      <c r="EZ3" s="271" t="str">
        <f t="shared" si="18"/>
        <v>S22</v>
      </c>
      <c r="FA3" s="271" t="str">
        <f t="shared" si="18"/>
        <v>S23</v>
      </c>
      <c r="FB3" s="271" t="str">
        <f t="shared" si="18"/>
        <v>S23</v>
      </c>
      <c r="FC3" s="271" t="str">
        <f t="shared" si="18"/>
        <v>S23</v>
      </c>
      <c r="FD3" s="271" t="str">
        <f t="shared" si="18"/>
        <v>S23</v>
      </c>
      <c r="FE3" s="271" t="str">
        <f t="shared" si="18"/>
        <v>S23</v>
      </c>
      <c r="FF3" s="271" t="str">
        <f t="shared" si="18"/>
        <v>S23</v>
      </c>
      <c r="FG3" s="271" t="str">
        <f t="shared" si="18"/>
        <v>S23</v>
      </c>
      <c r="FH3" s="271" t="str">
        <f t="shared" si="18"/>
        <v>S24</v>
      </c>
      <c r="FI3" s="271" t="str">
        <f t="shared" si="18"/>
        <v>S24</v>
      </c>
      <c r="FJ3" s="271" t="str">
        <f t="shared" si="18"/>
        <v>S24</v>
      </c>
      <c r="FK3" s="271" t="str">
        <f t="shared" si="18"/>
        <v>S24</v>
      </c>
      <c r="FL3" s="271" t="str">
        <f t="shared" si="18"/>
        <v>S24</v>
      </c>
      <c r="FM3" s="271" t="str">
        <f t="shared" si="18"/>
        <v>S24</v>
      </c>
      <c r="FN3" s="271" t="str">
        <f t="shared" si="18"/>
        <v>S24</v>
      </c>
      <c r="FO3" s="271" t="str">
        <f t="shared" si="18"/>
        <v>S25</v>
      </c>
      <c r="FP3" s="271" t="str">
        <f t="shared" si="18"/>
        <v>S25</v>
      </c>
      <c r="FQ3" s="271" t="str">
        <f t="shared" si="18"/>
        <v>S25</v>
      </c>
      <c r="FR3" s="271" t="str">
        <f t="shared" si="18"/>
        <v>S25</v>
      </c>
      <c r="FS3" s="271" t="str">
        <f t="shared" si="18"/>
        <v>S25</v>
      </c>
      <c r="FT3" s="271" t="str">
        <f t="shared" si="18"/>
        <v>S25</v>
      </c>
      <c r="FU3" s="271" t="str">
        <f t="shared" si="18"/>
        <v>S25</v>
      </c>
      <c r="FV3" s="271" t="str">
        <f t="shared" si="18"/>
        <v>S26</v>
      </c>
      <c r="FW3" s="271" t="str">
        <f t="shared" si="18"/>
        <v>S26</v>
      </c>
      <c r="FX3" s="271" t="str">
        <f t="shared" si="18"/>
        <v>S26</v>
      </c>
      <c r="FY3" s="271" t="str">
        <f t="shared" si="18"/>
        <v>S26</v>
      </c>
      <c r="FZ3" s="271" t="str">
        <f t="shared" si="18"/>
        <v>S26</v>
      </c>
      <c r="GA3" s="271" t="str">
        <f t="shared" si="18"/>
        <v>S26</v>
      </c>
      <c r="GB3" s="271" t="str">
        <f t="shared" si="18"/>
        <v>S26</v>
      </c>
      <c r="GC3" s="271" t="str">
        <f t="shared" si="18"/>
        <v>S27</v>
      </c>
      <c r="GD3" s="271" t="str">
        <f t="shared" si="18"/>
        <v>S27</v>
      </c>
      <c r="GE3" s="271" t="str">
        <f t="shared" si="18"/>
        <v>S27</v>
      </c>
      <c r="GF3" s="271" t="str">
        <f t="shared" si="18"/>
        <v>S27</v>
      </c>
      <c r="GG3" s="271" t="str">
        <f t="shared" si="18"/>
        <v>S27</v>
      </c>
      <c r="GH3" s="271" t="str">
        <f t="shared" si="18"/>
        <v>S27</v>
      </c>
      <c r="GI3" s="271" t="str">
        <f t="shared" si="18"/>
        <v>S27</v>
      </c>
      <c r="GJ3" s="271" t="str">
        <f t="shared" si="18"/>
        <v>S28</v>
      </c>
      <c r="GK3" s="271" t="str">
        <f t="shared" si="18"/>
        <v>S28</v>
      </c>
      <c r="GL3" s="271" t="str">
        <f t="shared" si="18"/>
        <v>S28</v>
      </c>
      <c r="GM3" s="271" t="str">
        <f t="shared" si="18"/>
        <v>S28</v>
      </c>
      <c r="GN3" s="271" t="str">
        <f t="shared" si="18"/>
        <v>S28</v>
      </c>
      <c r="GO3" s="271" t="str">
        <f t="shared" ref="GO3:IZ3" si="19">"S"&amp;WEEKNUM(GO5,2)</f>
        <v>S28</v>
      </c>
      <c r="GP3" s="271" t="str">
        <f t="shared" si="19"/>
        <v>S28</v>
      </c>
      <c r="GQ3" s="271" t="str">
        <f t="shared" si="19"/>
        <v>S29</v>
      </c>
      <c r="GR3" s="271" t="str">
        <f t="shared" si="19"/>
        <v>S29</v>
      </c>
      <c r="GS3" s="271" t="str">
        <f t="shared" si="19"/>
        <v>S29</v>
      </c>
      <c r="GT3" s="271" t="str">
        <f t="shared" si="19"/>
        <v>S29</v>
      </c>
      <c r="GU3" s="271" t="str">
        <f t="shared" si="19"/>
        <v>S29</v>
      </c>
      <c r="GV3" s="271" t="str">
        <f t="shared" si="19"/>
        <v>S29</v>
      </c>
      <c r="GW3" s="271" t="str">
        <f t="shared" si="19"/>
        <v>S29</v>
      </c>
      <c r="GX3" s="271" t="str">
        <f t="shared" si="19"/>
        <v>S30</v>
      </c>
      <c r="GY3" s="271" t="str">
        <f t="shared" si="19"/>
        <v>S30</v>
      </c>
      <c r="GZ3" s="271" t="str">
        <f t="shared" si="19"/>
        <v>S30</v>
      </c>
      <c r="HA3" s="271" t="str">
        <f t="shared" si="19"/>
        <v>S30</v>
      </c>
      <c r="HB3" s="271" t="str">
        <f t="shared" si="19"/>
        <v>S30</v>
      </c>
      <c r="HC3" s="271" t="str">
        <f t="shared" si="19"/>
        <v>S30</v>
      </c>
      <c r="HD3" s="271" t="str">
        <f t="shared" si="19"/>
        <v>S30</v>
      </c>
      <c r="HE3" s="271" t="str">
        <f t="shared" si="19"/>
        <v>S31</v>
      </c>
      <c r="HF3" s="271" t="str">
        <f t="shared" si="19"/>
        <v>S31</v>
      </c>
      <c r="HG3" s="271" t="str">
        <f t="shared" si="19"/>
        <v>S31</v>
      </c>
      <c r="HH3" s="271" t="str">
        <f t="shared" si="19"/>
        <v>S31</v>
      </c>
      <c r="HI3" s="271" t="str">
        <f t="shared" si="19"/>
        <v>S31</v>
      </c>
      <c r="HJ3" s="271" t="str">
        <f t="shared" si="19"/>
        <v>S31</v>
      </c>
      <c r="HK3" s="271" t="str">
        <f t="shared" si="19"/>
        <v>S31</v>
      </c>
      <c r="HL3" s="271" t="str">
        <f t="shared" si="19"/>
        <v>S32</v>
      </c>
      <c r="HM3" s="271" t="str">
        <f t="shared" si="19"/>
        <v>S32</v>
      </c>
      <c r="HN3" s="271" t="str">
        <f t="shared" si="19"/>
        <v>S32</v>
      </c>
      <c r="HO3" s="271" t="str">
        <f t="shared" si="19"/>
        <v>S32</v>
      </c>
      <c r="HP3" s="271" t="str">
        <f t="shared" si="19"/>
        <v>S32</v>
      </c>
      <c r="HQ3" s="271" t="str">
        <f t="shared" si="19"/>
        <v>S32</v>
      </c>
      <c r="HR3" s="271" t="str">
        <f t="shared" si="19"/>
        <v>S32</v>
      </c>
      <c r="HS3" s="271" t="str">
        <f t="shared" si="19"/>
        <v>S33</v>
      </c>
      <c r="HT3" s="271" t="str">
        <f t="shared" si="19"/>
        <v>S33</v>
      </c>
      <c r="HU3" s="271" t="str">
        <f t="shared" si="19"/>
        <v>S33</v>
      </c>
      <c r="HV3" s="271" t="str">
        <f t="shared" si="19"/>
        <v>S33</v>
      </c>
      <c r="HW3" s="271" t="str">
        <f t="shared" si="19"/>
        <v>S33</v>
      </c>
      <c r="HX3" s="271" t="str">
        <f t="shared" si="19"/>
        <v>S33</v>
      </c>
      <c r="HY3" s="271" t="str">
        <f t="shared" si="19"/>
        <v>S33</v>
      </c>
      <c r="HZ3" s="271" t="str">
        <f t="shared" si="19"/>
        <v>S34</v>
      </c>
      <c r="IA3" s="271" t="str">
        <f t="shared" si="19"/>
        <v>S34</v>
      </c>
      <c r="IB3" s="271" t="str">
        <f t="shared" si="19"/>
        <v>S34</v>
      </c>
      <c r="IC3" s="271" t="str">
        <f t="shared" si="19"/>
        <v>S34</v>
      </c>
      <c r="ID3" s="271" t="str">
        <f t="shared" si="19"/>
        <v>S34</v>
      </c>
      <c r="IE3" s="271" t="str">
        <f t="shared" si="19"/>
        <v>S34</v>
      </c>
      <c r="IF3" s="271" t="str">
        <f t="shared" si="19"/>
        <v>S34</v>
      </c>
      <c r="IG3" s="271" t="str">
        <f t="shared" si="19"/>
        <v>S35</v>
      </c>
      <c r="IH3" s="271" t="str">
        <f t="shared" si="19"/>
        <v>S35</v>
      </c>
      <c r="II3" s="271" t="str">
        <f t="shared" si="19"/>
        <v>S35</v>
      </c>
      <c r="IJ3" s="271" t="str">
        <f t="shared" si="19"/>
        <v>S35</v>
      </c>
      <c r="IK3" s="271" t="str">
        <f t="shared" si="19"/>
        <v>S35</v>
      </c>
      <c r="IL3" s="271" t="str">
        <f t="shared" si="19"/>
        <v>S35</v>
      </c>
      <c r="IM3" s="271" t="str">
        <f t="shared" si="19"/>
        <v>S35</v>
      </c>
      <c r="IN3" s="271" t="str">
        <f t="shared" si="19"/>
        <v>S36</v>
      </c>
      <c r="IO3" s="271" t="str">
        <f t="shared" si="19"/>
        <v>S36</v>
      </c>
      <c r="IP3" s="271" t="str">
        <f t="shared" si="19"/>
        <v>S36</v>
      </c>
      <c r="IQ3" s="271" t="str">
        <f t="shared" si="19"/>
        <v>S36</v>
      </c>
      <c r="IR3" s="271" t="str">
        <f t="shared" si="19"/>
        <v>S36</v>
      </c>
      <c r="IS3" s="271" t="str">
        <f t="shared" si="19"/>
        <v>S36</v>
      </c>
      <c r="IT3" s="271" t="str">
        <f t="shared" si="19"/>
        <v>S36</v>
      </c>
      <c r="IU3" s="271" t="str">
        <f t="shared" si="19"/>
        <v>S37</v>
      </c>
      <c r="IV3" s="271" t="str">
        <f t="shared" si="19"/>
        <v>S37</v>
      </c>
      <c r="IW3" s="271" t="str">
        <f t="shared" si="19"/>
        <v>S37</v>
      </c>
      <c r="IX3" s="271" t="str">
        <f t="shared" si="19"/>
        <v>S37</v>
      </c>
      <c r="IY3" s="271" t="str">
        <f t="shared" si="19"/>
        <v>S37</v>
      </c>
      <c r="IZ3" s="271" t="str">
        <f t="shared" si="19"/>
        <v>S37</v>
      </c>
      <c r="JA3" s="271" t="str">
        <f t="shared" ref="JA3:LL3" si="20">"S"&amp;WEEKNUM(JA5,2)</f>
        <v>S37</v>
      </c>
      <c r="JB3" s="271" t="str">
        <f t="shared" si="20"/>
        <v>S38</v>
      </c>
      <c r="JC3" s="271" t="str">
        <f t="shared" si="20"/>
        <v>S38</v>
      </c>
      <c r="JD3" s="271" t="str">
        <f t="shared" si="20"/>
        <v>S38</v>
      </c>
      <c r="JE3" s="271" t="str">
        <f t="shared" si="20"/>
        <v>S38</v>
      </c>
      <c r="JF3" s="271" t="str">
        <f t="shared" si="20"/>
        <v>S38</v>
      </c>
      <c r="JG3" s="271" t="str">
        <f t="shared" si="20"/>
        <v>S38</v>
      </c>
      <c r="JH3" s="271" t="str">
        <f t="shared" si="20"/>
        <v>S38</v>
      </c>
      <c r="JI3" s="271" t="str">
        <f t="shared" si="20"/>
        <v>S39</v>
      </c>
      <c r="JJ3" s="271" t="str">
        <f t="shared" si="20"/>
        <v>S39</v>
      </c>
      <c r="JK3" s="271" t="str">
        <f t="shared" si="20"/>
        <v>S39</v>
      </c>
      <c r="JL3" s="271" t="str">
        <f t="shared" si="20"/>
        <v>S39</v>
      </c>
      <c r="JM3" s="271" t="str">
        <f t="shared" si="20"/>
        <v>S39</v>
      </c>
      <c r="JN3" s="271" t="str">
        <f t="shared" si="20"/>
        <v>S39</v>
      </c>
      <c r="JO3" s="271" t="str">
        <f t="shared" si="20"/>
        <v>S39</v>
      </c>
      <c r="JP3" s="271" t="str">
        <f t="shared" si="20"/>
        <v>S40</v>
      </c>
      <c r="JQ3" s="271" t="str">
        <f t="shared" si="20"/>
        <v>S40</v>
      </c>
      <c r="JR3" s="271" t="str">
        <f t="shared" si="20"/>
        <v>S40</v>
      </c>
      <c r="JS3" s="271" t="str">
        <f t="shared" si="20"/>
        <v>S40</v>
      </c>
      <c r="JT3" s="271" t="str">
        <f t="shared" si="20"/>
        <v>S40</v>
      </c>
      <c r="JU3" s="271" t="str">
        <f t="shared" si="20"/>
        <v>S40</v>
      </c>
      <c r="JV3" s="271" t="str">
        <f t="shared" si="20"/>
        <v>S40</v>
      </c>
      <c r="JW3" s="271" t="str">
        <f t="shared" si="20"/>
        <v>S41</v>
      </c>
      <c r="JX3" s="271" t="str">
        <f t="shared" si="20"/>
        <v>S41</v>
      </c>
      <c r="JY3" s="271" t="str">
        <f t="shared" si="20"/>
        <v>S41</v>
      </c>
      <c r="JZ3" s="271" t="str">
        <f t="shared" si="20"/>
        <v>S41</v>
      </c>
      <c r="KA3" s="271" t="str">
        <f t="shared" si="20"/>
        <v>S41</v>
      </c>
      <c r="KB3" s="271" t="str">
        <f t="shared" si="20"/>
        <v>S41</v>
      </c>
      <c r="KC3" s="271" t="str">
        <f t="shared" si="20"/>
        <v>S41</v>
      </c>
      <c r="KD3" s="271" t="str">
        <f t="shared" si="20"/>
        <v>S42</v>
      </c>
      <c r="KE3" s="271" t="str">
        <f t="shared" si="20"/>
        <v>S42</v>
      </c>
      <c r="KF3" s="271" t="str">
        <f t="shared" si="20"/>
        <v>S42</v>
      </c>
      <c r="KG3" s="271" t="str">
        <f t="shared" si="20"/>
        <v>S42</v>
      </c>
      <c r="KH3" s="271" t="str">
        <f t="shared" si="20"/>
        <v>S42</v>
      </c>
      <c r="KI3" s="271" t="str">
        <f t="shared" si="20"/>
        <v>S42</v>
      </c>
      <c r="KJ3" s="271" t="str">
        <f t="shared" si="20"/>
        <v>S42</v>
      </c>
      <c r="KK3" s="271" t="str">
        <f t="shared" si="20"/>
        <v>S43</v>
      </c>
      <c r="KL3" s="271" t="str">
        <f t="shared" si="20"/>
        <v>S43</v>
      </c>
      <c r="KM3" s="271" t="str">
        <f t="shared" si="20"/>
        <v>S43</v>
      </c>
      <c r="KN3" s="271" t="str">
        <f t="shared" si="20"/>
        <v>S43</v>
      </c>
      <c r="KO3" s="271" t="str">
        <f t="shared" si="20"/>
        <v>S43</v>
      </c>
      <c r="KP3" s="271" t="str">
        <f t="shared" si="20"/>
        <v>S43</v>
      </c>
      <c r="KQ3" s="271" t="str">
        <f t="shared" si="20"/>
        <v>S43</v>
      </c>
      <c r="KR3" s="271" t="str">
        <f t="shared" si="20"/>
        <v>S44</v>
      </c>
      <c r="KS3" s="271" t="str">
        <f t="shared" si="20"/>
        <v>S44</v>
      </c>
      <c r="KT3" s="271" t="str">
        <f t="shared" si="20"/>
        <v>S44</v>
      </c>
      <c r="KU3" s="271" t="str">
        <f t="shared" si="20"/>
        <v>S44</v>
      </c>
      <c r="KV3" s="271" t="str">
        <f t="shared" si="20"/>
        <v>S44</v>
      </c>
      <c r="KW3" s="271" t="str">
        <f t="shared" si="20"/>
        <v>S44</v>
      </c>
      <c r="KX3" s="271" t="str">
        <f t="shared" si="20"/>
        <v>S44</v>
      </c>
      <c r="KY3" s="271" t="str">
        <f t="shared" si="20"/>
        <v>S45</v>
      </c>
      <c r="KZ3" s="271" t="str">
        <f t="shared" si="20"/>
        <v>S45</v>
      </c>
      <c r="LA3" s="271" t="str">
        <f t="shared" si="20"/>
        <v>S45</v>
      </c>
      <c r="LB3" s="271" t="str">
        <f t="shared" si="20"/>
        <v>S45</v>
      </c>
      <c r="LC3" s="271" t="str">
        <f t="shared" si="20"/>
        <v>S45</v>
      </c>
      <c r="LD3" s="271" t="str">
        <f t="shared" si="20"/>
        <v>S45</v>
      </c>
      <c r="LE3" s="271" t="str">
        <f t="shared" si="20"/>
        <v>S45</v>
      </c>
      <c r="LF3" s="271" t="str">
        <f t="shared" si="20"/>
        <v>S46</v>
      </c>
      <c r="LG3" s="271" t="str">
        <f t="shared" si="20"/>
        <v>S46</v>
      </c>
      <c r="LH3" s="271" t="str">
        <f t="shared" si="20"/>
        <v>S46</v>
      </c>
      <c r="LI3" s="271" t="str">
        <f t="shared" si="20"/>
        <v>S46</v>
      </c>
      <c r="LJ3" s="271" t="str">
        <f t="shared" si="20"/>
        <v>S46</v>
      </c>
      <c r="LK3" s="271" t="str">
        <f t="shared" si="20"/>
        <v>S46</v>
      </c>
      <c r="LL3" s="271" t="str">
        <f t="shared" si="20"/>
        <v>S46</v>
      </c>
      <c r="LM3" s="271" t="str">
        <f t="shared" ref="LM3:NX3" si="21">"S"&amp;WEEKNUM(LM5,2)</f>
        <v>S47</v>
      </c>
      <c r="LN3" s="271" t="str">
        <f t="shared" si="21"/>
        <v>S47</v>
      </c>
      <c r="LO3" s="271" t="str">
        <f t="shared" si="21"/>
        <v>S47</v>
      </c>
      <c r="LP3" s="271" t="str">
        <f t="shared" si="21"/>
        <v>S47</v>
      </c>
      <c r="LQ3" s="271" t="str">
        <f t="shared" si="21"/>
        <v>S47</v>
      </c>
      <c r="LR3" s="271" t="str">
        <f t="shared" si="21"/>
        <v>S47</v>
      </c>
      <c r="LS3" s="271" t="str">
        <f t="shared" si="21"/>
        <v>S47</v>
      </c>
      <c r="LT3" s="271" t="str">
        <f t="shared" si="21"/>
        <v>S48</v>
      </c>
      <c r="LU3" s="271" t="str">
        <f t="shared" si="21"/>
        <v>S48</v>
      </c>
      <c r="LV3" s="271" t="str">
        <f t="shared" si="21"/>
        <v>S48</v>
      </c>
      <c r="LW3" s="271" t="str">
        <f t="shared" si="21"/>
        <v>S48</v>
      </c>
      <c r="LX3" s="271" t="str">
        <f t="shared" si="21"/>
        <v>S48</v>
      </c>
      <c r="LY3" s="271" t="str">
        <f t="shared" si="21"/>
        <v>S48</v>
      </c>
      <c r="LZ3" s="271" t="str">
        <f t="shared" si="21"/>
        <v>S48</v>
      </c>
      <c r="MA3" s="271" t="str">
        <f t="shared" si="21"/>
        <v>S49</v>
      </c>
      <c r="MB3" s="271" t="str">
        <f t="shared" si="21"/>
        <v>S49</v>
      </c>
      <c r="MC3" s="271" t="str">
        <f t="shared" si="21"/>
        <v>S49</v>
      </c>
      <c r="MD3" s="271" t="str">
        <f t="shared" si="21"/>
        <v>S49</v>
      </c>
      <c r="ME3" s="271" t="str">
        <f t="shared" si="21"/>
        <v>S49</v>
      </c>
      <c r="MF3" s="271" t="str">
        <f t="shared" si="21"/>
        <v>S49</v>
      </c>
      <c r="MG3" s="271" t="str">
        <f t="shared" si="21"/>
        <v>S49</v>
      </c>
      <c r="MH3" s="271" t="str">
        <f t="shared" si="21"/>
        <v>S50</v>
      </c>
      <c r="MI3" s="271" t="str">
        <f t="shared" si="21"/>
        <v>S50</v>
      </c>
      <c r="MJ3" s="271" t="str">
        <f t="shared" si="21"/>
        <v>S50</v>
      </c>
      <c r="MK3" s="271" t="str">
        <f t="shared" si="21"/>
        <v>S50</v>
      </c>
      <c r="ML3" s="271" t="str">
        <f t="shared" si="21"/>
        <v>S50</v>
      </c>
      <c r="MM3" s="271" t="str">
        <f t="shared" si="21"/>
        <v>S50</v>
      </c>
      <c r="MN3" s="271" t="str">
        <f t="shared" si="21"/>
        <v>S50</v>
      </c>
      <c r="MO3" s="271" t="str">
        <f t="shared" si="21"/>
        <v>S51</v>
      </c>
      <c r="MP3" s="271" t="str">
        <f t="shared" si="21"/>
        <v>S51</v>
      </c>
      <c r="MQ3" s="271" t="str">
        <f t="shared" si="21"/>
        <v>S51</v>
      </c>
      <c r="MR3" s="271" t="str">
        <f t="shared" si="21"/>
        <v>S51</v>
      </c>
      <c r="MS3" s="271" t="str">
        <f t="shared" si="21"/>
        <v>S51</v>
      </c>
      <c r="MT3" s="271" t="str">
        <f t="shared" si="21"/>
        <v>S51</v>
      </c>
      <c r="MU3" s="271" t="str">
        <f t="shared" si="21"/>
        <v>S51</v>
      </c>
      <c r="MV3" s="271" t="str">
        <f t="shared" si="21"/>
        <v>S52</v>
      </c>
      <c r="MW3" s="271" t="str">
        <f t="shared" si="21"/>
        <v>S52</v>
      </c>
      <c r="MX3" s="271" t="str">
        <f t="shared" si="21"/>
        <v>S52</v>
      </c>
      <c r="MY3" s="271" t="str">
        <f t="shared" si="21"/>
        <v>S52</v>
      </c>
      <c r="MZ3" s="271" t="str">
        <f t="shared" si="21"/>
        <v>S52</v>
      </c>
      <c r="NA3" s="271" t="str">
        <f t="shared" si="21"/>
        <v>S52</v>
      </c>
      <c r="NB3" s="271" t="str">
        <f t="shared" si="21"/>
        <v>S52</v>
      </c>
      <c r="NC3" s="271" t="str">
        <f t="shared" si="21"/>
        <v>S53</v>
      </c>
      <c r="ND3" s="271" t="str">
        <f t="shared" si="21"/>
        <v>S53</v>
      </c>
      <c r="NE3" s="271" t="str">
        <f t="shared" si="21"/>
        <v>S1</v>
      </c>
      <c r="NF3" s="271" t="str">
        <f t="shared" si="21"/>
        <v>S1</v>
      </c>
      <c r="NG3" s="271" t="str">
        <f t="shared" si="21"/>
        <v>S1</v>
      </c>
      <c r="NH3" s="271" t="str">
        <f t="shared" si="21"/>
        <v>S1</v>
      </c>
      <c r="NI3" s="271" t="str">
        <f t="shared" si="21"/>
        <v>S1</v>
      </c>
      <c r="NJ3" s="271" t="str">
        <f t="shared" si="21"/>
        <v>S2</v>
      </c>
      <c r="NK3" s="271" t="str">
        <f t="shared" si="21"/>
        <v>S2</v>
      </c>
      <c r="NL3" s="271" t="str">
        <f t="shared" si="21"/>
        <v>S2</v>
      </c>
      <c r="NM3" s="271" t="str">
        <f t="shared" si="21"/>
        <v>S2</v>
      </c>
      <c r="NN3" s="271" t="str">
        <f t="shared" si="21"/>
        <v>S2</v>
      </c>
      <c r="NO3" s="271" t="str">
        <f t="shared" si="21"/>
        <v>S2</v>
      </c>
      <c r="NP3" s="271" t="str">
        <f t="shared" si="21"/>
        <v>S2</v>
      </c>
      <c r="NQ3" s="271" t="str">
        <f t="shared" si="21"/>
        <v>S3</v>
      </c>
      <c r="NR3" s="271" t="str">
        <f t="shared" si="21"/>
        <v>S3</v>
      </c>
      <c r="NS3" s="271" t="str">
        <f t="shared" si="21"/>
        <v>S3</v>
      </c>
      <c r="NT3" s="271" t="str">
        <f t="shared" si="21"/>
        <v>S3</v>
      </c>
      <c r="NU3" s="271" t="str">
        <f t="shared" si="21"/>
        <v>S3</v>
      </c>
      <c r="NV3" s="271" t="str">
        <f t="shared" si="21"/>
        <v>S3</v>
      </c>
      <c r="NW3" s="271" t="str">
        <f t="shared" si="21"/>
        <v>S3</v>
      </c>
      <c r="NX3" s="271" t="str">
        <f t="shared" si="21"/>
        <v>S4</v>
      </c>
      <c r="NY3" s="271" t="str">
        <f t="shared" ref="NY3:QJ3" si="22">"S"&amp;WEEKNUM(NY5,2)</f>
        <v>S4</v>
      </c>
      <c r="NZ3" s="271" t="str">
        <f t="shared" si="22"/>
        <v>S4</v>
      </c>
      <c r="OA3" s="271" t="str">
        <f t="shared" si="22"/>
        <v>S4</v>
      </c>
      <c r="OB3" s="271" t="str">
        <f t="shared" si="22"/>
        <v>S4</v>
      </c>
      <c r="OC3" s="271" t="str">
        <f t="shared" si="22"/>
        <v>S4</v>
      </c>
      <c r="OD3" s="271" t="str">
        <f t="shared" si="22"/>
        <v>S4</v>
      </c>
      <c r="OE3" s="271" t="str">
        <f t="shared" si="22"/>
        <v>S5</v>
      </c>
      <c r="OF3" s="271" t="str">
        <f t="shared" si="22"/>
        <v>S5</v>
      </c>
      <c r="OG3" s="271" t="str">
        <f t="shared" si="22"/>
        <v>S5</v>
      </c>
      <c r="OH3" s="271" t="str">
        <f t="shared" si="22"/>
        <v>S5</v>
      </c>
      <c r="OI3" s="271" t="str">
        <f t="shared" si="22"/>
        <v>S5</v>
      </c>
      <c r="OJ3" s="271" t="str">
        <f t="shared" si="22"/>
        <v>S5</v>
      </c>
      <c r="OK3" s="271" t="str">
        <f t="shared" si="22"/>
        <v>S5</v>
      </c>
      <c r="OL3" s="271" t="str">
        <f t="shared" si="22"/>
        <v>S6</v>
      </c>
      <c r="OM3" s="271" t="str">
        <f t="shared" si="22"/>
        <v>S6</v>
      </c>
      <c r="ON3" s="271" t="str">
        <f t="shared" si="22"/>
        <v>S6</v>
      </c>
      <c r="OO3" s="271" t="str">
        <f t="shared" si="22"/>
        <v>S6</v>
      </c>
      <c r="OP3" s="271" t="str">
        <f t="shared" si="22"/>
        <v>S6</v>
      </c>
      <c r="OQ3" s="271" t="str">
        <f t="shared" si="22"/>
        <v>S6</v>
      </c>
      <c r="OR3" s="271" t="str">
        <f t="shared" si="22"/>
        <v>S6</v>
      </c>
      <c r="OS3" s="271" t="str">
        <f t="shared" si="22"/>
        <v>S7</v>
      </c>
      <c r="OT3" s="271" t="str">
        <f t="shared" si="22"/>
        <v>S7</v>
      </c>
      <c r="OU3" s="271" t="str">
        <f t="shared" si="22"/>
        <v>S7</v>
      </c>
      <c r="OV3" s="271" t="str">
        <f t="shared" si="22"/>
        <v>S7</v>
      </c>
      <c r="OW3" s="271" t="str">
        <f t="shared" si="22"/>
        <v>S7</v>
      </c>
      <c r="OX3" s="271" t="str">
        <f t="shared" si="22"/>
        <v>S7</v>
      </c>
      <c r="OY3" s="271" t="str">
        <f t="shared" si="22"/>
        <v>S7</v>
      </c>
      <c r="OZ3" s="271" t="str">
        <f t="shared" si="22"/>
        <v>S8</v>
      </c>
      <c r="PA3" s="271" t="str">
        <f t="shared" si="22"/>
        <v>S8</v>
      </c>
      <c r="PB3" s="271" t="str">
        <f t="shared" si="22"/>
        <v>S8</v>
      </c>
      <c r="PC3" s="271" t="str">
        <f t="shared" si="22"/>
        <v>S8</v>
      </c>
      <c r="PD3" s="271" t="str">
        <f t="shared" si="22"/>
        <v>S8</v>
      </c>
      <c r="PE3" s="271" t="str">
        <f t="shared" si="22"/>
        <v>S8</v>
      </c>
      <c r="PF3" s="271" t="str">
        <f t="shared" si="22"/>
        <v>S8</v>
      </c>
      <c r="PG3" s="271" t="str">
        <f t="shared" si="22"/>
        <v>S9</v>
      </c>
      <c r="PH3" s="271" t="str">
        <f t="shared" si="22"/>
        <v>S9</v>
      </c>
      <c r="PI3" s="271" t="str">
        <f t="shared" si="22"/>
        <v>S9</v>
      </c>
      <c r="PJ3" s="271" t="str">
        <f t="shared" si="22"/>
        <v>S9</v>
      </c>
      <c r="PK3" s="271" t="str">
        <f t="shared" si="22"/>
        <v>S9</v>
      </c>
      <c r="PL3" s="271" t="str">
        <f t="shared" si="22"/>
        <v>S9</v>
      </c>
      <c r="PM3" s="271" t="str">
        <f t="shared" si="22"/>
        <v>S9</v>
      </c>
      <c r="PN3" s="271" t="str">
        <f t="shared" si="22"/>
        <v>S10</v>
      </c>
      <c r="PO3" s="271" t="str">
        <f t="shared" si="22"/>
        <v>S10</v>
      </c>
      <c r="PP3" s="271" t="str">
        <f t="shared" si="22"/>
        <v>S10</v>
      </c>
      <c r="PQ3" s="271" t="str">
        <f t="shared" si="22"/>
        <v>S10</v>
      </c>
      <c r="PR3" s="271" t="str">
        <f t="shared" si="22"/>
        <v>S10</v>
      </c>
      <c r="PS3" s="271" t="str">
        <f t="shared" si="22"/>
        <v>S10</v>
      </c>
      <c r="PT3" s="271" t="str">
        <f t="shared" si="22"/>
        <v>S10</v>
      </c>
      <c r="PU3" s="271" t="str">
        <f t="shared" si="22"/>
        <v>S11</v>
      </c>
      <c r="PV3" s="271" t="str">
        <f t="shared" si="22"/>
        <v>S11</v>
      </c>
      <c r="PW3" s="271" t="str">
        <f t="shared" si="22"/>
        <v>S11</v>
      </c>
      <c r="PX3" s="271" t="str">
        <f t="shared" si="22"/>
        <v>S11</v>
      </c>
      <c r="PY3" s="271" t="str">
        <f t="shared" si="22"/>
        <v>S11</v>
      </c>
      <c r="PZ3" s="271" t="str">
        <f t="shared" si="22"/>
        <v>S11</v>
      </c>
      <c r="QA3" s="271" t="str">
        <f t="shared" si="22"/>
        <v>S11</v>
      </c>
      <c r="QB3" s="271" t="str">
        <f t="shared" si="22"/>
        <v>S12</v>
      </c>
      <c r="QC3" s="271" t="str">
        <f t="shared" si="22"/>
        <v>S12</v>
      </c>
      <c r="QD3" s="271" t="str">
        <f t="shared" si="22"/>
        <v>S12</v>
      </c>
      <c r="QE3" s="271" t="str">
        <f t="shared" si="22"/>
        <v>S12</v>
      </c>
      <c r="QF3" s="271" t="str">
        <f t="shared" si="22"/>
        <v>S12</v>
      </c>
      <c r="QG3" s="271" t="str">
        <f t="shared" si="22"/>
        <v>S12</v>
      </c>
      <c r="QH3" s="271" t="str">
        <f t="shared" si="22"/>
        <v>S12</v>
      </c>
      <c r="QI3" s="271" t="str">
        <f t="shared" si="22"/>
        <v>S13</v>
      </c>
      <c r="QJ3" s="271" t="str">
        <f t="shared" si="22"/>
        <v>S13</v>
      </c>
      <c r="QK3" s="271" t="str">
        <f t="shared" ref="QK3:SV3" si="23">"S"&amp;WEEKNUM(QK5,2)</f>
        <v>S13</v>
      </c>
      <c r="QL3" s="271" t="str">
        <f t="shared" si="23"/>
        <v>S13</v>
      </c>
      <c r="QM3" s="271" t="str">
        <f t="shared" si="23"/>
        <v>S13</v>
      </c>
      <c r="QN3" s="271" t="str">
        <f t="shared" si="23"/>
        <v>S13</v>
      </c>
      <c r="QO3" s="271" t="str">
        <f t="shared" si="23"/>
        <v>S13</v>
      </c>
      <c r="QP3" s="271" t="str">
        <f t="shared" si="23"/>
        <v>S14</v>
      </c>
      <c r="QQ3" s="271" t="str">
        <f t="shared" si="23"/>
        <v>S14</v>
      </c>
      <c r="QR3" s="271" t="str">
        <f t="shared" si="23"/>
        <v>S14</v>
      </c>
      <c r="QS3" s="271" t="str">
        <f t="shared" si="23"/>
        <v>S14</v>
      </c>
      <c r="QT3" s="271" t="str">
        <f t="shared" si="23"/>
        <v>S14</v>
      </c>
      <c r="QU3" s="271" t="str">
        <f t="shared" si="23"/>
        <v>S14</v>
      </c>
      <c r="QV3" s="271" t="str">
        <f t="shared" si="23"/>
        <v>S14</v>
      </c>
      <c r="QW3" s="271" t="str">
        <f t="shared" si="23"/>
        <v>S15</v>
      </c>
      <c r="QX3" s="271" t="str">
        <f t="shared" si="23"/>
        <v>S15</v>
      </c>
      <c r="QY3" s="271" t="str">
        <f t="shared" si="23"/>
        <v>S15</v>
      </c>
      <c r="QZ3" s="271" t="str">
        <f t="shared" si="23"/>
        <v>S15</v>
      </c>
      <c r="RA3" s="271" t="str">
        <f t="shared" si="23"/>
        <v>S15</v>
      </c>
      <c r="RB3" s="271" t="str">
        <f t="shared" si="23"/>
        <v>S15</v>
      </c>
      <c r="RC3" s="271" t="str">
        <f t="shared" si="23"/>
        <v>S15</v>
      </c>
      <c r="RD3" s="271" t="str">
        <f t="shared" si="23"/>
        <v>S16</v>
      </c>
      <c r="RE3" s="271" t="str">
        <f t="shared" si="23"/>
        <v>S16</v>
      </c>
      <c r="RF3" s="271" t="str">
        <f t="shared" si="23"/>
        <v>S16</v>
      </c>
      <c r="RG3" s="271" t="str">
        <f t="shared" si="23"/>
        <v>S16</v>
      </c>
      <c r="RH3" s="271" t="str">
        <f t="shared" si="23"/>
        <v>S16</v>
      </c>
      <c r="RI3" s="271" t="str">
        <f t="shared" si="23"/>
        <v>S16</v>
      </c>
      <c r="RJ3" s="271" t="str">
        <f t="shared" si="23"/>
        <v>S16</v>
      </c>
      <c r="RK3" s="271" t="str">
        <f t="shared" si="23"/>
        <v>S17</v>
      </c>
      <c r="RL3" s="271" t="str">
        <f t="shared" si="23"/>
        <v>S17</v>
      </c>
      <c r="RM3" s="271" t="str">
        <f t="shared" si="23"/>
        <v>S17</v>
      </c>
      <c r="RN3" s="271" t="str">
        <f t="shared" si="23"/>
        <v>S17</v>
      </c>
      <c r="RO3" s="271" t="str">
        <f t="shared" si="23"/>
        <v>S17</v>
      </c>
      <c r="RP3" s="271" t="str">
        <f t="shared" si="23"/>
        <v>S17</v>
      </c>
      <c r="RQ3" s="271" t="str">
        <f t="shared" si="23"/>
        <v>S17</v>
      </c>
      <c r="RR3" s="271" t="str">
        <f t="shared" si="23"/>
        <v>S18</v>
      </c>
      <c r="RS3" s="271" t="str">
        <f t="shared" si="23"/>
        <v>S18</v>
      </c>
      <c r="RT3" s="271" t="str">
        <f t="shared" si="23"/>
        <v>S18</v>
      </c>
      <c r="RU3" s="271" t="str">
        <f t="shared" si="23"/>
        <v>S18</v>
      </c>
      <c r="RV3" s="271" t="str">
        <f t="shared" si="23"/>
        <v>S18</v>
      </c>
      <c r="RW3" s="271" t="str">
        <f t="shared" si="23"/>
        <v>S18</v>
      </c>
      <c r="RX3" s="271" t="str">
        <f t="shared" si="23"/>
        <v>S18</v>
      </c>
      <c r="RY3" s="271" t="str">
        <f t="shared" si="23"/>
        <v>S19</v>
      </c>
      <c r="RZ3" s="271" t="str">
        <f t="shared" si="23"/>
        <v>S19</v>
      </c>
      <c r="SA3" s="271" t="str">
        <f t="shared" si="23"/>
        <v>S19</v>
      </c>
      <c r="SB3" s="271" t="str">
        <f t="shared" si="23"/>
        <v>S19</v>
      </c>
      <c r="SC3" s="271" t="str">
        <f t="shared" si="23"/>
        <v>S19</v>
      </c>
      <c r="SD3" s="271" t="str">
        <f t="shared" si="23"/>
        <v>S19</v>
      </c>
      <c r="SE3" s="271" t="str">
        <f t="shared" si="23"/>
        <v>S19</v>
      </c>
      <c r="SF3" s="271" t="str">
        <f t="shared" si="23"/>
        <v>S20</v>
      </c>
      <c r="SG3" s="271" t="str">
        <f t="shared" si="23"/>
        <v>S20</v>
      </c>
      <c r="SH3" s="271" t="str">
        <f t="shared" si="23"/>
        <v>S20</v>
      </c>
      <c r="SI3" s="271" t="str">
        <f t="shared" si="23"/>
        <v>S20</v>
      </c>
      <c r="SJ3" s="271" t="str">
        <f t="shared" si="23"/>
        <v>S20</v>
      </c>
      <c r="SK3" s="271" t="str">
        <f t="shared" si="23"/>
        <v>S20</v>
      </c>
      <c r="SL3" s="271" t="str">
        <f t="shared" si="23"/>
        <v>S20</v>
      </c>
      <c r="SM3" s="271" t="str">
        <f t="shared" si="23"/>
        <v>S21</v>
      </c>
      <c r="SN3" s="271" t="str">
        <f t="shared" si="23"/>
        <v>S21</v>
      </c>
      <c r="SO3" s="271" t="str">
        <f t="shared" si="23"/>
        <v>S21</v>
      </c>
      <c r="SP3" s="271" t="str">
        <f t="shared" si="23"/>
        <v>S21</v>
      </c>
      <c r="SQ3" s="271" t="str">
        <f t="shared" si="23"/>
        <v>S21</v>
      </c>
      <c r="SR3" s="271" t="str">
        <f t="shared" si="23"/>
        <v>S21</v>
      </c>
      <c r="SS3" s="271" t="str">
        <f t="shared" si="23"/>
        <v>S21</v>
      </c>
      <c r="ST3" s="271" t="str">
        <f t="shared" si="23"/>
        <v>S22</v>
      </c>
      <c r="SU3" s="271" t="str">
        <f t="shared" si="23"/>
        <v>S22</v>
      </c>
      <c r="SV3" s="271" t="str">
        <f t="shared" si="23"/>
        <v>S22</v>
      </c>
      <c r="SW3" s="271" t="str">
        <f t="shared" ref="SW3:VH3" si="24">"S"&amp;WEEKNUM(SW5,2)</f>
        <v>S22</v>
      </c>
      <c r="SX3" s="271" t="str">
        <f t="shared" si="24"/>
        <v>S22</v>
      </c>
      <c r="SY3" s="271" t="str">
        <f t="shared" si="24"/>
        <v>S22</v>
      </c>
      <c r="SZ3" s="271" t="str">
        <f t="shared" si="24"/>
        <v>S22</v>
      </c>
      <c r="TA3" s="271" t="str">
        <f t="shared" si="24"/>
        <v>S23</v>
      </c>
      <c r="TB3" s="271" t="str">
        <f t="shared" si="24"/>
        <v>S23</v>
      </c>
      <c r="TC3" s="271" t="str">
        <f t="shared" si="24"/>
        <v>S23</v>
      </c>
      <c r="TD3" s="271" t="str">
        <f t="shared" si="24"/>
        <v>S23</v>
      </c>
      <c r="TE3" s="271" t="str">
        <f t="shared" si="24"/>
        <v>S23</v>
      </c>
      <c r="TF3" s="271" t="str">
        <f t="shared" si="24"/>
        <v>S23</v>
      </c>
      <c r="TG3" s="271" t="str">
        <f t="shared" si="24"/>
        <v>S23</v>
      </c>
      <c r="TH3" s="271" t="str">
        <f t="shared" si="24"/>
        <v>S24</v>
      </c>
      <c r="TI3" s="271" t="str">
        <f t="shared" si="24"/>
        <v>S24</v>
      </c>
      <c r="TJ3" s="271" t="str">
        <f t="shared" si="24"/>
        <v>S24</v>
      </c>
      <c r="TK3" s="271" t="str">
        <f t="shared" si="24"/>
        <v>S24</v>
      </c>
      <c r="TL3" s="271" t="str">
        <f t="shared" si="24"/>
        <v>S24</v>
      </c>
      <c r="TM3" s="271" t="str">
        <f t="shared" si="24"/>
        <v>S24</v>
      </c>
      <c r="TN3" s="271" t="str">
        <f t="shared" si="24"/>
        <v>S24</v>
      </c>
      <c r="TO3" s="271" t="str">
        <f t="shared" si="24"/>
        <v>S25</v>
      </c>
      <c r="TP3" s="271" t="str">
        <f t="shared" si="24"/>
        <v>S25</v>
      </c>
      <c r="TQ3" s="271" t="str">
        <f t="shared" si="24"/>
        <v>S25</v>
      </c>
      <c r="TR3" s="271" t="str">
        <f t="shared" si="24"/>
        <v>S25</v>
      </c>
      <c r="TS3" s="271" t="str">
        <f t="shared" si="24"/>
        <v>S25</v>
      </c>
      <c r="TT3" s="271" t="str">
        <f t="shared" si="24"/>
        <v>S25</v>
      </c>
      <c r="TU3" s="271" t="str">
        <f t="shared" si="24"/>
        <v>S25</v>
      </c>
      <c r="TV3" s="271" t="str">
        <f t="shared" si="24"/>
        <v>S26</v>
      </c>
      <c r="TW3" s="271" t="str">
        <f t="shared" si="24"/>
        <v>S26</v>
      </c>
      <c r="TX3" s="271" t="str">
        <f t="shared" si="24"/>
        <v>S26</v>
      </c>
      <c r="TY3" s="271" t="str">
        <f t="shared" si="24"/>
        <v>S26</v>
      </c>
      <c r="TZ3" s="271" t="str">
        <f t="shared" si="24"/>
        <v>S26</v>
      </c>
      <c r="UA3" s="271" t="str">
        <f t="shared" si="24"/>
        <v>S26</v>
      </c>
      <c r="UB3" s="271" t="str">
        <f t="shared" si="24"/>
        <v>S26</v>
      </c>
      <c r="UC3" s="271" t="str">
        <f t="shared" si="24"/>
        <v>S27</v>
      </c>
      <c r="UD3" s="271" t="str">
        <f t="shared" si="24"/>
        <v>S27</v>
      </c>
      <c r="UE3" s="271" t="str">
        <f t="shared" si="24"/>
        <v>S27</v>
      </c>
      <c r="UF3" s="271" t="str">
        <f t="shared" si="24"/>
        <v>S27</v>
      </c>
      <c r="UG3" s="271" t="str">
        <f t="shared" si="24"/>
        <v>S27</v>
      </c>
      <c r="UH3" s="271" t="str">
        <f t="shared" si="24"/>
        <v>S27</v>
      </c>
      <c r="UI3" s="271" t="str">
        <f t="shared" si="24"/>
        <v>S27</v>
      </c>
      <c r="UJ3" s="271" t="str">
        <f t="shared" si="24"/>
        <v>S28</v>
      </c>
      <c r="UK3" s="271" t="str">
        <f t="shared" si="24"/>
        <v>S28</v>
      </c>
      <c r="UL3" s="271" t="str">
        <f t="shared" si="24"/>
        <v>S28</v>
      </c>
      <c r="UM3" s="271" t="str">
        <f t="shared" si="24"/>
        <v>S28</v>
      </c>
      <c r="UN3" s="271" t="str">
        <f t="shared" si="24"/>
        <v>S28</v>
      </c>
      <c r="UO3" s="271" t="str">
        <f t="shared" si="24"/>
        <v>S28</v>
      </c>
      <c r="UP3" s="271" t="str">
        <f t="shared" si="24"/>
        <v>S28</v>
      </c>
      <c r="UQ3" s="271" t="str">
        <f t="shared" si="24"/>
        <v>S29</v>
      </c>
      <c r="UR3" s="271" t="str">
        <f t="shared" si="24"/>
        <v>S29</v>
      </c>
      <c r="US3" s="271" t="str">
        <f t="shared" si="24"/>
        <v>S29</v>
      </c>
      <c r="UT3" s="271" t="str">
        <f t="shared" si="24"/>
        <v>S29</v>
      </c>
      <c r="UU3" s="271" t="str">
        <f t="shared" si="24"/>
        <v>S29</v>
      </c>
      <c r="UV3" s="271" t="str">
        <f t="shared" si="24"/>
        <v>S29</v>
      </c>
      <c r="UW3" s="271" t="str">
        <f t="shared" si="24"/>
        <v>S29</v>
      </c>
      <c r="UX3" s="271" t="str">
        <f t="shared" si="24"/>
        <v>S30</v>
      </c>
      <c r="UY3" s="271" t="str">
        <f t="shared" si="24"/>
        <v>S30</v>
      </c>
      <c r="UZ3" s="271" t="str">
        <f t="shared" si="24"/>
        <v>S30</v>
      </c>
      <c r="VA3" s="271" t="str">
        <f t="shared" si="24"/>
        <v>S30</v>
      </c>
      <c r="VB3" s="271" t="str">
        <f t="shared" si="24"/>
        <v>S30</v>
      </c>
      <c r="VC3" s="271" t="str">
        <f t="shared" si="24"/>
        <v>S30</v>
      </c>
      <c r="VD3" s="271" t="str">
        <f t="shared" si="24"/>
        <v>S30</v>
      </c>
      <c r="VE3" s="271" t="str">
        <f t="shared" si="24"/>
        <v>S31</v>
      </c>
      <c r="VF3" s="271" t="str">
        <f t="shared" si="24"/>
        <v>S31</v>
      </c>
      <c r="VG3" s="271" t="str">
        <f t="shared" si="24"/>
        <v>S31</v>
      </c>
      <c r="VH3" s="271" t="str">
        <f t="shared" si="24"/>
        <v>S31</v>
      </c>
      <c r="VI3" s="271" t="str">
        <f t="shared" ref="VI3:XQ3" si="25">"S"&amp;WEEKNUM(VI5,2)</f>
        <v>S31</v>
      </c>
      <c r="VJ3" s="271" t="str">
        <f t="shared" si="25"/>
        <v>S31</v>
      </c>
      <c r="VK3" s="271" t="str">
        <f t="shared" si="25"/>
        <v>S31</v>
      </c>
      <c r="VL3" s="271" t="str">
        <f t="shared" si="25"/>
        <v>S32</v>
      </c>
      <c r="VM3" s="271" t="str">
        <f t="shared" si="25"/>
        <v>S32</v>
      </c>
      <c r="VN3" s="271" t="str">
        <f t="shared" si="25"/>
        <v>S32</v>
      </c>
      <c r="VO3" s="271" t="str">
        <f t="shared" si="25"/>
        <v>S32</v>
      </c>
      <c r="VP3" s="271" t="str">
        <f t="shared" si="25"/>
        <v>S32</v>
      </c>
      <c r="VQ3" s="271" t="str">
        <f t="shared" si="25"/>
        <v>S32</v>
      </c>
      <c r="VR3" s="271" t="str">
        <f t="shared" si="25"/>
        <v>S32</v>
      </c>
      <c r="VS3" s="271" t="str">
        <f t="shared" si="25"/>
        <v>S33</v>
      </c>
      <c r="VT3" s="271" t="str">
        <f t="shared" si="25"/>
        <v>S33</v>
      </c>
      <c r="VU3" s="271" t="str">
        <f t="shared" si="25"/>
        <v>S33</v>
      </c>
      <c r="VV3" s="271" t="str">
        <f t="shared" si="25"/>
        <v>S33</v>
      </c>
      <c r="VW3" s="271" t="str">
        <f t="shared" si="25"/>
        <v>S33</v>
      </c>
      <c r="VX3" s="271" t="str">
        <f t="shared" si="25"/>
        <v>S33</v>
      </c>
      <c r="VY3" s="271" t="str">
        <f t="shared" si="25"/>
        <v>S33</v>
      </c>
      <c r="VZ3" s="271" t="str">
        <f t="shared" si="25"/>
        <v>S34</v>
      </c>
      <c r="WA3" s="271" t="str">
        <f t="shared" si="25"/>
        <v>S34</v>
      </c>
      <c r="WB3" s="271" t="str">
        <f t="shared" si="25"/>
        <v>S34</v>
      </c>
      <c r="WC3" s="271" t="str">
        <f t="shared" si="25"/>
        <v>S34</v>
      </c>
      <c r="WD3" s="271" t="str">
        <f t="shared" si="25"/>
        <v>S34</v>
      </c>
      <c r="WE3" s="271" t="str">
        <f t="shared" si="25"/>
        <v>S34</v>
      </c>
      <c r="WF3" s="271" t="str">
        <f t="shared" si="25"/>
        <v>S34</v>
      </c>
      <c r="WG3" s="271" t="str">
        <f t="shared" si="25"/>
        <v>S35</v>
      </c>
      <c r="WH3" s="271" t="str">
        <f t="shared" si="25"/>
        <v>S35</v>
      </c>
      <c r="WI3" s="271" t="str">
        <f t="shared" si="25"/>
        <v>S35</v>
      </c>
      <c r="WJ3" s="271" t="str">
        <f t="shared" si="25"/>
        <v>S35</v>
      </c>
      <c r="WK3" s="271" t="str">
        <f t="shared" si="25"/>
        <v>S35</v>
      </c>
      <c r="WL3" s="271" t="str">
        <f t="shared" si="25"/>
        <v>S35</v>
      </c>
      <c r="WM3" s="271" t="str">
        <f t="shared" si="25"/>
        <v>S35</v>
      </c>
      <c r="WN3" s="271" t="str">
        <f t="shared" si="25"/>
        <v>S36</v>
      </c>
      <c r="WO3" s="271" t="str">
        <f t="shared" si="25"/>
        <v>S36</v>
      </c>
      <c r="WP3" s="271" t="str">
        <f t="shared" si="25"/>
        <v>S36</v>
      </c>
      <c r="WQ3" s="271" t="str">
        <f t="shared" si="25"/>
        <v>S36</v>
      </c>
      <c r="WR3" s="271" t="str">
        <f t="shared" si="25"/>
        <v>S36</v>
      </c>
      <c r="WS3" s="271" t="str">
        <f t="shared" si="25"/>
        <v>S36</v>
      </c>
      <c r="WT3" s="271" t="str">
        <f t="shared" si="25"/>
        <v>S36</v>
      </c>
      <c r="WU3" s="271" t="str">
        <f t="shared" si="25"/>
        <v>S37</v>
      </c>
      <c r="WV3" s="271" t="str">
        <f t="shared" si="25"/>
        <v>S37</v>
      </c>
      <c r="WW3" s="271" t="str">
        <f t="shared" si="25"/>
        <v>S37</v>
      </c>
      <c r="WX3" s="271" t="str">
        <f t="shared" si="25"/>
        <v>S37</v>
      </c>
      <c r="WY3" s="271" t="str">
        <f t="shared" si="25"/>
        <v>S37</v>
      </c>
      <c r="WZ3" s="271" t="str">
        <f t="shared" si="25"/>
        <v>S37</v>
      </c>
      <c r="XA3" s="271" t="str">
        <f t="shared" si="25"/>
        <v>S37</v>
      </c>
      <c r="XB3" s="271" t="str">
        <f t="shared" si="25"/>
        <v>S38</v>
      </c>
      <c r="XC3" s="271" t="str">
        <f t="shared" si="25"/>
        <v>S38</v>
      </c>
      <c r="XD3" s="271" t="str">
        <f t="shared" si="25"/>
        <v>S38</v>
      </c>
      <c r="XE3" s="271" t="str">
        <f t="shared" si="25"/>
        <v>S38</v>
      </c>
      <c r="XF3" s="271" t="str">
        <f t="shared" si="25"/>
        <v>S38</v>
      </c>
      <c r="XG3" s="271" t="str">
        <f t="shared" si="25"/>
        <v>S38</v>
      </c>
      <c r="XH3" s="271" t="str">
        <f t="shared" si="25"/>
        <v>S38</v>
      </c>
      <c r="XI3" s="271" t="str">
        <f t="shared" si="25"/>
        <v>S39</v>
      </c>
      <c r="XJ3" s="271" t="str">
        <f t="shared" si="25"/>
        <v>S39</v>
      </c>
      <c r="XK3" s="271" t="str">
        <f t="shared" si="25"/>
        <v>S39</v>
      </c>
      <c r="XL3" s="271" t="str">
        <f t="shared" si="25"/>
        <v>S39</v>
      </c>
      <c r="XM3" s="271" t="str">
        <f t="shared" si="25"/>
        <v>S39</v>
      </c>
      <c r="XN3" s="271" t="str">
        <f t="shared" si="25"/>
        <v>S39</v>
      </c>
      <c r="XO3" s="271" t="str">
        <f t="shared" si="25"/>
        <v>S39</v>
      </c>
      <c r="XP3" s="271" t="str">
        <f t="shared" si="25"/>
        <v>S40</v>
      </c>
      <c r="XQ3" s="271" t="str">
        <f t="shared" si="25"/>
        <v>S40</v>
      </c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</row>
    <row r="4" spans="1:1016" s="12" customFormat="1" ht="15" customHeight="1" x14ac:dyDescent="0.25">
      <c r="A4" s="129"/>
      <c r="B4" s="66"/>
      <c r="C4" s="66"/>
      <c r="D4" s="10" t="str">
        <f>CHOOSE(WEEKDAY(D5, 2), "L", "M", "M", "J", "V", "S", "D")</f>
        <v>M</v>
      </c>
      <c r="E4" s="10" t="str">
        <f t="shared" ref="E4:BP4" si="26">CHOOSE(WEEKDAY(E5, 2), "L", "M", "M", "J", "V", "S", "D")</f>
        <v>M</v>
      </c>
      <c r="F4" s="10" t="str">
        <f t="shared" si="26"/>
        <v>J</v>
      </c>
      <c r="G4" s="10" t="str">
        <f t="shared" si="26"/>
        <v>V</v>
      </c>
      <c r="H4" s="10" t="str">
        <f t="shared" si="26"/>
        <v>S</v>
      </c>
      <c r="I4" s="10" t="str">
        <f t="shared" si="26"/>
        <v>D</v>
      </c>
      <c r="J4" s="10" t="str">
        <f t="shared" si="26"/>
        <v>L</v>
      </c>
      <c r="K4" s="10" t="str">
        <f t="shared" si="26"/>
        <v>M</v>
      </c>
      <c r="L4" s="10" t="str">
        <f t="shared" si="26"/>
        <v>M</v>
      </c>
      <c r="M4" s="10" t="str">
        <f t="shared" si="26"/>
        <v>J</v>
      </c>
      <c r="N4" s="10" t="str">
        <f t="shared" si="26"/>
        <v>V</v>
      </c>
      <c r="O4" s="10" t="str">
        <f t="shared" si="26"/>
        <v>S</v>
      </c>
      <c r="P4" s="10" t="str">
        <f t="shared" si="26"/>
        <v>D</v>
      </c>
      <c r="Q4" s="10" t="str">
        <f t="shared" si="26"/>
        <v>L</v>
      </c>
      <c r="R4" s="10" t="str">
        <f t="shared" si="26"/>
        <v>M</v>
      </c>
      <c r="S4" s="10" t="str">
        <f t="shared" si="26"/>
        <v>M</v>
      </c>
      <c r="T4" s="10" t="str">
        <f t="shared" si="26"/>
        <v>J</v>
      </c>
      <c r="U4" s="10" t="str">
        <f t="shared" si="26"/>
        <v>V</v>
      </c>
      <c r="V4" s="10" t="str">
        <f t="shared" si="26"/>
        <v>S</v>
      </c>
      <c r="W4" s="10" t="str">
        <f t="shared" si="26"/>
        <v>D</v>
      </c>
      <c r="X4" s="10" t="str">
        <f t="shared" si="26"/>
        <v>L</v>
      </c>
      <c r="Y4" s="10" t="str">
        <f t="shared" si="26"/>
        <v>M</v>
      </c>
      <c r="Z4" s="10" t="str">
        <f t="shared" si="26"/>
        <v>M</v>
      </c>
      <c r="AA4" s="10" t="str">
        <f t="shared" si="26"/>
        <v>J</v>
      </c>
      <c r="AB4" s="10" t="str">
        <f t="shared" si="26"/>
        <v>V</v>
      </c>
      <c r="AC4" s="10" t="str">
        <f t="shared" si="26"/>
        <v>S</v>
      </c>
      <c r="AD4" s="10" t="str">
        <f t="shared" si="26"/>
        <v>D</v>
      </c>
      <c r="AE4" s="10" t="str">
        <f t="shared" si="26"/>
        <v>L</v>
      </c>
      <c r="AF4" s="10" t="str">
        <f t="shared" si="26"/>
        <v>M</v>
      </c>
      <c r="AG4" s="10" t="str">
        <f t="shared" si="26"/>
        <v>M</v>
      </c>
      <c r="AH4" s="10" t="str">
        <f t="shared" si="26"/>
        <v>J</v>
      </c>
      <c r="AI4" s="10" t="str">
        <f t="shared" si="26"/>
        <v>V</v>
      </c>
      <c r="AJ4" s="10" t="str">
        <f t="shared" si="26"/>
        <v>S</v>
      </c>
      <c r="AK4" s="10" t="str">
        <f t="shared" si="26"/>
        <v>D</v>
      </c>
      <c r="AL4" s="10" t="str">
        <f t="shared" si="26"/>
        <v>L</v>
      </c>
      <c r="AM4" s="10" t="str">
        <f t="shared" si="26"/>
        <v>M</v>
      </c>
      <c r="AN4" s="10" t="str">
        <f t="shared" si="26"/>
        <v>M</v>
      </c>
      <c r="AO4" s="10" t="str">
        <f t="shared" si="26"/>
        <v>J</v>
      </c>
      <c r="AP4" s="10" t="str">
        <f t="shared" si="26"/>
        <v>V</v>
      </c>
      <c r="AQ4" s="10" t="str">
        <f t="shared" si="26"/>
        <v>S</v>
      </c>
      <c r="AR4" s="10" t="str">
        <f t="shared" si="26"/>
        <v>D</v>
      </c>
      <c r="AS4" s="10" t="str">
        <f t="shared" si="26"/>
        <v>L</v>
      </c>
      <c r="AT4" s="10" t="str">
        <f t="shared" si="26"/>
        <v>M</v>
      </c>
      <c r="AU4" s="10" t="str">
        <f t="shared" si="26"/>
        <v>M</v>
      </c>
      <c r="AV4" s="10" t="str">
        <f t="shared" si="26"/>
        <v>J</v>
      </c>
      <c r="AW4" s="10" t="str">
        <f t="shared" si="26"/>
        <v>V</v>
      </c>
      <c r="AX4" s="10" t="str">
        <f t="shared" si="26"/>
        <v>S</v>
      </c>
      <c r="AY4" s="10" t="str">
        <f t="shared" si="26"/>
        <v>D</v>
      </c>
      <c r="AZ4" s="10" t="str">
        <f t="shared" si="26"/>
        <v>L</v>
      </c>
      <c r="BA4" s="10" t="str">
        <f t="shared" si="26"/>
        <v>M</v>
      </c>
      <c r="BB4" s="10" t="str">
        <f t="shared" si="26"/>
        <v>M</v>
      </c>
      <c r="BC4" s="10" t="str">
        <f t="shared" si="26"/>
        <v>J</v>
      </c>
      <c r="BD4" s="10" t="str">
        <f t="shared" si="26"/>
        <v>V</v>
      </c>
      <c r="BE4" s="10" t="str">
        <f t="shared" si="26"/>
        <v>S</v>
      </c>
      <c r="BF4" s="10" t="str">
        <f t="shared" si="26"/>
        <v>D</v>
      </c>
      <c r="BG4" s="10" t="str">
        <f t="shared" si="26"/>
        <v>L</v>
      </c>
      <c r="BH4" s="10" t="str">
        <f t="shared" si="26"/>
        <v>M</v>
      </c>
      <c r="BI4" s="10" t="str">
        <f t="shared" si="26"/>
        <v>M</v>
      </c>
      <c r="BJ4" s="10" t="str">
        <f t="shared" si="26"/>
        <v>J</v>
      </c>
      <c r="BK4" s="10" t="str">
        <f t="shared" si="26"/>
        <v>V</v>
      </c>
      <c r="BL4" s="10" t="str">
        <f t="shared" si="26"/>
        <v>S</v>
      </c>
      <c r="BM4" s="10" t="str">
        <f t="shared" si="26"/>
        <v>D</v>
      </c>
      <c r="BN4" s="10" t="str">
        <f t="shared" si="26"/>
        <v>L</v>
      </c>
      <c r="BO4" s="10" t="str">
        <f t="shared" si="26"/>
        <v>M</v>
      </c>
      <c r="BP4" s="10" t="str">
        <f t="shared" si="26"/>
        <v>M</v>
      </c>
      <c r="BQ4" s="10" t="str">
        <f t="shared" ref="BQ4:EB4" si="27">CHOOSE(WEEKDAY(BQ5, 2), "L", "M", "M", "J", "V", "S", "D")</f>
        <v>J</v>
      </c>
      <c r="BR4" s="10" t="str">
        <f t="shared" si="27"/>
        <v>V</v>
      </c>
      <c r="BS4" s="10" t="str">
        <f t="shared" si="27"/>
        <v>S</v>
      </c>
      <c r="BT4" s="10" t="str">
        <f t="shared" si="27"/>
        <v>D</v>
      </c>
      <c r="BU4" s="10" t="str">
        <f t="shared" si="27"/>
        <v>L</v>
      </c>
      <c r="BV4" s="10" t="str">
        <f t="shared" si="27"/>
        <v>M</v>
      </c>
      <c r="BW4" s="10" t="str">
        <f t="shared" si="27"/>
        <v>M</v>
      </c>
      <c r="BX4" s="10" t="str">
        <f t="shared" si="27"/>
        <v>J</v>
      </c>
      <c r="BY4" s="10" t="str">
        <f t="shared" si="27"/>
        <v>V</v>
      </c>
      <c r="BZ4" s="10" t="str">
        <f t="shared" si="27"/>
        <v>S</v>
      </c>
      <c r="CA4" s="10" t="str">
        <f t="shared" si="27"/>
        <v>D</v>
      </c>
      <c r="CB4" s="10" t="str">
        <f t="shared" si="27"/>
        <v>L</v>
      </c>
      <c r="CC4" s="10" t="str">
        <f t="shared" si="27"/>
        <v>M</v>
      </c>
      <c r="CD4" s="10" t="str">
        <f t="shared" si="27"/>
        <v>M</v>
      </c>
      <c r="CE4" s="10" t="str">
        <f t="shared" si="27"/>
        <v>J</v>
      </c>
      <c r="CF4" s="10" t="str">
        <f t="shared" si="27"/>
        <v>V</v>
      </c>
      <c r="CG4" s="10" t="str">
        <f t="shared" si="27"/>
        <v>S</v>
      </c>
      <c r="CH4" s="10" t="str">
        <f t="shared" si="27"/>
        <v>D</v>
      </c>
      <c r="CI4" s="10" t="str">
        <f t="shared" si="27"/>
        <v>L</v>
      </c>
      <c r="CJ4" s="10" t="str">
        <f t="shared" si="27"/>
        <v>M</v>
      </c>
      <c r="CK4" s="10" t="str">
        <f t="shared" si="27"/>
        <v>M</v>
      </c>
      <c r="CL4" s="10" t="str">
        <f t="shared" si="27"/>
        <v>J</v>
      </c>
      <c r="CM4" s="10" t="str">
        <f t="shared" si="27"/>
        <v>V</v>
      </c>
      <c r="CN4" s="10" t="str">
        <f t="shared" si="27"/>
        <v>S</v>
      </c>
      <c r="CO4" s="10" t="str">
        <f t="shared" si="27"/>
        <v>D</v>
      </c>
      <c r="CP4" s="10" t="str">
        <f t="shared" si="27"/>
        <v>L</v>
      </c>
      <c r="CQ4" s="10" t="str">
        <f t="shared" si="27"/>
        <v>M</v>
      </c>
      <c r="CR4" s="10" t="str">
        <f t="shared" si="27"/>
        <v>M</v>
      </c>
      <c r="CS4" s="10" t="str">
        <f t="shared" si="27"/>
        <v>J</v>
      </c>
      <c r="CT4" s="10" t="str">
        <f t="shared" si="27"/>
        <v>V</v>
      </c>
      <c r="CU4" s="10" t="str">
        <f t="shared" si="27"/>
        <v>S</v>
      </c>
      <c r="CV4" s="10" t="str">
        <f t="shared" si="27"/>
        <v>D</v>
      </c>
      <c r="CW4" s="10" t="str">
        <f t="shared" si="27"/>
        <v>L</v>
      </c>
      <c r="CX4" s="10" t="str">
        <f t="shared" si="27"/>
        <v>M</v>
      </c>
      <c r="CY4" s="10" t="str">
        <f t="shared" si="27"/>
        <v>M</v>
      </c>
      <c r="CZ4" s="10" t="str">
        <f t="shared" si="27"/>
        <v>J</v>
      </c>
      <c r="DA4" s="10" t="str">
        <f t="shared" si="27"/>
        <v>V</v>
      </c>
      <c r="DB4" s="10" t="str">
        <f t="shared" si="27"/>
        <v>S</v>
      </c>
      <c r="DC4" s="10" t="str">
        <f t="shared" si="27"/>
        <v>D</v>
      </c>
      <c r="DD4" s="10" t="str">
        <f t="shared" si="27"/>
        <v>L</v>
      </c>
      <c r="DE4" s="10" t="str">
        <f t="shared" si="27"/>
        <v>M</v>
      </c>
      <c r="DF4" s="10" t="str">
        <f t="shared" si="27"/>
        <v>M</v>
      </c>
      <c r="DG4" s="10" t="str">
        <f t="shared" si="27"/>
        <v>J</v>
      </c>
      <c r="DH4" s="10" t="str">
        <f t="shared" si="27"/>
        <v>V</v>
      </c>
      <c r="DI4" s="10" t="str">
        <f t="shared" si="27"/>
        <v>S</v>
      </c>
      <c r="DJ4" s="10" t="str">
        <f t="shared" si="27"/>
        <v>D</v>
      </c>
      <c r="DK4" s="10" t="str">
        <f t="shared" si="27"/>
        <v>L</v>
      </c>
      <c r="DL4" s="10" t="str">
        <f t="shared" si="27"/>
        <v>M</v>
      </c>
      <c r="DM4" s="10" t="str">
        <f t="shared" si="27"/>
        <v>M</v>
      </c>
      <c r="DN4" s="10" t="str">
        <f t="shared" si="27"/>
        <v>J</v>
      </c>
      <c r="DO4" s="10" t="str">
        <f t="shared" si="27"/>
        <v>V</v>
      </c>
      <c r="DP4" s="10" t="str">
        <f t="shared" si="27"/>
        <v>S</v>
      </c>
      <c r="DQ4" s="10" t="str">
        <f t="shared" si="27"/>
        <v>D</v>
      </c>
      <c r="DR4" s="10" t="str">
        <f t="shared" si="27"/>
        <v>L</v>
      </c>
      <c r="DS4" s="10" t="str">
        <f t="shared" si="27"/>
        <v>M</v>
      </c>
      <c r="DT4" s="10" t="str">
        <f t="shared" si="27"/>
        <v>M</v>
      </c>
      <c r="DU4" s="10" t="str">
        <f t="shared" si="27"/>
        <v>J</v>
      </c>
      <c r="DV4" s="10" t="str">
        <f t="shared" si="27"/>
        <v>V</v>
      </c>
      <c r="DW4" s="10" t="str">
        <f t="shared" si="27"/>
        <v>S</v>
      </c>
      <c r="DX4" s="10" t="str">
        <f t="shared" si="27"/>
        <v>D</v>
      </c>
      <c r="DY4" s="10" t="str">
        <f t="shared" si="27"/>
        <v>L</v>
      </c>
      <c r="DZ4" s="10" t="str">
        <f t="shared" si="27"/>
        <v>M</v>
      </c>
      <c r="EA4" s="10" t="str">
        <f t="shared" si="27"/>
        <v>M</v>
      </c>
      <c r="EB4" s="10" t="str">
        <f t="shared" si="27"/>
        <v>J</v>
      </c>
      <c r="EC4" s="10" t="str">
        <f t="shared" ref="EC4:GN4" si="28">CHOOSE(WEEKDAY(EC5, 2), "L", "M", "M", "J", "V", "S", "D")</f>
        <v>V</v>
      </c>
      <c r="ED4" s="10" t="str">
        <f t="shared" si="28"/>
        <v>S</v>
      </c>
      <c r="EE4" s="10" t="str">
        <f t="shared" si="28"/>
        <v>D</v>
      </c>
      <c r="EF4" s="10" t="str">
        <f t="shared" si="28"/>
        <v>L</v>
      </c>
      <c r="EG4" s="10" t="str">
        <f t="shared" si="28"/>
        <v>M</v>
      </c>
      <c r="EH4" s="10" t="str">
        <f t="shared" si="28"/>
        <v>M</v>
      </c>
      <c r="EI4" s="10" t="str">
        <f t="shared" si="28"/>
        <v>J</v>
      </c>
      <c r="EJ4" s="10" t="str">
        <f t="shared" si="28"/>
        <v>V</v>
      </c>
      <c r="EK4" s="10" t="str">
        <f t="shared" si="28"/>
        <v>S</v>
      </c>
      <c r="EL4" s="10" t="str">
        <f t="shared" si="28"/>
        <v>D</v>
      </c>
      <c r="EM4" s="10" t="str">
        <f t="shared" si="28"/>
        <v>L</v>
      </c>
      <c r="EN4" s="10" t="str">
        <f t="shared" si="28"/>
        <v>M</v>
      </c>
      <c r="EO4" s="10" t="str">
        <f t="shared" si="28"/>
        <v>M</v>
      </c>
      <c r="EP4" s="10" t="str">
        <f t="shared" si="28"/>
        <v>J</v>
      </c>
      <c r="EQ4" s="10" t="str">
        <f t="shared" si="28"/>
        <v>V</v>
      </c>
      <c r="ER4" s="10" t="str">
        <f t="shared" si="28"/>
        <v>S</v>
      </c>
      <c r="ES4" s="10" t="str">
        <f t="shared" si="28"/>
        <v>D</v>
      </c>
      <c r="ET4" s="10" t="str">
        <f t="shared" si="28"/>
        <v>L</v>
      </c>
      <c r="EU4" s="10" t="str">
        <f t="shared" si="28"/>
        <v>M</v>
      </c>
      <c r="EV4" s="10" t="str">
        <f t="shared" si="28"/>
        <v>M</v>
      </c>
      <c r="EW4" s="10" t="str">
        <f t="shared" si="28"/>
        <v>J</v>
      </c>
      <c r="EX4" s="10" t="str">
        <f t="shared" si="28"/>
        <v>V</v>
      </c>
      <c r="EY4" s="10" t="str">
        <f t="shared" si="28"/>
        <v>S</v>
      </c>
      <c r="EZ4" s="10" t="str">
        <f t="shared" si="28"/>
        <v>D</v>
      </c>
      <c r="FA4" s="10" t="str">
        <f t="shared" si="28"/>
        <v>L</v>
      </c>
      <c r="FB4" s="10" t="str">
        <f t="shared" si="28"/>
        <v>M</v>
      </c>
      <c r="FC4" s="10" t="str">
        <f t="shared" si="28"/>
        <v>M</v>
      </c>
      <c r="FD4" s="10" t="str">
        <f t="shared" si="28"/>
        <v>J</v>
      </c>
      <c r="FE4" s="10" t="str">
        <f t="shared" si="28"/>
        <v>V</v>
      </c>
      <c r="FF4" s="10" t="str">
        <f t="shared" si="28"/>
        <v>S</v>
      </c>
      <c r="FG4" s="10" t="str">
        <f t="shared" si="28"/>
        <v>D</v>
      </c>
      <c r="FH4" s="10" t="str">
        <f t="shared" si="28"/>
        <v>L</v>
      </c>
      <c r="FI4" s="10" t="str">
        <f t="shared" si="28"/>
        <v>M</v>
      </c>
      <c r="FJ4" s="10" t="str">
        <f t="shared" si="28"/>
        <v>M</v>
      </c>
      <c r="FK4" s="10" t="str">
        <f t="shared" si="28"/>
        <v>J</v>
      </c>
      <c r="FL4" s="10" t="str">
        <f t="shared" si="28"/>
        <v>V</v>
      </c>
      <c r="FM4" s="10" t="str">
        <f t="shared" si="28"/>
        <v>S</v>
      </c>
      <c r="FN4" s="10" t="str">
        <f t="shared" si="28"/>
        <v>D</v>
      </c>
      <c r="FO4" s="10" t="str">
        <f t="shared" si="28"/>
        <v>L</v>
      </c>
      <c r="FP4" s="10" t="str">
        <f t="shared" si="28"/>
        <v>M</v>
      </c>
      <c r="FQ4" s="10" t="str">
        <f t="shared" si="28"/>
        <v>M</v>
      </c>
      <c r="FR4" s="10" t="str">
        <f t="shared" si="28"/>
        <v>J</v>
      </c>
      <c r="FS4" s="10" t="str">
        <f t="shared" si="28"/>
        <v>V</v>
      </c>
      <c r="FT4" s="10" t="str">
        <f t="shared" si="28"/>
        <v>S</v>
      </c>
      <c r="FU4" s="10" t="str">
        <f t="shared" si="28"/>
        <v>D</v>
      </c>
      <c r="FV4" s="10" t="str">
        <f t="shared" si="28"/>
        <v>L</v>
      </c>
      <c r="FW4" s="10" t="str">
        <f t="shared" si="28"/>
        <v>M</v>
      </c>
      <c r="FX4" s="10" t="str">
        <f t="shared" si="28"/>
        <v>M</v>
      </c>
      <c r="FY4" s="10" t="str">
        <f t="shared" si="28"/>
        <v>J</v>
      </c>
      <c r="FZ4" s="10" t="str">
        <f t="shared" si="28"/>
        <v>V</v>
      </c>
      <c r="GA4" s="10" t="str">
        <f t="shared" si="28"/>
        <v>S</v>
      </c>
      <c r="GB4" s="10" t="str">
        <f t="shared" si="28"/>
        <v>D</v>
      </c>
      <c r="GC4" s="10" t="str">
        <f t="shared" si="28"/>
        <v>L</v>
      </c>
      <c r="GD4" s="10" t="str">
        <f t="shared" si="28"/>
        <v>M</v>
      </c>
      <c r="GE4" s="10" t="str">
        <f t="shared" si="28"/>
        <v>M</v>
      </c>
      <c r="GF4" s="10" t="str">
        <f t="shared" si="28"/>
        <v>J</v>
      </c>
      <c r="GG4" s="10" t="str">
        <f t="shared" si="28"/>
        <v>V</v>
      </c>
      <c r="GH4" s="10" t="str">
        <f t="shared" si="28"/>
        <v>S</v>
      </c>
      <c r="GI4" s="10" t="str">
        <f t="shared" si="28"/>
        <v>D</v>
      </c>
      <c r="GJ4" s="10" t="str">
        <f t="shared" si="28"/>
        <v>L</v>
      </c>
      <c r="GK4" s="10" t="str">
        <f t="shared" si="28"/>
        <v>M</v>
      </c>
      <c r="GL4" s="10" t="str">
        <f t="shared" si="28"/>
        <v>M</v>
      </c>
      <c r="GM4" s="10" t="str">
        <f t="shared" si="28"/>
        <v>J</v>
      </c>
      <c r="GN4" s="10" t="str">
        <f t="shared" si="28"/>
        <v>V</v>
      </c>
      <c r="GO4" s="10" t="str">
        <f t="shared" ref="GO4:IZ4" si="29">CHOOSE(WEEKDAY(GO5, 2), "L", "M", "M", "J", "V", "S", "D")</f>
        <v>S</v>
      </c>
      <c r="GP4" s="10" t="str">
        <f t="shared" si="29"/>
        <v>D</v>
      </c>
      <c r="GQ4" s="10" t="str">
        <f t="shared" si="29"/>
        <v>L</v>
      </c>
      <c r="GR4" s="10" t="str">
        <f t="shared" si="29"/>
        <v>M</v>
      </c>
      <c r="GS4" s="10" t="str">
        <f t="shared" si="29"/>
        <v>M</v>
      </c>
      <c r="GT4" s="10" t="str">
        <f t="shared" si="29"/>
        <v>J</v>
      </c>
      <c r="GU4" s="10" t="str">
        <f t="shared" si="29"/>
        <v>V</v>
      </c>
      <c r="GV4" s="10" t="str">
        <f t="shared" si="29"/>
        <v>S</v>
      </c>
      <c r="GW4" s="10" t="str">
        <f t="shared" si="29"/>
        <v>D</v>
      </c>
      <c r="GX4" s="10" t="str">
        <f t="shared" si="29"/>
        <v>L</v>
      </c>
      <c r="GY4" s="10" t="str">
        <f t="shared" si="29"/>
        <v>M</v>
      </c>
      <c r="GZ4" s="10" t="str">
        <f t="shared" si="29"/>
        <v>M</v>
      </c>
      <c r="HA4" s="10" t="str">
        <f t="shared" si="29"/>
        <v>J</v>
      </c>
      <c r="HB4" s="10" t="str">
        <f t="shared" si="29"/>
        <v>V</v>
      </c>
      <c r="HC4" s="10" t="str">
        <f t="shared" si="29"/>
        <v>S</v>
      </c>
      <c r="HD4" s="10" t="str">
        <f t="shared" si="29"/>
        <v>D</v>
      </c>
      <c r="HE4" s="10" t="str">
        <f t="shared" si="29"/>
        <v>L</v>
      </c>
      <c r="HF4" s="10" t="str">
        <f t="shared" si="29"/>
        <v>M</v>
      </c>
      <c r="HG4" s="10" t="str">
        <f t="shared" si="29"/>
        <v>M</v>
      </c>
      <c r="HH4" s="10" t="str">
        <f t="shared" si="29"/>
        <v>J</v>
      </c>
      <c r="HI4" s="10" t="str">
        <f t="shared" si="29"/>
        <v>V</v>
      </c>
      <c r="HJ4" s="10" t="str">
        <f t="shared" si="29"/>
        <v>S</v>
      </c>
      <c r="HK4" s="10" t="str">
        <f t="shared" si="29"/>
        <v>D</v>
      </c>
      <c r="HL4" s="10" t="str">
        <f t="shared" si="29"/>
        <v>L</v>
      </c>
      <c r="HM4" s="10" t="str">
        <f t="shared" si="29"/>
        <v>M</v>
      </c>
      <c r="HN4" s="10" t="str">
        <f t="shared" si="29"/>
        <v>M</v>
      </c>
      <c r="HO4" s="10" t="str">
        <f t="shared" si="29"/>
        <v>J</v>
      </c>
      <c r="HP4" s="10" t="str">
        <f t="shared" si="29"/>
        <v>V</v>
      </c>
      <c r="HQ4" s="10" t="str">
        <f t="shared" si="29"/>
        <v>S</v>
      </c>
      <c r="HR4" s="10" t="str">
        <f t="shared" si="29"/>
        <v>D</v>
      </c>
      <c r="HS4" s="10" t="str">
        <f t="shared" si="29"/>
        <v>L</v>
      </c>
      <c r="HT4" s="10" t="str">
        <f t="shared" si="29"/>
        <v>M</v>
      </c>
      <c r="HU4" s="10" t="str">
        <f t="shared" si="29"/>
        <v>M</v>
      </c>
      <c r="HV4" s="10" t="str">
        <f t="shared" si="29"/>
        <v>J</v>
      </c>
      <c r="HW4" s="10" t="str">
        <f t="shared" si="29"/>
        <v>V</v>
      </c>
      <c r="HX4" s="10" t="str">
        <f t="shared" si="29"/>
        <v>S</v>
      </c>
      <c r="HY4" s="10" t="str">
        <f t="shared" si="29"/>
        <v>D</v>
      </c>
      <c r="HZ4" s="10" t="str">
        <f t="shared" si="29"/>
        <v>L</v>
      </c>
      <c r="IA4" s="10" t="str">
        <f t="shared" si="29"/>
        <v>M</v>
      </c>
      <c r="IB4" s="10" t="str">
        <f t="shared" si="29"/>
        <v>M</v>
      </c>
      <c r="IC4" s="10" t="str">
        <f t="shared" si="29"/>
        <v>J</v>
      </c>
      <c r="ID4" s="10" t="str">
        <f t="shared" si="29"/>
        <v>V</v>
      </c>
      <c r="IE4" s="10" t="str">
        <f t="shared" si="29"/>
        <v>S</v>
      </c>
      <c r="IF4" s="10" t="str">
        <f t="shared" si="29"/>
        <v>D</v>
      </c>
      <c r="IG4" s="10" t="str">
        <f t="shared" si="29"/>
        <v>L</v>
      </c>
      <c r="IH4" s="10" t="str">
        <f t="shared" si="29"/>
        <v>M</v>
      </c>
      <c r="II4" s="10" t="str">
        <f t="shared" si="29"/>
        <v>M</v>
      </c>
      <c r="IJ4" s="10" t="str">
        <f t="shared" si="29"/>
        <v>J</v>
      </c>
      <c r="IK4" s="10" t="str">
        <f t="shared" si="29"/>
        <v>V</v>
      </c>
      <c r="IL4" s="10" t="str">
        <f t="shared" si="29"/>
        <v>S</v>
      </c>
      <c r="IM4" s="10" t="str">
        <f t="shared" si="29"/>
        <v>D</v>
      </c>
      <c r="IN4" s="10" t="str">
        <f t="shared" si="29"/>
        <v>L</v>
      </c>
      <c r="IO4" s="10" t="str">
        <f t="shared" si="29"/>
        <v>M</v>
      </c>
      <c r="IP4" s="10" t="str">
        <f t="shared" si="29"/>
        <v>M</v>
      </c>
      <c r="IQ4" s="10" t="str">
        <f t="shared" si="29"/>
        <v>J</v>
      </c>
      <c r="IR4" s="10" t="str">
        <f t="shared" si="29"/>
        <v>V</v>
      </c>
      <c r="IS4" s="10" t="str">
        <f t="shared" si="29"/>
        <v>S</v>
      </c>
      <c r="IT4" s="10" t="str">
        <f t="shared" si="29"/>
        <v>D</v>
      </c>
      <c r="IU4" s="10" t="str">
        <f t="shared" si="29"/>
        <v>L</v>
      </c>
      <c r="IV4" s="10" t="str">
        <f t="shared" si="29"/>
        <v>M</v>
      </c>
      <c r="IW4" s="10" t="str">
        <f t="shared" si="29"/>
        <v>M</v>
      </c>
      <c r="IX4" s="10" t="str">
        <f t="shared" si="29"/>
        <v>J</v>
      </c>
      <c r="IY4" s="10" t="str">
        <f t="shared" si="29"/>
        <v>V</v>
      </c>
      <c r="IZ4" s="10" t="str">
        <f t="shared" si="29"/>
        <v>S</v>
      </c>
      <c r="JA4" s="10" t="str">
        <f t="shared" ref="JA4:LL4" si="30">CHOOSE(WEEKDAY(JA5, 2), "L", "M", "M", "J", "V", "S", "D")</f>
        <v>D</v>
      </c>
      <c r="JB4" s="10" t="str">
        <f t="shared" si="30"/>
        <v>L</v>
      </c>
      <c r="JC4" s="10" t="str">
        <f t="shared" si="30"/>
        <v>M</v>
      </c>
      <c r="JD4" s="10" t="str">
        <f t="shared" si="30"/>
        <v>M</v>
      </c>
      <c r="JE4" s="10" t="str">
        <f t="shared" si="30"/>
        <v>J</v>
      </c>
      <c r="JF4" s="10" t="str">
        <f t="shared" si="30"/>
        <v>V</v>
      </c>
      <c r="JG4" s="10" t="str">
        <f t="shared" si="30"/>
        <v>S</v>
      </c>
      <c r="JH4" s="10" t="str">
        <f t="shared" si="30"/>
        <v>D</v>
      </c>
      <c r="JI4" s="10" t="str">
        <f t="shared" si="30"/>
        <v>L</v>
      </c>
      <c r="JJ4" s="10" t="str">
        <f t="shared" si="30"/>
        <v>M</v>
      </c>
      <c r="JK4" s="10" t="str">
        <f t="shared" si="30"/>
        <v>M</v>
      </c>
      <c r="JL4" s="10" t="str">
        <f t="shared" si="30"/>
        <v>J</v>
      </c>
      <c r="JM4" s="10" t="str">
        <f t="shared" si="30"/>
        <v>V</v>
      </c>
      <c r="JN4" s="10" t="str">
        <f t="shared" si="30"/>
        <v>S</v>
      </c>
      <c r="JO4" s="10" t="str">
        <f t="shared" si="30"/>
        <v>D</v>
      </c>
      <c r="JP4" s="10" t="str">
        <f t="shared" si="30"/>
        <v>L</v>
      </c>
      <c r="JQ4" s="10" t="str">
        <f t="shared" si="30"/>
        <v>M</v>
      </c>
      <c r="JR4" s="10" t="str">
        <f t="shared" si="30"/>
        <v>M</v>
      </c>
      <c r="JS4" s="10" t="str">
        <f t="shared" si="30"/>
        <v>J</v>
      </c>
      <c r="JT4" s="10" t="str">
        <f t="shared" si="30"/>
        <v>V</v>
      </c>
      <c r="JU4" s="10" t="str">
        <f t="shared" si="30"/>
        <v>S</v>
      </c>
      <c r="JV4" s="10" t="str">
        <f t="shared" si="30"/>
        <v>D</v>
      </c>
      <c r="JW4" s="10" t="str">
        <f t="shared" si="30"/>
        <v>L</v>
      </c>
      <c r="JX4" s="10" t="str">
        <f t="shared" si="30"/>
        <v>M</v>
      </c>
      <c r="JY4" s="10" t="str">
        <f t="shared" si="30"/>
        <v>M</v>
      </c>
      <c r="JZ4" s="10" t="str">
        <f t="shared" si="30"/>
        <v>J</v>
      </c>
      <c r="KA4" s="10" t="str">
        <f t="shared" si="30"/>
        <v>V</v>
      </c>
      <c r="KB4" s="10" t="str">
        <f t="shared" si="30"/>
        <v>S</v>
      </c>
      <c r="KC4" s="10" t="str">
        <f t="shared" si="30"/>
        <v>D</v>
      </c>
      <c r="KD4" s="10" t="str">
        <f t="shared" si="30"/>
        <v>L</v>
      </c>
      <c r="KE4" s="10" t="str">
        <f t="shared" si="30"/>
        <v>M</v>
      </c>
      <c r="KF4" s="10" t="str">
        <f t="shared" si="30"/>
        <v>M</v>
      </c>
      <c r="KG4" s="10" t="str">
        <f t="shared" si="30"/>
        <v>J</v>
      </c>
      <c r="KH4" s="10" t="str">
        <f t="shared" si="30"/>
        <v>V</v>
      </c>
      <c r="KI4" s="10" t="str">
        <f t="shared" si="30"/>
        <v>S</v>
      </c>
      <c r="KJ4" s="10" t="str">
        <f t="shared" si="30"/>
        <v>D</v>
      </c>
      <c r="KK4" s="10" t="str">
        <f t="shared" si="30"/>
        <v>L</v>
      </c>
      <c r="KL4" s="10" t="str">
        <f t="shared" si="30"/>
        <v>M</v>
      </c>
      <c r="KM4" s="10" t="str">
        <f t="shared" si="30"/>
        <v>M</v>
      </c>
      <c r="KN4" s="10" t="str">
        <f t="shared" si="30"/>
        <v>J</v>
      </c>
      <c r="KO4" s="10" t="str">
        <f t="shared" si="30"/>
        <v>V</v>
      </c>
      <c r="KP4" s="10" t="str">
        <f t="shared" si="30"/>
        <v>S</v>
      </c>
      <c r="KQ4" s="10" t="str">
        <f t="shared" si="30"/>
        <v>D</v>
      </c>
      <c r="KR4" s="10" t="str">
        <f t="shared" si="30"/>
        <v>L</v>
      </c>
      <c r="KS4" s="10" t="str">
        <f t="shared" si="30"/>
        <v>M</v>
      </c>
      <c r="KT4" s="10" t="str">
        <f t="shared" si="30"/>
        <v>M</v>
      </c>
      <c r="KU4" s="10" t="str">
        <f t="shared" si="30"/>
        <v>J</v>
      </c>
      <c r="KV4" s="10" t="str">
        <f t="shared" si="30"/>
        <v>V</v>
      </c>
      <c r="KW4" s="10" t="str">
        <f t="shared" si="30"/>
        <v>S</v>
      </c>
      <c r="KX4" s="10" t="str">
        <f t="shared" si="30"/>
        <v>D</v>
      </c>
      <c r="KY4" s="10" t="str">
        <f t="shared" si="30"/>
        <v>L</v>
      </c>
      <c r="KZ4" s="10" t="str">
        <f t="shared" si="30"/>
        <v>M</v>
      </c>
      <c r="LA4" s="10" t="str">
        <f t="shared" si="30"/>
        <v>M</v>
      </c>
      <c r="LB4" s="10" t="str">
        <f t="shared" si="30"/>
        <v>J</v>
      </c>
      <c r="LC4" s="10" t="str">
        <f t="shared" si="30"/>
        <v>V</v>
      </c>
      <c r="LD4" s="10" t="str">
        <f t="shared" si="30"/>
        <v>S</v>
      </c>
      <c r="LE4" s="10" t="str">
        <f t="shared" si="30"/>
        <v>D</v>
      </c>
      <c r="LF4" s="10" t="str">
        <f t="shared" si="30"/>
        <v>L</v>
      </c>
      <c r="LG4" s="10" t="str">
        <f t="shared" si="30"/>
        <v>M</v>
      </c>
      <c r="LH4" s="10" t="str">
        <f t="shared" si="30"/>
        <v>M</v>
      </c>
      <c r="LI4" s="10" t="str">
        <f t="shared" si="30"/>
        <v>J</v>
      </c>
      <c r="LJ4" s="10" t="str">
        <f t="shared" si="30"/>
        <v>V</v>
      </c>
      <c r="LK4" s="10" t="str">
        <f t="shared" si="30"/>
        <v>S</v>
      </c>
      <c r="LL4" s="10" t="str">
        <f t="shared" si="30"/>
        <v>D</v>
      </c>
      <c r="LM4" s="10" t="str">
        <f t="shared" ref="LM4:NX4" si="31">CHOOSE(WEEKDAY(LM5, 2), "L", "M", "M", "J", "V", "S", "D")</f>
        <v>L</v>
      </c>
      <c r="LN4" s="10" t="str">
        <f t="shared" si="31"/>
        <v>M</v>
      </c>
      <c r="LO4" s="10" t="str">
        <f t="shared" si="31"/>
        <v>M</v>
      </c>
      <c r="LP4" s="10" t="str">
        <f t="shared" si="31"/>
        <v>J</v>
      </c>
      <c r="LQ4" s="10" t="str">
        <f t="shared" si="31"/>
        <v>V</v>
      </c>
      <c r="LR4" s="10" t="str">
        <f t="shared" si="31"/>
        <v>S</v>
      </c>
      <c r="LS4" s="10" t="str">
        <f t="shared" si="31"/>
        <v>D</v>
      </c>
      <c r="LT4" s="10" t="str">
        <f t="shared" si="31"/>
        <v>L</v>
      </c>
      <c r="LU4" s="10" t="str">
        <f t="shared" si="31"/>
        <v>M</v>
      </c>
      <c r="LV4" s="10" t="str">
        <f t="shared" si="31"/>
        <v>M</v>
      </c>
      <c r="LW4" s="10" t="str">
        <f t="shared" si="31"/>
        <v>J</v>
      </c>
      <c r="LX4" s="10" t="str">
        <f t="shared" si="31"/>
        <v>V</v>
      </c>
      <c r="LY4" s="10" t="str">
        <f t="shared" si="31"/>
        <v>S</v>
      </c>
      <c r="LZ4" s="10" t="str">
        <f t="shared" si="31"/>
        <v>D</v>
      </c>
      <c r="MA4" s="10" t="str">
        <f t="shared" si="31"/>
        <v>L</v>
      </c>
      <c r="MB4" s="10" t="str">
        <f t="shared" si="31"/>
        <v>M</v>
      </c>
      <c r="MC4" s="10" t="str">
        <f t="shared" si="31"/>
        <v>M</v>
      </c>
      <c r="MD4" s="10" t="str">
        <f t="shared" si="31"/>
        <v>J</v>
      </c>
      <c r="ME4" s="10" t="str">
        <f t="shared" si="31"/>
        <v>V</v>
      </c>
      <c r="MF4" s="10" t="str">
        <f t="shared" si="31"/>
        <v>S</v>
      </c>
      <c r="MG4" s="10" t="str">
        <f t="shared" si="31"/>
        <v>D</v>
      </c>
      <c r="MH4" s="10" t="str">
        <f t="shared" si="31"/>
        <v>L</v>
      </c>
      <c r="MI4" s="10" t="str">
        <f t="shared" si="31"/>
        <v>M</v>
      </c>
      <c r="MJ4" s="10" t="str">
        <f t="shared" si="31"/>
        <v>M</v>
      </c>
      <c r="MK4" s="10" t="str">
        <f t="shared" si="31"/>
        <v>J</v>
      </c>
      <c r="ML4" s="10" t="str">
        <f t="shared" si="31"/>
        <v>V</v>
      </c>
      <c r="MM4" s="10" t="str">
        <f t="shared" si="31"/>
        <v>S</v>
      </c>
      <c r="MN4" s="10" t="str">
        <f t="shared" si="31"/>
        <v>D</v>
      </c>
      <c r="MO4" s="10" t="str">
        <f t="shared" si="31"/>
        <v>L</v>
      </c>
      <c r="MP4" s="10" t="str">
        <f t="shared" si="31"/>
        <v>M</v>
      </c>
      <c r="MQ4" s="10" t="str">
        <f t="shared" si="31"/>
        <v>M</v>
      </c>
      <c r="MR4" s="10" t="str">
        <f t="shared" si="31"/>
        <v>J</v>
      </c>
      <c r="MS4" s="10" t="str">
        <f t="shared" si="31"/>
        <v>V</v>
      </c>
      <c r="MT4" s="10" t="str">
        <f t="shared" si="31"/>
        <v>S</v>
      </c>
      <c r="MU4" s="10" t="str">
        <f t="shared" si="31"/>
        <v>D</v>
      </c>
      <c r="MV4" s="10" t="str">
        <f t="shared" si="31"/>
        <v>L</v>
      </c>
      <c r="MW4" s="10" t="str">
        <f t="shared" si="31"/>
        <v>M</v>
      </c>
      <c r="MX4" s="10" t="str">
        <f t="shared" si="31"/>
        <v>M</v>
      </c>
      <c r="MY4" s="10" t="str">
        <f t="shared" si="31"/>
        <v>J</v>
      </c>
      <c r="MZ4" s="10" t="str">
        <f t="shared" si="31"/>
        <v>V</v>
      </c>
      <c r="NA4" s="10" t="str">
        <f t="shared" si="31"/>
        <v>S</v>
      </c>
      <c r="NB4" s="10" t="str">
        <f t="shared" si="31"/>
        <v>D</v>
      </c>
      <c r="NC4" s="10" t="str">
        <f t="shared" si="31"/>
        <v>L</v>
      </c>
      <c r="ND4" s="10" t="str">
        <f t="shared" si="31"/>
        <v>M</v>
      </c>
      <c r="NE4" s="10" t="str">
        <f t="shared" si="31"/>
        <v>M</v>
      </c>
      <c r="NF4" s="10" t="str">
        <f t="shared" si="31"/>
        <v>J</v>
      </c>
      <c r="NG4" s="10" t="str">
        <f t="shared" si="31"/>
        <v>V</v>
      </c>
      <c r="NH4" s="10" t="str">
        <f t="shared" si="31"/>
        <v>S</v>
      </c>
      <c r="NI4" s="10" t="str">
        <f t="shared" si="31"/>
        <v>D</v>
      </c>
      <c r="NJ4" s="10" t="str">
        <f t="shared" si="31"/>
        <v>L</v>
      </c>
      <c r="NK4" s="10" t="str">
        <f t="shared" si="31"/>
        <v>M</v>
      </c>
      <c r="NL4" s="10" t="str">
        <f t="shared" si="31"/>
        <v>M</v>
      </c>
      <c r="NM4" s="10" t="str">
        <f t="shared" si="31"/>
        <v>J</v>
      </c>
      <c r="NN4" s="10" t="str">
        <f t="shared" si="31"/>
        <v>V</v>
      </c>
      <c r="NO4" s="10" t="str">
        <f t="shared" si="31"/>
        <v>S</v>
      </c>
      <c r="NP4" s="10" t="str">
        <f t="shared" si="31"/>
        <v>D</v>
      </c>
      <c r="NQ4" s="10" t="str">
        <f t="shared" si="31"/>
        <v>L</v>
      </c>
      <c r="NR4" s="10" t="str">
        <f t="shared" si="31"/>
        <v>M</v>
      </c>
      <c r="NS4" s="10" t="str">
        <f t="shared" si="31"/>
        <v>M</v>
      </c>
      <c r="NT4" s="10" t="str">
        <f t="shared" si="31"/>
        <v>J</v>
      </c>
      <c r="NU4" s="10" t="str">
        <f t="shared" si="31"/>
        <v>V</v>
      </c>
      <c r="NV4" s="10" t="str">
        <f t="shared" si="31"/>
        <v>S</v>
      </c>
      <c r="NW4" s="10" t="str">
        <f t="shared" si="31"/>
        <v>D</v>
      </c>
      <c r="NX4" s="10" t="str">
        <f t="shared" si="31"/>
        <v>L</v>
      </c>
      <c r="NY4" s="10" t="str">
        <f t="shared" ref="NY4:QJ4" si="32">CHOOSE(WEEKDAY(NY5, 2), "L", "M", "M", "J", "V", "S", "D")</f>
        <v>M</v>
      </c>
      <c r="NZ4" s="10" t="str">
        <f t="shared" si="32"/>
        <v>M</v>
      </c>
      <c r="OA4" s="10" t="str">
        <f t="shared" si="32"/>
        <v>J</v>
      </c>
      <c r="OB4" s="10" t="str">
        <f t="shared" si="32"/>
        <v>V</v>
      </c>
      <c r="OC4" s="10" t="str">
        <f t="shared" si="32"/>
        <v>S</v>
      </c>
      <c r="OD4" s="10" t="str">
        <f t="shared" si="32"/>
        <v>D</v>
      </c>
      <c r="OE4" s="10" t="str">
        <f t="shared" si="32"/>
        <v>L</v>
      </c>
      <c r="OF4" s="10" t="str">
        <f t="shared" si="32"/>
        <v>M</v>
      </c>
      <c r="OG4" s="10" t="str">
        <f t="shared" si="32"/>
        <v>M</v>
      </c>
      <c r="OH4" s="10" t="str">
        <f t="shared" si="32"/>
        <v>J</v>
      </c>
      <c r="OI4" s="10" t="str">
        <f t="shared" si="32"/>
        <v>V</v>
      </c>
      <c r="OJ4" s="10" t="str">
        <f t="shared" si="32"/>
        <v>S</v>
      </c>
      <c r="OK4" s="10" t="str">
        <f t="shared" si="32"/>
        <v>D</v>
      </c>
      <c r="OL4" s="10" t="str">
        <f t="shared" si="32"/>
        <v>L</v>
      </c>
      <c r="OM4" s="10" t="str">
        <f t="shared" si="32"/>
        <v>M</v>
      </c>
      <c r="ON4" s="10" t="str">
        <f t="shared" si="32"/>
        <v>M</v>
      </c>
      <c r="OO4" s="10" t="str">
        <f t="shared" si="32"/>
        <v>J</v>
      </c>
      <c r="OP4" s="10" t="str">
        <f t="shared" si="32"/>
        <v>V</v>
      </c>
      <c r="OQ4" s="10" t="str">
        <f t="shared" si="32"/>
        <v>S</v>
      </c>
      <c r="OR4" s="10" t="str">
        <f t="shared" si="32"/>
        <v>D</v>
      </c>
      <c r="OS4" s="10" t="str">
        <f t="shared" si="32"/>
        <v>L</v>
      </c>
      <c r="OT4" s="10" t="str">
        <f t="shared" si="32"/>
        <v>M</v>
      </c>
      <c r="OU4" s="10" t="str">
        <f t="shared" si="32"/>
        <v>M</v>
      </c>
      <c r="OV4" s="10" t="str">
        <f t="shared" si="32"/>
        <v>J</v>
      </c>
      <c r="OW4" s="10" t="str">
        <f t="shared" si="32"/>
        <v>V</v>
      </c>
      <c r="OX4" s="10" t="str">
        <f t="shared" si="32"/>
        <v>S</v>
      </c>
      <c r="OY4" s="10" t="str">
        <f t="shared" si="32"/>
        <v>D</v>
      </c>
      <c r="OZ4" s="10" t="str">
        <f t="shared" si="32"/>
        <v>L</v>
      </c>
      <c r="PA4" s="10" t="str">
        <f t="shared" si="32"/>
        <v>M</v>
      </c>
      <c r="PB4" s="10" t="str">
        <f t="shared" si="32"/>
        <v>M</v>
      </c>
      <c r="PC4" s="10" t="str">
        <f t="shared" si="32"/>
        <v>J</v>
      </c>
      <c r="PD4" s="10" t="str">
        <f t="shared" si="32"/>
        <v>V</v>
      </c>
      <c r="PE4" s="10" t="str">
        <f t="shared" si="32"/>
        <v>S</v>
      </c>
      <c r="PF4" s="10" t="str">
        <f t="shared" si="32"/>
        <v>D</v>
      </c>
      <c r="PG4" s="10" t="str">
        <f t="shared" si="32"/>
        <v>L</v>
      </c>
      <c r="PH4" s="10" t="str">
        <f t="shared" si="32"/>
        <v>M</v>
      </c>
      <c r="PI4" s="10" t="str">
        <f t="shared" si="32"/>
        <v>M</v>
      </c>
      <c r="PJ4" s="10" t="str">
        <f t="shared" si="32"/>
        <v>J</v>
      </c>
      <c r="PK4" s="10" t="str">
        <f t="shared" si="32"/>
        <v>V</v>
      </c>
      <c r="PL4" s="10" t="str">
        <f t="shared" si="32"/>
        <v>S</v>
      </c>
      <c r="PM4" s="10" t="str">
        <f t="shared" si="32"/>
        <v>D</v>
      </c>
      <c r="PN4" s="10" t="str">
        <f t="shared" si="32"/>
        <v>L</v>
      </c>
      <c r="PO4" s="10" t="str">
        <f t="shared" si="32"/>
        <v>M</v>
      </c>
      <c r="PP4" s="10" t="str">
        <f t="shared" si="32"/>
        <v>M</v>
      </c>
      <c r="PQ4" s="10" t="str">
        <f t="shared" si="32"/>
        <v>J</v>
      </c>
      <c r="PR4" s="10" t="str">
        <f t="shared" si="32"/>
        <v>V</v>
      </c>
      <c r="PS4" s="10" t="str">
        <f t="shared" si="32"/>
        <v>S</v>
      </c>
      <c r="PT4" s="10" t="str">
        <f t="shared" si="32"/>
        <v>D</v>
      </c>
      <c r="PU4" s="10" t="str">
        <f t="shared" si="32"/>
        <v>L</v>
      </c>
      <c r="PV4" s="10" t="str">
        <f t="shared" si="32"/>
        <v>M</v>
      </c>
      <c r="PW4" s="10" t="str">
        <f t="shared" si="32"/>
        <v>M</v>
      </c>
      <c r="PX4" s="10" t="str">
        <f t="shared" si="32"/>
        <v>J</v>
      </c>
      <c r="PY4" s="10" t="str">
        <f t="shared" si="32"/>
        <v>V</v>
      </c>
      <c r="PZ4" s="10" t="str">
        <f t="shared" si="32"/>
        <v>S</v>
      </c>
      <c r="QA4" s="10" t="str">
        <f t="shared" si="32"/>
        <v>D</v>
      </c>
      <c r="QB4" s="10" t="str">
        <f t="shared" si="32"/>
        <v>L</v>
      </c>
      <c r="QC4" s="10" t="str">
        <f t="shared" si="32"/>
        <v>M</v>
      </c>
      <c r="QD4" s="10" t="str">
        <f t="shared" si="32"/>
        <v>M</v>
      </c>
      <c r="QE4" s="10" t="str">
        <f t="shared" si="32"/>
        <v>J</v>
      </c>
      <c r="QF4" s="10" t="str">
        <f t="shared" si="32"/>
        <v>V</v>
      </c>
      <c r="QG4" s="10" t="str">
        <f t="shared" si="32"/>
        <v>S</v>
      </c>
      <c r="QH4" s="10" t="str">
        <f t="shared" si="32"/>
        <v>D</v>
      </c>
      <c r="QI4" s="10" t="str">
        <f t="shared" si="32"/>
        <v>L</v>
      </c>
      <c r="QJ4" s="10" t="str">
        <f t="shared" si="32"/>
        <v>M</v>
      </c>
      <c r="QK4" s="10" t="str">
        <f t="shared" ref="QK4:SV4" si="33">CHOOSE(WEEKDAY(QK5, 2), "L", "M", "M", "J", "V", "S", "D")</f>
        <v>M</v>
      </c>
      <c r="QL4" s="10" t="str">
        <f t="shared" si="33"/>
        <v>J</v>
      </c>
      <c r="QM4" s="10" t="str">
        <f t="shared" si="33"/>
        <v>V</v>
      </c>
      <c r="QN4" s="10" t="str">
        <f t="shared" si="33"/>
        <v>S</v>
      </c>
      <c r="QO4" s="10" t="str">
        <f t="shared" si="33"/>
        <v>D</v>
      </c>
      <c r="QP4" s="10" t="str">
        <f t="shared" si="33"/>
        <v>L</v>
      </c>
      <c r="QQ4" s="10" t="str">
        <f t="shared" si="33"/>
        <v>M</v>
      </c>
      <c r="QR4" s="10" t="str">
        <f t="shared" si="33"/>
        <v>M</v>
      </c>
      <c r="QS4" s="10" t="str">
        <f t="shared" si="33"/>
        <v>J</v>
      </c>
      <c r="QT4" s="10" t="str">
        <f t="shared" si="33"/>
        <v>V</v>
      </c>
      <c r="QU4" s="10" t="str">
        <f t="shared" si="33"/>
        <v>S</v>
      </c>
      <c r="QV4" s="10" t="str">
        <f t="shared" si="33"/>
        <v>D</v>
      </c>
      <c r="QW4" s="10" t="str">
        <f t="shared" si="33"/>
        <v>L</v>
      </c>
      <c r="QX4" s="10" t="str">
        <f t="shared" si="33"/>
        <v>M</v>
      </c>
      <c r="QY4" s="10" t="str">
        <f t="shared" si="33"/>
        <v>M</v>
      </c>
      <c r="QZ4" s="10" t="str">
        <f t="shared" si="33"/>
        <v>J</v>
      </c>
      <c r="RA4" s="10" t="str">
        <f t="shared" si="33"/>
        <v>V</v>
      </c>
      <c r="RB4" s="10" t="str">
        <f t="shared" si="33"/>
        <v>S</v>
      </c>
      <c r="RC4" s="10" t="str">
        <f t="shared" si="33"/>
        <v>D</v>
      </c>
      <c r="RD4" s="10" t="str">
        <f t="shared" si="33"/>
        <v>L</v>
      </c>
      <c r="RE4" s="10" t="str">
        <f t="shared" si="33"/>
        <v>M</v>
      </c>
      <c r="RF4" s="10" t="str">
        <f t="shared" si="33"/>
        <v>M</v>
      </c>
      <c r="RG4" s="10" t="str">
        <f t="shared" si="33"/>
        <v>J</v>
      </c>
      <c r="RH4" s="10" t="str">
        <f t="shared" si="33"/>
        <v>V</v>
      </c>
      <c r="RI4" s="10" t="str">
        <f t="shared" si="33"/>
        <v>S</v>
      </c>
      <c r="RJ4" s="10" t="str">
        <f t="shared" si="33"/>
        <v>D</v>
      </c>
      <c r="RK4" s="10" t="str">
        <f t="shared" si="33"/>
        <v>L</v>
      </c>
      <c r="RL4" s="10" t="str">
        <f t="shared" si="33"/>
        <v>M</v>
      </c>
      <c r="RM4" s="10" t="str">
        <f t="shared" si="33"/>
        <v>M</v>
      </c>
      <c r="RN4" s="10" t="str">
        <f t="shared" si="33"/>
        <v>J</v>
      </c>
      <c r="RO4" s="10" t="str">
        <f t="shared" si="33"/>
        <v>V</v>
      </c>
      <c r="RP4" s="10" t="str">
        <f t="shared" si="33"/>
        <v>S</v>
      </c>
      <c r="RQ4" s="10" t="str">
        <f t="shared" si="33"/>
        <v>D</v>
      </c>
      <c r="RR4" s="10" t="str">
        <f t="shared" si="33"/>
        <v>L</v>
      </c>
      <c r="RS4" s="10" t="str">
        <f t="shared" si="33"/>
        <v>M</v>
      </c>
      <c r="RT4" s="10" t="str">
        <f t="shared" si="33"/>
        <v>M</v>
      </c>
      <c r="RU4" s="10" t="str">
        <f t="shared" si="33"/>
        <v>J</v>
      </c>
      <c r="RV4" s="10" t="str">
        <f t="shared" si="33"/>
        <v>V</v>
      </c>
      <c r="RW4" s="10" t="str">
        <f t="shared" si="33"/>
        <v>S</v>
      </c>
      <c r="RX4" s="10" t="str">
        <f t="shared" si="33"/>
        <v>D</v>
      </c>
      <c r="RY4" s="10" t="str">
        <f t="shared" si="33"/>
        <v>L</v>
      </c>
      <c r="RZ4" s="10" t="str">
        <f t="shared" si="33"/>
        <v>M</v>
      </c>
      <c r="SA4" s="10" t="str">
        <f t="shared" si="33"/>
        <v>M</v>
      </c>
      <c r="SB4" s="10" t="str">
        <f t="shared" si="33"/>
        <v>J</v>
      </c>
      <c r="SC4" s="10" t="str">
        <f t="shared" si="33"/>
        <v>V</v>
      </c>
      <c r="SD4" s="10" t="str">
        <f t="shared" si="33"/>
        <v>S</v>
      </c>
      <c r="SE4" s="10" t="str">
        <f t="shared" si="33"/>
        <v>D</v>
      </c>
      <c r="SF4" s="10" t="str">
        <f t="shared" si="33"/>
        <v>L</v>
      </c>
      <c r="SG4" s="10" t="str">
        <f t="shared" si="33"/>
        <v>M</v>
      </c>
      <c r="SH4" s="10" t="str">
        <f t="shared" si="33"/>
        <v>M</v>
      </c>
      <c r="SI4" s="10" t="str">
        <f t="shared" si="33"/>
        <v>J</v>
      </c>
      <c r="SJ4" s="10" t="str">
        <f t="shared" si="33"/>
        <v>V</v>
      </c>
      <c r="SK4" s="10" t="str">
        <f t="shared" si="33"/>
        <v>S</v>
      </c>
      <c r="SL4" s="10" t="str">
        <f t="shared" si="33"/>
        <v>D</v>
      </c>
      <c r="SM4" s="10" t="str">
        <f t="shared" si="33"/>
        <v>L</v>
      </c>
      <c r="SN4" s="10" t="str">
        <f t="shared" si="33"/>
        <v>M</v>
      </c>
      <c r="SO4" s="10" t="str">
        <f t="shared" si="33"/>
        <v>M</v>
      </c>
      <c r="SP4" s="10" t="str">
        <f t="shared" si="33"/>
        <v>J</v>
      </c>
      <c r="SQ4" s="10" t="str">
        <f t="shared" si="33"/>
        <v>V</v>
      </c>
      <c r="SR4" s="10" t="str">
        <f t="shared" si="33"/>
        <v>S</v>
      </c>
      <c r="SS4" s="10" t="str">
        <f t="shared" si="33"/>
        <v>D</v>
      </c>
      <c r="ST4" s="10" t="str">
        <f t="shared" si="33"/>
        <v>L</v>
      </c>
      <c r="SU4" s="10" t="str">
        <f t="shared" si="33"/>
        <v>M</v>
      </c>
      <c r="SV4" s="10" t="str">
        <f t="shared" si="33"/>
        <v>M</v>
      </c>
      <c r="SW4" s="10" t="str">
        <f t="shared" ref="SW4:VH4" si="34">CHOOSE(WEEKDAY(SW5, 2), "L", "M", "M", "J", "V", "S", "D")</f>
        <v>J</v>
      </c>
      <c r="SX4" s="10" t="str">
        <f t="shared" si="34"/>
        <v>V</v>
      </c>
      <c r="SY4" s="10" t="str">
        <f t="shared" si="34"/>
        <v>S</v>
      </c>
      <c r="SZ4" s="10" t="str">
        <f t="shared" si="34"/>
        <v>D</v>
      </c>
      <c r="TA4" s="10" t="str">
        <f t="shared" si="34"/>
        <v>L</v>
      </c>
      <c r="TB4" s="10" t="str">
        <f t="shared" si="34"/>
        <v>M</v>
      </c>
      <c r="TC4" s="10" t="str">
        <f t="shared" si="34"/>
        <v>M</v>
      </c>
      <c r="TD4" s="10" t="str">
        <f t="shared" si="34"/>
        <v>J</v>
      </c>
      <c r="TE4" s="10" t="str">
        <f t="shared" si="34"/>
        <v>V</v>
      </c>
      <c r="TF4" s="10" t="str">
        <f t="shared" si="34"/>
        <v>S</v>
      </c>
      <c r="TG4" s="10" t="str">
        <f t="shared" si="34"/>
        <v>D</v>
      </c>
      <c r="TH4" s="10" t="str">
        <f t="shared" si="34"/>
        <v>L</v>
      </c>
      <c r="TI4" s="10" t="str">
        <f t="shared" si="34"/>
        <v>M</v>
      </c>
      <c r="TJ4" s="10" t="str">
        <f t="shared" si="34"/>
        <v>M</v>
      </c>
      <c r="TK4" s="10" t="str">
        <f t="shared" si="34"/>
        <v>J</v>
      </c>
      <c r="TL4" s="10" t="str">
        <f t="shared" si="34"/>
        <v>V</v>
      </c>
      <c r="TM4" s="10" t="str">
        <f t="shared" si="34"/>
        <v>S</v>
      </c>
      <c r="TN4" s="10" t="str">
        <f t="shared" si="34"/>
        <v>D</v>
      </c>
      <c r="TO4" s="10" t="str">
        <f t="shared" si="34"/>
        <v>L</v>
      </c>
      <c r="TP4" s="10" t="str">
        <f t="shared" si="34"/>
        <v>M</v>
      </c>
      <c r="TQ4" s="10" t="str">
        <f t="shared" si="34"/>
        <v>M</v>
      </c>
      <c r="TR4" s="10" t="str">
        <f t="shared" si="34"/>
        <v>J</v>
      </c>
      <c r="TS4" s="10" t="str">
        <f t="shared" si="34"/>
        <v>V</v>
      </c>
      <c r="TT4" s="10" t="str">
        <f t="shared" si="34"/>
        <v>S</v>
      </c>
      <c r="TU4" s="10" t="str">
        <f t="shared" si="34"/>
        <v>D</v>
      </c>
      <c r="TV4" s="10" t="str">
        <f t="shared" si="34"/>
        <v>L</v>
      </c>
      <c r="TW4" s="10" t="str">
        <f t="shared" si="34"/>
        <v>M</v>
      </c>
      <c r="TX4" s="10" t="str">
        <f t="shared" si="34"/>
        <v>M</v>
      </c>
      <c r="TY4" s="10" t="str">
        <f t="shared" si="34"/>
        <v>J</v>
      </c>
      <c r="TZ4" s="10" t="str">
        <f t="shared" si="34"/>
        <v>V</v>
      </c>
      <c r="UA4" s="10" t="str">
        <f t="shared" si="34"/>
        <v>S</v>
      </c>
      <c r="UB4" s="10" t="str">
        <f t="shared" si="34"/>
        <v>D</v>
      </c>
      <c r="UC4" s="10" t="str">
        <f t="shared" si="34"/>
        <v>L</v>
      </c>
      <c r="UD4" s="10" t="str">
        <f t="shared" si="34"/>
        <v>M</v>
      </c>
      <c r="UE4" s="10" t="str">
        <f t="shared" si="34"/>
        <v>M</v>
      </c>
      <c r="UF4" s="10" t="str">
        <f t="shared" si="34"/>
        <v>J</v>
      </c>
      <c r="UG4" s="10" t="str">
        <f t="shared" si="34"/>
        <v>V</v>
      </c>
      <c r="UH4" s="10" t="str">
        <f t="shared" si="34"/>
        <v>S</v>
      </c>
      <c r="UI4" s="10" t="str">
        <f t="shared" si="34"/>
        <v>D</v>
      </c>
      <c r="UJ4" s="10" t="str">
        <f t="shared" si="34"/>
        <v>L</v>
      </c>
      <c r="UK4" s="10" t="str">
        <f t="shared" si="34"/>
        <v>M</v>
      </c>
      <c r="UL4" s="10" t="str">
        <f t="shared" si="34"/>
        <v>M</v>
      </c>
      <c r="UM4" s="10" t="str">
        <f t="shared" si="34"/>
        <v>J</v>
      </c>
      <c r="UN4" s="10" t="str">
        <f t="shared" si="34"/>
        <v>V</v>
      </c>
      <c r="UO4" s="10" t="str">
        <f t="shared" si="34"/>
        <v>S</v>
      </c>
      <c r="UP4" s="10" t="str">
        <f t="shared" si="34"/>
        <v>D</v>
      </c>
      <c r="UQ4" s="10" t="str">
        <f t="shared" si="34"/>
        <v>L</v>
      </c>
      <c r="UR4" s="10" t="str">
        <f t="shared" si="34"/>
        <v>M</v>
      </c>
      <c r="US4" s="10" t="str">
        <f t="shared" si="34"/>
        <v>M</v>
      </c>
      <c r="UT4" s="10" t="str">
        <f t="shared" si="34"/>
        <v>J</v>
      </c>
      <c r="UU4" s="10" t="str">
        <f t="shared" si="34"/>
        <v>V</v>
      </c>
      <c r="UV4" s="10" t="str">
        <f t="shared" si="34"/>
        <v>S</v>
      </c>
      <c r="UW4" s="10" t="str">
        <f t="shared" si="34"/>
        <v>D</v>
      </c>
      <c r="UX4" s="10" t="str">
        <f t="shared" si="34"/>
        <v>L</v>
      </c>
      <c r="UY4" s="10" t="str">
        <f t="shared" si="34"/>
        <v>M</v>
      </c>
      <c r="UZ4" s="10" t="str">
        <f t="shared" si="34"/>
        <v>M</v>
      </c>
      <c r="VA4" s="10" t="str">
        <f t="shared" si="34"/>
        <v>J</v>
      </c>
      <c r="VB4" s="10" t="str">
        <f t="shared" si="34"/>
        <v>V</v>
      </c>
      <c r="VC4" s="10" t="str">
        <f t="shared" si="34"/>
        <v>S</v>
      </c>
      <c r="VD4" s="10" t="str">
        <f t="shared" si="34"/>
        <v>D</v>
      </c>
      <c r="VE4" s="10" t="str">
        <f t="shared" si="34"/>
        <v>L</v>
      </c>
      <c r="VF4" s="10" t="str">
        <f t="shared" si="34"/>
        <v>M</v>
      </c>
      <c r="VG4" s="10" t="str">
        <f t="shared" si="34"/>
        <v>M</v>
      </c>
      <c r="VH4" s="10" t="str">
        <f t="shared" si="34"/>
        <v>J</v>
      </c>
      <c r="VI4" s="10" t="str">
        <f t="shared" ref="VI4:XQ4" si="35">CHOOSE(WEEKDAY(VI5, 2), "L", "M", "M", "J", "V", "S", "D")</f>
        <v>V</v>
      </c>
      <c r="VJ4" s="10" t="str">
        <f t="shared" si="35"/>
        <v>S</v>
      </c>
      <c r="VK4" s="10" t="str">
        <f t="shared" si="35"/>
        <v>D</v>
      </c>
      <c r="VL4" s="10" t="str">
        <f t="shared" si="35"/>
        <v>L</v>
      </c>
      <c r="VM4" s="10" t="str">
        <f t="shared" si="35"/>
        <v>M</v>
      </c>
      <c r="VN4" s="10" t="str">
        <f t="shared" si="35"/>
        <v>M</v>
      </c>
      <c r="VO4" s="10" t="str">
        <f t="shared" si="35"/>
        <v>J</v>
      </c>
      <c r="VP4" s="10" t="str">
        <f t="shared" si="35"/>
        <v>V</v>
      </c>
      <c r="VQ4" s="10" t="str">
        <f t="shared" si="35"/>
        <v>S</v>
      </c>
      <c r="VR4" s="10" t="str">
        <f t="shared" si="35"/>
        <v>D</v>
      </c>
      <c r="VS4" s="10" t="str">
        <f t="shared" si="35"/>
        <v>L</v>
      </c>
      <c r="VT4" s="10" t="str">
        <f t="shared" si="35"/>
        <v>M</v>
      </c>
      <c r="VU4" s="10" t="str">
        <f t="shared" si="35"/>
        <v>M</v>
      </c>
      <c r="VV4" s="10" t="str">
        <f t="shared" si="35"/>
        <v>J</v>
      </c>
      <c r="VW4" s="10" t="str">
        <f t="shared" si="35"/>
        <v>V</v>
      </c>
      <c r="VX4" s="10" t="str">
        <f t="shared" si="35"/>
        <v>S</v>
      </c>
      <c r="VY4" s="10" t="str">
        <f t="shared" si="35"/>
        <v>D</v>
      </c>
      <c r="VZ4" s="10" t="str">
        <f t="shared" si="35"/>
        <v>L</v>
      </c>
      <c r="WA4" s="10" t="str">
        <f t="shared" si="35"/>
        <v>M</v>
      </c>
      <c r="WB4" s="10" t="str">
        <f t="shared" si="35"/>
        <v>M</v>
      </c>
      <c r="WC4" s="10" t="str">
        <f t="shared" si="35"/>
        <v>J</v>
      </c>
      <c r="WD4" s="10" t="str">
        <f t="shared" si="35"/>
        <v>V</v>
      </c>
      <c r="WE4" s="10" t="str">
        <f t="shared" si="35"/>
        <v>S</v>
      </c>
      <c r="WF4" s="10" t="str">
        <f t="shared" si="35"/>
        <v>D</v>
      </c>
      <c r="WG4" s="10" t="str">
        <f t="shared" si="35"/>
        <v>L</v>
      </c>
      <c r="WH4" s="10" t="str">
        <f t="shared" si="35"/>
        <v>M</v>
      </c>
      <c r="WI4" s="10" t="str">
        <f t="shared" si="35"/>
        <v>M</v>
      </c>
      <c r="WJ4" s="10" t="str">
        <f t="shared" si="35"/>
        <v>J</v>
      </c>
      <c r="WK4" s="10" t="str">
        <f t="shared" si="35"/>
        <v>V</v>
      </c>
      <c r="WL4" s="10" t="str">
        <f t="shared" si="35"/>
        <v>S</v>
      </c>
      <c r="WM4" s="10" t="str">
        <f t="shared" si="35"/>
        <v>D</v>
      </c>
      <c r="WN4" s="10" t="str">
        <f t="shared" si="35"/>
        <v>L</v>
      </c>
      <c r="WO4" s="10" t="str">
        <f t="shared" si="35"/>
        <v>M</v>
      </c>
      <c r="WP4" s="10" t="str">
        <f t="shared" si="35"/>
        <v>M</v>
      </c>
      <c r="WQ4" s="10" t="str">
        <f t="shared" si="35"/>
        <v>J</v>
      </c>
      <c r="WR4" s="10" t="str">
        <f t="shared" si="35"/>
        <v>V</v>
      </c>
      <c r="WS4" s="10" t="str">
        <f t="shared" si="35"/>
        <v>S</v>
      </c>
      <c r="WT4" s="10" t="str">
        <f t="shared" si="35"/>
        <v>D</v>
      </c>
      <c r="WU4" s="10" t="str">
        <f t="shared" si="35"/>
        <v>L</v>
      </c>
      <c r="WV4" s="10" t="str">
        <f t="shared" si="35"/>
        <v>M</v>
      </c>
      <c r="WW4" s="10" t="str">
        <f t="shared" si="35"/>
        <v>M</v>
      </c>
      <c r="WX4" s="10" t="str">
        <f t="shared" si="35"/>
        <v>J</v>
      </c>
      <c r="WY4" s="10" t="str">
        <f t="shared" si="35"/>
        <v>V</v>
      </c>
      <c r="WZ4" s="10" t="str">
        <f t="shared" si="35"/>
        <v>S</v>
      </c>
      <c r="XA4" s="10" t="str">
        <f t="shared" si="35"/>
        <v>D</v>
      </c>
      <c r="XB4" s="10" t="str">
        <f t="shared" si="35"/>
        <v>L</v>
      </c>
      <c r="XC4" s="10" t="str">
        <f t="shared" si="35"/>
        <v>M</v>
      </c>
      <c r="XD4" s="10" t="str">
        <f t="shared" si="35"/>
        <v>M</v>
      </c>
      <c r="XE4" s="10" t="str">
        <f t="shared" si="35"/>
        <v>J</v>
      </c>
      <c r="XF4" s="10" t="str">
        <f t="shared" si="35"/>
        <v>V</v>
      </c>
      <c r="XG4" s="10" t="str">
        <f t="shared" si="35"/>
        <v>S</v>
      </c>
      <c r="XH4" s="10" t="str">
        <f t="shared" si="35"/>
        <v>D</v>
      </c>
      <c r="XI4" s="10" t="str">
        <f t="shared" si="35"/>
        <v>L</v>
      </c>
      <c r="XJ4" s="10" t="str">
        <f t="shared" si="35"/>
        <v>M</v>
      </c>
      <c r="XK4" s="10" t="str">
        <f t="shared" si="35"/>
        <v>M</v>
      </c>
      <c r="XL4" s="10" t="str">
        <f t="shared" si="35"/>
        <v>J</v>
      </c>
      <c r="XM4" s="10" t="str">
        <f t="shared" si="35"/>
        <v>V</v>
      </c>
      <c r="XN4" s="10" t="str">
        <f t="shared" si="35"/>
        <v>S</v>
      </c>
      <c r="XO4" s="10" t="str">
        <f t="shared" si="35"/>
        <v>D</v>
      </c>
      <c r="XP4" s="10" t="str">
        <f t="shared" si="35"/>
        <v>L</v>
      </c>
      <c r="XQ4" s="10" t="str">
        <f t="shared" si="35"/>
        <v>M</v>
      </c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</row>
    <row r="5" spans="1:1016" s="1" customFormat="1" ht="12" customHeight="1" x14ac:dyDescent="0.25">
      <c r="A5" s="129"/>
      <c r="B5" s="66"/>
      <c r="C5" s="66"/>
      <c r="D5" s="2">
        <f>DATE(2019,1,1)</f>
        <v>43466</v>
      </c>
      <c r="E5" s="2">
        <f>D5+1</f>
        <v>43467</v>
      </c>
      <c r="F5" s="2">
        <f t="shared" ref="F5:BQ5" si="36">E5+1</f>
        <v>43468</v>
      </c>
      <c r="G5" s="2">
        <f t="shared" si="36"/>
        <v>43469</v>
      </c>
      <c r="H5" s="2">
        <f t="shared" si="36"/>
        <v>43470</v>
      </c>
      <c r="I5" s="2">
        <f t="shared" si="36"/>
        <v>43471</v>
      </c>
      <c r="J5" s="2">
        <f t="shared" si="36"/>
        <v>43472</v>
      </c>
      <c r="K5" s="2">
        <f t="shared" si="36"/>
        <v>43473</v>
      </c>
      <c r="L5" s="2">
        <f t="shared" si="36"/>
        <v>43474</v>
      </c>
      <c r="M5" s="2">
        <f t="shared" si="36"/>
        <v>43475</v>
      </c>
      <c r="N5" s="2">
        <f t="shared" si="36"/>
        <v>43476</v>
      </c>
      <c r="O5" s="2">
        <f t="shared" si="36"/>
        <v>43477</v>
      </c>
      <c r="P5" s="2">
        <f t="shared" si="36"/>
        <v>43478</v>
      </c>
      <c r="Q5" s="2">
        <f t="shared" si="36"/>
        <v>43479</v>
      </c>
      <c r="R5" s="2">
        <f t="shared" si="36"/>
        <v>43480</v>
      </c>
      <c r="S5" s="2">
        <f t="shared" si="36"/>
        <v>43481</v>
      </c>
      <c r="T5" s="2">
        <f t="shared" si="36"/>
        <v>43482</v>
      </c>
      <c r="U5" s="2">
        <f t="shared" si="36"/>
        <v>43483</v>
      </c>
      <c r="V5" s="2">
        <f t="shared" si="36"/>
        <v>43484</v>
      </c>
      <c r="W5" s="2">
        <f t="shared" si="36"/>
        <v>43485</v>
      </c>
      <c r="X5" s="2">
        <f t="shared" si="36"/>
        <v>43486</v>
      </c>
      <c r="Y5" s="2">
        <f t="shared" si="36"/>
        <v>43487</v>
      </c>
      <c r="Z5" s="2">
        <f t="shared" si="36"/>
        <v>43488</v>
      </c>
      <c r="AA5" s="2">
        <f t="shared" si="36"/>
        <v>43489</v>
      </c>
      <c r="AB5" s="2">
        <f t="shared" si="36"/>
        <v>43490</v>
      </c>
      <c r="AC5" s="2">
        <f t="shared" si="36"/>
        <v>43491</v>
      </c>
      <c r="AD5" s="2">
        <f t="shared" si="36"/>
        <v>43492</v>
      </c>
      <c r="AE5" s="2">
        <f t="shared" si="36"/>
        <v>43493</v>
      </c>
      <c r="AF5" s="2">
        <f t="shared" si="36"/>
        <v>43494</v>
      </c>
      <c r="AG5" s="2">
        <f t="shared" si="36"/>
        <v>43495</v>
      </c>
      <c r="AH5" s="2">
        <f t="shared" si="36"/>
        <v>43496</v>
      </c>
      <c r="AI5" s="2">
        <f t="shared" si="36"/>
        <v>43497</v>
      </c>
      <c r="AJ5" s="2">
        <f t="shared" si="36"/>
        <v>43498</v>
      </c>
      <c r="AK5" s="2">
        <f t="shared" si="36"/>
        <v>43499</v>
      </c>
      <c r="AL5" s="2">
        <f t="shared" si="36"/>
        <v>43500</v>
      </c>
      <c r="AM5" s="2">
        <f t="shared" si="36"/>
        <v>43501</v>
      </c>
      <c r="AN5" s="2">
        <f t="shared" si="36"/>
        <v>43502</v>
      </c>
      <c r="AO5" s="2">
        <f t="shared" si="36"/>
        <v>43503</v>
      </c>
      <c r="AP5" s="2">
        <f t="shared" si="36"/>
        <v>43504</v>
      </c>
      <c r="AQ5" s="2">
        <f t="shared" si="36"/>
        <v>43505</v>
      </c>
      <c r="AR5" s="2">
        <f t="shared" si="36"/>
        <v>43506</v>
      </c>
      <c r="AS5" s="2">
        <f t="shared" si="36"/>
        <v>43507</v>
      </c>
      <c r="AT5" s="2">
        <f t="shared" si="36"/>
        <v>43508</v>
      </c>
      <c r="AU5" s="2">
        <f t="shared" si="36"/>
        <v>43509</v>
      </c>
      <c r="AV5" s="2">
        <f t="shared" si="36"/>
        <v>43510</v>
      </c>
      <c r="AW5" s="2">
        <f t="shared" si="36"/>
        <v>43511</v>
      </c>
      <c r="AX5" s="2">
        <f t="shared" si="36"/>
        <v>43512</v>
      </c>
      <c r="AY5" s="2">
        <f t="shared" si="36"/>
        <v>43513</v>
      </c>
      <c r="AZ5" s="2">
        <f t="shared" si="36"/>
        <v>43514</v>
      </c>
      <c r="BA5" s="2">
        <f t="shared" si="36"/>
        <v>43515</v>
      </c>
      <c r="BB5" s="2">
        <f t="shared" si="36"/>
        <v>43516</v>
      </c>
      <c r="BC5" s="2">
        <f t="shared" si="36"/>
        <v>43517</v>
      </c>
      <c r="BD5" s="2">
        <f t="shared" si="36"/>
        <v>43518</v>
      </c>
      <c r="BE5" s="2">
        <f t="shared" si="36"/>
        <v>43519</v>
      </c>
      <c r="BF5" s="2">
        <f t="shared" si="36"/>
        <v>43520</v>
      </c>
      <c r="BG5" s="2">
        <f t="shared" si="36"/>
        <v>43521</v>
      </c>
      <c r="BH5" s="2">
        <f t="shared" si="36"/>
        <v>43522</v>
      </c>
      <c r="BI5" s="2">
        <f t="shared" si="36"/>
        <v>43523</v>
      </c>
      <c r="BJ5" s="2">
        <f t="shared" si="36"/>
        <v>43524</v>
      </c>
      <c r="BK5" s="2">
        <f t="shared" si="36"/>
        <v>43525</v>
      </c>
      <c r="BL5" s="2">
        <f t="shared" si="36"/>
        <v>43526</v>
      </c>
      <c r="BM5" s="2">
        <f t="shared" si="36"/>
        <v>43527</v>
      </c>
      <c r="BN5" s="2">
        <f t="shared" si="36"/>
        <v>43528</v>
      </c>
      <c r="BO5" s="2">
        <f t="shared" si="36"/>
        <v>43529</v>
      </c>
      <c r="BP5" s="2">
        <f t="shared" si="36"/>
        <v>43530</v>
      </c>
      <c r="BQ5" s="2">
        <f t="shared" si="36"/>
        <v>43531</v>
      </c>
      <c r="BR5" s="2">
        <f t="shared" ref="BR5:EC5" si="37">BQ5+1</f>
        <v>43532</v>
      </c>
      <c r="BS5" s="2">
        <f t="shared" si="37"/>
        <v>43533</v>
      </c>
      <c r="BT5" s="2">
        <f t="shared" si="37"/>
        <v>43534</v>
      </c>
      <c r="BU5" s="2">
        <f t="shared" si="37"/>
        <v>43535</v>
      </c>
      <c r="BV5" s="2">
        <f t="shared" si="37"/>
        <v>43536</v>
      </c>
      <c r="BW5" s="2">
        <f t="shared" si="37"/>
        <v>43537</v>
      </c>
      <c r="BX5" s="2">
        <f t="shared" si="37"/>
        <v>43538</v>
      </c>
      <c r="BY5" s="2">
        <f t="shared" si="37"/>
        <v>43539</v>
      </c>
      <c r="BZ5" s="2">
        <f t="shared" si="37"/>
        <v>43540</v>
      </c>
      <c r="CA5" s="2">
        <f t="shared" si="37"/>
        <v>43541</v>
      </c>
      <c r="CB5" s="2">
        <f t="shared" si="37"/>
        <v>43542</v>
      </c>
      <c r="CC5" s="2">
        <f t="shared" si="37"/>
        <v>43543</v>
      </c>
      <c r="CD5" s="2">
        <f t="shared" si="37"/>
        <v>43544</v>
      </c>
      <c r="CE5" s="2">
        <f t="shared" si="37"/>
        <v>43545</v>
      </c>
      <c r="CF5" s="2">
        <f t="shared" si="37"/>
        <v>43546</v>
      </c>
      <c r="CG5" s="2">
        <f t="shared" si="37"/>
        <v>43547</v>
      </c>
      <c r="CH5" s="2">
        <f t="shared" si="37"/>
        <v>43548</v>
      </c>
      <c r="CI5" s="2">
        <f t="shared" si="37"/>
        <v>43549</v>
      </c>
      <c r="CJ5" s="2">
        <f t="shared" si="37"/>
        <v>43550</v>
      </c>
      <c r="CK5" s="2">
        <f t="shared" si="37"/>
        <v>43551</v>
      </c>
      <c r="CL5" s="2">
        <f t="shared" si="37"/>
        <v>43552</v>
      </c>
      <c r="CM5" s="2">
        <f t="shared" si="37"/>
        <v>43553</v>
      </c>
      <c r="CN5" s="2">
        <f t="shared" si="37"/>
        <v>43554</v>
      </c>
      <c r="CO5" s="2">
        <f t="shared" si="37"/>
        <v>43555</v>
      </c>
      <c r="CP5" s="2">
        <f t="shared" si="37"/>
        <v>43556</v>
      </c>
      <c r="CQ5" s="2">
        <f t="shared" si="37"/>
        <v>43557</v>
      </c>
      <c r="CR5" s="2">
        <f t="shared" si="37"/>
        <v>43558</v>
      </c>
      <c r="CS5" s="2">
        <f t="shared" si="37"/>
        <v>43559</v>
      </c>
      <c r="CT5" s="2">
        <f t="shared" si="37"/>
        <v>43560</v>
      </c>
      <c r="CU5" s="2">
        <f t="shared" si="37"/>
        <v>43561</v>
      </c>
      <c r="CV5" s="2">
        <f t="shared" si="37"/>
        <v>43562</v>
      </c>
      <c r="CW5" s="2">
        <f t="shared" si="37"/>
        <v>43563</v>
      </c>
      <c r="CX5" s="2">
        <f t="shared" si="37"/>
        <v>43564</v>
      </c>
      <c r="CY5" s="2">
        <f t="shared" si="37"/>
        <v>43565</v>
      </c>
      <c r="CZ5" s="2">
        <f t="shared" si="37"/>
        <v>43566</v>
      </c>
      <c r="DA5" s="2">
        <f t="shared" si="37"/>
        <v>43567</v>
      </c>
      <c r="DB5" s="2">
        <f t="shared" si="37"/>
        <v>43568</v>
      </c>
      <c r="DC5" s="2">
        <f t="shared" si="37"/>
        <v>43569</v>
      </c>
      <c r="DD5" s="2">
        <f t="shared" si="37"/>
        <v>43570</v>
      </c>
      <c r="DE5" s="2">
        <f t="shared" si="37"/>
        <v>43571</v>
      </c>
      <c r="DF5" s="2">
        <f t="shared" si="37"/>
        <v>43572</v>
      </c>
      <c r="DG5" s="2">
        <f t="shared" si="37"/>
        <v>43573</v>
      </c>
      <c r="DH5" s="2">
        <f t="shared" si="37"/>
        <v>43574</v>
      </c>
      <c r="DI5" s="2">
        <f t="shared" si="37"/>
        <v>43575</v>
      </c>
      <c r="DJ5" s="2">
        <f t="shared" si="37"/>
        <v>43576</v>
      </c>
      <c r="DK5" s="2">
        <f t="shared" si="37"/>
        <v>43577</v>
      </c>
      <c r="DL5" s="2">
        <f t="shared" si="37"/>
        <v>43578</v>
      </c>
      <c r="DM5" s="2">
        <f t="shared" si="37"/>
        <v>43579</v>
      </c>
      <c r="DN5" s="2">
        <f t="shared" si="37"/>
        <v>43580</v>
      </c>
      <c r="DO5" s="2">
        <f t="shared" si="37"/>
        <v>43581</v>
      </c>
      <c r="DP5" s="2">
        <f t="shared" si="37"/>
        <v>43582</v>
      </c>
      <c r="DQ5" s="2">
        <f t="shared" si="37"/>
        <v>43583</v>
      </c>
      <c r="DR5" s="2">
        <f t="shared" si="37"/>
        <v>43584</v>
      </c>
      <c r="DS5" s="2">
        <f t="shared" si="37"/>
        <v>43585</v>
      </c>
      <c r="DT5" s="2">
        <f t="shared" si="37"/>
        <v>43586</v>
      </c>
      <c r="DU5" s="2">
        <f t="shared" si="37"/>
        <v>43587</v>
      </c>
      <c r="DV5" s="2">
        <f t="shared" si="37"/>
        <v>43588</v>
      </c>
      <c r="DW5" s="2">
        <f t="shared" si="37"/>
        <v>43589</v>
      </c>
      <c r="DX5" s="2">
        <f t="shared" si="37"/>
        <v>43590</v>
      </c>
      <c r="DY5" s="2">
        <f t="shared" si="37"/>
        <v>43591</v>
      </c>
      <c r="DZ5" s="2">
        <f t="shared" si="37"/>
        <v>43592</v>
      </c>
      <c r="EA5" s="2">
        <f t="shared" si="37"/>
        <v>43593</v>
      </c>
      <c r="EB5" s="2">
        <f t="shared" si="37"/>
        <v>43594</v>
      </c>
      <c r="EC5" s="2">
        <f t="shared" si="37"/>
        <v>43595</v>
      </c>
      <c r="ED5" s="2">
        <f t="shared" ref="ED5:GO5" si="38">EC5+1</f>
        <v>43596</v>
      </c>
      <c r="EE5" s="2">
        <f t="shared" si="38"/>
        <v>43597</v>
      </c>
      <c r="EF5" s="2">
        <f t="shared" si="38"/>
        <v>43598</v>
      </c>
      <c r="EG5" s="2">
        <f t="shared" si="38"/>
        <v>43599</v>
      </c>
      <c r="EH5" s="2">
        <f t="shared" si="38"/>
        <v>43600</v>
      </c>
      <c r="EI5" s="2">
        <f t="shared" si="38"/>
        <v>43601</v>
      </c>
      <c r="EJ5" s="2">
        <f t="shared" si="38"/>
        <v>43602</v>
      </c>
      <c r="EK5" s="2">
        <f t="shared" si="38"/>
        <v>43603</v>
      </c>
      <c r="EL5" s="2">
        <f t="shared" si="38"/>
        <v>43604</v>
      </c>
      <c r="EM5" s="2">
        <f t="shared" si="38"/>
        <v>43605</v>
      </c>
      <c r="EN5" s="2">
        <f t="shared" si="38"/>
        <v>43606</v>
      </c>
      <c r="EO5" s="2">
        <f t="shared" si="38"/>
        <v>43607</v>
      </c>
      <c r="EP5" s="2">
        <f t="shared" si="38"/>
        <v>43608</v>
      </c>
      <c r="EQ5" s="2">
        <f t="shared" si="38"/>
        <v>43609</v>
      </c>
      <c r="ER5" s="2">
        <f t="shared" si="38"/>
        <v>43610</v>
      </c>
      <c r="ES5" s="2">
        <f t="shared" si="38"/>
        <v>43611</v>
      </c>
      <c r="ET5" s="2">
        <f t="shared" si="38"/>
        <v>43612</v>
      </c>
      <c r="EU5" s="2">
        <f t="shared" si="38"/>
        <v>43613</v>
      </c>
      <c r="EV5" s="2">
        <f t="shared" si="38"/>
        <v>43614</v>
      </c>
      <c r="EW5" s="2">
        <f t="shared" si="38"/>
        <v>43615</v>
      </c>
      <c r="EX5" s="2">
        <f t="shared" si="38"/>
        <v>43616</v>
      </c>
      <c r="EY5" s="2">
        <f t="shared" si="38"/>
        <v>43617</v>
      </c>
      <c r="EZ5" s="2">
        <f t="shared" si="38"/>
        <v>43618</v>
      </c>
      <c r="FA5" s="2">
        <f t="shared" si="38"/>
        <v>43619</v>
      </c>
      <c r="FB5" s="2">
        <f t="shared" si="38"/>
        <v>43620</v>
      </c>
      <c r="FC5" s="2">
        <f t="shared" si="38"/>
        <v>43621</v>
      </c>
      <c r="FD5" s="2">
        <f t="shared" si="38"/>
        <v>43622</v>
      </c>
      <c r="FE5" s="2">
        <f t="shared" si="38"/>
        <v>43623</v>
      </c>
      <c r="FF5" s="2">
        <f t="shared" si="38"/>
        <v>43624</v>
      </c>
      <c r="FG5" s="2">
        <f t="shared" si="38"/>
        <v>43625</v>
      </c>
      <c r="FH5" s="2">
        <f t="shared" si="38"/>
        <v>43626</v>
      </c>
      <c r="FI5" s="2">
        <f t="shared" si="38"/>
        <v>43627</v>
      </c>
      <c r="FJ5" s="2">
        <f t="shared" si="38"/>
        <v>43628</v>
      </c>
      <c r="FK5" s="2">
        <f t="shared" si="38"/>
        <v>43629</v>
      </c>
      <c r="FL5" s="2">
        <f t="shared" si="38"/>
        <v>43630</v>
      </c>
      <c r="FM5" s="2">
        <f t="shared" si="38"/>
        <v>43631</v>
      </c>
      <c r="FN5" s="2">
        <f t="shared" si="38"/>
        <v>43632</v>
      </c>
      <c r="FO5" s="2">
        <f t="shared" si="38"/>
        <v>43633</v>
      </c>
      <c r="FP5" s="2">
        <f t="shared" si="38"/>
        <v>43634</v>
      </c>
      <c r="FQ5" s="2">
        <f t="shared" si="38"/>
        <v>43635</v>
      </c>
      <c r="FR5" s="2">
        <f t="shared" si="38"/>
        <v>43636</v>
      </c>
      <c r="FS5" s="2">
        <f t="shared" si="38"/>
        <v>43637</v>
      </c>
      <c r="FT5" s="2">
        <f t="shared" si="38"/>
        <v>43638</v>
      </c>
      <c r="FU5" s="2">
        <f t="shared" si="38"/>
        <v>43639</v>
      </c>
      <c r="FV5" s="2">
        <f t="shared" si="38"/>
        <v>43640</v>
      </c>
      <c r="FW5" s="2">
        <f t="shared" si="38"/>
        <v>43641</v>
      </c>
      <c r="FX5" s="2">
        <f t="shared" si="38"/>
        <v>43642</v>
      </c>
      <c r="FY5" s="2">
        <f t="shared" si="38"/>
        <v>43643</v>
      </c>
      <c r="FZ5" s="2">
        <f t="shared" si="38"/>
        <v>43644</v>
      </c>
      <c r="GA5" s="2">
        <f t="shared" si="38"/>
        <v>43645</v>
      </c>
      <c r="GB5" s="2">
        <f t="shared" si="38"/>
        <v>43646</v>
      </c>
      <c r="GC5" s="2">
        <f t="shared" si="38"/>
        <v>43647</v>
      </c>
      <c r="GD5" s="2">
        <f t="shared" si="38"/>
        <v>43648</v>
      </c>
      <c r="GE5" s="2">
        <f t="shared" si="38"/>
        <v>43649</v>
      </c>
      <c r="GF5" s="2">
        <f t="shared" si="38"/>
        <v>43650</v>
      </c>
      <c r="GG5" s="2">
        <f t="shared" si="38"/>
        <v>43651</v>
      </c>
      <c r="GH5" s="2">
        <f t="shared" si="38"/>
        <v>43652</v>
      </c>
      <c r="GI5" s="2">
        <f t="shared" si="38"/>
        <v>43653</v>
      </c>
      <c r="GJ5" s="2">
        <f t="shared" si="38"/>
        <v>43654</v>
      </c>
      <c r="GK5" s="2">
        <f t="shared" si="38"/>
        <v>43655</v>
      </c>
      <c r="GL5" s="2">
        <f t="shared" si="38"/>
        <v>43656</v>
      </c>
      <c r="GM5" s="2">
        <f t="shared" si="38"/>
        <v>43657</v>
      </c>
      <c r="GN5" s="2">
        <f t="shared" si="38"/>
        <v>43658</v>
      </c>
      <c r="GO5" s="2">
        <f t="shared" si="38"/>
        <v>43659</v>
      </c>
      <c r="GP5" s="2">
        <f t="shared" ref="GP5:JA5" si="39">GO5+1</f>
        <v>43660</v>
      </c>
      <c r="GQ5" s="2">
        <f t="shared" si="39"/>
        <v>43661</v>
      </c>
      <c r="GR5" s="2">
        <f t="shared" si="39"/>
        <v>43662</v>
      </c>
      <c r="GS5" s="2">
        <f t="shared" si="39"/>
        <v>43663</v>
      </c>
      <c r="GT5" s="2">
        <f t="shared" si="39"/>
        <v>43664</v>
      </c>
      <c r="GU5" s="2">
        <f t="shared" si="39"/>
        <v>43665</v>
      </c>
      <c r="GV5" s="2">
        <f t="shared" si="39"/>
        <v>43666</v>
      </c>
      <c r="GW5" s="2">
        <f t="shared" si="39"/>
        <v>43667</v>
      </c>
      <c r="GX5" s="2">
        <f t="shared" si="39"/>
        <v>43668</v>
      </c>
      <c r="GY5" s="2">
        <f t="shared" si="39"/>
        <v>43669</v>
      </c>
      <c r="GZ5" s="2">
        <f t="shared" si="39"/>
        <v>43670</v>
      </c>
      <c r="HA5" s="2">
        <f t="shared" si="39"/>
        <v>43671</v>
      </c>
      <c r="HB5" s="2">
        <f t="shared" si="39"/>
        <v>43672</v>
      </c>
      <c r="HC5" s="2">
        <f t="shared" si="39"/>
        <v>43673</v>
      </c>
      <c r="HD5" s="2">
        <f t="shared" si="39"/>
        <v>43674</v>
      </c>
      <c r="HE5" s="2">
        <f t="shared" si="39"/>
        <v>43675</v>
      </c>
      <c r="HF5" s="2">
        <f t="shared" si="39"/>
        <v>43676</v>
      </c>
      <c r="HG5" s="2">
        <f t="shared" si="39"/>
        <v>43677</v>
      </c>
      <c r="HH5" s="2">
        <f t="shared" si="39"/>
        <v>43678</v>
      </c>
      <c r="HI5" s="2">
        <f t="shared" si="39"/>
        <v>43679</v>
      </c>
      <c r="HJ5" s="2">
        <f t="shared" si="39"/>
        <v>43680</v>
      </c>
      <c r="HK5" s="2">
        <f t="shared" si="39"/>
        <v>43681</v>
      </c>
      <c r="HL5" s="2">
        <f t="shared" si="39"/>
        <v>43682</v>
      </c>
      <c r="HM5" s="2">
        <f t="shared" si="39"/>
        <v>43683</v>
      </c>
      <c r="HN5" s="2">
        <f t="shared" si="39"/>
        <v>43684</v>
      </c>
      <c r="HO5" s="2">
        <f t="shared" si="39"/>
        <v>43685</v>
      </c>
      <c r="HP5" s="2">
        <f t="shared" si="39"/>
        <v>43686</v>
      </c>
      <c r="HQ5" s="2">
        <f t="shared" si="39"/>
        <v>43687</v>
      </c>
      <c r="HR5" s="2">
        <f t="shared" si="39"/>
        <v>43688</v>
      </c>
      <c r="HS5" s="2">
        <f t="shared" si="39"/>
        <v>43689</v>
      </c>
      <c r="HT5" s="2">
        <f t="shared" si="39"/>
        <v>43690</v>
      </c>
      <c r="HU5" s="2">
        <f t="shared" si="39"/>
        <v>43691</v>
      </c>
      <c r="HV5" s="2">
        <f t="shared" si="39"/>
        <v>43692</v>
      </c>
      <c r="HW5" s="2">
        <f t="shared" si="39"/>
        <v>43693</v>
      </c>
      <c r="HX5" s="2">
        <f t="shared" si="39"/>
        <v>43694</v>
      </c>
      <c r="HY5" s="2">
        <f t="shared" si="39"/>
        <v>43695</v>
      </c>
      <c r="HZ5" s="2">
        <f t="shared" si="39"/>
        <v>43696</v>
      </c>
      <c r="IA5" s="2">
        <f t="shared" si="39"/>
        <v>43697</v>
      </c>
      <c r="IB5" s="2">
        <f t="shared" si="39"/>
        <v>43698</v>
      </c>
      <c r="IC5" s="2">
        <f t="shared" si="39"/>
        <v>43699</v>
      </c>
      <c r="ID5" s="2">
        <f t="shared" si="39"/>
        <v>43700</v>
      </c>
      <c r="IE5" s="2">
        <f t="shared" si="39"/>
        <v>43701</v>
      </c>
      <c r="IF5" s="2">
        <f t="shared" si="39"/>
        <v>43702</v>
      </c>
      <c r="IG5" s="2">
        <f t="shared" si="39"/>
        <v>43703</v>
      </c>
      <c r="IH5" s="2">
        <f t="shared" si="39"/>
        <v>43704</v>
      </c>
      <c r="II5" s="2">
        <f t="shared" si="39"/>
        <v>43705</v>
      </c>
      <c r="IJ5" s="2">
        <f t="shared" si="39"/>
        <v>43706</v>
      </c>
      <c r="IK5" s="2">
        <f t="shared" si="39"/>
        <v>43707</v>
      </c>
      <c r="IL5" s="2">
        <f t="shared" si="39"/>
        <v>43708</v>
      </c>
      <c r="IM5" s="2">
        <f t="shared" si="39"/>
        <v>43709</v>
      </c>
      <c r="IN5" s="2">
        <f t="shared" si="39"/>
        <v>43710</v>
      </c>
      <c r="IO5" s="2">
        <f t="shared" si="39"/>
        <v>43711</v>
      </c>
      <c r="IP5" s="2">
        <f t="shared" si="39"/>
        <v>43712</v>
      </c>
      <c r="IQ5" s="2">
        <f t="shared" si="39"/>
        <v>43713</v>
      </c>
      <c r="IR5" s="2">
        <f t="shared" si="39"/>
        <v>43714</v>
      </c>
      <c r="IS5" s="2">
        <f t="shared" si="39"/>
        <v>43715</v>
      </c>
      <c r="IT5" s="2">
        <f t="shared" si="39"/>
        <v>43716</v>
      </c>
      <c r="IU5" s="2">
        <f t="shared" si="39"/>
        <v>43717</v>
      </c>
      <c r="IV5" s="2">
        <f t="shared" si="39"/>
        <v>43718</v>
      </c>
      <c r="IW5" s="2">
        <f t="shared" si="39"/>
        <v>43719</v>
      </c>
      <c r="IX5" s="2">
        <f t="shared" si="39"/>
        <v>43720</v>
      </c>
      <c r="IY5" s="2">
        <f t="shared" si="39"/>
        <v>43721</v>
      </c>
      <c r="IZ5" s="2">
        <f t="shared" si="39"/>
        <v>43722</v>
      </c>
      <c r="JA5" s="2">
        <f t="shared" si="39"/>
        <v>43723</v>
      </c>
      <c r="JB5" s="2">
        <f t="shared" ref="JB5:LM5" si="40">JA5+1</f>
        <v>43724</v>
      </c>
      <c r="JC5" s="2">
        <f t="shared" si="40"/>
        <v>43725</v>
      </c>
      <c r="JD5" s="2">
        <f t="shared" si="40"/>
        <v>43726</v>
      </c>
      <c r="JE5" s="2">
        <f t="shared" si="40"/>
        <v>43727</v>
      </c>
      <c r="JF5" s="2">
        <f t="shared" si="40"/>
        <v>43728</v>
      </c>
      <c r="JG5" s="2">
        <f t="shared" si="40"/>
        <v>43729</v>
      </c>
      <c r="JH5" s="2">
        <f t="shared" si="40"/>
        <v>43730</v>
      </c>
      <c r="JI5" s="2">
        <f t="shared" si="40"/>
        <v>43731</v>
      </c>
      <c r="JJ5" s="2">
        <f t="shared" si="40"/>
        <v>43732</v>
      </c>
      <c r="JK5" s="2">
        <f t="shared" si="40"/>
        <v>43733</v>
      </c>
      <c r="JL5" s="2">
        <f t="shared" si="40"/>
        <v>43734</v>
      </c>
      <c r="JM5" s="2">
        <f t="shared" si="40"/>
        <v>43735</v>
      </c>
      <c r="JN5" s="2">
        <f t="shared" si="40"/>
        <v>43736</v>
      </c>
      <c r="JO5" s="2">
        <f t="shared" si="40"/>
        <v>43737</v>
      </c>
      <c r="JP5" s="2">
        <f t="shared" si="40"/>
        <v>43738</v>
      </c>
      <c r="JQ5" s="2">
        <f t="shared" si="40"/>
        <v>43739</v>
      </c>
      <c r="JR5" s="2">
        <f t="shared" si="40"/>
        <v>43740</v>
      </c>
      <c r="JS5" s="2">
        <f t="shared" si="40"/>
        <v>43741</v>
      </c>
      <c r="JT5" s="2">
        <f t="shared" si="40"/>
        <v>43742</v>
      </c>
      <c r="JU5" s="2">
        <f t="shared" si="40"/>
        <v>43743</v>
      </c>
      <c r="JV5" s="2">
        <f t="shared" si="40"/>
        <v>43744</v>
      </c>
      <c r="JW5" s="2">
        <f t="shared" si="40"/>
        <v>43745</v>
      </c>
      <c r="JX5" s="2">
        <f t="shared" si="40"/>
        <v>43746</v>
      </c>
      <c r="JY5" s="2">
        <f t="shared" si="40"/>
        <v>43747</v>
      </c>
      <c r="JZ5" s="2">
        <f t="shared" si="40"/>
        <v>43748</v>
      </c>
      <c r="KA5" s="2">
        <f t="shared" si="40"/>
        <v>43749</v>
      </c>
      <c r="KB5" s="2">
        <f t="shared" si="40"/>
        <v>43750</v>
      </c>
      <c r="KC5" s="2">
        <f t="shared" si="40"/>
        <v>43751</v>
      </c>
      <c r="KD5" s="2">
        <f t="shared" si="40"/>
        <v>43752</v>
      </c>
      <c r="KE5" s="2">
        <f t="shared" si="40"/>
        <v>43753</v>
      </c>
      <c r="KF5" s="2">
        <f t="shared" si="40"/>
        <v>43754</v>
      </c>
      <c r="KG5" s="2">
        <f t="shared" si="40"/>
        <v>43755</v>
      </c>
      <c r="KH5" s="2">
        <f t="shared" si="40"/>
        <v>43756</v>
      </c>
      <c r="KI5" s="2">
        <f t="shared" si="40"/>
        <v>43757</v>
      </c>
      <c r="KJ5" s="2">
        <f t="shared" si="40"/>
        <v>43758</v>
      </c>
      <c r="KK5" s="2">
        <f t="shared" si="40"/>
        <v>43759</v>
      </c>
      <c r="KL5" s="2">
        <f t="shared" si="40"/>
        <v>43760</v>
      </c>
      <c r="KM5" s="2">
        <f t="shared" si="40"/>
        <v>43761</v>
      </c>
      <c r="KN5" s="2">
        <f t="shared" si="40"/>
        <v>43762</v>
      </c>
      <c r="KO5" s="2">
        <f t="shared" si="40"/>
        <v>43763</v>
      </c>
      <c r="KP5" s="2">
        <f t="shared" si="40"/>
        <v>43764</v>
      </c>
      <c r="KQ5" s="2">
        <f t="shared" si="40"/>
        <v>43765</v>
      </c>
      <c r="KR5" s="2">
        <f t="shared" si="40"/>
        <v>43766</v>
      </c>
      <c r="KS5" s="2">
        <f t="shared" si="40"/>
        <v>43767</v>
      </c>
      <c r="KT5" s="2">
        <f t="shared" si="40"/>
        <v>43768</v>
      </c>
      <c r="KU5" s="2">
        <f t="shared" si="40"/>
        <v>43769</v>
      </c>
      <c r="KV5" s="2">
        <f t="shared" si="40"/>
        <v>43770</v>
      </c>
      <c r="KW5" s="2">
        <f t="shared" si="40"/>
        <v>43771</v>
      </c>
      <c r="KX5" s="2">
        <f t="shared" si="40"/>
        <v>43772</v>
      </c>
      <c r="KY5" s="2">
        <f t="shared" si="40"/>
        <v>43773</v>
      </c>
      <c r="KZ5" s="2">
        <f t="shared" si="40"/>
        <v>43774</v>
      </c>
      <c r="LA5" s="2">
        <f t="shared" si="40"/>
        <v>43775</v>
      </c>
      <c r="LB5" s="2">
        <f t="shared" si="40"/>
        <v>43776</v>
      </c>
      <c r="LC5" s="2">
        <f t="shared" si="40"/>
        <v>43777</v>
      </c>
      <c r="LD5" s="2">
        <f t="shared" si="40"/>
        <v>43778</v>
      </c>
      <c r="LE5" s="2">
        <f t="shared" si="40"/>
        <v>43779</v>
      </c>
      <c r="LF5" s="2">
        <f t="shared" si="40"/>
        <v>43780</v>
      </c>
      <c r="LG5" s="2">
        <f t="shared" si="40"/>
        <v>43781</v>
      </c>
      <c r="LH5" s="2">
        <f t="shared" si="40"/>
        <v>43782</v>
      </c>
      <c r="LI5" s="2">
        <f t="shared" si="40"/>
        <v>43783</v>
      </c>
      <c r="LJ5" s="2">
        <f t="shared" si="40"/>
        <v>43784</v>
      </c>
      <c r="LK5" s="2">
        <f t="shared" si="40"/>
        <v>43785</v>
      </c>
      <c r="LL5" s="2">
        <f t="shared" si="40"/>
        <v>43786</v>
      </c>
      <c r="LM5" s="2">
        <f t="shared" si="40"/>
        <v>43787</v>
      </c>
      <c r="LN5" s="2">
        <f t="shared" ref="LN5:NY5" si="41">LM5+1</f>
        <v>43788</v>
      </c>
      <c r="LO5" s="2">
        <f t="shared" si="41"/>
        <v>43789</v>
      </c>
      <c r="LP5" s="2">
        <f t="shared" si="41"/>
        <v>43790</v>
      </c>
      <c r="LQ5" s="2">
        <f t="shared" si="41"/>
        <v>43791</v>
      </c>
      <c r="LR5" s="2">
        <f t="shared" si="41"/>
        <v>43792</v>
      </c>
      <c r="LS5" s="2">
        <f t="shared" si="41"/>
        <v>43793</v>
      </c>
      <c r="LT5" s="2">
        <f t="shared" si="41"/>
        <v>43794</v>
      </c>
      <c r="LU5" s="2">
        <f t="shared" si="41"/>
        <v>43795</v>
      </c>
      <c r="LV5" s="2">
        <f t="shared" si="41"/>
        <v>43796</v>
      </c>
      <c r="LW5" s="2">
        <f t="shared" si="41"/>
        <v>43797</v>
      </c>
      <c r="LX5" s="2">
        <f t="shared" si="41"/>
        <v>43798</v>
      </c>
      <c r="LY5" s="2">
        <f t="shared" si="41"/>
        <v>43799</v>
      </c>
      <c r="LZ5" s="2">
        <f t="shared" si="41"/>
        <v>43800</v>
      </c>
      <c r="MA5" s="2">
        <f t="shared" si="41"/>
        <v>43801</v>
      </c>
      <c r="MB5" s="2">
        <f t="shared" si="41"/>
        <v>43802</v>
      </c>
      <c r="MC5" s="2">
        <f t="shared" si="41"/>
        <v>43803</v>
      </c>
      <c r="MD5" s="2">
        <f t="shared" si="41"/>
        <v>43804</v>
      </c>
      <c r="ME5" s="2">
        <f t="shared" si="41"/>
        <v>43805</v>
      </c>
      <c r="MF5" s="2">
        <f t="shared" si="41"/>
        <v>43806</v>
      </c>
      <c r="MG5" s="2">
        <f t="shared" si="41"/>
        <v>43807</v>
      </c>
      <c r="MH5" s="2">
        <f t="shared" si="41"/>
        <v>43808</v>
      </c>
      <c r="MI5" s="2">
        <f t="shared" si="41"/>
        <v>43809</v>
      </c>
      <c r="MJ5" s="2">
        <f t="shared" si="41"/>
        <v>43810</v>
      </c>
      <c r="MK5" s="2">
        <f t="shared" si="41"/>
        <v>43811</v>
      </c>
      <c r="ML5" s="2">
        <f t="shared" si="41"/>
        <v>43812</v>
      </c>
      <c r="MM5" s="2">
        <f t="shared" si="41"/>
        <v>43813</v>
      </c>
      <c r="MN5" s="2">
        <f t="shared" si="41"/>
        <v>43814</v>
      </c>
      <c r="MO5" s="2">
        <f t="shared" si="41"/>
        <v>43815</v>
      </c>
      <c r="MP5" s="2">
        <f t="shared" si="41"/>
        <v>43816</v>
      </c>
      <c r="MQ5" s="2">
        <f t="shared" si="41"/>
        <v>43817</v>
      </c>
      <c r="MR5" s="2">
        <f t="shared" si="41"/>
        <v>43818</v>
      </c>
      <c r="MS5" s="2">
        <f t="shared" si="41"/>
        <v>43819</v>
      </c>
      <c r="MT5" s="2">
        <f t="shared" si="41"/>
        <v>43820</v>
      </c>
      <c r="MU5" s="2">
        <f t="shared" si="41"/>
        <v>43821</v>
      </c>
      <c r="MV5" s="2">
        <f t="shared" si="41"/>
        <v>43822</v>
      </c>
      <c r="MW5" s="2">
        <f t="shared" si="41"/>
        <v>43823</v>
      </c>
      <c r="MX5" s="2">
        <f t="shared" si="41"/>
        <v>43824</v>
      </c>
      <c r="MY5" s="2">
        <f t="shared" si="41"/>
        <v>43825</v>
      </c>
      <c r="MZ5" s="2">
        <f t="shared" si="41"/>
        <v>43826</v>
      </c>
      <c r="NA5" s="2">
        <f t="shared" si="41"/>
        <v>43827</v>
      </c>
      <c r="NB5" s="2">
        <f t="shared" si="41"/>
        <v>43828</v>
      </c>
      <c r="NC5" s="2">
        <f t="shared" si="41"/>
        <v>43829</v>
      </c>
      <c r="ND5" s="2">
        <f t="shared" si="41"/>
        <v>43830</v>
      </c>
      <c r="NE5" s="2">
        <f t="shared" si="41"/>
        <v>43831</v>
      </c>
      <c r="NF5" s="2">
        <f t="shared" si="41"/>
        <v>43832</v>
      </c>
      <c r="NG5" s="2">
        <f t="shared" si="41"/>
        <v>43833</v>
      </c>
      <c r="NH5" s="2">
        <f t="shared" si="41"/>
        <v>43834</v>
      </c>
      <c r="NI5" s="2">
        <f t="shared" si="41"/>
        <v>43835</v>
      </c>
      <c r="NJ5" s="2">
        <f t="shared" si="41"/>
        <v>43836</v>
      </c>
      <c r="NK5" s="2">
        <f t="shared" si="41"/>
        <v>43837</v>
      </c>
      <c r="NL5" s="2">
        <f t="shared" si="41"/>
        <v>43838</v>
      </c>
      <c r="NM5" s="2">
        <f t="shared" si="41"/>
        <v>43839</v>
      </c>
      <c r="NN5" s="2">
        <f t="shared" si="41"/>
        <v>43840</v>
      </c>
      <c r="NO5" s="2">
        <f t="shared" si="41"/>
        <v>43841</v>
      </c>
      <c r="NP5" s="2">
        <f t="shared" si="41"/>
        <v>43842</v>
      </c>
      <c r="NQ5" s="2">
        <f t="shared" si="41"/>
        <v>43843</v>
      </c>
      <c r="NR5" s="2">
        <f t="shared" si="41"/>
        <v>43844</v>
      </c>
      <c r="NS5" s="2">
        <f t="shared" si="41"/>
        <v>43845</v>
      </c>
      <c r="NT5" s="2">
        <f t="shared" si="41"/>
        <v>43846</v>
      </c>
      <c r="NU5" s="2">
        <f t="shared" si="41"/>
        <v>43847</v>
      </c>
      <c r="NV5" s="2">
        <f t="shared" si="41"/>
        <v>43848</v>
      </c>
      <c r="NW5" s="2">
        <f t="shared" si="41"/>
        <v>43849</v>
      </c>
      <c r="NX5" s="2">
        <f t="shared" si="41"/>
        <v>43850</v>
      </c>
      <c r="NY5" s="2">
        <f t="shared" si="41"/>
        <v>43851</v>
      </c>
      <c r="NZ5" s="2">
        <f t="shared" ref="NZ5:QK5" si="42">NY5+1</f>
        <v>43852</v>
      </c>
      <c r="OA5" s="2">
        <f t="shared" si="42"/>
        <v>43853</v>
      </c>
      <c r="OB5" s="2">
        <f t="shared" si="42"/>
        <v>43854</v>
      </c>
      <c r="OC5" s="2">
        <f t="shared" si="42"/>
        <v>43855</v>
      </c>
      <c r="OD5" s="2">
        <f t="shared" si="42"/>
        <v>43856</v>
      </c>
      <c r="OE5" s="2">
        <f t="shared" si="42"/>
        <v>43857</v>
      </c>
      <c r="OF5" s="2">
        <f t="shared" si="42"/>
        <v>43858</v>
      </c>
      <c r="OG5" s="2">
        <f t="shared" si="42"/>
        <v>43859</v>
      </c>
      <c r="OH5" s="2">
        <f t="shared" si="42"/>
        <v>43860</v>
      </c>
      <c r="OI5" s="2">
        <f t="shared" si="42"/>
        <v>43861</v>
      </c>
      <c r="OJ5" s="2">
        <f t="shared" si="42"/>
        <v>43862</v>
      </c>
      <c r="OK5" s="2">
        <f t="shared" si="42"/>
        <v>43863</v>
      </c>
      <c r="OL5" s="2">
        <f t="shared" si="42"/>
        <v>43864</v>
      </c>
      <c r="OM5" s="2">
        <f t="shared" si="42"/>
        <v>43865</v>
      </c>
      <c r="ON5" s="2">
        <f t="shared" si="42"/>
        <v>43866</v>
      </c>
      <c r="OO5" s="2">
        <f t="shared" si="42"/>
        <v>43867</v>
      </c>
      <c r="OP5" s="2">
        <f t="shared" si="42"/>
        <v>43868</v>
      </c>
      <c r="OQ5" s="2">
        <f t="shared" si="42"/>
        <v>43869</v>
      </c>
      <c r="OR5" s="2">
        <f t="shared" si="42"/>
        <v>43870</v>
      </c>
      <c r="OS5" s="2">
        <f t="shared" si="42"/>
        <v>43871</v>
      </c>
      <c r="OT5" s="2">
        <f t="shared" si="42"/>
        <v>43872</v>
      </c>
      <c r="OU5" s="2">
        <f t="shared" si="42"/>
        <v>43873</v>
      </c>
      <c r="OV5" s="2">
        <f t="shared" si="42"/>
        <v>43874</v>
      </c>
      <c r="OW5" s="2">
        <f t="shared" si="42"/>
        <v>43875</v>
      </c>
      <c r="OX5" s="2">
        <f t="shared" si="42"/>
        <v>43876</v>
      </c>
      <c r="OY5" s="2">
        <f t="shared" si="42"/>
        <v>43877</v>
      </c>
      <c r="OZ5" s="2">
        <f t="shared" si="42"/>
        <v>43878</v>
      </c>
      <c r="PA5" s="2">
        <f t="shared" si="42"/>
        <v>43879</v>
      </c>
      <c r="PB5" s="2">
        <f t="shared" si="42"/>
        <v>43880</v>
      </c>
      <c r="PC5" s="2">
        <f t="shared" si="42"/>
        <v>43881</v>
      </c>
      <c r="PD5" s="2">
        <f t="shared" si="42"/>
        <v>43882</v>
      </c>
      <c r="PE5" s="2">
        <f t="shared" si="42"/>
        <v>43883</v>
      </c>
      <c r="PF5" s="2">
        <f t="shared" si="42"/>
        <v>43884</v>
      </c>
      <c r="PG5" s="2">
        <f t="shared" si="42"/>
        <v>43885</v>
      </c>
      <c r="PH5" s="2">
        <f t="shared" si="42"/>
        <v>43886</v>
      </c>
      <c r="PI5" s="2">
        <f t="shared" si="42"/>
        <v>43887</v>
      </c>
      <c r="PJ5" s="2">
        <f t="shared" si="42"/>
        <v>43888</v>
      </c>
      <c r="PK5" s="2">
        <f t="shared" si="42"/>
        <v>43889</v>
      </c>
      <c r="PL5" s="2">
        <f t="shared" si="42"/>
        <v>43890</v>
      </c>
      <c r="PM5" s="2">
        <f t="shared" si="42"/>
        <v>43891</v>
      </c>
      <c r="PN5" s="2">
        <f t="shared" si="42"/>
        <v>43892</v>
      </c>
      <c r="PO5" s="2">
        <f t="shared" si="42"/>
        <v>43893</v>
      </c>
      <c r="PP5" s="2">
        <f t="shared" si="42"/>
        <v>43894</v>
      </c>
      <c r="PQ5" s="2">
        <f t="shared" si="42"/>
        <v>43895</v>
      </c>
      <c r="PR5" s="2">
        <f t="shared" si="42"/>
        <v>43896</v>
      </c>
      <c r="PS5" s="2">
        <f t="shared" si="42"/>
        <v>43897</v>
      </c>
      <c r="PT5" s="2">
        <f t="shared" si="42"/>
        <v>43898</v>
      </c>
      <c r="PU5" s="2">
        <f t="shared" si="42"/>
        <v>43899</v>
      </c>
      <c r="PV5" s="2">
        <f t="shared" si="42"/>
        <v>43900</v>
      </c>
      <c r="PW5" s="2">
        <f t="shared" si="42"/>
        <v>43901</v>
      </c>
      <c r="PX5" s="2">
        <f t="shared" si="42"/>
        <v>43902</v>
      </c>
      <c r="PY5" s="2">
        <f t="shared" si="42"/>
        <v>43903</v>
      </c>
      <c r="PZ5" s="2">
        <f t="shared" si="42"/>
        <v>43904</v>
      </c>
      <c r="QA5" s="2">
        <f t="shared" si="42"/>
        <v>43905</v>
      </c>
      <c r="QB5" s="2">
        <f t="shared" si="42"/>
        <v>43906</v>
      </c>
      <c r="QC5" s="2">
        <f t="shared" si="42"/>
        <v>43907</v>
      </c>
      <c r="QD5" s="2">
        <f t="shared" si="42"/>
        <v>43908</v>
      </c>
      <c r="QE5" s="2">
        <f t="shared" si="42"/>
        <v>43909</v>
      </c>
      <c r="QF5" s="2">
        <f t="shared" si="42"/>
        <v>43910</v>
      </c>
      <c r="QG5" s="2">
        <f t="shared" si="42"/>
        <v>43911</v>
      </c>
      <c r="QH5" s="2">
        <f t="shared" si="42"/>
        <v>43912</v>
      </c>
      <c r="QI5" s="2">
        <f t="shared" si="42"/>
        <v>43913</v>
      </c>
      <c r="QJ5" s="2">
        <f t="shared" si="42"/>
        <v>43914</v>
      </c>
      <c r="QK5" s="2">
        <f t="shared" si="42"/>
        <v>43915</v>
      </c>
      <c r="QL5" s="2">
        <f t="shared" ref="QL5:SW5" si="43">QK5+1</f>
        <v>43916</v>
      </c>
      <c r="QM5" s="2">
        <f t="shared" si="43"/>
        <v>43917</v>
      </c>
      <c r="QN5" s="2">
        <f t="shared" si="43"/>
        <v>43918</v>
      </c>
      <c r="QO5" s="2">
        <f t="shared" si="43"/>
        <v>43919</v>
      </c>
      <c r="QP5" s="2">
        <f t="shared" si="43"/>
        <v>43920</v>
      </c>
      <c r="QQ5" s="2">
        <f t="shared" si="43"/>
        <v>43921</v>
      </c>
      <c r="QR5" s="2">
        <f t="shared" si="43"/>
        <v>43922</v>
      </c>
      <c r="QS5" s="2">
        <f t="shared" si="43"/>
        <v>43923</v>
      </c>
      <c r="QT5" s="2">
        <f t="shared" si="43"/>
        <v>43924</v>
      </c>
      <c r="QU5" s="2">
        <f t="shared" si="43"/>
        <v>43925</v>
      </c>
      <c r="QV5" s="2">
        <f t="shared" si="43"/>
        <v>43926</v>
      </c>
      <c r="QW5" s="2">
        <f t="shared" si="43"/>
        <v>43927</v>
      </c>
      <c r="QX5" s="2">
        <f t="shared" si="43"/>
        <v>43928</v>
      </c>
      <c r="QY5" s="2">
        <f t="shared" si="43"/>
        <v>43929</v>
      </c>
      <c r="QZ5" s="2">
        <f t="shared" si="43"/>
        <v>43930</v>
      </c>
      <c r="RA5" s="2">
        <f t="shared" si="43"/>
        <v>43931</v>
      </c>
      <c r="RB5" s="2">
        <f t="shared" si="43"/>
        <v>43932</v>
      </c>
      <c r="RC5" s="2">
        <f t="shared" si="43"/>
        <v>43933</v>
      </c>
      <c r="RD5" s="2">
        <f t="shared" si="43"/>
        <v>43934</v>
      </c>
      <c r="RE5" s="2">
        <f t="shared" si="43"/>
        <v>43935</v>
      </c>
      <c r="RF5" s="2">
        <f t="shared" si="43"/>
        <v>43936</v>
      </c>
      <c r="RG5" s="2">
        <f t="shared" si="43"/>
        <v>43937</v>
      </c>
      <c r="RH5" s="2">
        <f t="shared" si="43"/>
        <v>43938</v>
      </c>
      <c r="RI5" s="2">
        <f t="shared" si="43"/>
        <v>43939</v>
      </c>
      <c r="RJ5" s="2">
        <f t="shared" si="43"/>
        <v>43940</v>
      </c>
      <c r="RK5" s="2">
        <f t="shared" si="43"/>
        <v>43941</v>
      </c>
      <c r="RL5" s="2">
        <f t="shared" si="43"/>
        <v>43942</v>
      </c>
      <c r="RM5" s="2">
        <f t="shared" si="43"/>
        <v>43943</v>
      </c>
      <c r="RN5" s="2">
        <f t="shared" si="43"/>
        <v>43944</v>
      </c>
      <c r="RO5" s="2">
        <f t="shared" si="43"/>
        <v>43945</v>
      </c>
      <c r="RP5" s="2">
        <f t="shared" si="43"/>
        <v>43946</v>
      </c>
      <c r="RQ5" s="2">
        <f t="shared" si="43"/>
        <v>43947</v>
      </c>
      <c r="RR5" s="2">
        <f t="shared" si="43"/>
        <v>43948</v>
      </c>
      <c r="RS5" s="2">
        <f t="shared" si="43"/>
        <v>43949</v>
      </c>
      <c r="RT5" s="2">
        <f t="shared" si="43"/>
        <v>43950</v>
      </c>
      <c r="RU5" s="2">
        <f t="shared" si="43"/>
        <v>43951</v>
      </c>
      <c r="RV5" s="2">
        <f t="shared" si="43"/>
        <v>43952</v>
      </c>
      <c r="RW5" s="2">
        <f t="shared" si="43"/>
        <v>43953</v>
      </c>
      <c r="RX5" s="2">
        <f t="shared" si="43"/>
        <v>43954</v>
      </c>
      <c r="RY5" s="2">
        <f t="shared" si="43"/>
        <v>43955</v>
      </c>
      <c r="RZ5" s="2">
        <f t="shared" si="43"/>
        <v>43956</v>
      </c>
      <c r="SA5" s="2">
        <f t="shared" si="43"/>
        <v>43957</v>
      </c>
      <c r="SB5" s="2">
        <f t="shared" si="43"/>
        <v>43958</v>
      </c>
      <c r="SC5" s="2">
        <f t="shared" si="43"/>
        <v>43959</v>
      </c>
      <c r="SD5" s="2">
        <f t="shared" si="43"/>
        <v>43960</v>
      </c>
      <c r="SE5" s="2">
        <f t="shared" si="43"/>
        <v>43961</v>
      </c>
      <c r="SF5" s="2">
        <f t="shared" si="43"/>
        <v>43962</v>
      </c>
      <c r="SG5" s="2">
        <f t="shared" si="43"/>
        <v>43963</v>
      </c>
      <c r="SH5" s="2">
        <f t="shared" si="43"/>
        <v>43964</v>
      </c>
      <c r="SI5" s="2">
        <f t="shared" si="43"/>
        <v>43965</v>
      </c>
      <c r="SJ5" s="2">
        <f t="shared" si="43"/>
        <v>43966</v>
      </c>
      <c r="SK5" s="2">
        <f t="shared" si="43"/>
        <v>43967</v>
      </c>
      <c r="SL5" s="2">
        <f t="shared" si="43"/>
        <v>43968</v>
      </c>
      <c r="SM5" s="2">
        <f t="shared" si="43"/>
        <v>43969</v>
      </c>
      <c r="SN5" s="2">
        <f t="shared" si="43"/>
        <v>43970</v>
      </c>
      <c r="SO5" s="2">
        <f t="shared" si="43"/>
        <v>43971</v>
      </c>
      <c r="SP5" s="2">
        <f t="shared" si="43"/>
        <v>43972</v>
      </c>
      <c r="SQ5" s="2">
        <f t="shared" si="43"/>
        <v>43973</v>
      </c>
      <c r="SR5" s="2">
        <f t="shared" si="43"/>
        <v>43974</v>
      </c>
      <c r="SS5" s="2">
        <f t="shared" si="43"/>
        <v>43975</v>
      </c>
      <c r="ST5" s="2">
        <f t="shared" si="43"/>
        <v>43976</v>
      </c>
      <c r="SU5" s="2">
        <f t="shared" si="43"/>
        <v>43977</v>
      </c>
      <c r="SV5" s="2">
        <f t="shared" si="43"/>
        <v>43978</v>
      </c>
      <c r="SW5" s="2">
        <f t="shared" si="43"/>
        <v>43979</v>
      </c>
      <c r="SX5" s="2">
        <f t="shared" ref="SX5:VI5" si="44">SW5+1</f>
        <v>43980</v>
      </c>
      <c r="SY5" s="2">
        <f t="shared" si="44"/>
        <v>43981</v>
      </c>
      <c r="SZ5" s="2">
        <f t="shared" si="44"/>
        <v>43982</v>
      </c>
      <c r="TA5" s="2">
        <f t="shared" si="44"/>
        <v>43983</v>
      </c>
      <c r="TB5" s="2">
        <f t="shared" si="44"/>
        <v>43984</v>
      </c>
      <c r="TC5" s="2">
        <f t="shared" si="44"/>
        <v>43985</v>
      </c>
      <c r="TD5" s="2">
        <f t="shared" si="44"/>
        <v>43986</v>
      </c>
      <c r="TE5" s="2">
        <f t="shared" si="44"/>
        <v>43987</v>
      </c>
      <c r="TF5" s="2">
        <f t="shared" si="44"/>
        <v>43988</v>
      </c>
      <c r="TG5" s="2">
        <f t="shared" si="44"/>
        <v>43989</v>
      </c>
      <c r="TH5" s="2">
        <f t="shared" si="44"/>
        <v>43990</v>
      </c>
      <c r="TI5" s="2">
        <f t="shared" si="44"/>
        <v>43991</v>
      </c>
      <c r="TJ5" s="2">
        <f t="shared" si="44"/>
        <v>43992</v>
      </c>
      <c r="TK5" s="2">
        <f t="shared" si="44"/>
        <v>43993</v>
      </c>
      <c r="TL5" s="2">
        <f t="shared" si="44"/>
        <v>43994</v>
      </c>
      <c r="TM5" s="2">
        <f t="shared" si="44"/>
        <v>43995</v>
      </c>
      <c r="TN5" s="2">
        <f t="shared" si="44"/>
        <v>43996</v>
      </c>
      <c r="TO5" s="2">
        <f t="shared" si="44"/>
        <v>43997</v>
      </c>
      <c r="TP5" s="2">
        <f t="shared" si="44"/>
        <v>43998</v>
      </c>
      <c r="TQ5" s="2">
        <f t="shared" si="44"/>
        <v>43999</v>
      </c>
      <c r="TR5" s="2">
        <f t="shared" si="44"/>
        <v>44000</v>
      </c>
      <c r="TS5" s="2">
        <f t="shared" si="44"/>
        <v>44001</v>
      </c>
      <c r="TT5" s="2">
        <f t="shared" si="44"/>
        <v>44002</v>
      </c>
      <c r="TU5" s="2">
        <f t="shared" si="44"/>
        <v>44003</v>
      </c>
      <c r="TV5" s="2">
        <f t="shared" si="44"/>
        <v>44004</v>
      </c>
      <c r="TW5" s="2">
        <f t="shared" si="44"/>
        <v>44005</v>
      </c>
      <c r="TX5" s="2">
        <f t="shared" si="44"/>
        <v>44006</v>
      </c>
      <c r="TY5" s="2">
        <f t="shared" si="44"/>
        <v>44007</v>
      </c>
      <c r="TZ5" s="2">
        <f t="shared" si="44"/>
        <v>44008</v>
      </c>
      <c r="UA5" s="2">
        <f t="shared" si="44"/>
        <v>44009</v>
      </c>
      <c r="UB5" s="2">
        <f t="shared" si="44"/>
        <v>44010</v>
      </c>
      <c r="UC5" s="2">
        <f t="shared" si="44"/>
        <v>44011</v>
      </c>
      <c r="UD5" s="2">
        <f t="shared" si="44"/>
        <v>44012</v>
      </c>
      <c r="UE5" s="2">
        <f t="shared" si="44"/>
        <v>44013</v>
      </c>
      <c r="UF5" s="2">
        <f t="shared" si="44"/>
        <v>44014</v>
      </c>
      <c r="UG5" s="2">
        <f t="shared" si="44"/>
        <v>44015</v>
      </c>
      <c r="UH5" s="2">
        <f t="shared" si="44"/>
        <v>44016</v>
      </c>
      <c r="UI5" s="2">
        <f t="shared" si="44"/>
        <v>44017</v>
      </c>
      <c r="UJ5" s="2">
        <f t="shared" si="44"/>
        <v>44018</v>
      </c>
      <c r="UK5" s="2">
        <f t="shared" si="44"/>
        <v>44019</v>
      </c>
      <c r="UL5" s="2">
        <f t="shared" si="44"/>
        <v>44020</v>
      </c>
      <c r="UM5" s="2">
        <f t="shared" si="44"/>
        <v>44021</v>
      </c>
      <c r="UN5" s="2">
        <f t="shared" si="44"/>
        <v>44022</v>
      </c>
      <c r="UO5" s="2">
        <f t="shared" si="44"/>
        <v>44023</v>
      </c>
      <c r="UP5" s="2">
        <f t="shared" si="44"/>
        <v>44024</v>
      </c>
      <c r="UQ5" s="2">
        <f t="shared" si="44"/>
        <v>44025</v>
      </c>
      <c r="UR5" s="2">
        <f t="shared" si="44"/>
        <v>44026</v>
      </c>
      <c r="US5" s="2">
        <f t="shared" si="44"/>
        <v>44027</v>
      </c>
      <c r="UT5" s="2">
        <f t="shared" si="44"/>
        <v>44028</v>
      </c>
      <c r="UU5" s="2">
        <f t="shared" si="44"/>
        <v>44029</v>
      </c>
      <c r="UV5" s="2">
        <f t="shared" si="44"/>
        <v>44030</v>
      </c>
      <c r="UW5" s="2">
        <f t="shared" si="44"/>
        <v>44031</v>
      </c>
      <c r="UX5" s="2">
        <f t="shared" si="44"/>
        <v>44032</v>
      </c>
      <c r="UY5" s="2">
        <f t="shared" si="44"/>
        <v>44033</v>
      </c>
      <c r="UZ5" s="2">
        <f t="shared" si="44"/>
        <v>44034</v>
      </c>
      <c r="VA5" s="2">
        <f t="shared" si="44"/>
        <v>44035</v>
      </c>
      <c r="VB5" s="2">
        <f t="shared" si="44"/>
        <v>44036</v>
      </c>
      <c r="VC5" s="2">
        <f t="shared" si="44"/>
        <v>44037</v>
      </c>
      <c r="VD5" s="2">
        <f t="shared" si="44"/>
        <v>44038</v>
      </c>
      <c r="VE5" s="2">
        <f t="shared" si="44"/>
        <v>44039</v>
      </c>
      <c r="VF5" s="2">
        <f t="shared" si="44"/>
        <v>44040</v>
      </c>
      <c r="VG5" s="2">
        <f t="shared" si="44"/>
        <v>44041</v>
      </c>
      <c r="VH5" s="2">
        <f t="shared" si="44"/>
        <v>44042</v>
      </c>
      <c r="VI5" s="2">
        <f t="shared" si="44"/>
        <v>44043</v>
      </c>
      <c r="VJ5" s="2">
        <f t="shared" ref="VJ5:XQ5" si="45">VI5+1</f>
        <v>44044</v>
      </c>
      <c r="VK5" s="2">
        <f t="shared" si="45"/>
        <v>44045</v>
      </c>
      <c r="VL5" s="2">
        <f t="shared" si="45"/>
        <v>44046</v>
      </c>
      <c r="VM5" s="2">
        <f t="shared" si="45"/>
        <v>44047</v>
      </c>
      <c r="VN5" s="2">
        <f t="shared" si="45"/>
        <v>44048</v>
      </c>
      <c r="VO5" s="2">
        <f t="shared" si="45"/>
        <v>44049</v>
      </c>
      <c r="VP5" s="2">
        <f t="shared" si="45"/>
        <v>44050</v>
      </c>
      <c r="VQ5" s="2">
        <f t="shared" si="45"/>
        <v>44051</v>
      </c>
      <c r="VR5" s="2">
        <f t="shared" si="45"/>
        <v>44052</v>
      </c>
      <c r="VS5" s="2">
        <f t="shared" si="45"/>
        <v>44053</v>
      </c>
      <c r="VT5" s="2">
        <f t="shared" si="45"/>
        <v>44054</v>
      </c>
      <c r="VU5" s="2">
        <f t="shared" si="45"/>
        <v>44055</v>
      </c>
      <c r="VV5" s="2">
        <f t="shared" si="45"/>
        <v>44056</v>
      </c>
      <c r="VW5" s="2">
        <f t="shared" si="45"/>
        <v>44057</v>
      </c>
      <c r="VX5" s="2">
        <f t="shared" si="45"/>
        <v>44058</v>
      </c>
      <c r="VY5" s="2">
        <f t="shared" si="45"/>
        <v>44059</v>
      </c>
      <c r="VZ5" s="2">
        <f t="shared" si="45"/>
        <v>44060</v>
      </c>
      <c r="WA5" s="2">
        <f t="shared" si="45"/>
        <v>44061</v>
      </c>
      <c r="WB5" s="2">
        <f t="shared" si="45"/>
        <v>44062</v>
      </c>
      <c r="WC5" s="2">
        <f t="shared" si="45"/>
        <v>44063</v>
      </c>
      <c r="WD5" s="2">
        <f t="shared" si="45"/>
        <v>44064</v>
      </c>
      <c r="WE5" s="2">
        <f t="shared" si="45"/>
        <v>44065</v>
      </c>
      <c r="WF5" s="2">
        <f t="shared" si="45"/>
        <v>44066</v>
      </c>
      <c r="WG5" s="2">
        <f t="shared" si="45"/>
        <v>44067</v>
      </c>
      <c r="WH5" s="2">
        <f t="shared" si="45"/>
        <v>44068</v>
      </c>
      <c r="WI5" s="2">
        <f t="shared" si="45"/>
        <v>44069</v>
      </c>
      <c r="WJ5" s="2">
        <f t="shared" si="45"/>
        <v>44070</v>
      </c>
      <c r="WK5" s="2">
        <f t="shared" si="45"/>
        <v>44071</v>
      </c>
      <c r="WL5" s="2">
        <f t="shared" si="45"/>
        <v>44072</v>
      </c>
      <c r="WM5" s="2">
        <f t="shared" si="45"/>
        <v>44073</v>
      </c>
      <c r="WN5" s="2">
        <f t="shared" si="45"/>
        <v>44074</v>
      </c>
      <c r="WO5" s="2">
        <f t="shared" si="45"/>
        <v>44075</v>
      </c>
      <c r="WP5" s="2">
        <f t="shared" si="45"/>
        <v>44076</v>
      </c>
      <c r="WQ5" s="2">
        <f t="shared" si="45"/>
        <v>44077</v>
      </c>
      <c r="WR5" s="2">
        <f t="shared" si="45"/>
        <v>44078</v>
      </c>
      <c r="WS5" s="2">
        <f t="shared" si="45"/>
        <v>44079</v>
      </c>
      <c r="WT5" s="2">
        <f t="shared" si="45"/>
        <v>44080</v>
      </c>
      <c r="WU5" s="2">
        <f t="shared" si="45"/>
        <v>44081</v>
      </c>
      <c r="WV5" s="2">
        <f t="shared" si="45"/>
        <v>44082</v>
      </c>
      <c r="WW5" s="2">
        <f t="shared" si="45"/>
        <v>44083</v>
      </c>
      <c r="WX5" s="2">
        <f t="shared" si="45"/>
        <v>44084</v>
      </c>
      <c r="WY5" s="2">
        <f t="shared" si="45"/>
        <v>44085</v>
      </c>
      <c r="WZ5" s="2">
        <f t="shared" si="45"/>
        <v>44086</v>
      </c>
      <c r="XA5" s="2">
        <f t="shared" si="45"/>
        <v>44087</v>
      </c>
      <c r="XB5" s="2">
        <f t="shared" si="45"/>
        <v>44088</v>
      </c>
      <c r="XC5" s="2">
        <f t="shared" si="45"/>
        <v>44089</v>
      </c>
      <c r="XD5" s="2">
        <f t="shared" si="45"/>
        <v>44090</v>
      </c>
      <c r="XE5" s="2">
        <f t="shared" si="45"/>
        <v>44091</v>
      </c>
      <c r="XF5" s="2">
        <f t="shared" si="45"/>
        <v>44092</v>
      </c>
      <c r="XG5" s="2">
        <f t="shared" si="45"/>
        <v>44093</v>
      </c>
      <c r="XH5" s="2">
        <f t="shared" si="45"/>
        <v>44094</v>
      </c>
      <c r="XI5" s="2">
        <f t="shared" si="45"/>
        <v>44095</v>
      </c>
      <c r="XJ5" s="2">
        <f t="shared" si="45"/>
        <v>44096</v>
      </c>
      <c r="XK5" s="2">
        <f t="shared" si="45"/>
        <v>44097</v>
      </c>
      <c r="XL5" s="2">
        <f t="shared" si="45"/>
        <v>44098</v>
      </c>
      <c r="XM5" s="2">
        <f t="shared" si="45"/>
        <v>44099</v>
      </c>
      <c r="XN5" s="2">
        <f t="shared" si="45"/>
        <v>44100</v>
      </c>
      <c r="XO5" s="2">
        <f t="shared" si="45"/>
        <v>44101</v>
      </c>
      <c r="XP5" s="2">
        <f t="shared" si="45"/>
        <v>44102</v>
      </c>
      <c r="XQ5" s="2">
        <f t="shared" si="45"/>
        <v>44103</v>
      </c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</row>
    <row r="6" spans="1:1016" s="61" customFormat="1" ht="12" customHeight="1" x14ac:dyDescent="0.25">
      <c r="A6" s="129"/>
      <c r="B6" s="60"/>
      <c r="C6" s="56"/>
      <c r="D6" s="272">
        <f>DAY(D5)</f>
        <v>1</v>
      </c>
      <c r="E6" s="272">
        <f t="shared" ref="E6:BP6" si="46">DAY(E5)</f>
        <v>2</v>
      </c>
      <c r="F6" s="272">
        <f t="shared" si="46"/>
        <v>3</v>
      </c>
      <c r="G6" s="272">
        <f t="shared" si="46"/>
        <v>4</v>
      </c>
      <c r="H6" s="272">
        <f t="shared" si="46"/>
        <v>5</v>
      </c>
      <c r="I6" s="272">
        <f t="shared" si="46"/>
        <v>6</v>
      </c>
      <c r="J6" s="272">
        <f t="shared" si="46"/>
        <v>7</v>
      </c>
      <c r="K6" s="272">
        <f t="shared" si="46"/>
        <v>8</v>
      </c>
      <c r="L6" s="272">
        <f t="shared" si="46"/>
        <v>9</v>
      </c>
      <c r="M6" s="272">
        <f t="shared" si="46"/>
        <v>10</v>
      </c>
      <c r="N6" s="272">
        <f t="shared" si="46"/>
        <v>11</v>
      </c>
      <c r="O6" s="272">
        <f t="shared" si="46"/>
        <v>12</v>
      </c>
      <c r="P6" s="272">
        <f t="shared" si="46"/>
        <v>13</v>
      </c>
      <c r="Q6" s="272">
        <f t="shared" si="46"/>
        <v>14</v>
      </c>
      <c r="R6" s="272">
        <f t="shared" si="46"/>
        <v>15</v>
      </c>
      <c r="S6" s="272">
        <f t="shared" si="46"/>
        <v>16</v>
      </c>
      <c r="T6" s="272">
        <f t="shared" si="46"/>
        <v>17</v>
      </c>
      <c r="U6" s="272">
        <f t="shared" si="46"/>
        <v>18</v>
      </c>
      <c r="V6" s="272">
        <f t="shared" si="46"/>
        <v>19</v>
      </c>
      <c r="W6" s="272">
        <f t="shared" si="46"/>
        <v>20</v>
      </c>
      <c r="X6" s="272">
        <f t="shared" si="46"/>
        <v>21</v>
      </c>
      <c r="Y6" s="272">
        <f t="shared" si="46"/>
        <v>22</v>
      </c>
      <c r="Z6" s="272">
        <f t="shared" si="46"/>
        <v>23</v>
      </c>
      <c r="AA6" s="272">
        <f t="shared" si="46"/>
        <v>24</v>
      </c>
      <c r="AB6" s="272">
        <f t="shared" si="46"/>
        <v>25</v>
      </c>
      <c r="AC6" s="272">
        <f t="shared" si="46"/>
        <v>26</v>
      </c>
      <c r="AD6" s="272">
        <f t="shared" si="46"/>
        <v>27</v>
      </c>
      <c r="AE6" s="272">
        <f t="shared" si="46"/>
        <v>28</v>
      </c>
      <c r="AF6" s="272">
        <f t="shared" si="46"/>
        <v>29</v>
      </c>
      <c r="AG6" s="272">
        <f t="shared" si="46"/>
        <v>30</v>
      </c>
      <c r="AH6" s="272">
        <f t="shared" si="46"/>
        <v>31</v>
      </c>
      <c r="AI6" s="272">
        <f t="shared" si="46"/>
        <v>1</v>
      </c>
      <c r="AJ6" s="272">
        <f t="shared" si="46"/>
        <v>2</v>
      </c>
      <c r="AK6" s="272">
        <f t="shared" si="46"/>
        <v>3</v>
      </c>
      <c r="AL6" s="272">
        <f t="shared" si="46"/>
        <v>4</v>
      </c>
      <c r="AM6" s="272">
        <f t="shared" si="46"/>
        <v>5</v>
      </c>
      <c r="AN6" s="272">
        <f t="shared" si="46"/>
        <v>6</v>
      </c>
      <c r="AO6" s="272">
        <f t="shared" si="46"/>
        <v>7</v>
      </c>
      <c r="AP6" s="272">
        <f t="shared" si="46"/>
        <v>8</v>
      </c>
      <c r="AQ6" s="272">
        <f t="shared" si="46"/>
        <v>9</v>
      </c>
      <c r="AR6" s="272">
        <f t="shared" si="46"/>
        <v>10</v>
      </c>
      <c r="AS6" s="272">
        <f t="shared" si="46"/>
        <v>11</v>
      </c>
      <c r="AT6" s="272">
        <f t="shared" si="46"/>
        <v>12</v>
      </c>
      <c r="AU6" s="272">
        <f t="shared" si="46"/>
        <v>13</v>
      </c>
      <c r="AV6" s="272">
        <f t="shared" si="46"/>
        <v>14</v>
      </c>
      <c r="AW6" s="272">
        <f t="shared" si="46"/>
        <v>15</v>
      </c>
      <c r="AX6" s="272">
        <f t="shared" si="46"/>
        <v>16</v>
      </c>
      <c r="AY6" s="272">
        <f t="shared" si="46"/>
        <v>17</v>
      </c>
      <c r="AZ6" s="272">
        <f t="shared" si="46"/>
        <v>18</v>
      </c>
      <c r="BA6" s="272">
        <f t="shared" si="46"/>
        <v>19</v>
      </c>
      <c r="BB6" s="272">
        <f t="shared" si="46"/>
        <v>20</v>
      </c>
      <c r="BC6" s="272">
        <f t="shared" si="46"/>
        <v>21</v>
      </c>
      <c r="BD6" s="272">
        <f t="shared" si="46"/>
        <v>22</v>
      </c>
      <c r="BE6" s="272">
        <f t="shared" si="46"/>
        <v>23</v>
      </c>
      <c r="BF6" s="272">
        <f t="shared" si="46"/>
        <v>24</v>
      </c>
      <c r="BG6" s="272">
        <f t="shared" si="46"/>
        <v>25</v>
      </c>
      <c r="BH6" s="272">
        <f t="shared" si="46"/>
        <v>26</v>
      </c>
      <c r="BI6" s="272">
        <f t="shared" si="46"/>
        <v>27</v>
      </c>
      <c r="BJ6" s="272">
        <f t="shared" si="46"/>
        <v>28</v>
      </c>
      <c r="BK6" s="272">
        <f t="shared" si="46"/>
        <v>1</v>
      </c>
      <c r="BL6" s="272">
        <f t="shared" si="46"/>
        <v>2</v>
      </c>
      <c r="BM6" s="272">
        <f t="shared" si="46"/>
        <v>3</v>
      </c>
      <c r="BN6" s="272">
        <f t="shared" si="46"/>
        <v>4</v>
      </c>
      <c r="BO6" s="272">
        <f t="shared" si="46"/>
        <v>5</v>
      </c>
      <c r="BP6" s="272">
        <f t="shared" si="46"/>
        <v>6</v>
      </c>
      <c r="BQ6" s="272">
        <f t="shared" ref="BQ6:EB6" si="47">DAY(BQ5)</f>
        <v>7</v>
      </c>
      <c r="BR6" s="272">
        <f t="shared" si="47"/>
        <v>8</v>
      </c>
      <c r="BS6" s="272">
        <f t="shared" si="47"/>
        <v>9</v>
      </c>
      <c r="BT6" s="272">
        <f t="shared" si="47"/>
        <v>10</v>
      </c>
      <c r="BU6" s="272">
        <f t="shared" si="47"/>
        <v>11</v>
      </c>
      <c r="BV6" s="272">
        <f t="shared" si="47"/>
        <v>12</v>
      </c>
      <c r="BW6" s="272">
        <f t="shared" si="47"/>
        <v>13</v>
      </c>
      <c r="BX6" s="272">
        <f t="shared" si="47"/>
        <v>14</v>
      </c>
      <c r="BY6" s="272">
        <f t="shared" si="47"/>
        <v>15</v>
      </c>
      <c r="BZ6" s="272">
        <f t="shared" si="47"/>
        <v>16</v>
      </c>
      <c r="CA6" s="272">
        <f t="shared" si="47"/>
        <v>17</v>
      </c>
      <c r="CB6" s="272">
        <f t="shared" si="47"/>
        <v>18</v>
      </c>
      <c r="CC6" s="272">
        <f t="shared" si="47"/>
        <v>19</v>
      </c>
      <c r="CD6" s="272">
        <f t="shared" si="47"/>
        <v>20</v>
      </c>
      <c r="CE6" s="272">
        <f t="shared" si="47"/>
        <v>21</v>
      </c>
      <c r="CF6" s="272">
        <f t="shared" si="47"/>
        <v>22</v>
      </c>
      <c r="CG6" s="272">
        <f t="shared" si="47"/>
        <v>23</v>
      </c>
      <c r="CH6" s="272">
        <f t="shared" si="47"/>
        <v>24</v>
      </c>
      <c r="CI6" s="272">
        <f t="shared" si="47"/>
        <v>25</v>
      </c>
      <c r="CJ6" s="272">
        <f t="shared" si="47"/>
        <v>26</v>
      </c>
      <c r="CK6" s="272">
        <f t="shared" si="47"/>
        <v>27</v>
      </c>
      <c r="CL6" s="272">
        <f t="shared" si="47"/>
        <v>28</v>
      </c>
      <c r="CM6" s="272">
        <f t="shared" si="47"/>
        <v>29</v>
      </c>
      <c r="CN6" s="272">
        <f t="shared" si="47"/>
        <v>30</v>
      </c>
      <c r="CO6" s="272">
        <f t="shared" si="47"/>
        <v>31</v>
      </c>
      <c r="CP6" s="272">
        <f t="shared" si="47"/>
        <v>1</v>
      </c>
      <c r="CQ6" s="272">
        <f t="shared" si="47"/>
        <v>2</v>
      </c>
      <c r="CR6" s="272">
        <f t="shared" si="47"/>
        <v>3</v>
      </c>
      <c r="CS6" s="272">
        <f t="shared" si="47"/>
        <v>4</v>
      </c>
      <c r="CT6" s="272">
        <f t="shared" si="47"/>
        <v>5</v>
      </c>
      <c r="CU6" s="272">
        <f t="shared" si="47"/>
        <v>6</v>
      </c>
      <c r="CV6" s="272">
        <f t="shared" si="47"/>
        <v>7</v>
      </c>
      <c r="CW6" s="272">
        <f t="shared" si="47"/>
        <v>8</v>
      </c>
      <c r="CX6" s="272">
        <f t="shared" si="47"/>
        <v>9</v>
      </c>
      <c r="CY6" s="272">
        <f t="shared" si="47"/>
        <v>10</v>
      </c>
      <c r="CZ6" s="272">
        <f t="shared" si="47"/>
        <v>11</v>
      </c>
      <c r="DA6" s="272">
        <f t="shared" si="47"/>
        <v>12</v>
      </c>
      <c r="DB6" s="272">
        <f t="shared" si="47"/>
        <v>13</v>
      </c>
      <c r="DC6" s="272">
        <f t="shared" si="47"/>
        <v>14</v>
      </c>
      <c r="DD6" s="272">
        <f t="shared" si="47"/>
        <v>15</v>
      </c>
      <c r="DE6" s="272">
        <f t="shared" si="47"/>
        <v>16</v>
      </c>
      <c r="DF6" s="272">
        <f t="shared" si="47"/>
        <v>17</v>
      </c>
      <c r="DG6" s="272">
        <f t="shared" si="47"/>
        <v>18</v>
      </c>
      <c r="DH6" s="272">
        <f t="shared" si="47"/>
        <v>19</v>
      </c>
      <c r="DI6" s="272">
        <f t="shared" si="47"/>
        <v>20</v>
      </c>
      <c r="DJ6" s="272">
        <f t="shared" si="47"/>
        <v>21</v>
      </c>
      <c r="DK6" s="272">
        <f t="shared" si="47"/>
        <v>22</v>
      </c>
      <c r="DL6" s="272">
        <f t="shared" si="47"/>
        <v>23</v>
      </c>
      <c r="DM6" s="272">
        <f t="shared" si="47"/>
        <v>24</v>
      </c>
      <c r="DN6" s="272">
        <f t="shared" si="47"/>
        <v>25</v>
      </c>
      <c r="DO6" s="272">
        <f t="shared" si="47"/>
        <v>26</v>
      </c>
      <c r="DP6" s="272">
        <f t="shared" si="47"/>
        <v>27</v>
      </c>
      <c r="DQ6" s="272">
        <f t="shared" si="47"/>
        <v>28</v>
      </c>
      <c r="DR6" s="272">
        <f t="shared" si="47"/>
        <v>29</v>
      </c>
      <c r="DS6" s="272">
        <f t="shared" si="47"/>
        <v>30</v>
      </c>
      <c r="DT6" s="272">
        <f t="shared" si="47"/>
        <v>1</v>
      </c>
      <c r="DU6" s="272">
        <f t="shared" si="47"/>
        <v>2</v>
      </c>
      <c r="DV6" s="272">
        <f t="shared" si="47"/>
        <v>3</v>
      </c>
      <c r="DW6" s="272">
        <f t="shared" si="47"/>
        <v>4</v>
      </c>
      <c r="DX6" s="272">
        <f t="shared" si="47"/>
        <v>5</v>
      </c>
      <c r="DY6" s="272">
        <f t="shared" si="47"/>
        <v>6</v>
      </c>
      <c r="DZ6" s="272">
        <f t="shared" si="47"/>
        <v>7</v>
      </c>
      <c r="EA6" s="272">
        <f t="shared" si="47"/>
        <v>8</v>
      </c>
      <c r="EB6" s="272">
        <f t="shared" si="47"/>
        <v>9</v>
      </c>
      <c r="EC6" s="272">
        <f t="shared" ref="EC6:GN6" si="48">DAY(EC5)</f>
        <v>10</v>
      </c>
      <c r="ED6" s="272">
        <f t="shared" si="48"/>
        <v>11</v>
      </c>
      <c r="EE6" s="272">
        <f t="shared" si="48"/>
        <v>12</v>
      </c>
      <c r="EF6" s="272">
        <f t="shared" si="48"/>
        <v>13</v>
      </c>
      <c r="EG6" s="272">
        <f t="shared" si="48"/>
        <v>14</v>
      </c>
      <c r="EH6" s="272">
        <f t="shared" si="48"/>
        <v>15</v>
      </c>
      <c r="EI6" s="272">
        <f t="shared" si="48"/>
        <v>16</v>
      </c>
      <c r="EJ6" s="272">
        <f t="shared" si="48"/>
        <v>17</v>
      </c>
      <c r="EK6" s="272">
        <f t="shared" si="48"/>
        <v>18</v>
      </c>
      <c r="EL6" s="272">
        <f t="shared" si="48"/>
        <v>19</v>
      </c>
      <c r="EM6" s="272">
        <f t="shared" si="48"/>
        <v>20</v>
      </c>
      <c r="EN6" s="272">
        <f t="shared" si="48"/>
        <v>21</v>
      </c>
      <c r="EO6" s="272">
        <f t="shared" si="48"/>
        <v>22</v>
      </c>
      <c r="EP6" s="272">
        <f t="shared" si="48"/>
        <v>23</v>
      </c>
      <c r="EQ6" s="272">
        <f t="shared" si="48"/>
        <v>24</v>
      </c>
      <c r="ER6" s="272">
        <f t="shared" si="48"/>
        <v>25</v>
      </c>
      <c r="ES6" s="272">
        <f t="shared" si="48"/>
        <v>26</v>
      </c>
      <c r="ET6" s="272">
        <f t="shared" si="48"/>
        <v>27</v>
      </c>
      <c r="EU6" s="272">
        <f t="shared" si="48"/>
        <v>28</v>
      </c>
      <c r="EV6" s="272">
        <f t="shared" si="48"/>
        <v>29</v>
      </c>
      <c r="EW6" s="272">
        <f t="shared" si="48"/>
        <v>30</v>
      </c>
      <c r="EX6" s="272">
        <f t="shared" si="48"/>
        <v>31</v>
      </c>
      <c r="EY6" s="272">
        <f t="shared" si="48"/>
        <v>1</v>
      </c>
      <c r="EZ6" s="272">
        <f t="shared" si="48"/>
        <v>2</v>
      </c>
      <c r="FA6" s="272">
        <f t="shared" si="48"/>
        <v>3</v>
      </c>
      <c r="FB6" s="272">
        <f t="shared" si="48"/>
        <v>4</v>
      </c>
      <c r="FC6" s="272">
        <f t="shared" si="48"/>
        <v>5</v>
      </c>
      <c r="FD6" s="272">
        <f t="shared" si="48"/>
        <v>6</v>
      </c>
      <c r="FE6" s="272">
        <f t="shared" si="48"/>
        <v>7</v>
      </c>
      <c r="FF6" s="272">
        <f t="shared" si="48"/>
        <v>8</v>
      </c>
      <c r="FG6" s="272">
        <f t="shared" si="48"/>
        <v>9</v>
      </c>
      <c r="FH6" s="272">
        <f t="shared" si="48"/>
        <v>10</v>
      </c>
      <c r="FI6" s="272">
        <f t="shared" si="48"/>
        <v>11</v>
      </c>
      <c r="FJ6" s="272">
        <f t="shared" si="48"/>
        <v>12</v>
      </c>
      <c r="FK6" s="272">
        <f t="shared" si="48"/>
        <v>13</v>
      </c>
      <c r="FL6" s="272">
        <f t="shared" si="48"/>
        <v>14</v>
      </c>
      <c r="FM6" s="272">
        <f t="shared" si="48"/>
        <v>15</v>
      </c>
      <c r="FN6" s="272">
        <f t="shared" si="48"/>
        <v>16</v>
      </c>
      <c r="FO6" s="272">
        <f t="shared" si="48"/>
        <v>17</v>
      </c>
      <c r="FP6" s="272">
        <f t="shared" si="48"/>
        <v>18</v>
      </c>
      <c r="FQ6" s="272">
        <f t="shared" si="48"/>
        <v>19</v>
      </c>
      <c r="FR6" s="272">
        <f t="shared" si="48"/>
        <v>20</v>
      </c>
      <c r="FS6" s="272">
        <f t="shared" si="48"/>
        <v>21</v>
      </c>
      <c r="FT6" s="272">
        <f t="shared" si="48"/>
        <v>22</v>
      </c>
      <c r="FU6" s="272">
        <f t="shared" si="48"/>
        <v>23</v>
      </c>
      <c r="FV6" s="272">
        <f t="shared" si="48"/>
        <v>24</v>
      </c>
      <c r="FW6" s="272">
        <f t="shared" si="48"/>
        <v>25</v>
      </c>
      <c r="FX6" s="272">
        <f t="shared" si="48"/>
        <v>26</v>
      </c>
      <c r="FY6" s="272">
        <f t="shared" si="48"/>
        <v>27</v>
      </c>
      <c r="FZ6" s="272">
        <f t="shared" si="48"/>
        <v>28</v>
      </c>
      <c r="GA6" s="272">
        <f t="shared" si="48"/>
        <v>29</v>
      </c>
      <c r="GB6" s="272">
        <f t="shared" si="48"/>
        <v>30</v>
      </c>
      <c r="GC6" s="272">
        <f t="shared" si="48"/>
        <v>1</v>
      </c>
      <c r="GD6" s="272">
        <f t="shared" si="48"/>
        <v>2</v>
      </c>
      <c r="GE6" s="272">
        <f t="shared" si="48"/>
        <v>3</v>
      </c>
      <c r="GF6" s="272">
        <f t="shared" si="48"/>
        <v>4</v>
      </c>
      <c r="GG6" s="272">
        <f t="shared" si="48"/>
        <v>5</v>
      </c>
      <c r="GH6" s="272">
        <f t="shared" si="48"/>
        <v>6</v>
      </c>
      <c r="GI6" s="272">
        <f t="shared" si="48"/>
        <v>7</v>
      </c>
      <c r="GJ6" s="272">
        <f t="shared" si="48"/>
        <v>8</v>
      </c>
      <c r="GK6" s="272">
        <f t="shared" si="48"/>
        <v>9</v>
      </c>
      <c r="GL6" s="272">
        <f t="shared" si="48"/>
        <v>10</v>
      </c>
      <c r="GM6" s="272">
        <f t="shared" si="48"/>
        <v>11</v>
      </c>
      <c r="GN6" s="272">
        <f t="shared" si="48"/>
        <v>12</v>
      </c>
      <c r="GO6" s="272">
        <f t="shared" ref="GO6:IZ6" si="49">DAY(GO5)</f>
        <v>13</v>
      </c>
      <c r="GP6" s="272">
        <f t="shared" si="49"/>
        <v>14</v>
      </c>
      <c r="GQ6" s="272">
        <f t="shared" si="49"/>
        <v>15</v>
      </c>
      <c r="GR6" s="272">
        <f t="shared" si="49"/>
        <v>16</v>
      </c>
      <c r="GS6" s="272">
        <f t="shared" si="49"/>
        <v>17</v>
      </c>
      <c r="GT6" s="272">
        <f t="shared" si="49"/>
        <v>18</v>
      </c>
      <c r="GU6" s="272">
        <f t="shared" si="49"/>
        <v>19</v>
      </c>
      <c r="GV6" s="272">
        <f t="shared" si="49"/>
        <v>20</v>
      </c>
      <c r="GW6" s="272">
        <f t="shared" si="49"/>
        <v>21</v>
      </c>
      <c r="GX6" s="272">
        <f t="shared" si="49"/>
        <v>22</v>
      </c>
      <c r="GY6" s="272">
        <f t="shared" si="49"/>
        <v>23</v>
      </c>
      <c r="GZ6" s="272">
        <f t="shared" si="49"/>
        <v>24</v>
      </c>
      <c r="HA6" s="272">
        <f t="shared" si="49"/>
        <v>25</v>
      </c>
      <c r="HB6" s="272">
        <f t="shared" si="49"/>
        <v>26</v>
      </c>
      <c r="HC6" s="272">
        <f t="shared" si="49"/>
        <v>27</v>
      </c>
      <c r="HD6" s="272">
        <f t="shared" si="49"/>
        <v>28</v>
      </c>
      <c r="HE6" s="272">
        <f t="shared" si="49"/>
        <v>29</v>
      </c>
      <c r="HF6" s="272">
        <f t="shared" si="49"/>
        <v>30</v>
      </c>
      <c r="HG6" s="272">
        <f t="shared" si="49"/>
        <v>31</v>
      </c>
      <c r="HH6" s="272">
        <f t="shared" si="49"/>
        <v>1</v>
      </c>
      <c r="HI6" s="272">
        <f t="shared" si="49"/>
        <v>2</v>
      </c>
      <c r="HJ6" s="272">
        <f t="shared" si="49"/>
        <v>3</v>
      </c>
      <c r="HK6" s="272">
        <f t="shared" si="49"/>
        <v>4</v>
      </c>
      <c r="HL6" s="272">
        <f t="shared" si="49"/>
        <v>5</v>
      </c>
      <c r="HM6" s="272">
        <f t="shared" si="49"/>
        <v>6</v>
      </c>
      <c r="HN6" s="272">
        <f t="shared" si="49"/>
        <v>7</v>
      </c>
      <c r="HO6" s="272">
        <f t="shared" si="49"/>
        <v>8</v>
      </c>
      <c r="HP6" s="272">
        <f t="shared" si="49"/>
        <v>9</v>
      </c>
      <c r="HQ6" s="272">
        <f t="shared" si="49"/>
        <v>10</v>
      </c>
      <c r="HR6" s="272">
        <f t="shared" si="49"/>
        <v>11</v>
      </c>
      <c r="HS6" s="272">
        <f t="shared" si="49"/>
        <v>12</v>
      </c>
      <c r="HT6" s="272">
        <f t="shared" si="49"/>
        <v>13</v>
      </c>
      <c r="HU6" s="272">
        <f t="shared" si="49"/>
        <v>14</v>
      </c>
      <c r="HV6" s="272">
        <f t="shared" si="49"/>
        <v>15</v>
      </c>
      <c r="HW6" s="272">
        <f t="shared" si="49"/>
        <v>16</v>
      </c>
      <c r="HX6" s="272">
        <f t="shared" si="49"/>
        <v>17</v>
      </c>
      <c r="HY6" s="272">
        <f t="shared" si="49"/>
        <v>18</v>
      </c>
      <c r="HZ6" s="272">
        <f t="shared" si="49"/>
        <v>19</v>
      </c>
      <c r="IA6" s="272">
        <f t="shared" si="49"/>
        <v>20</v>
      </c>
      <c r="IB6" s="272">
        <f t="shared" si="49"/>
        <v>21</v>
      </c>
      <c r="IC6" s="272">
        <f t="shared" si="49"/>
        <v>22</v>
      </c>
      <c r="ID6" s="272">
        <f t="shared" si="49"/>
        <v>23</v>
      </c>
      <c r="IE6" s="272">
        <f t="shared" si="49"/>
        <v>24</v>
      </c>
      <c r="IF6" s="272">
        <f t="shared" si="49"/>
        <v>25</v>
      </c>
      <c r="IG6" s="272">
        <f t="shared" si="49"/>
        <v>26</v>
      </c>
      <c r="IH6" s="272">
        <f t="shared" si="49"/>
        <v>27</v>
      </c>
      <c r="II6" s="272">
        <f t="shared" si="49"/>
        <v>28</v>
      </c>
      <c r="IJ6" s="272">
        <f t="shared" si="49"/>
        <v>29</v>
      </c>
      <c r="IK6" s="272">
        <f t="shared" si="49"/>
        <v>30</v>
      </c>
      <c r="IL6" s="272">
        <f t="shared" si="49"/>
        <v>31</v>
      </c>
      <c r="IM6" s="272">
        <f t="shared" si="49"/>
        <v>1</v>
      </c>
      <c r="IN6" s="272">
        <f t="shared" si="49"/>
        <v>2</v>
      </c>
      <c r="IO6" s="272">
        <f t="shared" si="49"/>
        <v>3</v>
      </c>
      <c r="IP6" s="272">
        <f t="shared" si="49"/>
        <v>4</v>
      </c>
      <c r="IQ6" s="272">
        <f t="shared" si="49"/>
        <v>5</v>
      </c>
      <c r="IR6" s="272">
        <f t="shared" si="49"/>
        <v>6</v>
      </c>
      <c r="IS6" s="272">
        <f t="shared" si="49"/>
        <v>7</v>
      </c>
      <c r="IT6" s="272">
        <f t="shared" si="49"/>
        <v>8</v>
      </c>
      <c r="IU6" s="272">
        <f t="shared" si="49"/>
        <v>9</v>
      </c>
      <c r="IV6" s="272">
        <f t="shared" si="49"/>
        <v>10</v>
      </c>
      <c r="IW6" s="272">
        <f t="shared" si="49"/>
        <v>11</v>
      </c>
      <c r="IX6" s="272">
        <f t="shared" si="49"/>
        <v>12</v>
      </c>
      <c r="IY6" s="272">
        <f t="shared" si="49"/>
        <v>13</v>
      </c>
      <c r="IZ6" s="272">
        <f t="shared" si="49"/>
        <v>14</v>
      </c>
      <c r="JA6" s="272">
        <f t="shared" ref="JA6:LL6" si="50">DAY(JA5)</f>
        <v>15</v>
      </c>
      <c r="JB6" s="272">
        <f t="shared" si="50"/>
        <v>16</v>
      </c>
      <c r="JC6" s="272">
        <f t="shared" si="50"/>
        <v>17</v>
      </c>
      <c r="JD6" s="272">
        <f t="shared" si="50"/>
        <v>18</v>
      </c>
      <c r="JE6" s="272">
        <f t="shared" si="50"/>
        <v>19</v>
      </c>
      <c r="JF6" s="272">
        <f t="shared" si="50"/>
        <v>20</v>
      </c>
      <c r="JG6" s="272">
        <f t="shared" si="50"/>
        <v>21</v>
      </c>
      <c r="JH6" s="272">
        <f t="shared" si="50"/>
        <v>22</v>
      </c>
      <c r="JI6" s="272">
        <f t="shared" si="50"/>
        <v>23</v>
      </c>
      <c r="JJ6" s="272">
        <f t="shared" si="50"/>
        <v>24</v>
      </c>
      <c r="JK6" s="272">
        <f t="shared" si="50"/>
        <v>25</v>
      </c>
      <c r="JL6" s="272">
        <f t="shared" si="50"/>
        <v>26</v>
      </c>
      <c r="JM6" s="272">
        <f t="shared" si="50"/>
        <v>27</v>
      </c>
      <c r="JN6" s="272">
        <f t="shared" si="50"/>
        <v>28</v>
      </c>
      <c r="JO6" s="272">
        <f t="shared" si="50"/>
        <v>29</v>
      </c>
      <c r="JP6" s="272">
        <f t="shared" si="50"/>
        <v>30</v>
      </c>
      <c r="JQ6" s="272">
        <f t="shared" si="50"/>
        <v>1</v>
      </c>
      <c r="JR6" s="272">
        <f t="shared" si="50"/>
        <v>2</v>
      </c>
      <c r="JS6" s="272">
        <f t="shared" si="50"/>
        <v>3</v>
      </c>
      <c r="JT6" s="272">
        <f t="shared" si="50"/>
        <v>4</v>
      </c>
      <c r="JU6" s="272">
        <f t="shared" si="50"/>
        <v>5</v>
      </c>
      <c r="JV6" s="272">
        <f t="shared" si="50"/>
        <v>6</v>
      </c>
      <c r="JW6" s="272">
        <f t="shared" si="50"/>
        <v>7</v>
      </c>
      <c r="JX6" s="272">
        <f t="shared" si="50"/>
        <v>8</v>
      </c>
      <c r="JY6" s="272">
        <f t="shared" si="50"/>
        <v>9</v>
      </c>
      <c r="JZ6" s="272">
        <f t="shared" si="50"/>
        <v>10</v>
      </c>
      <c r="KA6" s="272">
        <f t="shared" si="50"/>
        <v>11</v>
      </c>
      <c r="KB6" s="272">
        <f t="shared" si="50"/>
        <v>12</v>
      </c>
      <c r="KC6" s="272">
        <f t="shared" si="50"/>
        <v>13</v>
      </c>
      <c r="KD6" s="272">
        <f t="shared" si="50"/>
        <v>14</v>
      </c>
      <c r="KE6" s="272">
        <f t="shared" si="50"/>
        <v>15</v>
      </c>
      <c r="KF6" s="272">
        <f t="shared" si="50"/>
        <v>16</v>
      </c>
      <c r="KG6" s="272">
        <f t="shared" si="50"/>
        <v>17</v>
      </c>
      <c r="KH6" s="272">
        <f t="shared" si="50"/>
        <v>18</v>
      </c>
      <c r="KI6" s="272">
        <f t="shared" si="50"/>
        <v>19</v>
      </c>
      <c r="KJ6" s="272">
        <f t="shared" si="50"/>
        <v>20</v>
      </c>
      <c r="KK6" s="272">
        <f t="shared" si="50"/>
        <v>21</v>
      </c>
      <c r="KL6" s="272">
        <f t="shared" si="50"/>
        <v>22</v>
      </c>
      <c r="KM6" s="272">
        <f t="shared" si="50"/>
        <v>23</v>
      </c>
      <c r="KN6" s="272">
        <f t="shared" si="50"/>
        <v>24</v>
      </c>
      <c r="KO6" s="272">
        <f t="shared" si="50"/>
        <v>25</v>
      </c>
      <c r="KP6" s="272">
        <f t="shared" si="50"/>
        <v>26</v>
      </c>
      <c r="KQ6" s="272">
        <f t="shared" si="50"/>
        <v>27</v>
      </c>
      <c r="KR6" s="272">
        <f t="shared" si="50"/>
        <v>28</v>
      </c>
      <c r="KS6" s="272">
        <f t="shared" si="50"/>
        <v>29</v>
      </c>
      <c r="KT6" s="272">
        <f t="shared" si="50"/>
        <v>30</v>
      </c>
      <c r="KU6" s="272">
        <f t="shared" si="50"/>
        <v>31</v>
      </c>
      <c r="KV6" s="272">
        <f t="shared" si="50"/>
        <v>1</v>
      </c>
      <c r="KW6" s="272">
        <f t="shared" si="50"/>
        <v>2</v>
      </c>
      <c r="KX6" s="272">
        <f t="shared" si="50"/>
        <v>3</v>
      </c>
      <c r="KY6" s="272">
        <f t="shared" si="50"/>
        <v>4</v>
      </c>
      <c r="KZ6" s="272">
        <f t="shared" si="50"/>
        <v>5</v>
      </c>
      <c r="LA6" s="272">
        <f t="shared" si="50"/>
        <v>6</v>
      </c>
      <c r="LB6" s="272">
        <f t="shared" si="50"/>
        <v>7</v>
      </c>
      <c r="LC6" s="272">
        <f t="shared" si="50"/>
        <v>8</v>
      </c>
      <c r="LD6" s="272">
        <f t="shared" si="50"/>
        <v>9</v>
      </c>
      <c r="LE6" s="272">
        <f t="shared" si="50"/>
        <v>10</v>
      </c>
      <c r="LF6" s="272">
        <f t="shared" si="50"/>
        <v>11</v>
      </c>
      <c r="LG6" s="272">
        <f t="shared" si="50"/>
        <v>12</v>
      </c>
      <c r="LH6" s="272">
        <f t="shared" si="50"/>
        <v>13</v>
      </c>
      <c r="LI6" s="272">
        <f t="shared" si="50"/>
        <v>14</v>
      </c>
      <c r="LJ6" s="272">
        <f t="shared" si="50"/>
        <v>15</v>
      </c>
      <c r="LK6" s="272">
        <f t="shared" si="50"/>
        <v>16</v>
      </c>
      <c r="LL6" s="272">
        <f t="shared" si="50"/>
        <v>17</v>
      </c>
      <c r="LM6" s="272">
        <f t="shared" ref="LM6:NX6" si="51">DAY(LM5)</f>
        <v>18</v>
      </c>
      <c r="LN6" s="272">
        <f t="shared" si="51"/>
        <v>19</v>
      </c>
      <c r="LO6" s="272">
        <f t="shared" si="51"/>
        <v>20</v>
      </c>
      <c r="LP6" s="272">
        <f t="shared" si="51"/>
        <v>21</v>
      </c>
      <c r="LQ6" s="272">
        <f t="shared" si="51"/>
        <v>22</v>
      </c>
      <c r="LR6" s="272">
        <f t="shared" si="51"/>
        <v>23</v>
      </c>
      <c r="LS6" s="272">
        <f t="shared" si="51"/>
        <v>24</v>
      </c>
      <c r="LT6" s="272">
        <f t="shared" si="51"/>
        <v>25</v>
      </c>
      <c r="LU6" s="272">
        <f t="shared" si="51"/>
        <v>26</v>
      </c>
      <c r="LV6" s="272">
        <f t="shared" si="51"/>
        <v>27</v>
      </c>
      <c r="LW6" s="272">
        <f t="shared" si="51"/>
        <v>28</v>
      </c>
      <c r="LX6" s="272">
        <f t="shared" si="51"/>
        <v>29</v>
      </c>
      <c r="LY6" s="272">
        <f t="shared" si="51"/>
        <v>30</v>
      </c>
      <c r="LZ6" s="272">
        <f t="shared" si="51"/>
        <v>1</v>
      </c>
      <c r="MA6" s="272">
        <f t="shared" si="51"/>
        <v>2</v>
      </c>
      <c r="MB6" s="272">
        <f t="shared" si="51"/>
        <v>3</v>
      </c>
      <c r="MC6" s="272">
        <f t="shared" si="51"/>
        <v>4</v>
      </c>
      <c r="MD6" s="272">
        <f t="shared" si="51"/>
        <v>5</v>
      </c>
      <c r="ME6" s="272">
        <f t="shared" si="51"/>
        <v>6</v>
      </c>
      <c r="MF6" s="272">
        <f t="shared" si="51"/>
        <v>7</v>
      </c>
      <c r="MG6" s="272">
        <f t="shared" si="51"/>
        <v>8</v>
      </c>
      <c r="MH6" s="272">
        <f t="shared" si="51"/>
        <v>9</v>
      </c>
      <c r="MI6" s="272">
        <f t="shared" si="51"/>
        <v>10</v>
      </c>
      <c r="MJ6" s="272">
        <f t="shared" si="51"/>
        <v>11</v>
      </c>
      <c r="MK6" s="272">
        <f t="shared" si="51"/>
        <v>12</v>
      </c>
      <c r="ML6" s="272">
        <f t="shared" si="51"/>
        <v>13</v>
      </c>
      <c r="MM6" s="272">
        <f t="shared" si="51"/>
        <v>14</v>
      </c>
      <c r="MN6" s="272">
        <f t="shared" si="51"/>
        <v>15</v>
      </c>
      <c r="MO6" s="272">
        <f t="shared" si="51"/>
        <v>16</v>
      </c>
      <c r="MP6" s="272">
        <f t="shared" si="51"/>
        <v>17</v>
      </c>
      <c r="MQ6" s="272">
        <f t="shared" si="51"/>
        <v>18</v>
      </c>
      <c r="MR6" s="272">
        <f t="shared" si="51"/>
        <v>19</v>
      </c>
      <c r="MS6" s="272">
        <f t="shared" si="51"/>
        <v>20</v>
      </c>
      <c r="MT6" s="272">
        <f t="shared" si="51"/>
        <v>21</v>
      </c>
      <c r="MU6" s="272">
        <f t="shared" si="51"/>
        <v>22</v>
      </c>
      <c r="MV6" s="272">
        <f t="shared" si="51"/>
        <v>23</v>
      </c>
      <c r="MW6" s="272">
        <f t="shared" si="51"/>
        <v>24</v>
      </c>
      <c r="MX6" s="272">
        <f t="shared" si="51"/>
        <v>25</v>
      </c>
      <c r="MY6" s="272">
        <f t="shared" si="51"/>
        <v>26</v>
      </c>
      <c r="MZ6" s="272">
        <f t="shared" si="51"/>
        <v>27</v>
      </c>
      <c r="NA6" s="272">
        <f t="shared" si="51"/>
        <v>28</v>
      </c>
      <c r="NB6" s="272">
        <f t="shared" si="51"/>
        <v>29</v>
      </c>
      <c r="NC6" s="272">
        <f t="shared" si="51"/>
        <v>30</v>
      </c>
      <c r="ND6" s="272">
        <f t="shared" si="51"/>
        <v>31</v>
      </c>
      <c r="NE6" s="272">
        <f t="shared" si="51"/>
        <v>1</v>
      </c>
      <c r="NF6" s="272">
        <f t="shared" si="51"/>
        <v>2</v>
      </c>
      <c r="NG6" s="272">
        <f t="shared" si="51"/>
        <v>3</v>
      </c>
      <c r="NH6" s="272">
        <f t="shared" si="51"/>
        <v>4</v>
      </c>
      <c r="NI6" s="272">
        <f t="shared" si="51"/>
        <v>5</v>
      </c>
      <c r="NJ6" s="272">
        <f t="shared" si="51"/>
        <v>6</v>
      </c>
      <c r="NK6" s="272">
        <f t="shared" si="51"/>
        <v>7</v>
      </c>
      <c r="NL6" s="272">
        <f t="shared" si="51"/>
        <v>8</v>
      </c>
      <c r="NM6" s="272">
        <f t="shared" si="51"/>
        <v>9</v>
      </c>
      <c r="NN6" s="272">
        <f t="shared" si="51"/>
        <v>10</v>
      </c>
      <c r="NO6" s="272">
        <f t="shared" si="51"/>
        <v>11</v>
      </c>
      <c r="NP6" s="272">
        <f t="shared" si="51"/>
        <v>12</v>
      </c>
      <c r="NQ6" s="272">
        <f t="shared" si="51"/>
        <v>13</v>
      </c>
      <c r="NR6" s="272">
        <f t="shared" si="51"/>
        <v>14</v>
      </c>
      <c r="NS6" s="272">
        <f t="shared" si="51"/>
        <v>15</v>
      </c>
      <c r="NT6" s="272">
        <f t="shared" si="51"/>
        <v>16</v>
      </c>
      <c r="NU6" s="272">
        <f t="shared" si="51"/>
        <v>17</v>
      </c>
      <c r="NV6" s="272">
        <f t="shared" si="51"/>
        <v>18</v>
      </c>
      <c r="NW6" s="272">
        <f t="shared" si="51"/>
        <v>19</v>
      </c>
      <c r="NX6" s="272">
        <f t="shared" si="51"/>
        <v>20</v>
      </c>
      <c r="NY6" s="272">
        <f t="shared" ref="NY6:QJ6" si="52">DAY(NY5)</f>
        <v>21</v>
      </c>
      <c r="NZ6" s="272">
        <f t="shared" si="52"/>
        <v>22</v>
      </c>
      <c r="OA6" s="272">
        <f t="shared" si="52"/>
        <v>23</v>
      </c>
      <c r="OB6" s="272">
        <f t="shared" si="52"/>
        <v>24</v>
      </c>
      <c r="OC6" s="272">
        <f t="shared" si="52"/>
        <v>25</v>
      </c>
      <c r="OD6" s="272">
        <f t="shared" si="52"/>
        <v>26</v>
      </c>
      <c r="OE6" s="272">
        <f t="shared" si="52"/>
        <v>27</v>
      </c>
      <c r="OF6" s="272">
        <f t="shared" si="52"/>
        <v>28</v>
      </c>
      <c r="OG6" s="272">
        <f t="shared" si="52"/>
        <v>29</v>
      </c>
      <c r="OH6" s="272">
        <f t="shared" si="52"/>
        <v>30</v>
      </c>
      <c r="OI6" s="272">
        <f t="shared" si="52"/>
        <v>31</v>
      </c>
      <c r="OJ6" s="272">
        <f t="shared" si="52"/>
        <v>1</v>
      </c>
      <c r="OK6" s="272">
        <f t="shared" si="52"/>
        <v>2</v>
      </c>
      <c r="OL6" s="272">
        <f t="shared" si="52"/>
        <v>3</v>
      </c>
      <c r="OM6" s="272">
        <f t="shared" si="52"/>
        <v>4</v>
      </c>
      <c r="ON6" s="272">
        <f t="shared" si="52"/>
        <v>5</v>
      </c>
      <c r="OO6" s="272">
        <f t="shared" si="52"/>
        <v>6</v>
      </c>
      <c r="OP6" s="272">
        <f t="shared" si="52"/>
        <v>7</v>
      </c>
      <c r="OQ6" s="272">
        <f t="shared" si="52"/>
        <v>8</v>
      </c>
      <c r="OR6" s="272">
        <f t="shared" si="52"/>
        <v>9</v>
      </c>
      <c r="OS6" s="272">
        <f t="shared" si="52"/>
        <v>10</v>
      </c>
      <c r="OT6" s="272">
        <f t="shared" si="52"/>
        <v>11</v>
      </c>
      <c r="OU6" s="272">
        <f t="shared" si="52"/>
        <v>12</v>
      </c>
      <c r="OV6" s="272">
        <f t="shared" si="52"/>
        <v>13</v>
      </c>
      <c r="OW6" s="272">
        <f t="shared" si="52"/>
        <v>14</v>
      </c>
      <c r="OX6" s="272">
        <f t="shared" si="52"/>
        <v>15</v>
      </c>
      <c r="OY6" s="272">
        <f t="shared" si="52"/>
        <v>16</v>
      </c>
      <c r="OZ6" s="272">
        <f t="shared" si="52"/>
        <v>17</v>
      </c>
      <c r="PA6" s="272">
        <f t="shared" si="52"/>
        <v>18</v>
      </c>
      <c r="PB6" s="272">
        <f t="shared" si="52"/>
        <v>19</v>
      </c>
      <c r="PC6" s="272">
        <f t="shared" si="52"/>
        <v>20</v>
      </c>
      <c r="PD6" s="272">
        <f t="shared" si="52"/>
        <v>21</v>
      </c>
      <c r="PE6" s="272">
        <f t="shared" si="52"/>
        <v>22</v>
      </c>
      <c r="PF6" s="272">
        <f t="shared" si="52"/>
        <v>23</v>
      </c>
      <c r="PG6" s="272">
        <f t="shared" si="52"/>
        <v>24</v>
      </c>
      <c r="PH6" s="272">
        <f t="shared" si="52"/>
        <v>25</v>
      </c>
      <c r="PI6" s="272">
        <f t="shared" si="52"/>
        <v>26</v>
      </c>
      <c r="PJ6" s="272">
        <f t="shared" si="52"/>
        <v>27</v>
      </c>
      <c r="PK6" s="272">
        <f t="shared" si="52"/>
        <v>28</v>
      </c>
      <c r="PL6" s="272">
        <f t="shared" si="52"/>
        <v>29</v>
      </c>
      <c r="PM6" s="272">
        <f t="shared" si="52"/>
        <v>1</v>
      </c>
      <c r="PN6" s="272">
        <f t="shared" si="52"/>
        <v>2</v>
      </c>
      <c r="PO6" s="272">
        <f t="shared" si="52"/>
        <v>3</v>
      </c>
      <c r="PP6" s="272">
        <f t="shared" si="52"/>
        <v>4</v>
      </c>
      <c r="PQ6" s="272">
        <f t="shared" si="52"/>
        <v>5</v>
      </c>
      <c r="PR6" s="272">
        <f t="shared" si="52"/>
        <v>6</v>
      </c>
      <c r="PS6" s="272">
        <f t="shared" si="52"/>
        <v>7</v>
      </c>
      <c r="PT6" s="272">
        <f t="shared" si="52"/>
        <v>8</v>
      </c>
      <c r="PU6" s="272">
        <f t="shared" si="52"/>
        <v>9</v>
      </c>
      <c r="PV6" s="272">
        <f t="shared" si="52"/>
        <v>10</v>
      </c>
      <c r="PW6" s="272">
        <f t="shared" si="52"/>
        <v>11</v>
      </c>
      <c r="PX6" s="272">
        <f t="shared" si="52"/>
        <v>12</v>
      </c>
      <c r="PY6" s="272">
        <f t="shared" si="52"/>
        <v>13</v>
      </c>
      <c r="PZ6" s="272">
        <f t="shared" si="52"/>
        <v>14</v>
      </c>
      <c r="QA6" s="272">
        <f t="shared" si="52"/>
        <v>15</v>
      </c>
      <c r="QB6" s="272">
        <f t="shared" si="52"/>
        <v>16</v>
      </c>
      <c r="QC6" s="272">
        <f t="shared" si="52"/>
        <v>17</v>
      </c>
      <c r="QD6" s="272">
        <f t="shared" si="52"/>
        <v>18</v>
      </c>
      <c r="QE6" s="272">
        <f t="shared" si="52"/>
        <v>19</v>
      </c>
      <c r="QF6" s="272">
        <f t="shared" si="52"/>
        <v>20</v>
      </c>
      <c r="QG6" s="272">
        <f t="shared" si="52"/>
        <v>21</v>
      </c>
      <c r="QH6" s="272">
        <f t="shared" si="52"/>
        <v>22</v>
      </c>
      <c r="QI6" s="272">
        <f t="shared" si="52"/>
        <v>23</v>
      </c>
      <c r="QJ6" s="272">
        <f t="shared" si="52"/>
        <v>24</v>
      </c>
      <c r="QK6" s="272">
        <f t="shared" ref="QK6:SV6" si="53">DAY(QK5)</f>
        <v>25</v>
      </c>
      <c r="QL6" s="272">
        <f t="shared" si="53"/>
        <v>26</v>
      </c>
      <c r="QM6" s="272">
        <f t="shared" si="53"/>
        <v>27</v>
      </c>
      <c r="QN6" s="272">
        <f t="shared" si="53"/>
        <v>28</v>
      </c>
      <c r="QO6" s="272">
        <f t="shared" si="53"/>
        <v>29</v>
      </c>
      <c r="QP6" s="272">
        <f t="shared" si="53"/>
        <v>30</v>
      </c>
      <c r="QQ6" s="272">
        <f t="shared" si="53"/>
        <v>31</v>
      </c>
      <c r="QR6" s="272">
        <f t="shared" si="53"/>
        <v>1</v>
      </c>
      <c r="QS6" s="272">
        <f t="shared" si="53"/>
        <v>2</v>
      </c>
      <c r="QT6" s="272">
        <f t="shared" si="53"/>
        <v>3</v>
      </c>
      <c r="QU6" s="272">
        <f t="shared" si="53"/>
        <v>4</v>
      </c>
      <c r="QV6" s="272">
        <f t="shared" si="53"/>
        <v>5</v>
      </c>
      <c r="QW6" s="272">
        <f t="shared" si="53"/>
        <v>6</v>
      </c>
      <c r="QX6" s="272">
        <f t="shared" si="53"/>
        <v>7</v>
      </c>
      <c r="QY6" s="272">
        <f t="shared" si="53"/>
        <v>8</v>
      </c>
      <c r="QZ6" s="272">
        <f t="shared" si="53"/>
        <v>9</v>
      </c>
      <c r="RA6" s="272">
        <f t="shared" si="53"/>
        <v>10</v>
      </c>
      <c r="RB6" s="272">
        <f t="shared" si="53"/>
        <v>11</v>
      </c>
      <c r="RC6" s="272">
        <f t="shared" si="53"/>
        <v>12</v>
      </c>
      <c r="RD6" s="272">
        <f t="shared" si="53"/>
        <v>13</v>
      </c>
      <c r="RE6" s="272">
        <f t="shared" si="53"/>
        <v>14</v>
      </c>
      <c r="RF6" s="272">
        <f t="shared" si="53"/>
        <v>15</v>
      </c>
      <c r="RG6" s="272">
        <f t="shared" si="53"/>
        <v>16</v>
      </c>
      <c r="RH6" s="272">
        <f t="shared" si="53"/>
        <v>17</v>
      </c>
      <c r="RI6" s="272">
        <f t="shared" si="53"/>
        <v>18</v>
      </c>
      <c r="RJ6" s="272">
        <f t="shared" si="53"/>
        <v>19</v>
      </c>
      <c r="RK6" s="272">
        <f t="shared" si="53"/>
        <v>20</v>
      </c>
      <c r="RL6" s="272">
        <f t="shared" si="53"/>
        <v>21</v>
      </c>
      <c r="RM6" s="272">
        <f t="shared" si="53"/>
        <v>22</v>
      </c>
      <c r="RN6" s="272">
        <f t="shared" si="53"/>
        <v>23</v>
      </c>
      <c r="RO6" s="272">
        <f t="shared" si="53"/>
        <v>24</v>
      </c>
      <c r="RP6" s="272">
        <f t="shared" si="53"/>
        <v>25</v>
      </c>
      <c r="RQ6" s="272">
        <f t="shared" si="53"/>
        <v>26</v>
      </c>
      <c r="RR6" s="272">
        <f t="shared" si="53"/>
        <v>27</v>
      </c>
      <c r="RS6" s="272">
        <f t="shared" si="53"/>
        <v>28</v>
      </c>
      <c r="RT6" s="272">
        <f t="shared" si="53"/>
        <v>29</v>
      </c>
      <c r="RU6" s="272">
        <f t="shared" si="53"/>
        <v>30</v>
      </c>
      <c r="RV6" s="272">
        <f t="shared" si="53"/>
        <v>1</v>
      </c>
      <c r="RW6" s="272">
        <f t="shared" si="53"/>
        <v>2</v>
      </c>
      <c r="RX6" s="272">
        <f t="shared" si="53"/>
        <v>3</v>
      </c>
      <c r="RY6" s="272">
        <f t="shared" si="53"/>
        <v>4</v>
      </c>
      <c r="RZ6" s="272">
        <f t="shared" si="53"/>
        <v>5</v>
      </c>
      <c r="SA6" s="272">
        <f t="shared" si="53"/>
        <v>6</v>
      </c>
      <c r="SB6" s="272">
        <f t="shared" si="53"/>
        <v>7</v>
      </c>
      <c r="SC6" s="272">
        <f t="shared" si="53"/>
        <v>8</v>
      </c>
      <c r="SD6" s="272">
        <f t="shared" si="53"/>
        <v>9</v>
      </c>
      <c r="SE6" s="272">
        <f t="shared" si="53"/>
        <v>10</v>
      </c>
      <c r="SF6" s="272">
        <f t="shared" si="53"/>
        <v>11</v>
      </c>
      <c r="SG6" s="272">
        <f t="shared" si="53"/>
        <v>12</v>
      </c>
      <c r="SH6" s="272">
        <f t="shared" si="53"/>
        <v>13</v>
      </c>
      <c r="SI6" s="272">
        <f t="shared" si="53"/>
        <v>14</v>
      </c>
      <c r="SJ6" s="272">
        <f t="shared" si="53"/>
        <v>15</v>
      </c>
      <c r="SK6" s="272">
        <f t="shared" si="53"/>
        <v>16</v>
      </c>
      <c r="SL6" s="272">
        <f t="shared" si="53"/>
        <v>17</v>
      </c>
      <c r="SM6" s="272">
        <f t="shared" si="53"/>
        <v>18</v>
      </c>
      <c r="SN6" s="272">
        <f t="shared" si="53"/>
        <v>19</v>
      </c>
      <c r="SO6" s="272">
        <f t="shared" si="53"/>
        <v>20</v>
      </c>
      <c r="SP6" s="272">
        <f t="shared" si="53"/>
        <v>21</v>
      </c>
      <c r="SQ6" s="272">
        <f t="shared" si="53"/>
        <v>22</v>
      </c>
      <c r="SR6" s="272">
        <f t="shared" si="53"/>
        <v>23</v>
      </c>
      <c r="SS6" s="272">
        <f t="shared" si="53"/>
        <v>24</v>
      </c>
      <c r="ST6" s="272">
        <f t="shared" si="53"/>
        <v>25</v>
      </c>
      <c r="SU6" s="272">
        <f t="shared" si="53"/>
        <v>26</v>
      </c>
      <c r="SV6" s="272">
        <f t="shared" si="53"/>
        <v>27</v>
      </c>
      <c r="SW6" s="272">
        <f t="shared" ref="SW6:VH6" si="54">DAY(SW5)</f>
        <v>28</v>
      </c>
      <c r="SX6" s="272">
        <f t="shared" si="54"/>
        <v>29</v>
      </c>
      <c r="SY6" s="272">
        <f t="shared" si="54"/>
        <v>30</v>
      </c>
      <c r="SZ6" s="272">
        <f t="shared" si="54"/>
        <v>31</v>
      </c>
      <c r="TA6" s="272">
        <f t="shared" si="54"/>
        <v>1</v>
      </c>
      <c r="TB6" s="272">
        <f t="shared" si="54"/>
        <v>2</v>
      </c>
      <c r="TC6" s="272">
        <f t="shared" si="54"/>
        <v>3</v>
      </c>
      <c r="TD6" s="272">
        <f t="shared" si="54"/>
        <v>4</v>
      </c>
      <c r="TE6" s="272">
        <f t="shared" si="54"/>
        <v>5</v>
      </c>
      <c r="TF6" s="272">
        <f t="shared" si="54"/>
        <v>6</v>
      </c>
      <c r="TG6" s="272">
        <f t="shared" si="54"/>
        <v>7</v>
      </c>
      <c r="TH6" s="272">
        <f t="shared" si="54"/>
        <v>8</v>
      </c>
      <c r="TI6" s="272">
        <f t="shared" si="54"/>
        <v>9</v>
      </c>
      <c r="TJ6" s="272">
        <f t="shared" si="54"/>
        <v>10</v>
      </c>
      <c r="TK6" s="272">
        <f t="shared" si="54"/>
        <v>11</v>
      </c>
      <c r="TL6" s="272">
        <f t="shared" si="54"/>
        <v>12</v>
      </c>
      <c r="TM6" s="272">
        <f t="shared" si="54"/>
        <v>13</v>
      </c>
      <c r="TN6" s="272">
        <f t="shared" si="54"/>
        <v>14</v>
      </c>
      <c r="TO6" s="272">
        <f t="shared" si="54"/>
        <v>15</v>
      </c>
      <c r="TP6" s="272">
        <f t="shared" si="54"/>
        <v>16</v>
      </c>
      <c r="TQ6" s="272">
        <f t="shared" si="54"/>
        <v>17</v>
      </c>
      <c r="TR6" s="272">
        <f t="shared" si="54"/>
        <v>18</v>
      </c>
      <c r="TS6" s="272">
        <f t="shared" si="54"/>
        <v>19</v>
      </c>
      <c r="TT6" s="272">
        <f t="shared" si="54"/>
        <v>20</v>
      </c>
      <c r="TU6" s="272">
        <f t="shared" si="54"/>
        <v>21</v>
      </c>
      <c r="TV6" s="272">
        <f t="shared" si="54"/>
        <v>22</v>
      </c>
      <c r="TW6" s="272">
        <f t="shared" si="54"/>
        <v>23</v>
      </c>
      <c r="TX6" s="272">
        <f t="shared" si="54"/>
        <v>24</v>
      </c>
      <c r="TY6" s="272">
        <f t="shared" si="54"/>
        <v>25</v>
      </c>
      <c r="TZ6" s="272">
        <f t="shared" si="54"/>
        <v>26</v>
      </c>
      <c r="UA6" s="272">
        <f t="shared" si="54"/>
        <v>27</v>
      </c>
      <c r="UB6" s="272">
        <f t="shared" si="54"/>
        <v>28</v>
      </c>
      <c r="UC6" s="272">
        <f t="shared" si="54"/>
        <v>29</v>
      </c>
      <c r="UD6" s="272">
        <f t="shared" si="54"/>
        <v>30</v>
      </c>
      <c r="UE6" s="272">
        <f t="shared" si="54"/>
        <v>1</v>
      </c>
      <c r="UF6" s="272">
        <f t="shared" si="54"/>
        <v>2</v>
      </c>
      <c r="UG6" s="272">
        <f t="shared" si="54"/>
        <v>3</v>
      </c>
      <c r="UH6" s="272">
        <f t="shared" si="54"/>
        <v>4</v>
      </c>
      <c r="UI6" s="272">
        <f t="shared" si="54"/>
        <v>5</v>
      </c>
      <c r="UJ6" s="272">
        <f t="shared" si="54"/>
        <v>6</v>
      </c>
      <c r="UK6" s="272">
        <f t="shared" si="54"/>
        <v>7</v>
      </c>
      <c r="UL6" s="272">
        <f t="shared" si="54"/>
        <v>8</v>
      </c>
      <c r="UM6" s="272">
        <f t="shared" si="54"/>
        <v>9</v>
      </c>
      <c r="UN6" s="272">
        <f t="shared" si="54"/>
        <v>10</v>
      </c>
      <c r="UO6" s="272">
        <f t="shared" si="54"/>
        <v>11</v>
      </c>
      <c r="UP6" s="272">
        <f t="shared" si="54"/>
        <v>12</v>
      </c>
      <c r="UQ6" s="272">
        <f t="shared" si="54"/>
        <v>13</v>
      </c>
      <c r="UR6" s="272">
        <f t="shared" si="54"/>
        <v>14</v>
      </c>
      <c r="US6" s="272">
        <f t="shared" si="54"/>
        <v>15</v>
      </c>
      <c r="UT6" s="272">
        <f t="shared" si="54"/>
        <v>16</v>
      </c>
      <c r="UU6" s="272">
        <f t="shared" si="54"/>
        <v>17</v>
      </c>
      <c r="UV6" s="272">
        <f t="shared" si="54"/>
        <v>18</v>
      </c>
      <c r="UW6" s="272">
        <f t="shared" si="54"/>
        <v>19</v>
      </c>
      <c r="UX6" s="272">
        <f t="shared" si="54"/>
        <v>20</v>
      </c>
      <c r="UY6" s="272">
        <f t="shared" si="54"/>
        <v>21</v>
      </c>
      <c r="UZ6" s="272">
        <f t="shared" si="54"/>
        <v>22</v>
      </c>
      <c r="VA6" s="272">
        <f t="shared" si="54"/>
        <v>23</v>
      </c>
      <c r="VB6" s="272">
        <f t="shared" si="54"/>
        <v>24</v>
      </c>
      <c r="VC6" s="272">
        <f t="shared" si="54"/>
        <v>25</v>
      </c>
      <c r="VD6" s="272">
        <f t="shared" si="54"/>
        <v>26</v>
      </c>
      <c r="VE6" s="272">
        <f t="shared" si="54"/>
        <v>27</v>
      </c>
      <c r="VF6" s="272">
        <f t="shared" si="54"/>
        <v>28</v>
      </c>
      <c r="VG6" s="272">
        <f t="shared" si="54"/>
        <v>29</v>
      </c>
      <c r="VH6" s="272">
        <f t="shared" si="54"/>
        <v>30</v>
      </c>
      <c r="VI6" s="272">
        <f t="shared" ref="VI6:XQ6" si="55">DAY(VI5)</f>
        <v>31</v>
      </c>
      <c r="VJ6" s="272">
        <f t="shared" si="55"/>
        <v>1</v>
      </c>
      <c r="VK6" s="272">
        <f t="shared" si="55"/>
        <v>2</v>
      </c>
      <c r="VL6" s="272">
        <f t="shared" si="55"/>
        <v>3</v>
      </c>
      <c r="VM6" s="272">
        <f t="shared" si="55"/>
        <v>4</v>
      </c>
      <c r="VN6" s="272">
        <f t="shared" si="55"/>
        <v>5</v>
      </c>
      <c r="VO6" s="272">
        <f t="shared" si="55"/>
        <v>6</v>
      </c>
      <c r="VP6" s="272">
        <f t="shared" si="55"/>
        <v>7</v>
      </c>
      <c r="VQ6" s="272">
        <f t="shared" si="55"/>
        <v>8</v>
      </c>
      <c r="VR6" s="272">
        <f t="shared" si="55"/>
        <v>9</v>
      </c>
      <c r="VS6" s="272">
        <f t="shared" si="55"/>
        <v>10</v>
      </c>
      <c r="VT6" s="272">
        <f t="shared" si="55"/>
        <v>11</v>
      </c>
      <c r="VU6" s="272">
        <f t="shared" si="55"/>
        <v>12</v>
      </c>
      <c r="VV6" s="272">
        <f t="shared" si="55"/>
        <v>13</v>
      </c>
      <c r="VW6" s="272">
        <f t="shared" si="55"/>
        <v>14</v>
      </c>
      <c r="VX6" s="272">
        <f t="shared" si="55"/>
        <v>15</v>
      </c>
      <c r="VY6" s="272">
        <f t="shared" si="55"/>
        <v>16</v>
      </c>
      <c r="VZ6" s="272">
        <f t="shared" si="55"/>
        <v>17</v>
      </c>
      <c r="WA6" s="272">
        <f t="shared" si="55"/>
        <v>18</v>
      </c>
      <c r="WB6" s="272">
        <f t="shared" si="55"/>
        <v>19</v>
      </c>
      <c r="WC6" s="272">
        <f t="shared" si="55"/>
        <v>20</v>
      </c>
      <c r="WD6" s="272">
        <f t="shared" si="55"/>
        <v>21</v>
      </c>
      <c r="WE6" s="272">
        <f t="shared" si="55"/>
        <v>22</v>
      </c>
      <c r="WF6" s="272">
        <f t="shared" si="55"/>
        <v>23</v>
      </c>
      <c r="WG6" s="272">
        <f t="shared" si="55"/>
        <v>24</v>
      </c>
      <c r="WH6" s="272">
        <f t="shared" si="55"/>
        <v>25</v>
      </c>
      <c r="WI6" s="272">
        <f t="shared" si="55"/>
        <v>26</v>
      </c>
      <c r="WJ6" s="272">
        <f t="shared" si="55"/>
        <v>27</v>
      </c>
      <c r="WK6" s="272">
        <f t="shared" si="55"/>
        <v>28</v>
      </c>
      <c r="WL6" s="272">
        <f t="shared" si="55"/>
        <v>29</v>
      </c>
      <c r="WM6" s="272">
        <f t="shared" si="55"/>
        <v>30</v>
      </c>
      <c r="WN6" s="272">
        <f t="shared" si="55"/>
        <v>31</v>
      </c>
      <c r="WO6" s="272">
        <f t="shared" si="55"/>
        <v>1</v>
      </c>
      <c r="WP6" s="272">
        <f t="shared" si="55"/>
        <v>2</v>
      </c>
      <c r="WQ6" s="272">
        <f t="shared" si="55"/>
        <v>3</v>
      </c>
      <c r="WR6" s="272">
        <f t="shared" si="55"/>
        <v>4</v>
      </c>
      <c r="WS6" s="272">
        <f t="shared" si="55"/>
        <v>5</v>
      </c>
      <c r="WT6" s="272">
        <f t="shared" si="55"/>
        <v>6</v>
      </c>
      <c r="WU6" s="272">
        <f t="shared" si="55"/>
        <v>7</v>
      </c>
      <c r="WV6" s="272">
        <f t="shared" si="55"/>
        <v>8</v>
      </c>
      <c r="WW6" s="272">
        <f t="shared" si="55"/>
        <v>9</v>
      </c>
      <c r="WX6" s="272">
        <f t="shared" si="55"/>
        <v>10</v>
      </c>
      <c r="WY6" s="272">
        <f t="shared" si="55"/>
        <v>11</v>
      </c>
      <c r="WZ6" s="272">
        <f t="shared" si="55"/>
        <v>12</v>
      </c>
      <c r="XA6" s="272">
        <f t="shared" si="55"/>
        <v>13</v>
      </c>
      <c r="XB6" s="272">
        <f t="shared" si="55"/>
        <v>14</v>
      </c>
      <c r="XC6" s="272">
        <f t="shared" si="55"/>
        <v>15</v>
      </c>
      <c r="XD6" s="272">
        <f t="shared" si="55"/>
        <v>16</v>
      </c>
      <c r="XE6" s="272">
        <f t="shared" si="55"/>
        <v>17</v>
      </c>
      <c r="XF6" s="272">
        <f t="shared" si="55"/>
        <v>18</v>
      </c>
      <c r="XG6" s="272">
        <f t="shared" si="55"/>
        <v>19</v>
      </c>
      <c r="XH6" s="272">
        <f t="shared" si="55"/>
        <v>20</v>
      </c>
      <c r="XI6" s="272">
        <f t="shared" si="55"/>
        <v>21</v>
      </c>
      <c r="XJ6" s="272">
        <f t="shared" si="55"/>
        <v>22</v>
      </c>
      <c r="XK6" s="272">
        <f t="shared" si="55"/>
        <v>23</v>
      </c>
      <c r="XL6" s="272">
        <f t="shared" si="55"/>
        <v>24</v>
      </c>
      <c r="XM6" s="272">
        <f t="shared" si="55"/>
        <v>25</v>
      </c>
      <c r="XN6" s="272">
        <f t="shared" si="55"/>
        <v>26</v>
      </c>
      <c r="XO6" s="272">
        <f t="shared" si="55"/>
        <v>27</v>
      </c>
      <c r="XP6" s="272">
        <f t="shared" si="55"/>
        <v>28</v>
      </c>
      <c r="XQ6" s="272">
        <f t="shared" si="55"/>
        <v>29</v>
      </c>
      <c r="XR6" s="58"/>
      <c r="XS6" s="58"/>
      <c r="XT6" s="58"/>
      <c r="XU6" s="58"/>
      <c r="XV6" s="58"/>
      <c r="XW6" s="58"/>
      <c r="XX6" s="58"/>
      <c r="XY6" s="58"/>
      <c r="XZ6" s="58"/>
      <c r="YA6" s="58"/>
      <c r="YB6" s="58"/>
      <c r="YC6" s="58"/>
      <c r="YD6" s="58"/>
      <c r="YE6" s="58"/>
      <c r="YF6" s="58"/>
      <c r="YG6" s="58"/>
      <c r="YH6" s="58"/>
      <c r="YI6" s="58"/>
      <c r="YJ6" s="58"/>
      <c r="YK6" s="58"/>
      <c r="YL6" s="58"/>
      <c r="YM6" s="58"/>
      <c r="YN6" s="58"/>
      <c r="YO6" s="58"/>
      <c r="YP6" s="58"/>
      <c r="YQ6" s="58"/>
      <c r="YR6" s="58"/>
      <c r="YS6" s="58"/>
      <c r="YT6" s="58"/>
      <c r="YU6" s="58"/>
      <c r="YV6" s="58"/>
      <c r="YW6" s="58"/>
      <c r="YX6" s="58"/>
      <c r="YY6" s="58"/>
      <c r="YZ6" s="58"/>
      <c r="ZA6" s="58"/>
      <c r="ZB6" s="58"/>
      <c r="ZC6" s="58"/>
      <c r="ZD6" s="58"/>
      <c r="ZE6" s="58"/>
      <c r="ZF6" s="58"/>
      <c r="ZG6" s="58"/>
      <c r="ZH6" s="58"/>
      <c r="ZI6" s="58"/>
      <c r="ZJ6" s="58"/>
      <c r="ZK6" s="58"/>
      <c r="ZL6" s="58"/>
      <c r="ZM6" s="58"/>
      <c r="ZN6" s="58"/>
      <c r="ZO6" s="58"/>
      <c r="ZP6" s="58"/>
      <c r="ZQ6" s="58"/>
      <c r="ZR6" s="58"/>
      <c r="ZS6" s="58"/>
      <c r="ZT6" s="58"/>
      <c r="ZU6" s="58"/>
      <c r="ZV6" s="58"/>
      <c r="ZW6" s="58"/>
      <c r="ZX6" s="58"/>
      <c r="ZY6" s="58"/>
      <c r="ZZ6" s="58"/>
      <c r="AAA6" s="58"/>
      <c r="AAB6" s="58"/>
      <c r="AAC6" s="58"/>
      <c r="AAD6" s="58"/>
      <c r="AAE6" s="58"/>
      <c r="AAF6" s="58"/>
      <c r="AAG6" s="58"/>
      <c r="AAH6" s="58"/>
      <c r="AAI6" s="58"/>
      <c r="AAJ6" s="58"/>
      <c r="AAK6" s="58"/>
      <c r="AAL6" s="58"/>
      <c r="AAM6" s="58"/>
      <c r="AAN6" s="58"/>
      <c r="AAO6" s="58"/>
      <c r="AAP6" s="58"/>
      <c r="AAQ6" s="58"/>
      <c r="AAR6" s="58"/>
      <c r="AAS6" s="58"/>
      <c r="AAT6" s="58"/>
      <c r="AAU6" s="58"/>
      <c r="AAV6" s="58"/>
      <c r="AAW6" s="58"/>
      <c r="AAX6" s="58"/>
      <c r="AAY6" s="58"/>
      <c r="AAZ6" s="58"/>
      <c r="ABA6" s="58"/>
      <c r="ABB6" s="58"/>
      <c r="ABC6" s="58"/>
      <c r="ABD6" s="58"/>
      <c r="ABE6" s="58"/>
      <c r="ABF6" s="58"/>
      <c r="ABG6" s="58"/>
      <c r="ABH6" s="58"/>
      <c r="ABI6" s="58"/>
      <c r="ABJ6" s="58"/>
      <c r="ABK6" s="58"/>
      <c r="ABL6" s="58"/>
      <c r="ABM6" s="58"/>
      <c r="ABN6" s="58"/>
      <c r="ABO6" s="58"/>
      <c r="ABP6" s="58"/>
      <c r="ABQ6" s="58"/>
      <c r="ABR6" s="58"/>
      <c r="ABS6" s="58"/>
      <c r="ABT6" s="58"/>
      <c r="ABU6" s="58"/>
      <c r="ABV6" s="58"/>
      <c r="ABW6" s="58"/>
      <c r="ABX6" s="58"/>
      <c r="ABY6" s="58"/>
      <c r="ABZ6" s="58"/>
      <c r="ACA6" s="58"/>
      <c r="ACB6" s="58"/>
      <c r="ACC6" s="58"/>
      <c r="ACD6" s="58"/>
      <c r="ACE6" s="58"/>
      <c r="ACF6" s="58"/>
      <c r="ACG6" s="58"/>
      <c r="ACH6" s="58"/>
      <c r="ACI6" s="58"/>
      <c r="ACJ6" s="58"/>
      <c r="ACK6" s="58"/>
      <c r="ACL6" s="58"/>
      <c r="ACM6" s="58"/>
      <c r="ACN6" s="58"/>
      <c r="ACO6" s="58"/>
      <c r="ACP6" s="58"/>
      <c r="ACQ6" s="58"/>
      <c r="ACR6" s="58"/>
      <c r="ACS6" s="58"/>
      <c r="ACT6" s="58"/>
      <c r="ACU6" s="58"/>
      <c r="ACV6" s="58"/>
      <c r="ACW6" s="58"/>
      <c r="ACX6" s="58"/>
      <c r="ACY6" s="58"/>
      <c r="ACZ6" s="58"/>
      <c r="ADA6" s="58"/>
      <c r="ADB6" s="58"/>
      <c r="ADC6" s="58"/>
      <c r="ADD6" s="58"/>
      <c r="ADE6" s="58"/>
      <c r="ADF6" s="58"/>
      <c r="ADG6" s="58"/>
      <c r="ADH6" s="58"/>
      <c r="ADI6" s="58"/>
      <c r="ADJ6" s="58"/>
      <c r="ADK6" s="58"/>
      <c r="ADL6" s="58"/>
      <c r="ADM6" s="58"/>
      <c r="ADN6" s="58"/>
      <c r="ADO6" s="58"/>
      <c r="ADP6" s="58"/>
      <c r="ADQ6" s="58"/>
      <c r="ADR6" s="58"/>
      <c r="ADS6" s="58"/>
      <c r="ADT6" s="58"/>
      <c r="ADU6" s="58"/>
      <c r="ADV6" s="58"/>
      <c r="ADW6" s="58"/>
      <c r="ADX6" s="58"/>
      <c r="ADY6" s="58"/>
      <c r="ADZ6" s="58"/>
      <c r="AEA6" s="58"/>
      <c r="AEB6" s="58"/>
      <c r="AEC6" s="58"/>
      <c r="AED6" s="58"/>
      <c r="AEE6" s="58"/>
      <c r="AEF6" s="58"/>
      <c r="AEG6" s="58"/>
      <c r="AEH6" s="58"/>
      <c r="AEI6" s="58"/>
      <c r="AEJ6" s="58"/>
      <c r="AEK6" s="58"/>
      <c r="AEL6" s="58"/>
      <c r="AEM6" s="58"/>
      <c r="AEN6" s="58"/>
      <c r="AEO6" s="58"/>
      <c r="AEP6" s="58"/>
      <c r="AEQ6" s="58"/>
      <c r="AER6" s="58"/>
      <c r="AES6" s="58"/>
      <c r="AET6" s="58"/>
      <c r="AEU6" s="58"/>
      <c r="AEV6" s="58"/>
      <c r="AEW6" s="58"/>
      <c r="AEX6" s="58"/>
      <c r="AEY6" s="58"/>
      <c r="AEZ6" s="58"/>
      <c r="AFA6" s="58"/>
      <c r="AFB6" s="58"/>
      <c r="AFC6" s="58"/>
      <c r="AFD6" s="58"/>
      <c r="AFE6" s="58"/>
      <c r="AFF6" s="58"/>
      <c r="AFG6" s="58"/>
      <c r="AFH6" s="58"/>
      <c r="AFI6" s="58"/>
      <c r="AFJ6" s="58"/>
      <c r="AFK6" s="58"/>
      <c r="AFL6" s="58"/>
      <c r="AFM6" s="58"/>
      <c r="AFN6" s="58"/>
      <c r="AFO6" s="58"/>
      <c r="AFP6" s="58"/>
      <c r="AFQ6" s="58"/>
      <c r="AFR6" s="58"/>
      <c r="AFS6" s="58"/>
      <c r="AFT6" s="58"/>
      <c r="AFU6" s="58"/>
      <c r="AFV6" s="58"/>
      <c r="AFW6" s="58"/>
      <c r="AFX6" s="58"/>
      <c r="AFY6" s="58"/>
      <c r="AFZ6" s="58"/>
      <c r="AGA6" s="58"/>
      <c r="AGB6" s="58"/>
      <c r="AGC6" s="58"/>
      <c r="AGD6" s="58"/>
      <c r="AGE6" s="58"/>
      <c r="AGF6" s="58"/>
      <c r="AGG6" s="58"/>
      <c r="AGH6" s="58"/>
      <c r="AGI6" s="58"/>
      <c r="AGJ6" s="58"/>
      <c r="AGK6" s="58"/>
      <c r="AGL6" s="58"/>
      <c r="AGM6" s="58"/>
      <c r="AGN6" s="58"/>
      <c r="AGO6" s="58"/>
      <c r="AGP6" s="58"/>
      <c r="AGQ6" s="58"/>
      <c r="AGR6" s="58"/>
      <c r="AGS6" s="58"/>
      <c r="AGT6" s="58"/>
      <c r="AGU6" s="58"/>
      <c r="AGV6" s="58"/>
      <c r="AGW6" s="58"/>
      <c r="AGX6" s="58"/>
      <c r="AGY6" s="58"/>
      <c r="AGZ6" s="58"/>
      <c r="AHA6" s="58"/>
      <c r="AHB6" s="58"/>
      <c r="AHC6" s="58"/>
      <c r="AHD6" s="58"/>
      <c r="AHE6" s="58"/>
      <c r="AHF6" s="58"/>
      <c r="AHG6" s="58"/>
      <c r="AHH6" s="58"/>
      <c r="AHI6" s="58"/>
      <c r="AHJ6" s="58"/>
      <c r="AHK6" s="58"/>
      <c r="AHL6" s="58"/>
      <c r="AHM6" s="58"/>
      <c r="AHN6" s="58"/>
      <c r="AHO6" s="58"/>
      <c r="AHP6" s="58"/>
      <c r="AHQ6" s="58"/>
      <c r="AHR6" s="58"/>
      <c r="AHS6" s="58"/>
      <c r="AHT6" s="58"/>
      <c r="AHU6" s="58"/>
      <c r="AHV6" s="58"/>
      <c r="AHW6" s="58"/>
      <c r="AHX6" s="58"/>
      <c r="AHY6" s="58"/>
      <c r="AHZ6" s="58"/>
      <c r="AIA6" s="58"/>
      <c r="AIB6" s="58"/>
      <c r="AIC6" s="58"/>
      <c r="AID6" s="58"/>
      <c r="AIE6" s="58"/>
      <c r="AIF6" s="58"/>
      <c r="AIG6" s="58"/>
      <c r="AIH6" s="58"/>
      <c r="AII6" s="58"/>
      <c r="AIJ6" s="58"/>
      <c r="AIK6" s="58"/>
      <c r="AIL6" s="58"/>
      <c r="AIM6" s="58"/>
      <c r="AIN6" s="58"/>
      <c r="AIO6" s="58"/>
      <c r="AIP6" s="58"/>
      <c r="AIQ6" s="58"/>
      <c r="AIR6" s="58"/>
      <c r="AIS6" s="58"/>
      <c r="AIT6" s="58"/>
      <c r="AIU6" s="58"/>
      <c r="AIV6" s="58"/>
      <c r="AIW6" s="58"/>
      <c r="AIX6" s="58"/>
      <c r="AIY6" s="58"/>
      <c r="AIZ6" s="58"/>
      <c r="AJA6" s="58"/>
      <c r="AJB6" s="58"/>
      <c r="AJC6" s="58"/>
      <c r="AJD6" s="58"/>
      <c r="AJE6" s="58"/>
      <c r="AJF6" s="58"/>
      <c r="AJG6" s="58"/>
      <c r="AJH6" s="58"/>
      <c r="AJI6" s="58"/>
      <c r="AJJ6" s="58"/>
      <c r="AJK6" s="58"/>
      <c r="AJL6" s="58"/>
      <c r="AJM6" s="58"/>
      <c r="AJN6" s="58"/>
      <c r="AJO6" s="58"/>
      <c r="AJP6" s="58"/>
      <c r="AJQ6" s="58"/>
      <c r="AJR6" s="58"/>
      <c r="AJS6" s="58"/>
      <c r="AJT6" s="58"/>
      <c r="AJU6" s="58"/>
      <c r="AJV6" s="58"/>
      <c r="AJW6" s="58"/>
      <c r="AJX6" s="58"/>
      <c r="AJY6" s="58"/>
      <c r="AJZ6" s="58"/>
      <c r="AKA6" s="58"/>
      <c r="AKB6" s="58"/>
      <c r="AKC6" s="58"/>
      <c r="AKD6" s="58"/>
      <c r="AKE6" s="58"/>
      <c r="AKF6" s="58"/>
      <c r="AKG6" s="58"/>
      <c r="AKH6" s="58"/>
      <c r="AKI6" s="58"/>
      <c r="AKJ6" s="58"/>
      <c r="AKK6" s="58"/>
      <c r="AKL6" s="58"/>
      <c r="AKM6" s="58"/>
      <c r="AKN6" s="58"/>
      <c r="AKO6" s="58"/>
      <c r="AKP6" s="58"/>
      <c r="AKQ6" s="58"/>
      <c r="AKR6" s="58"/>
      <c r="AKS6" s="58"/>
      <c r="AKT6" s="58"/>
      <c r="AKU6" s="58"/>
      <c r="AKV6" s="58"/>
      <c r="AKW6" s="58"/>
      <c r="AKX6" s="58"/>
      <c r="AKY6" s="58"/>
      <c r="AKZ6" s="58"/>
      <c r="ALA6" s="58"/>
      <c r="ALB6" s="58"/>
      <c r="ALC6" s="58"/>
      <c r="ALD6" s="58"/>
      <c r="ALE6" s="58"/>
      <c r="ALF6" s="58"/>
      <c r="ALG6" s="58"/>
      <c r="ALH6" s="58"/>
      <c r="ALI6" s="58"/>
      <c r="ALJ6" s="58"/>
      <c r="ALK6" s="58"/>
      <c r="ALL6" s="58"/>
      <c r="ALM6" s="58"/>
      <c r="ALN6" s="58"/>
      <c r="ALO6" s="58"/>
      <c r="ALP6" s="58"/>
      <c r="ALQ6" s="58"/>
      <c r="ALR6" s="58"/>
      <c r="ALS6" s="58"/>
      <c r="ALT6" s="58"/>
      <c r="ALU6" s="58"/>
      <c r="ALV6" s="58"/>
      <c r="ALW6" s="58"/>
      <c r="ALX6" s="58"/>
      <c r="ALY6" s="58"/>
      <c r="ALZ6" s="58"/>
      <c r="AMA6" s="58"/>
      <c r="AMB6" s="58"/>
    </row>
    <row r="7" spans="1:1016" s="5" customFormat="1" ht="12" customHeight="1" x14ac:dyDescent="0.25">
      <c r="A7" s="300" t="s">
        <v>31</v>
      </c>
      <c r="B7" s="301"/>
      <c r="C7" s="301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  <c r="IV7" s="59"/>
      <c r="IW7" s="59"/>
      <c r="IX7" s="59"/>
      <c r="IY7" s="59"/>
      <c r="IZ7" s="59"/>
      <c r="JA7" s="59"/>
      <c r="JB7" s="59"/>
      <c r="JC7" s="59"/>
      <c r="JD7" s="59"/>
      <c r="JE7" s="59"/>
      <c r="JF7" s="59"/>
      <c r="JG7" s="59"/>
      <c r="JH7" s="59"/>
      <c r="JI7" s="59"/>
      <c r="JJ7" s="59"/>
      <c r="JK7" s="59"/>
      <c r="JL7" s="59"/>
      <c r="JM7" s="59"/>
      <c r="JN7" s="59"/>
      <c r="JO7" s="59"/>
      <c r="JP7" s="59"/>
      <c r="JQ7" s="59"/>
      <c r="JR7" s="59"/>
      <c r="JS7" s="59"/>
      <c r="JT7" s="59"/>
      <c r="JU7" s="59"/>
      <c r="JV7" s="59"/>
      <c r="JW7" s="59"/>
      <c r="JX7" s="59"/>
      <c r="JY7" s="59"/>
      <c r="JZ7" s="59"/>
      <c r="KA7" s="59"/>
      <c r="KB7" s="59"/>
      <c r="KC7" s="59"/>
      <c r="KD7" s="59"/>
      <c r="KE7" s="59"/>
      <c r="KF7" s="59"/>
      <c r="KG7" s="59"/>
      <c r="KH7" s="59"/>
      <c r="KI7" s="59"/>
      <c r="KJ7" s="59"/>
      <c r="KK7" s="59"/>
      <c r="KL7" s="59"/>
      <c r="KM7" s="59"/>
      <c r="KN7" s="59"/>
      <c r="KO7" s="59"/>
      <c r="KP7" s="59"/>
      <c r="KQ7" s="59"/>
      <c r="KR7" s="59"/>
      <c r="KS7" s="59"/>
      <c r="KT7" s="59"/>
      <c r="KU7" s="59"/>
      <c r="KV7" s="59"/>
      <c r="KW7" s="59"/>
      <c r="KX7" s="59"/>
      <c r="KY7" s="59"/>
      <c r="KZ7" s="59"/>
      <c r="LA7" s="59"/>
      <c r="LB7" s="59"/>
      <c r="LC7" s="59"/>
      <c r="LD7" s="59"/>
      <c r="LE7" s="59"/>
      <c r="LF7" s="59"/>
      <c r="LG7" s="59"/>
      <c r="LH7" s="59"/>
      <c r="LI7" s="59"/>
      <c r="LJ7" s="59"/>
      <c r="LK7" s="59"/>
      <c r="LL7" s="59"/>
      <c r="LM7" s="59"/>
      <c r="LN7" s="59"/>
      <c r="LO7" s="59"/>
      <c r="LP7" s="59"/>
      <c r="LQ7" s="59"/>
      <c r="LR7" s="59"/>
      <c r="LS7" s="59"/>
      <c r="LT7" s="59"/>
      <c r="LU7" s="59"/>
      <c r="LV7" s="59"/>
      <c r="LW7" s="59"/>
      <c r="LX7" s="59"/>
      <c r="LY7" s="59"/>
      <c r="LZ7" s="59"/>
      <c r="MA7" s="59"/>
      <c r="MB7" s="59"/>
      <c r="MC7" s="59"/>
      <c r="MD7" s="59"/>
      <c r="ME7" s="59"/>
      <c r="MF7" s="59"/>
      <c r="MG7" s="59"/>
      <c r="MH7" s="59"/>
      <c r="MI7" s="59"/>
      <c r="MJ7" s="59"/>
      <c r="MK7" s="59"/>
      <c r="ML7" s="59"/>
      <c r="MM7" s="59"/>
      <c r="MN7" s="59"/>
      <c r="MO7" s="59"/>
      <c r="MP7" s="59"/>
      <c r="MQ7" s="59"/>
      <c r="MR7" s="59"/>
      <c r="MS7" s="59"/>
      <c r="MT7" s="59"/>
      <c r="MU7" s="59"/>
      <c r="MV7" s="59"/>
      <c r="MW7" s="59"/>
      <c r="MX7" s="59"/>
      <c r="MY7" s="59"/>
      <c r="MZ7" s="59"/>
      <c r="NA7" s="59"/>
      <c r="NB7" s="59"/>
      <c r="NC7" s="59"/>
      <c r="ND7" s="59"/>
      <c r="NE7" s="59"/>
      <c r="NF7" s="59"/>
      <c r="NG7" s="59"/>
      <c r="NH7" s="59"/>
      <c r="NI7" s="59"/>
      <c r="NJ7" s="59"/>
      <c r="NK7" s="59"/>
      <c r="NL7" s="59"/>
      <c r="NM7" s="59"/>
      <c r="NN7" s="59"/>
      <c r="NO7" s="59"/>
      <c r="NP7" s="59"/>
      <c r="NQ7" s="59"/>
      <c r="NR7" s="59"/>
      <c r="NS7" s="59"/>
      <c r="NT7" s="59"/>
      <c r="NU7" s="59"/>
      <c r="NV7" s="59"/>
      <c r="NW7" s="59"/>
      <c r="NX7" s="59"/>
      <c r="NY7" s="59"/>
      <c r="NZ7" s="59"/>
      <c r="OA7" s="59"/>
      <c r="OB7" s="59"/>
      <c r="OC7" s="59"/>
      <c r="OD7" s="59"/>
      <c r="OE7" s="59"/>
      <c r="OF7" s="59"/>
      <c r="OG7" s="59"/>
      <c r="OH7" s="59"/>
      <c r="OI7" s="59"/>
      <c r="OJ7" s="59"/>
      <c r="OK7" s="59"/>
      <c r="OL7" s="59"/>
      <c r="OM7" s="59"/>
      <c r="ON7" s="59"/>
      <c r="OO7" s="59"/>
      <c r="OP7" s="59"/>
      <c r="OQ7" s="59"/>
      <c r="OR7" s="59"/>
      <c r="OS7" s="59"/>
      <c r="OT7" s="59"/>
      <c r="OU7" s="59"/>
      <c r="OV7" s="59"/>
      <c r="OW7" s="59"/>
      <c r="OX7" s="59"/>
      <c r="OY7" s="59"/>
      <c r="OZ7" s="59"/>
      <c r="PA7" s="59"/>
      <c r="PB7" s="59"/>
      <c r="PC7" s="59"/>
      <c r="PD7" s="59"/>
      <c r="PE7" s="59"/>
      <c r="PF7" s="59"/>
      <c r="PG7" s="59"/>
      <c r="PH7" s="59"/>
      <c r="PI7" s="59"/>
      <c r="PJ7" s="59"/>
      <c r="PK7" s="59"/>
      <c r="PL7" s="59"/>
      <c r="PM7" s="59"/>
      <c r="PN7" s="59"/>
      <c r="PO7" s="59"/>
      <c r="PP7" s="59"/>
      <c r="PQ7" s="59"/>
      <c r="PR7" s="59"/>
      <c r="PS7" s="59"/>
      <c r="PT7" s="59"/>
      <c r="PU7" s="59"/>
      <c r="PV7" s="59"/>
      <c r="PW7" s="59"/>
      <c r="PX7" s="59"/>
      <c r="PY7" s="59"/>
      <c r="PZ7" s="59"/>
      <c r="QA7" s="59"/>
      <c r="QB7" s="59"/>
      <c r="QC7" s="59"/>
      <c r="QD7" s="59"/>
      <c r="QE7" s="59"/>
      <c r="QF7" s="59"/>
      <c r="QG7" s="59"/>
      <c r="QH7" s="59"/>
      <c r="QI7" s="59"/>
      <c r="QJ7" s="59"/>
      <c r="QK7" s="59"/>
      <c r="QL7" s="59"/>
      <c r="QM7" s="59"/>
      <c r="QN7" s="59"/>
      <c r="QO7" s="59"/>
      <c r="QP7" s="59"/>
      <c r="QQ7" s="59"/>
      <c r="QR7" s="59"/>
      <c r="QS7" s="59"/>
      <c r="QT7" s="59"/>
      <c r="QU7" s="59"/>
      <c r="QV7" s="59"/>
      <c r="QW7" s="59"/>
      <c r="QX7" s="59"/>
      <c r="QY7" s="59"/>
      <c r="QZ7" s="59"/>
      <c r="RA7" s="59"/>
      <c r="RB7" s="59"/>
      <c r="RC7" s="59"/>
      <c r="RD7" s="59"/>
      <c r="RE7" s="59"/>
      <c r="RF7" s="59"/>
      <c r="RG7" s="59"/>
      <c r="RH7" s="59"/>
      <c r="RI7" s="59"/>
      <c r="RJ7" s="59"/>
      <c r="RK7" s="59"/>
      <c r="RL7" s="59"/>
      <c r="RM7" s="59"/>
      <c r="RN7" s="59"/>
      <c r="RO7" s="59"/>
      <c r="RP7" s="59"/>
      <c r="RQ7" s="59"/>
      <c r="RR7" s="59"/>
      <c r="RS7" s="59"/>
      <c r="RT7" s="59"/>
      <c r="RU7" s="59"/>
      <c r="RV7" s="59"/>
      <c r="RW7" s="59"/>
      <c r="RX7" s="59"/>
      <c r="RY7" s="59"/>
      <c r="RZ7" s="59"/>
      <c r="SA7" s="59"/>
      <c r="SB7" s="59"/>
      <c r="SC7" s="59"/>
      <c r="SD7" s="59"/>
      <c r="SE7" s="59"/>
      <c r="SF7" s="59"/>
      <c r="SG7" s="59"/>
      <c r="SH7" s="59"/>
      <c r="SI7" s="59"/>
      <c r="SJ7" s="59"/>
      <c r="SK7" s="59"/>
      <c r="SL7" s="59"/>
      <c r="SM7" s="59"/>
      <c r="SN7" s="59"/>
      <c r="SO7" s="59"/>
      <c r="SP7" s="59"/>
      <c r="SQ7" s="59"/>
      <c r="SR7" s="59"/>
      <c r="SS7" s="59"/>
      <c r="ST7" s="59"/>
      <c r="SU7" s="59"/>
      <c r="SV7" s="59"/>
      <c r="SW7" s="59"/>
      <c r="SX7" s="59"/>
      <c r="SY7" s="59"/>
      <c r="SZ7" s="59"/>
      <c r="TA7" s="59"/>
      <c r="TB7" s="59"/>
      <c r="TC7" s="59"/>
      <c r="TD7" s="59"/>
      <c r="TE7" s="59"/>
      <c r="TF7" s="59"/>
      <c r="TG7" s="59"/>
      <c r="TH7" s="59"/>
      <c r="TI7" s="59"/>
      <c r="TJ7" s="59"/>
      <c r="TK7" s="59"/>
      <c r="TL7" s="59"/>
      <c r="TM7" s="59"/>
      <c r="TN7" s="59"/>
      <c r="TO7" s="59"/>
      <c r="TP7" s="59"/>
      <c r="TQ7" s="59"/>
      <c r="TR7" s="59"/>
      <c r="TS7" s="59"/>
      <c r="TT7" s="59"/>
      <c r="TU7" s="59"/>
      <c r="TV7" s="59"/>
      <c r="TW7" s="59"/>
      <c r="TX7" s="59"/>
      <c r="TY7" s="59"/>
      <c r="TZ7" s="59"/>
      <c r="UA7" s="59"/>
      <c r="UB7" s="59"/>
      <c r="UC7" s="59"/>
      <c r="UD7" s="59"/>
      <c r="UE7" s="59"/>
      <c r="UF7" s="59"/>
      <c r="UG7" s="59"/>
      <c r="UH7" s="59"/>
      <c r="UI7" s="59"/>
      <c r="UJ7" s="59"/>
      <c r="UK7" s="59"/>
      <c r="UL7" s="59"/>
      <c r="UM7" s="59"/>
      <c r="UN7" s="59"/>
      <c r="UO7" s="59"/>
      <c r="UP7" s="59"/>
      <c r="UQ7" s="59"/>
      <c r="UR7" s="59"/>
      <c r="US7" s="59"/>
      <c r="UT7" s="59"/>
      <c r="UU7" s="59"/>
      <c r="UV7" s="59"/>
      <c r="UW7" s="59"/>
      <c r="UX7" s="59"/>
      <c r="UY7" s="59"/>
      <c r="UZ7" s="59"/>
      <c r="VA7" s="59"/>
      <c r="VB7" s="59"/>
      <c r="VC7" s="59"/>
      <c r="VD7" s="59"/>
      <c r="VE7" s="59"/>
      <c r="VF7" s="59"/>
      <c r="VG7" s="59"/>
      <c r="VH7" s="59"/>
      <c r="VI7" s="59"/>
      <c r="VJ7" s="59"/>
      <c r="VK7" s="59"/>
      <c r="VL7" s="59"/>
      <c r="VM7" s="59"/>
      <c r="VN7" s="59"/>
      <c r="VO7" s="59"/>
      <c r="VP7" s="59"/>
      <c r="VQ7" s="59"/>
      <c r="VR7" s="59"/>
      <c r="VS7" s="59"/>
      <c r="VT7" s="59"/>
      <c r="VU7" s="59"/>
      <c r="VV7" s="59"/>
      <c r="VW7" s="59"/>
      <c r="VX7" s="59"/>
      <c r="VY7" s="59"/>
      <c r="VZ7" s="59"/>
      <c r="WA7" s="59"/>
      <c r="WB7" s="59"/>
      <c r="WC7" s="59"/>
      <c r="WD7" s="59"/>
      <c r="WE7" s="59"/>
      <c r="WF7" s="59"/>
      <c r="WG7" s="59"/>
      <c r="WH7" s="59"/>
      <c r="WI7" s="59"/>
      <c r="WJ7" s="59"/>
      <c r="WK7" s="59"/>
      <c r="WL7" s="59"/>
      <c r="WM7" s="59"/>
      <c r="WN7" s="59"/>
      <c r="WO7" s="59"/>
      <c r="WP7" s="59"/>
      <c r="WQ7" s="59"/>
      <c r="WR7" s="59"/>
      <c r="WS7" s="59"/>
      <c r="WT7" s="59"/>
      <c r="WU7" s="59"/>
      <c r="WV7" s="59"/>
      <c r="WW7" s="59"/>
      <c r="WX7" s="59"/>
      <c r="WY7" s="59"/>
      <c r="WZ7" s="59"/>
      <c r="XA7" s="59"/>
      <c r="XB7" s="59"/>
      <c r="XC7" s="59"/>
      <c r="XD7" s="59"/>
      <c r="XE7" s="59"/>
      <c r="XF7" s="59"/>
      <c r="XG7" s="59"/>
      <c r="XH7" s="59"/>
      <c r="XI7" s="59"/>
      <c r="XJ7" s="59"/>
      <c r="XK7" s="59"/>
      <c r="XL7" s="59"/>
      <c r="XM7" s="59"/>
      <c r="XN7" s="59"/>
      <c r="XO7" s="59"/>
      <c r="XP7" s="59"/>
      <c r="XQ7" s="59"/>
    </row>
    <row r="8" spans="1:1016" s="6" customFormat="1" ht="12" customHeight="1" x14ac:dyDescent="0.25">
      <c r="A8" s="302" t="s">
        <v>36</v>
      </c>
      <c r="B8" s="303"/>
      <c r="C8" s="303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59"/>
      <c r="IS8" s="59"/>
      <c r="IT8" s="59"/>
      <c r="IU8" s="59"/>
      <c r="IV8" s="59"/>
      <c r="IW8" s="59"/>
      <c r="IX8" s="59"/>
      <c r="IY8" s="59"/>
      <c r="IZ8" s="59"/>
      <c r="JA8" s="59"/>
      <c r="JB8" s="59"/>
      <c r="JC8" s="59"/>
      <c r="JD8" s="59"/>
      <c r="JE8" s="59"/>
      <c r="JF8" s="59"/>
      <c r="JG8" s="59"/>
      <c r="JH8" s="59"/>
      <c r="JI8" s="59"/>
      <c r="JJ8" s="59"/>
      <c r="JK8" s="59"/>
      <c r="JL8" s="59"/>
      <c r="JM8" s="59"/>
      <c r="JN8" s="59"/>
      <c r="JO8" s="59"/>
      <c r="JP8" s="59"/>
      <c r="JQ8" s="59"/>
      <c r="JR8" s="59"/>
      <c r="JS8" s="59"/>
      <c r="JT8" s="59"/>
      <c r="JU8" s="59"/>
      <c r="JV8" s="59"/>
      <c r="JW8" s="59"/>
      <c r="JX8" s="59"/>
      <c r="JY8" s="59"/>
      <c r="JZ8" s="59"/>
      <c r="KA8" s="59"/>
      <c r="KB8" s="59"/>
      <c r="KC8" s="59"/>
      <c r="KD8" s="59"/>
      <c r="KE8" s="59"/>
      <c r="KF8" s="59"/>
      <c r="KG8" s="59"/>
      <c r="KH8" s="59"/>
      <c r="KI8" s="59"/>
      <c r="KJ8" s="59"/>
      <c r="KK8" s="59"/>
      <c r="KL8" s="59"/>
      <c r="KM8" s="59"/>
      <c r="KN8" s="59"/>
      <c r="KO8" s="59"/>
      <c r="KP8" s="59"/>
      <c r="KQ8" s="59"/>
      <c r="KR8" s="59"/>
      <c r="KS8" s="59"/>
      <c r="KT8" s="59"/>
      <c r="KU8" s="59"/>
      <c r="KV8" s="59"/>
      <c r="KW8" s="59"/>
      <c r="KX8" s="59"/>
      <c r="KY8" s="59"/>
      <c r="KZ8" s="59"/>
      <c r="LA8" s="59"/>
      <c r="LB8" s="59"/>
      <c r="LC8" s="59"/>
      <c r="LD8" s="59"/>
      <c r="LE8" s="59"/>
      <c r="LF8" s="59"/>
      <c r="LG8" s="59"/>
      <c r="LH8" s="59"/>
      <c r="LI8" s="59"/>
      <c r="LJ8" s="59"/>
      <c r="LK8" s="59"/>
      <c r="LL8" s="59"/>
      <c r="LM8" s="59"/>
      <c r="LN8" s="59"/>
      <c r="LO8" s="59"/>
      <c r="LP8" s="59"/>
      <c r="LQ8" s="59"/>
      <c r="LR8" s="59"/>
      <c r="LS8" s="59"/>
      <c r="LT8" s="59"/>
      <c r="LU8" s="59"/>
      <c r="LV8" s="59"/>
      <c r="LW8" s="59"/>
      <c r="LX8" s="59"/>
      <c r="LY8" s="59"/>
      <c r="LZ8" s="59"/>
      <c r="MA8" s="59"/>
      <c r="MB8" s="59"/>
      <c r="MC8" s="59"/>
      <c r="MD8" s="59"/>
      <c r="ME8" s="59"/>
      <c r="MF8" s="59"/>
      <c r="MG8" s="59"/>
      <c r="MH8" s="59"/>
      <c r="MI8" s="59"/>
      <c r="MJ8" s="59"/>
      <c r="MK8" s="59"/>
      <c r="ML8" s="59"/>
      <c r="MM8" s="59"/>
      <c r="MN8" s="59"/>
      <c r="MO8" s="59"/>
      <c r="MP8" s="59"/>
      <c r="MQ8" s="59"/>
      <c r="MR8" s="59"/>
      <c r="MS8" s="59"/>
      <c r="MT8" s="59"/>
      <c r="MU8" s="59"/>
      <c r="MV8" s="59"/>
      <c r="MW8" s="59"/>
      <c r="MX8" s="59"/>
      <c r="MY8" s="59"/>
      <c r="MZ8" s="59"/>
      <c r="NA8" s="59"/>
      <c r="NB8" s="59"/>
      <c r="NC8" s="59"/>
      <c r="ND8" s="59"/>
      <c r="NE8" s="59"/>
      <c r="NF8" s="59"/>
      <c r="NG8" s="59"/>
      <c r="NH8" s="59"/>
      <c r="NI8" s="59"/>
      <c r="NJ8" s="59"/>
      <c r="NK8" s="59"/>
      <c r="NL8" s="59"/>
      <c r="NM8" s="59"/>
      <c r="NN8" s="59"/>
      <c r="NO8" s="59"/>
      <c r="NP8" s="59"/>
      <c r="NQ8" s="59"/>
      <c r="NR8" s="59"/>
      <c r="NS8" s="59"/>
      <c r="NT8" s="59"/>
      <c r="NU8" s="59"/>
      <c r="NV8" s="59"/>
      <c r="NW8" s="59"/>
      <c r="NX8" s="59"/>
      <c r="NY8" s="59"/>
      <c r="NZ8" s="59"/>
      <c r="OA8" s="59"/>
      <c r="OB8" s="59"/>
      <c r="OC8" s="59"/>
      <c r="OD8" s="59"/>
      <c r="OE8" s="59"/>
      <c r="OF8" s="59"/>
      <c r="OG8" s="59"/>
      <c r="OH8" s="59"/>
      <c r="OI8" s="59"/>
      <c r="OJ8" s="59"/>
      <c r="OK8" s="59"/>
      <c r="OL8" s="59"/>
      <c r="OM8" s="59"/>
      <c r="ON8" s="59"/>
      <c r="OO8" s="59"/>
      <c r="OP8" s="59"/>
      <c r="OQ8" s="59"/>
      <c r="OR8" s="59"/>
      <c r="OS8" s="59"/>
      <c r="OT8" s="59"/>
      <c r="OU8" s="59"/>
      <c r="OV8" s="59"/>
      <c r="OW8" s="59"/>
      <c r="OX8" s="59"/>
      <c r="OY8" s="59"/>
      <c r="OZ8" s="59"/>
      <c r="PA8" s="59"/>
      <c r="PB8" s="59"/>
      <c r="PC8" s="59"/>
      <c r="PD8" s="59"/>
      <c r="PE8" s="59"/>
      <c r="PF8" s="59"/>
      <c r="PG8" s="59"/>
      <c r="PH8" s="59"/>
      <c r="PI8" s="59"/>
      <c r="PJ8" s="59"/>
      <c r="PK8" s="59"/>
      <c r="PL8" s="59"/>
      <c r="PM8" s="59"/>
      <c r="PN8" s="59"/>
      <c r="PO8" s="59"/>
      <c r="PP8" s="59"/>
      <c r="PQ8" s="59"/>
      <c r="PR8" s="59"/>
      <c r="PS8" s="59"/>
      <c r="PT8" s="59"/>
      <c r="PU8" s="59"/>
      <c r="PV8" s="59"/>
      <c r="PW8" s="59"/>
      <c r="PX8" s="59"/>
      <c r="PY8" s="59"/>
      <c r="PZ8" s="59"/>
      <c r="QA8" s="59"/>
      <c r="QB8" s="59"/>
      <c r="QC8" s="59"/>
      <c r="QD8" s="59"/>
      <c r="QE8" s="59"/>
      <c r="QF8" s="59"/>
      <c r="QG8" s="59"/>
      <c r="QH8" s="59"/>
      <c r="QI8" s="59"/>
      <c r="QJ8" s="59"/>
      <c r="QK8" s="59"/>
      <c r="QL8" s="59"/>
      <c r="QM8" s="59"/>
      <c r="QN8" s="59"/>
      <c r="QO8" s="59"/>
      <c r="QP8" s="59"/>
      <c r="QQ8" s="59"/>
      <c r="QR8" s="59"/>
      <c r="QS8" s="59"/>
      <c r="QT8" s="59"/>
      <c r="QU8" s="59"/>
      <c r="QV8" s="59"/>
      <c r="QW8" s="59"/>
      <c r="QX8" s="59"/>
      <c r="QY8" s="59"/>
      <c r="QZ8" s="59"/>
      <c r="RA8" s="59"/>
      <c r="RB8" s="59"/>
      <c r="RC8" s="59"/>
      <c r="RD8" s="59"/>
      <c r="RE8" s="59"/>
      <c r="RF8" s="59"/>
      <c r="RG8" s="59"/>
      <c r="RH8" s="59"/>
      <c r="RI8" s="59"/>
      <c r="RJ8" s="59"/>
      <c r="RK8" s="59"/>
      <c r="RL8" s="59"/>
      <c r="RM8" s="59"/>
      <c r="RN8" s="59"/>
      <c r="RO8" s="59"/>
      <c r="RP8" s="59"/>
      <c r="RQ8" s="59"/>
      <c r="RR8" s="59"/>
      <c r="RS8" s="59"/>
      <c r="RT8" s="59"/>
      <c r="RU8" s="59"/>
      <c r="RV8" s="59"/>
      <c r="RW8" s="59"/>
      <c r="RX8" s="59"/>
      <c r="RY8" s="59"/>
      <c r="RZ8" s="59"/>
      <c r="SA8" s="59"/>
      <c r="SB8" s="59"/>
      <c r="SC8" s="59"/>
      <c r="SD8" s="59"/>
      <c r="SE8" s="59"/>
      <c r="SF8" s="59"/>
      <c r="SG8" s="59"/>
      <c r="SH8" s="59"/>
      <c r="SI8" s="59"/>
      <c r="SJ8" s="59"/>
      <c r="SK8" s="59"/>
      <c r="SL8" s="59"/>
      <c r="SM8" s="59"/>
      <c r="SN8" s="59"/>
      <c r="SO8" s="59"/>
      <c r="SP8" s="59"/>
      <c r="SQ8" s="59"/>
      <c r="SR8" s="59"/>
      <c r="SS8" s="59"/>
      <c r="ST8" s="59"/>
      <c r="SU8" s="59"/>
      <c r="SV8" s="59"/>
      <c r="SW8" s="59"/>
      <c r="SX8" s="59"/>
      <c r="SY8" s="59"/>
      <c r="SZ8" s="59"/>
      <c r="TA8" s="59"/>
      <c r="TB8" s="59"/>
      <c r="TC8" s="59"/>
      <c r="TD8" s="59"/>
      <c r="TE8" s="59"/>
      <c r="TF8" s="59"/>
      <c r="TG8" s="59"/>
      <c r="TH8" s="59"/>
      <c r="TI8" s="59"/>
      <c r="TJ8" s="59"/>
      <c r="TK8" s="59"/>
      <c r="TL8" s="59"/>
      <c r="TM8" s="59"/>
      <c r="TN8" s="59"/>
      <c r="TO8" s="59"/>
      <c r="TP8" s="59"/>
      <c r="TQ8" s="59"/>
      <c r="TR8" s="59"/>
      <c r="TS8" s="59"/>
      <c r="TT8" s="59"/>
      <c r="TU8" s="59"/>
      <c r="TV8" s="59"/>
      <c r="TW8" s="59"/>
      <c r="TX8" s="59"/>
      <c r="TY8" s="59"/>
      <c r="TZ8" s="59"/>
      <c r="UA8" s="59"/>
      <c r="UB8" s="59"/>
      <c r="UC8" s="59"/>
      <c r="UD8" s="59"/>
      <c r="UE8" s="59"/>
      <c r="UF8" s="59"/>
      <c r="UG8" s="59"/>
      <c r="UH8" s="59"/>
      <c r="UI8" s="59"/>
      <c r="UJ8" s="59"/>
      <c r="UK8" s="59"/>
      <c r="UL8" s="59"/>
      <c r="UM8" s="59"/>
      <c r="UN8" s="59"/>
      <c r="UO8" s="59"/>
      <c r="UP8" s="59"/>
      <c r="UQ8" s="59"/>
      <c r="UR8" s="59"/>
      <c r="US8" s="59"/>
      <c r="UT8" s="59"/>
      <c r="UU8" s="59"/>
      <c r="UV8" s="59"/>
      <c r="UW8" s="59"/>
      <c r="UX8" s="59"/>
      <c r="UY8" s="59"/>
      <c r="UZ8" s="59"/>
      <c r="VA8" s="59"/>
      <c r="VB8" s="59"/>
      <c r="VC8" s="59"/>
      <c r="VD8" s="59"/>
      <c r="VE8" s="59"/>
      <c r="VF8" s="59"/>
      <c r="VG8" s="59"/>
      <c r="VH8" s="59"/>
      <c r="VI8" s="59"/>
      <c r="VJ8" s="59"/>
      <c r="VK8" s="59"/>
      <c r="VL8" s="59"/>
      <c r="VM8" s="59"/>
      <c r="VN8" s="59"/>
      <c r="VO8" s="59"/>
      <c r="VP8" s="59"/>
      <c r="VQ8" s="59"/>
      <c r="VR8" s="59"/>
      <c r="VS8" s="59"/>
      <c r="VT8" s="59"/>
      <c r="VU8" s="59"/>
      <c r="VV8" s="59"/>
      <c r="VW8" s="59"/>
      <c r="VX8" s="59"/>
      <c r="VY8" s="59"/>
      <c r="VZ8" s="59"/>
      <c r="WA8" s="59"/>
      <c r="WB8" s="59"/>
      <c r="WC8" s="59"/>
      <c r="WD8" s="59"/>
      <c r="WE8" s="59"/>
      <c r="WF8" s="59"/>
      <c r="WG8" s="59"/>
      <c r="WH8" s="59"/>
      <c r="WI8" s="59"/>
      <c r="WJ8" s="59"/>
      <c r="WK8" s="59"/>
      <c r="WL8" s="59"/>
      <c r="WM8" s="59"/>
      <c r="WN8" s="59"/>
      <c r="WO8" s="59"/>
      <c r="WP8" s="59"/>
      <c r="WQ8" s="59"/>
      <c r="WR8" s="59"/>
      <c r="WS8" s="59"/>
      <c r="WT8" s="59"/>
      <c r="WU8" s="59"/>
      <c r="WV8" s="59"/>
      <c r="WW8" s="59"/>
      <c r="WX8" s="59"/>
      <c r="WY8" s="59"/>
      <c r="WZ8" s="59"/>
      <c r="XA8" s="59"/>
      <c r="XB8" s="59"/>
      <c r="XC8" s="59"/>
      <c r="XD8" s="59"/>
      <c r="XE8" s="59"/>
      <c r="XF8" s="59"/>
      <c r="XG8" s="59"/>
      <c r="XH8" s="59"/>
      <c r="XI8" s="59"/>
      <c r="XJ8" s="59"/>
      <c r="XK8" s="59"/>
      <c r="XL8" s="59"/>
      <c r="XM8" s="59"/>
      <c r="XN8" s="59"/>
      <c r="XO8" s="59"/>
      <c r="XP8" s="59"/>
      <c r="XQ8" s="59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</row>
    <row r="9" spans="1:1016" s="6" customFormat="1" ht="12" customHeight="1" x14ac:dyDescent="0.25">
      <c r="A9" s="304" t="s">
        <v>37</v>
      </c>
      <c r="B9" s="305"/>
      <c r="C9" s="305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</row>
    <row r="10" spans="1:1016" s="6" customFormat="1" ht="12" customHeight="1" x14ac:dyDescent="0.25">
      <c r="A10" s="306" t="s">
        <v>38</v>
      </c>
      <c r="B10" s="307"/>
      <c r="C10" s="307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</row>
    <row r="11" spans="1:1016" s="7" customFormat="1" ht="12" customHeight="1" x14ac:dyDescent="0.2">
      <c r="A11" s="286" t="s">
        <v>0</v>
      </c>
      <c r="B11" s="86" t="s">
        <v>114</v>
      </c>
      <c r="C11" s="124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  <c r="JC11" s="88"/>
      <c r="JD11" s="88"/>
      <c r="JE11" s="88"/>
      <c r="JF11" s="88"/>
      <c r="JG11" s="88"/>
      <c r="JH11" s="88"/>
      <c r="JI11" s="88"/>
      <c r="JJ11" s="88"/>
      <c r="JK11" s="88"/>
      <c r="JL11" s="88"/>
      <c r="JM11" s="88"/>
      <c r="JN11" s="88"/>
      <c r="JO11" s="88"/>
      <c r="JP11" s="88"/>
      <c r="JQ11" s="88"/>
      <c r="JR11" s="88"/>
      <c r="JS11" s="88"/>
      <c r="JT11" s="88"/>
      <c r="JU11" s="88"/>
      <c r="JV11" s="88"/>
      <c r="JW11" s="88"/>
      <c r="JX11" s="88"/>
      <c r="JY11" s="88"/>
      <c r="JZ11" s="88"/>
      <c r="KA11" s="88"/>
      <c r="KB11" s="88"/>
      <c r="KC11" s="88"/>
      <c r="KD11" s="88"/>
      <c r="KE11" s="88"/>
      <c r="KF11" s="88"/>
      <c r="KG11" s="88"/>
      <c r="KH11" s="88"/>
      <c r="KI11" s="88"/>
      <c r="KJ11" s="88"/>
      <c r="KK11" s="88"/>
      <c r="KL11" s="88"/>
      <c r="KM11" s="88"/>
      <c r="KN11" s="88"/>
      <c r="KO11" s="88"/>
      <c r="KP11" s="88"/>
      <c r="KQ11" s="88"/>
      <c r="KR11" s="88"/>
      <c r="KS11" s="88"/>
      <c r="KT11" s="88"/>
      <c r="KU11" s="88"/>
      <c r="KV11" s="88"/>
      <c r="KW11" s="88"/>
      <c r="KX11" s="88"/>
      <c r="KY11" s="88"/>
      <c r="KZ11" s="88"/>
      <c r="LA11" s="88"/>
      <c r="LB11" s="88"/>
      <c r="LC11" s="88"/>
      <c r="LD11" s="88"/>
      <c r="LE11" s="88"/>
      <c r="LF11" s="88"/>
      <c r="LG11" s="88"/>
      <c r="LH11" s="88"/>
      <c r="LI11" s="88"/>
      <c r="LJ11" s="88"/>
      <c r="LK11" s="88"/>
      <c r="LL11" s="88"/>
      <c r="LM11" s="88"/>
      <c r="LN11" s="88"/>
      <c r="LO11" s="88"/>
      <c r="LP11" s="88"/>
      <c r="LQ11" s="88"/>
      <c r="LR11" s="88"/>
      <c r="LS11" s="88"/>
      <c r="LT11" s="88"/>
      <c r="LU11" s="88"/>
      <c r="LV11" s="88"/>
      <c r="LW11" s="88"/>
      <c r="LX11" s="88"/>
      <c r="LY11" s="88"/>
      <c r="LZ11" s="88"/>
      <c r="MA11" s="88"/>
      <c r="MB11" s="88"/>
      <c r="MC11" s="88"/>
      <c r="MD11" s="88"/>
      <c r="ME11" s="88"/>
      <c r="MF11" s="88"/>
      <c r="MG11" s="88"/>
      <c r="MH11" s="88"/>
      <c r="MI11" s="88"/>
      <c r="MJ11" s="88"/>
      <c r="MK11" s="88"/>
      <c r="ML11" s="88"/>
      <c r="MM11" s="88"/>
      <c r="MN11" s="88"/>
      <c r="MO11" s="88"/>
      <c r="MP11" s="88"/>
      <c r="MQ11" s="88"/>
      <c r="MR11" s="88"/>
      <c r="MS11" s="88"/>
      <c r="MT11" s="88"/>
      <c r="MU11" s="88"/>
      <c r="MV11" s="88"/>
      <c r="MW11" s="88"/>
      <c r="MX11" s="88"/>
      <c r="MY11" s="88"/>
      <c r="MZ11" s="88"/>
      <c r="NA11" s="88"/>
      <c r="NB11" s="88"/>
      <c r="NC11" s="88"/>
      <c r="ND11" s="88"/>
      <c r="NE11" s="88"/>
      <c r="NF11" s="88"/>
      <c r="NG11" s="88"/>
      <c r="NH11" s="88"/>
      <c r="NI11" s="88"/>
      <c r="NJ11" s="88"/>
      <c r="NK11" s="88"/>
      <c r="NL11" s="88"/>
      <c r="NM11" s="88"/>
      <c r="NN11" s="88"/>
      <c r="NO11" s="88"/>
      <c r="NP11" s="88"/>
      <c r="NQ11" s="88"/>
      <c r="NR11" s="88"/>
      <c r="NS11" s="88"/>
      <c r="NT11" s="88"/>
      <c r="NU11" s="88"/>
      <c r="NV11" s="88"/>
      <c r="NW11" s="88"/>
      <c r="NX11" s="88"/>
      <c r="NY11" s="88"/>
      <c r="NZ11" s="88"/>
      <c r="OA11" s="88"/>
      <c r="OB11" s="88"/>
      <c r="OC11" s="88"/>
      <c r="OD11" s="88"/>
      <c r="OE11" s="88"/>
      <c r="OF11" s="88"/>
      <c r="OG11" s="88"/>
      <c r="OH11" s="88"/>
      <c r="OI11" s="88"/>
      <c r="OJ11" s="88"/>
      <c r="OK11" s="88"/>
      <c r="OL11" s="88"/>
      <c r="OM11" s="88"/>
      <c r="ON11" s="88"/>
      <c r="OO11" s="88"/>
      <c r="OP11" s="88"/>
      <c r="OQ11" s="88"/>
      <c r="OR11" s="88"/>
      <c r="OS11" s="88"/>
      <c r="OT11" s="88"/>
      <c r="OU11" s="88"/>
      <c r="OV11" s="88"/>
      <c r="OW11" s="88"/>
      <c r="OX11" s="88"/>
      <c r="OY11" s="88"/>
      <c r="OZ11" s="88"/>
      <c r="PA11" s="88"/>
      <c r="PB11" s="88"/>
      <c r="PC11" s="88"/>
      <c r="PD11" s="88"/>
      <c r="PE11" s="88"/>
      <c r="PF11" s="88"/>
      <c r="PG11" s="88"/>
      <c r="PH11" s="88"/>
      <c r="PI11" s="88"/>
      <c r="PJ11" s="88"/>
      <c r="PK11" s="88"/>
      <c r="PL11" s="88"/>
      <c r="PM11" s="88"/>
      <c r="PN11" s="88"/>
      <c r="PO11" s="88"/>
      <c r="PP11" s="88"/>
      <c r="PQ11" s="88"/>
      <c r="PR11" s="88"/>
      <c r="PS11" s="88"/>
      <c r="PT11" s="88"/>
      <c r="PU11" s="88"/>
      <c r="PV11" s="88"/>
      <c r="PW11" s="88"/>
      <c r="PX11" s="88"/>
      <c r="PY11" s="88"/>
      <c r="PZ11" s="88"/>
      <c r="QA11" s="88"/>
      <c r="QB11" s="88"/>
      <c r="QC11" s="88"/>
      <c r="QD11" s="88"/>
      <c r="QE11" s="88"/>
      <c r="QF11" s="88"/>
      <c r="QG11" s="88"/>
      <c r="QH11" s="88"/>
      <c r="QI11" s="88"/>
      <c r="QJ11" s="88"/>
      <c r="QK11" s="88"/>
      <c r="QL11" s="88"/>
      <c r="QM11" s="88"/>
      <c r="QN11" s="88"/>
      <c r="QO11" s="88"/>
      <c r="QP11" s="88"/>
      <c r="QQ11" s="88"/>
      <c r="QR11" s="88"/>
      <c r="QS11" s="88"/>
      <c r="QT11" s="88"/>
      <c r="QU11" s="88"/>
      <c r="QV11" s="88"/>
      <c r="QW11" s="88"/>
      <c r="QX11" s="88"/>
      <c r="QY11" s="88"/>
      <c r="QZ11" s="88"/>
      <c r="RA11" s="88"/>
      <c r="RB11" s="88"/>
      <c r="RC11" s="88"/>
      <c r="RD11" s="88"/>
      <c r="RE11" s="88"/>
      <c r="RF11" s="88"/>
      <c r="RG11" s="88"/>
      <c r="RH11" s="88"/>
      <c r="RI11" s="88"/>
      <c r="RJ11" s="88"/>
      <c r="RK11" s="88"/>
      <c r="RL11" s="88"/>
      <c r="RM11" s="88"/>
      <c r="RN11" s="88"/>
      <c r="RO11" s="88"/>
      <c r="RP11" s="88"/>
      <c r="RQ11" s="88"/>
      <c r="RR11" s="88"/>
      <c r="RS11" s="88"/>
      <c r="RT11" s="88"/>
      <c r="RU11" s="88"/>
      <c r="RV11" s="88"/>
      <c r="RW11" s="88"/>
      <c r="RX11" s="88"/>
      <c r="RY11" s="88"/>
      <c r="RZ11" s="88"/>
      <c r="SA11" s="88"/>
      <c r="SB11" s="88"/>
      <c r="SC11" s="88"/>
      <c r="SD11" s="88"/>
      <c r="SE11" s="88"/>
      <c r="SF11" s="88"/>
      <c r="SG11" s="88"/>
      <c r="SH11" s="88"/>
      <c r="SI11" s="88"/>
      <c r="SJ11" s="88"/>
      <c r="SK11" s="88"/>
      <c r="SL11" s="88"/>
      <c r="SM11" s="88"/>
      <c r="SN11" s="88"/>
      <c r="SO11" s="88"/>
      <c r="SP11" s="88"/>
      <c r="SQ11" s="88"/>
      <c r="SR11" s="88"/>
      <c r="SS11" s="88"/>
      <c r="ST11" s="88"/>
      <c r="SU11" s="88"/>
      <c r="SV11" s="88"/>
      <c r="SW11" s="88"/>
      <c r="SX11" s="88"/>
      <c r="SY11" s="88"/>
      <c r="SZ11" s="88"/>
      <c r="TA11" s="88"/>
      <c r="TB11" s="88"/>
      <c r="TC11" s="88"/>
      <c r="TD11" s="88"/>
      <c r="TE11" s="88"/>
      <c r="TF11" s="88"/>
      <c r="TG11" s="88"/>
      <c r="TH11" s="88"/>
      <c r="TI11" s="88"/>
      <c r="TJ11" s="88"/>
      <c r="TK11" s="88"/>
      <c r="TL11" s="88"/>
      <c r="TM11" s="88"/>
      <c r="TN11" s="88"/>
      <c r="TO11" s="88"/>
      <c r="TP11" s="88"/>
      <c r="TQ11" s="88"/>
      <c r="TR11" s="88"/>
      <c r="TS11" s="88"/>
      <c r="TT11" s="88"/>
      <c r="TU11" s="88"/>
      <c r="TV11" s="88"/>
      <c r="TW11" s="88"/>
      <c r="TX11" s="88"/>
      <c r="TY11" s="88"/>
      <c r="TZ11" s="88"/>
      <c r="UA11" s="88"/>
      <c r="UB11" s="88"/>
      <c r="UC11" s="88"/>
      <c r="UD11" s="88"/>
      <c r="UE11" s="88"/>
      <c r="UF11" s="88"/>
      <c r="UG11" s="88"/>
      <c r="UH11" s="88"/>
      <c r="UI11" s="88"/>
      <c r="UJ11" s="88"/>
      <c r="UK11" s="88"/>
      <c r="UL11" s="88"/>
      <c r="UM11" s="88"/>
      <c r="UN11" s="88"/>
      <c r="UO11" s="88"/>
      <c r="UP11" s="88"/>
      <c r="UQ11" s="88"/>
      <c r="UR11" s="88"/>
      <c r="US11" s="88"/>
      <c r="UT11" s="88"/>
      <c r="UU11" s="88"/>
      <c r="UV11" s="88"/>
      <c r="UW11" s="88"/>
      <c r="UX11" s="88"/>
      <c r="UY11" s="88"/>
      <c r="UZ11" s="88"/>
      <c r="VA11" s="88"/>
      <c r="VB11" s="88"/>
      <c r="VC11" s="88"/>
      <c r="VD11" s="88"/>
      <c r="VE11" s="88"/>
      <c r="VF11" s="88"/>
      <c r="VG11" s="88"/>
      <c r="VH11" s="88"/>
      <c r="VI11" s="88"/>
      <c r="VJ11" s="88"/>
      <c r="VK11" s="88"/>
      <c r="VL11" s="88"/>
      <c r="VM11" s="88"/>
      <c r="VN11" s="88"/>
      <c r="VO11" s="88"/>
      <c r="VP11" s="88"/>
      <c r="VQ11" s="88"/>
      <c r="VR11" s="88"/>
      <c r="VS11" s="88"/>
      <c r="VT11" s="88"/>
      <c r="VU11" s="88"/>
      <c r="VV11" s="88"/>
      <c r="VW11" s="88"/>
      <c r="VX11" s="88"/>
      <c r="VY11" s="88"/>
      <c r="VZ11" s="88"/>
      <c r="WA11" s="88"/>
      <c r="WB11" s="88"/>
      <c r="WC11" s="88"/>
      <c r="WD11" s="88"/>
      <c r="WE11" s="88"/>
      <c r="WF11" s="88"/>
      <c r="WG11" s="88"/>
      <c r="WH11" s="88"/>
      <c r="WI11" s="88"/>
      <c r="WJ11" s="88"/>
      <c r="WK11" s="88"/>
      <c r="WL11" s="88"/>
      <c r="WM11" s="88"/>
      <c r="WN11" s="88"/>
      <c r="WO11" s="88"/>
      <c r="WP11" s="88"/>
      <c r="WQ11" s="88"/>
      <c r="WR11" s="88"/>
      <c r="WS11" s="88"/>
      <c r="WT11" s="88"/>
      <c r="WU11" s="88"/>
      <c r="WV11" s="88"/>
      <c r="WW11" s="88"/>
      <c r="WX11" s="88"/>
      <c r="WY11" s="88"/>
      <c r="WZ11" s="88"/>
      <c r="XA11" s="88"/>
      <c r="XB11" s="88"/>
      <c r="XC11" s="88"/>
      <c r="XD11" s="88"/>
      <c r="XE11" s="88"/>
      <c r="XF11" s="88"/>
      <c r="XG11" s="88"/>
      <c r="XH11" s="88"/>
      <c r="XI11" s="88"/>
      <c r="XJ11" s="88"/>
      <c r="XK11" s="88"/>
      <c r="XL11" s="88"/>
      <c r="XM11" s="88"/>
      <c r="XN11" s="88"/>
      <c r="XO11" s="88"/>
      <c r="XP11" s="88"/>
      <c r="XQ11" s="88"/>
    </row>
    <row r="12" spans="1:1016" s="7" customFormat="1" ht="12" customHeight="1" x14ac:dyDescent="0.2">
      <c r="A12" s="287"/>
      <c r="B12" s="94" t="s">
        <v>115</v>
      </c>
      <c r="C12" s="135" t="s">
        <v>42</v>
      </c>
      <c r="D12" s="83">
        <v>6.67</v>
      </c>
      <c r="E12" s="82">
        <v>6.67</v>
      </c>
      <c r="F12" s="82">
        <v>6.67</v>
      </c>
      <c r="G12" s="82">
        <v>6.67</v>
      </c>
      <c r="H12" s="82" t="s">
        <v>116</v>
      </c>
      <c r="I12" s="142"/>
      <c r="J12" s="143"/>
      <c r="K12" s="82">
        <v>6.67</v>
      </c>
      <c r="L12" s="82">
        <v>6.67</v>
      </c>
      <c r="M12" s="82">
        <v>6.67</v>
      </c>
      <c r="N12" s="82">
        <v>6.67</v>
      </c>
      <c r="O12" s="82">
        <v>6.67</v>
      </c>
      <c r="P12" s="142"/>
      <c r="Q12" s="143"/>
      <c r="R12" s="82">
        <v>6.67</v>
      </c>
      <c r="S12" s="82">
        <v>6.67</v>
      </c>
      <c r="T12" s="82">
        <v>6.67</v>
      </c>
      <c r="U12" s="82">
        <v>6.67</v>
      </c>
      <c r="V12" s="82">
        <v>6.67</v>
      </c>
      <c r="W12" s="142"/>
      <c r="X12" s="143"/>
      <c r="Y12" s="82">
        <v>6.67</v>
      </c>
      <c r="Z12" s="82">
        <v>6.67</v>
      </c>
      <c r="AA12" s="82">
        <v>6.67</v>
      </c>
      <c r="AB12" s="82">
        <v>6.67</v>
      </c>
      <c r="AC12" s="82">
        <v>6.67</v>
      </c>
      <c r="AD12" s="142"/>
      <c r="AE12" s="143"/>
      <c r="AF12" s="82">
        <v>6.67</v>
      </c>
      <c r="AG12" s="82">
        <v>6.67</v>
      </c>
      <c r="AH12" s="82">
        <v>6.67</v>
      </c>
      <c r="AI12" s="82">
        <v>6.67</v>
      </c>
      <c r="AJ12" s="82">
        <v>6.67</v>
      </c>
      <c r="AK12" s="142"/>
      <c r="AL12" s="143"/>
      <c r="AM12" s="82">
        <v>6.67</v>
      </c>
      <c r="AN12" s="82">
        <v>6.67</v>
      </c>
      <c r="AO12" s="82">
        <v>6.67</v>
      </c>
      <c r="AP12" s="82">
        <v>6.67</v>
      </c>
      <c r="AQ12" s="82">
        <v>6.67</v>
      </c>
      <c r="AR12" s="142"/>
      <c r="AS12" s="143"/>
      <c r="AT12" s="82">
        <v>6.67</v>
      </c>
      <c r="AU12" s="82">
        <v>6.67</v>
      </c>
      <c r="AV12" s="82">
        <v>6.67</v>
      </c>
      <c r="AW12" s="82">
        <v>6.67</v>
      </c>
      <c r="AX12" s="82">
        <v>6.67</v>
      </c>
      <c r="AY12" s="142"/>
      <c r="AZ12" s="143"/>
      <c r="BA12" s="82">
        <v>6.67</v>
      </c>
      <c r="BB12" s="82">
        <v>6.67</v>
      </c>
      <c r="BC12" s="82">
        <v>6.67</v>
      </c>
      <c r="BD12" s="82">
        <v>6.67</v>
      </c>
      <c r="BE12" s="82" t="s">
        <v>116</v>
      </c>
      <c r="BF12" s="142"/>
      <c r="BG12" s="143"/>
      <c r="BH12" s="82">
        <v>6.67</v>
      </c>
      <c r="BI12" s="82">
        <v>6.67</v>
      </c>
      <c r="BJ12" s="82">
        <v>6.67</v>
      </c>
      <c r="BK12" s="82">
        <v>6.67</v>
      </c>
      <c r="BL12" s="82">
        <v>6.67</v>
      </c>
      <c r="BM12" s="142"/>
      <c r="BN12" s="143"/>
      <c r="BO12" s="82">
        <v>6.67</v>
      </c>
      <c r="BP12" s="82">
        <v>6.67</v>
      </c>
      <c r="BQ12" s="82">
        <v>6.67</v>
      </c>
      <c r="BR12" s="82">
        <v>6.67</v>
      </c>
      <c r="BS12" s="82">
        <v>6.67</v>
      </c>
      <c r="BT12" s="142"/>
      <c r="BU12" s="143"/>
      <c r="BV12" s="82">
        <v>6.67</v>
      </c>
      <c r="BW12" s="82">
        <v>6.67</v>
      </c>
      <c r="BX12" s="82">
        <v>6.67</v>
      </c>
      <c r="BY12" s="82">
        <v>6.67</v>
      </c>
      <c r="BZ12" s="82">
        <v>6.67</v>
      </c>
      <c r="CA12" s="142"/>
      <c r="CB12" s="143"/>
      <c r="CC12" s="82">
        <v>6.67</v>
      </c>
      <c r="CD12" s="82">
        <v>6.67</v>
      </c>
      <c r="CE12" s="82">
        <v>6.67</v>
      </c>
      <c r="CF12" s="82">
        <v>6.67</v>
      </c>
      <c r="CG12" s="82">
        <v>6.67</v>
      </c>
      <c r="CH12" s="142"/>
      <c r="CI12" s="143"/>
      <c r="CJ12" s="82">
        <v>6.67</v>
      </c>
      <c r="CK12" s="82">
        <v>6.67</v>
      </c>
      <c r="CL12" s="82">
        <v>6.67</v>
      </c>
      <c r="CM12" s="82">
        <v>6.67</v>
      </c>
      <c r="CN12" s="82">
        <v>6.67</v>
      </c>
      <c r="CO12" s="142"/>
      <c r="CP12" s="143"/>
      <c r="CQ12" s="82">
        <v>6.67</v>
      </c>
      <c r="CR12" s="82">
        <v>6.67</v>
      </c>
      <c r="CS12" s="82">
        <v>6.67</v>
      </c>
      <c r="CT12" s="82">
        <v>6.67</v>
      </c>
      <c r="CU12" s="82">
        <v>6.67</v>
      </c>
      <c r="CV12" s="142"/>
      <c r="CW12" s="143"/>
      <c r="CX12" s="82">
        <v>6.67</v>
      </c>
      <c r="CY12" s="82">
        <v>6.67</v>
      </c>
      <c r="CZ12" s="82">
        <v>6.67</v>
      </c>
      <c r="DA12" s="82">
        <v>6.67</v>
      </c>
      <c r="DB12" s="82">
        <v>6.67</v>
      </c>
      <c r="DC12" s="142"/>
      <c r="DD12" s="143"/>
      <c r="DE12" s="144"/>
      <c r="DF12" s="82">
        <v>6.67</v>
      </c>
      <c r="DG12" s="82">
        <v>6.67</v>
      </c>
      <c r="DH12" s="82">
        <v>6.67</v>
      </c>
      <c r="DI12" s="82">
        <v>6.67</v>
      </c>
      <c r="DJ12" s="142"/>
      <c r="DK12" s="143"/>
      <c r="DL12" s="82">
        <v>6.67</v>
      </c>
      <c r="DM12" s="82">
        <v>6.67</v>
      </c>
      <c r="DN12" s="82">
        <v>6.67</v>
      </c>
      <c r="DO12" s="82">
        <v>6.67</v>
      </c>
      <c r="DP12" s="82">
        <v>6.67</v>
      </c>
      <c r="DQ12" s="142"/>
      <c r="DR12" s="143"/>
      <c r="DS12" s="144"/>
      <c r="DT12" s="82">
        <v>6.67</v>
      </c>
      <c r="DU12" s="82">
        <v>6.67</v>
      </c>
      <c r="DV12" s="82">
        <v>6.67</v>
      </c>
      <c r="DW12" s="82">
        <v>6.67</v>
      </c>
      <c r="DX12" s="142"/>
      <c r="DY12" s="143"/>
      <c r="DZ12" s="144"/>
      <c r="EA12" s="82">
        <v>6.67</v>
      </c>
      <c r="EB12" s="82">
        <v>6.67</v>
      </c>
      <c r="EC12" s="82">
        <v>6.67</v>
      </c>
      <c r="ED12" s="82">
        <v>6.67</v>
      </c>
      <c r="EE12" s="142"/>
      <c r="EF12" s="143"/>
      <c r="EG12" s="82">
        <v>6.67</v>
      </c>
      <c r="EH12" s="82">
        <v>6.67</v>
      </c>
      <c r="EI12" s="82">
        <v>6.67</v>
      </c>
      <c r="EJ12" s="82">
        <v>6.67</v>
      </c>
      <c r="EK12" s="82">
        <v>6.67</v>
      </c>
      <c r="EL12" s="142"/>
      <c r="EM12" s="143"/>
      <c r="EN12" s="82" t="s">
        <v>116</v>
      </c>
      <c r="EO12" s="82" t="s">
        <v>116</v>
      </c>
      <c r="EP12" s="82" t="s">
        <v>116</v>
      </c>
      <c r="EQ12" s="144"/>
      <c r="ER12" s="82" t="s">
        <v>116</v>
      </c>
      <c r="ES12" s="142"/>
      <c r="ET12" s="143"/>
      <c r="EU12" s="82" t="s">
        <v>116</v>
      </c>
      <c r="EV12" s="82" t="s">
        <v>116</v>
      </c>
      <c r="EW12" s="82" t="s">
        <v>116</v>
      </c>
      <c r="EX12" s="82">
        <v>7</v>
      </c>
      <c r="EY12" s="82">
        <v>7</v>
      </c>
      <c r="EZ12" s="142"/>
      <c r="FA12" s="143"/>
      <c r="FB12" s="82">
        <v>6.67</v>
      </c>
      <c r="FC12" s="82">
        <v>6.67</v>
      </c>
      <c r="FD12" s="82">
        <v>6.67</v>
      </c>
      <c r="FE12" s="82">
        <v>6.67</v>
      </c>
      <c r="FF12" s="82">
        <v>6.67</v>
      </c>
      <c r="FG12" s="142"/>
      <c r="FH12" s="143"/>
      <c r="FI12" s="82">
        <v>6.67</v>
      </c>
      <c r="FJ12" s="82">
        <v>6.67</v>
      </c>
      <c r="FK12" s="82">
        <v>6.67</v>
      </c>
      <c r="FL12" s="82">
        <v>6.67</v>
      </c>
      <c r="FM12" s="82">
        <v>6.67</v>
      </c>
      <c r="FN12" s="142"/>
      <c r="FO12" s="143"/>
      <c r="FP12" s="82">
        <v>6.67</v>
      </c>
      <c r="FQ12" s="82">
        <v>6.67</v>
      </c>
      <c r="FR12" s="82">
        <v>6.67</v>
      </c>
      <c r="FS12" s="82">
        <v>6.67</v>
      </c>
      <c r="FT12" s="82">
        <v>6.67</v>
      </c>
      <c r="FU12" s="142"/>
      <c r="FV12" s="143"/>
      <c r="FW12" s="82">
        <v>6.67</v>
      </c>
      <c r="FX12" s="82">
        <v>6.67</v>
      </c>
      <c r="FY12" s="82">
        <v>6.67</v>
      </c>
      <c r="FZ12" s="82">
        <v>6.67</v>
      </c>
      <c r="GA12" s="82">
        <v>6.67</v>
      </c>
      <c r="GB12" s="142"/>
      <c r="GC12" s="143"/>
      <c r="GD12" s="82">
        <v>6.67</v>
      </c>
      <c r="GE12" s="82">
        <v>6.67</v>
      </c>
      <c r="GF12" s="82">
        <v>6.67</v>
      </c>
      <c r="GG12" s="82">
        <v>6.67</v>
      </c>
      <c r="GH12" s="82">
        <v>6.67</v>
      </c>
      <c r="GI12" s="142"/>
      <c r="GJ12" s="143"/>
      <c r="GK12" s="82">
        <v>6.67</v>
      </c>
      <c r="GL12" s="82">
        <v>6.67</v>
      </c>
      <c r="GM12" s="82">
        <v>6.67</v>
      </c>
      <c r="GN12" s="82">
        <v>6.67</v>
      </c>
      <c r="GO12" s="144"/>
      <c r="GP12" s="142"/>
      <c r="GQ12" s="143"/>
      <c r="GR12" s="82">
        <v>6.67</v>
      </c>
      <c r="GS12" s="82">
        <v>6.67</v>
      </c>
      <c r="GT12" s="82">
        <v>6.67</v>
      </c>
      <c r="GU12" s="82">
        <v>6.67</v>
      </c>
      <c r="GV12" s="82">
        <v>6.67</v>
      </c>
      <c r="GW12" s="142"/>
      <c r="GX12" s="143"/>
      <c r="GY12" s="82" t="s">
        <v>116</v>
      </c>
      <c r="GZ12" s="82" t="s">
        <v>116</v>
      </c>
      <c r="HA12" s="82" t="s">
        <v>116</v>
      </c>
      <c r="HB12" s="82" t="s">
        <v>116</v>
      </c>
      <c r="HC12" s="82" t="s">
        <v>116</v>
      </c>
      <c r="HD12" s="142"/>
      <c r="HE12" s="143"/>
      <c r="HF12" s="82" t="s">
        <v>116</v>
      </c>
      <c r="HG12" s="82" t="s">
        <v>116</v>
      </c>
      <c r="HH12" s="82" t="s">
        <v>116</v>
      </c>
      <c r="HI12" s="82" t="s">
        <v>116</v>
      </c>
      <c r="HJ12" s="82" t="s">
        <v>116</v>
      </c>
      <c r="HK12" s="142"/>
      <c r="HL12" s="143"/>
      <c r="HM12" s="82" t="s">
        <v>116</v>
      </c>
      <c r="HN12" s="82" t="s">
        <v>116</v>
      </c>
      <c r="HO12" s="82" t="s">
        <v>116</v>
      </c>
      <c r="HP12" s="82" t="s">
        <v>116</v>
      </c>
      <c r="HQ12" s="82" t="s">
        <v>116</v>
      </c>
      <c r="HR12" s="142"/>
      <c r="HS12" s="143"/>
      <c r="HT12" s="82" t="s">
        <v>116</v>
      </c>
      <c r="HU12" s="144"/>
      <c r="HV12" s="82" t="s">
        <v>116</v>
      </c>
      <c r="HW12" s="82">
        <v>6.67</v>
      </c>
      <c r="HX12" s="82">
        <v>6.67</v>
      </c>
      <c r="HY12" s="142"/>
      <c r="HZ12" s="143"/>
      <c r="IA12" s="82">
        <v>6.67</v>
      </c>
      <c r="IB12" s="82">
        <v>6.67</v>
      </c>
      <c r="IC12" s="82">
        <v>6.67</v>
      </c>
      <c r="ID12" s="82">
        <v>6.67</v>
      </c>
      <c r="IE12" s="82">
        <v>6.67</v>
      </c>
      <c r="IF12" s="142"/>
      <c r="IG12" s="142"/>
      <c r="IH12" s="82">
        <v>6.67</v>
      </c>
      <c r="II12" s="82">
        <v>6.67</v>
      </c>
      <c r="IJ12" s="82">
        <v>6.67</v>
      </c>
      <c r="IK12" s="82">
        <v>6.67</v>
      </c>
      <c r="IL12" s="82">
        <v>6.67</v>
      </c>
      <c r="IM12" s="142"/>
      <c r="IN12" s="142"/>
      <c r="IO12" s="82">
        <v>6.67</v>
      </c>
      <c r="IP12" s="82">
        <v>6.67</v>
      </c>
      <c r="IQ12" s="82">
        <v>6.67</v>
      </c>
      <c r="IR12" s="82">
        <v>6.67</v>
      </c>
      <c r="IS12" s="82">
        <v>6.67</v>
      </c>
      <c r="IT12" s="142"/>
      <c r="IU12" s="142"/>
      <c r="IV12" s="82">
        <v>6.67</v>
      </c>
      <c r="IW12" s="82">
        <v>6.67</v>
      </c>
      <c r="IX12" s="82">
        <v>6.67</v>
      </c>
      <c r="IY12" s="82">
        <v>6.67</v>
      </c>
      <c r="IZ12" s="82">
        <v>6.67</v>
      </c>
      <c r="JA12" s="142"/>
      <c r="JB12" s="142"/>
      <c r="JC12" s="82" t="s">
        <v>117</v>
      </c>
      <c r="JD12" s="82" t="s">
        <v>117</v>
      </c>
      <c r="JE12" s="82">
        <v>6.67</v>
      </c>
      <c r="JF12" s="82">
        <v>6.67</v>
      </c>
      <c r="JG12" s="82">
        <v>6.67</v>
      </c>
      <c r="JH12" s="142"/>
      <c r="JI12" s="142"/>
      <c r="JJ12" s="82">
        <v>6.67</v>
      </c>
      <c r="JK12" s="82">
        <v>6.67</v>
      </c>
      <c r="JL12" s="82">
        <v>6.67</v>
      </c>
      <c r="JM12" s="82">
        <v>6.67</v>
      </c>
      <c r="JN12" s="82">
        <v>6.67</v>
      </c>
      <c r="JO12" s="142"/>
      <c r="JP12" s="142"/>
      <c r="JQ12" s="82">
        <v>6.67</v>
      </c>
      <c r="JR12" s="82">
        <v>6.67</v>
      </c>
      <c r="JS12" s="82">
        <v>6.67</v>
      </c>
      <c r="JT12" s="82">
        <v>6.67</v>
      </c>
      <c r="JU12" s="82">
        <v>6.67</v>
      </c>
      <c r="JV12" s="142"/>
      <c r="JW12" s="142"/>
      <c r="JX12" s="82">
        <v>6.67</v>
      </c>
      <c r="JY12" s="82">
        <v>6.67</v>
      </c>
      <c r="JZ12" s="82">
        <v>6.67</v>
      </c>
      <c r="KA12" s="82">
        <v>6.67</v>
      </c>
      <c r="KB12" s="82">
        <v>6.67</v>
      </c>
      <c r="KC12" s="142"/>
      <c r="KD12" s="142"/>
      <c r="KE12" s="82">
        <v>6.67</v>
      </c>
      <c r="KF12" s="82">
        <v>6.67</v>
      </c>
      <c r="KG12" s="82">
        <v>6.67</v>
      </c>
      <c r="KH12" s="82">
        <v>6.67</v>
      </c>
      <c r="KI12" s="82">
        <v>6.67</v>
      </c>
      <c r="KJ12" s="142"/>
      <c r="KK12" s="142"/>
      <c r="KL12" s="82">
        <v>6.67</v>
      </c>
      <c r="KM12" s="82">
        <v>6.67</v>
      </c>
      <c r="KN12" s="82">
        <v>6.67</v>
      </c>
      <c r="KO12" s="82">
        <v>6.67</v>
      </c>
      <c r="KP12" s="82">
        <v>6.67</v>
      </c>
      <c r="KQ12" s="142"/>
      <c r="KR12" s="142"/>
      <c r="KS12" s="82">
        <v>6.67</v>
      </c>
      <c r="KT12" s="82">
        <v>6.67</v>
      </c>
      <c r="KU12" s="144"/>
      <c r="KV12" s="82">
        <v>6.67</v>
      </c>
      <c r="KW12" s="82">
        <v>6.67</v>
      </c>
      <c r="KX12" s="142"/>
      <c r="KY12" s="142"/>
      <c r="KZ12" s="82">
        <v>6.67</v>
      </c>
      <c r="LA12" s="82">
        <v>6.67</v>
      </c>
      <c r="LB12" s="82">
        <v>6.67</v>
      </c>
      <c r="LC12" s="82">
        <v>6.67</v>
      </c>
      <c r="LD12" s="82">
        <v>6.67</v>
      </c>
      <c r="LE12" s="144"/>
      <c r="LF12" s="142"/>
      <c r="LG12" s="82">
        <v>6.67</v>
      </c>
      <c r="LH12" s="82">
        <v>6.67</v>
      </c>
      <c r="LI12" s="82">
        <v>6.67</v>
      </c>
      <c r="LJ12" s="82">
        <v>6.67</v>
      </c>
      <c r="LK12" s="82">
        <v>6.67</v>
      </c>
      <c r="LL12" s="142"/>
      <c r="LM12" s="142"/>
      <c r="LN12" s="82">
        <v>6.67</v>
      </c>
      <c r="LO12" s="82">
        <v>6.67</v>
      </c>
      <c r="LP12" s="82">
        <v>6.67</v>
      </c>
      <c r="LQ12" s="82">
        <v>6.67</v>
      </c>
      <c r="LR12" s="82">
        <v>6.67</v>
      </c>
      <c r="LS12" s="142"/>
      <c r="LT12" s="142"/>
      <c r="LU12" s="82">
        <v>6.67</v>
      </c>
      <c r="LV12" s="82">
        <v>6.67</v>
      </c>
      <c r="LW12" s="82">
        <v>6.67</v>
      </c>
      <c r="LX12" s="82">
        <v>6.67</v>
      </c>
      <c r="LY12" s="82">
        <v>6.67</v>
      </c>
      <c r="LZ12" s="142"/>
      <c r="MA12" s="142"/>
      <c r="MB12" s="82">
        <v>6.67</v>
      </c>
      <c r="MC12" s="82">
        <v>6.67</v>
      </c>
      <c r="MD12" s="82">
        <v>6.67</v>
      </c>
      <c r="ME12" s="82">
        <v>6.67</v>
      </c>
      <c r="MF12" s="82">
        <v>6.67</v>
      </c>
      <c r="MG12" s="142"/>
      <c r="MH12" s="142"/>
      <c r="MI12" s="82">
        <v>6.67</v>
      </c>
      <c r="MJ12" s="82">
        <v>6.67</v>
      </c>
      <c r="MK12" s="82">
        <v>6.67</v>
      </c>
      <c r="ML12" s="82">
        <v>6.67</v>
      </c>
      <c r="MM12" s="82">
        <v>6.67</v>
      </c>
      <c r="MN12" s="142"/>
      <c r="MO12" s="142"/>
      <c r="MP12" s="82">
        <v>6.67</v>
      </c>
      <c r="MQ12" s="82">
        <v>6.67</v>
      </c>
      <c r="MR12" s="82">
        <v>6.67</v>
      </c>
      <c r="MS12" s="82">
        <v>6.67</v>
      </c>
      <c r="MT12" s="82">
        <v>6.67</v>
      </c>
      <c r="MU12" s="142"/>
      <c r="MV12" s="142"/>
      <c r="MW12" s="144"/>
      <c r="MX12" s="82" t="s">
        <v>116</v>
      </c>
      <c r="MY12" s="82" t="s">
        <v>116</v>
      </c>
      <c r="MZ12" s="82" t="s">
        <v>116</v>
      </c>
      <c r="NA12" s="82" t="s">
        <v>116</v>
      </c>
      <c r="NB12" s="142"/>
      <c r="NC12" s="142"/>
      <c r="ND12" s="144"/>
      <c r="NE12" s="82">
        <v>6.67</v>
      </c>
      <c r="NF12" s="82">
        <v>6.67</v>
      </c>
      <c r="NG12" s="82">
        <v>6.67</v>
      </c>
      <c r="NH12" s="82">
        <v>6.67</v>
      </c>
      <c r="NI12" s="142"/>
      <c r="NJ12" s="142"/>
      <c r="NK12" s="82">
        <v>6.67</v>
      </c>
      <c r="NL12" s="82">
        <v>6.67</v>
      </c>
      <c r="NM12" s="82">
        <v>6.67</v>
      </c>
      <c r="NN12" s="82">
        <v>6.67</v>
      </c>
      <c r="NO12" s="82">
        <v>6.67</v>
      </c>
      <c r="NP12" s="142"/>
      <c r="NQ12" s="142"/>
      <c r="NR12" s="82">
        <v>6.67</v>
      </c>
      <c r="NS12" s="82">
        <v>6.67</v>
      </c>
      <c r="NT12" s="82">
        <v>6.67</v>
      </c>
      <c r="NU12" s="82">
        <v>6.67</v>
      </c>
      <c r="NV12" s="82">
        <v>6.67</v>
      </c>
      <c r="NW12" s="142"/>
      <c r="NX12" s="142"/>
      <c r="NY12" s="82">
        <v>6.67</v>
      </c>
      <c r="NZ12" s="82">
        <v>6.67</v>
      </c>
      <c r="OA12" s="82">
        <v>6.67</v>
      </c>
      <c r="OB12" s="82">
        <v>6.67</v>
      </c>
      <c r="OC12" s="82">
        <v>6.67</v>
      </c>
      <c r="OD12" s="142"/>
      <c r="OE12" s="142"/>
      <c r="OF12" s="82">
        <v>6.67</v>
      </c>
      <c r="OG12" s="82">
        <v>6.67</v>
      </c>
      <c r="OH12" s="82">
        <v>6.67</v>
      </c>
      <c r="OI12" s="82">
        <v>6.67</v>
      </c>
      <c r="OJ12" s="82">
        <v>6.67</v>
      </c>
      <c r="OK12" s="142"/>
      <c r="OL12" s="142"/>
      <c r="OM12" s="82">
        <v>6.67</v>
      </c>
      <c r="ON12" s="82">
        <v>6.67</v>
      </c>
      <c r="OO12" s="82">
        <v>6.67</v>
      </c>
      <c r="OP12" s="82">
        <v>6.67</v>
      </c>
      <c r="OQ12" s="82">
        <v>6.67</v>
      </c>
      <c r="OR12" s="142"/>
      <c r="OS12" s="142"/>
      <c r="OT12" s="82">
        <v>6.67</v>
      </c>
      <c r="OU12" s="82">
        <v>6.67</v>
      </c>
      <c r="OV12" s="82">
        <v>6.67</v>
      </c>
      <c r="OW12" s="82">
        <v>6.67</v>
      </c>
      <c r="OX12" s="82">
        <v>6.67</v>
      </c>
      <c r="OY12" s="142"/>
      <c r="OZ12" s="142"/>
      <c r="PA12" s="82">
        <v>6.67</v>
      </c>
      <c r="PB12" s="82">
        <v>6.67</v>
      </c>
      <c r="PC12" s="82">
        <v>6.67</v>
      </c>
      <c r="PD12" s="82">
        <v>6.67</v>
      </c>
      <c r="PE12" s="82">
        <v>6.67</v>
      </c>
      <c r="PF12" s="142"/>
      <c r="PG12" s="142"/>
      <c r="PH12" s="82">
        <v>6.67</v>
      </c>
      <c r="PI12" s="82">
        <v>6.67</v>
      </c>
      <c r="PJ12" s="82">
        <v>6.67</v>
      </c>
      <c r="PK12" s="82">
        <v>6.67</v>
      </c>
      <c r="PL12" s="82">
        <v>6.67</v>
      </c>
      <c r="PM12" s="142"/>
      <c r="PN12" s="142"/>
      <c r="PO12" s="82">
        <v>6.67</v>
      </c>
      <c r="PP12" s="82">
        <v>6.67</v>
      </c>
      <c r="PQ12" s="82">
        <v>6.67</v>
      </c>
      <c r="PR12" s="82">
        <v>6.67</v>
      </c>
      <c r="PS12" s="82">
        <v>6.67</v>
      </c>
      <c r="PT12" s="142"/>
      <c r="PU12" s="142"/>
      <c r="PV12" s="82">
        <v>6.67</v>
      </c>
      <c r="PW12" s="82">
        <v>6.67</v>
      </c>
      <c r="PX12" s="82">
        <v>6.67</v>
      </c>
      <c r="PY12" s="82">
        <v>6.67</v>
      </c>
      <c r="PZ12" s="82">
        <v>6.67</v>
      </c>
      <c r="QA12" s="142"/>
      <c r="QB12" s="142"/>
      <c r="QC12" s="82">
        <v>6.67</v>
      </c>
      <c r="QD12" s="82">
        <v>6.67</v>
      </c>
      <c r="QE12" s="82">
        <v>6.67</v>
      </c>
      <c r="QF12" s="82">
        <v>6.67</v>
      </c>
      <c r="QG12" s="82">
        <v>6.67</v>
      </c>
      <c r="QH12" s="142"/>
      <c r="QI12" s="142"/>
      <c r="QJ12" s="82">
        <v>6.67</v>
      </c>
      <c r="QK12" s="82" t="s">
        <v>116</v>
      </c>
      <c r="QL12" s="82">
        <v>6.67</v>
      </c>
      <c r="QM12" s="82">
        <v>6.67</v>
      </c>
      <c r="QN12" s="82">
        <v>6.67</v>
      </c>
      <c r="QO12" s="142"/>
      <c r="QP12" s="142"/>
      <c r="QQ12" s="145"/>
      <c r="QR12" s="82">
        <v>6.67</v>
      </c>
      <c r="QS12" s="82">
        <v>6.67</v>
      </c>
      <c r="QT12" s="82">
        <v>6.67</v>
      </c>
      <c r="QU12" s="82">
        <v>6.67</v>
      </c>
      <c r="QV12" s="142"/>
      <c r="QW12" s="142"/>
      <c r="QX12" s="82">
        <v>6.67</v>
      </c>
      <c r="QY12" s="82">
        <v>6.67</v>
      </c>
      <c r="QZ12" s="82">
        <v>6.67</v>
      </c>
      <c r="RA12" s="82">
        <v>6.67</v>
      </c>
      <c r="RB12" s="82">
        <v>6.67</v>
      </c>
      <c r="RC12" s="142"/>
      <c r="RD12" s="142"/>
      <c r="RE12" s="82">
        <v>6.67</v>
      </c>
      <c r="RF12" s="82">
        <v>6.67</v>
      </c>
      <c r="RG12" s="82">
        <v>6.67</v>
      </c>
      <c r="RH12" s="82">
        <v>6.67</v>
      </c>
      <c r="RI12" s="82">
        <v>6.67</v>
      </c>
      <c r="RJ12" s="142"/>
      <c r="RK12" s="142"/>
      <c r="RL12" s="82">
        <v>6.67</v>
      </c>
      <c r="RM12" s="82">
        <v>6.67</v>
      </c>
      <c r="RN12" s="82">
        <v>6.67</v>
      </c>
      <c r="RO12" s="82">
        <v>6.67</v>
      </c>
      <c r="RP12" s="82">
        <v>6.67</v>
      </c>
      <c r="RQ12" s="142"/>
      <c r="RR12" s="142"/>
      <c r="RS12" s="82" t="s">
        <v>116</v>
      </c>
      <c r="RT12" s="145"/>
      <c r="RU12" s="82" t="s">
        <v>116</v>
      </c>
      <c r="RV12" s="82" t="s">
        <v>116</v>
      </c>
      <c r="RW12" s="82" t="s">
        <v>116</v>
      </c>
      <c r="RX12" s="142"/>
      <c r="RY12" s="142"/>
      <c r="RZ12" s="82" t="s">
        <v>116</v>
      </c>
      <c r="SA12" s="145"/>
      <c r="SB12" s="82">
        <v>6.67</v>
      </c>
      <c r="SC12" s="145"/>
      <c r="SD12" s="82" t="s">
        <v>116</v>
      </c>
      <c r="SE12" s="142"/>
      <c r="SF12" s="142"/>
      <c r="SG12" s="82">
        <v>6.67</v>
      </c>
      <c r="SH12" s="82">
        <v>6.67</v>
      </c>
      <c r="SI12" s="82">
        <v>6.67</v>
      </c>
      <c r="SJ12" s="82">
        <v>6.67</v>
      </c>
      <c r="SK12" s="82">
        <v>6.67</v>
      </c>
      <c r="SL12" s="142"/>
      <c r="SM12" s="142"/>
      <c r="SN12" s="82">
        <v>6.67</v>
      </c>
      <c r="SO12" s="82">
        <v>6.67</v>
      </c>
      <c r="SP12" s="82">
        <v>6.67</v>
      </c>
      <c r="SQ12" s="82">
        <v>6.67</v>
      </c>
      <c r="SR12" s="82">
        <v>6.67</v>
      </c>
      <c r="SS12" s="142"/>
      <c r="ST12" s="142"/>
      <c r="SU12" s="82">
        <v>6.67</v>
      </c>
      <c r="SV12" s="82">
        <v>6.67</v>
      </c>
      <c r="SW12" s="82">
        <v>6.67</v>
      </c>
      <c r="SX12" s="82">
        <v>6.67</v>
      </c>
      <c r="SY12" s="82">
        <v>6.67</v>
      </c>
      <c r="SZ12" s="142"/>
      <c r="TA12" s="142"/>
      <c r="TB12" s="82">
        <v>6.67</v>
      </c>
      <c r="TC12" s="82">
        <v>6.67</v>
      </c>
      <c r="TD12" s="82">
        <v>6.67</v>
      </c>
      <c r="TE12" s="82">
        <v>6.67</v>
      </c>
      <c r="TF12" s="82">
        <v>6.67</v>
      </c>
      <c r="TG12" s="142"/>
      <c r="TH12" s="142"/>
      <c r="TI12" s="82">
        <v>6.67</v>
      </c>
      <c r="TJ12" s="82">
        <v>6.67</v>
      </c>
      <c r="TK12" s="82">
        <v>6.67</v>
      </c>
      <c r="TL12" s="82">
        <v>6.67</v>
      </c>
      <c r="TM12" s="82">
        <v>6.67</v>
      </c>
      <c r="TN12" s="142"/>
      <c r="TO12" s="142"/>
      <c r="TP12" s="82">
        <v>6.67</v>
      </c>
      <c r="TQ12" s="82">
        <v>6.67</v>
      </c>
      <c r="TR12" s="82">
        <v>6.67</v>
      </c>
      <c r="TS12" s="82">
        <v>6.67</v>
      </c>
      <c r="TT12" s="82">
        <v>6.67</v>
      </c>
      <c r="TU12" s="142"/>
      <c r="TV12" s="142"/>
      <c r="TW12" s="82">
        <v>6.67</v>
      </c>
      <c r="TX12" s="82">
        <v>6.67</v>
      </c>
      <c r="TY12" s="82">
        <v>6.67</v>
      </c>
      <c r="TZ12" s="82">
        <v>6.67</v>
      </c>
      <c r="UA12" s="82">
        <v>6.67</v>
      </c>
      <c r="UB12" s="142"/>
      <c r="UC12" s="142"/>
      <c r="UD12" s="82" t="s">
        <v>116</v>
      </c>
      <c r="UE12" s="82">
        <v>6.67</v>
      </c>
      <c r="UF12" s="82">
        <v>6.67</v>
      </c>
      <c r="UG12" s="82">
        <v>6.67</v>
      </c>
      <c r="UH12" s="82">
        <v>6.67</v>
      </c>
      <c r="UI12" s="142"/>
      <c r="UJ12" s="142"/>
      <c r="UK12" s="82">
        <v>6.67</v>
      </c>
      <c r="UL12" s="82">
        <v>6.67</v>
      </c>
      <c r="UM12" s="82">
        <v>6.67</v>
      </c>
      <c r="UN12" s="82">
        <v>6.67</v>
      </c>
      <c r="UO12" s="82">
        <v>6.67</v>
      </c>
      <c r="UP12" s="142"/>
      <c r="UQ12" s="142"/>
      <c r="UR12" s="82">
        <v>6.67</v>
      </c>
      <c r="US12" s="82">
        <v>6.67</v>
      </c>
      <c r="UT12" s="82">
        <v>6.67</v>
      </c>
      <c r="UU12" s="82">
        <v>6.67</v>
      </c>
      <c r="UV12" s="82">
        <v>6.67</v>
      </c>
      <c r="UW12" s="142"/>
      <c r="UX12" s="142"/>
      <c r="UY12" s="82">
        <v>6.67</v>
      </c>
      <c r="UZ12" s="82">
        <v>6.67</v>
      </c>
      <c r="VA12" s="82">
        <v>6.67</v>
      </c>
      <c r="VB12" s="82">
        <v>6.67</v>
      </c>
      <c r="VC12" s="82">
        <v>6.67</v>
      </c>
      <c r="VD12" s="142"/>
      <c r="VE12" s="142"/>
      <c r="VF12" s="82">
        <v>6.67</v>
      </c>
      <c r="VG12" s="82">
        <v>6.67</v>
      </c>
      <c r="VH12" s="82">
        <v>6.67</v>
      </c>
      <c r="VI12" s="82">
        <v>6.67</v>
      </c>
      <c r="VJ12" s="82">
        <v>6.67</v>
      </c>
      <c r="VK12" s="142"/>
      <c r="VL12" s="142"/>
      <c r="VM12" s="82">
        <v>6.67</v>
      </c>
      <c r="VN12" s="82">
        <v>6.67</v>
      </c>
      <c r="VO12" s="82">
        <v>6.67</v>
      </c>
      <c r="VP12" s="82">
        <v>6.67</v>
      </c>
      <c r="VQ12" s="82">
        <v>6.67</v>
      </c>
      <c r="VR12" s="142"/>
      <c r="VS12" s="142"/>
      <c r="VT12" s="82">
        <v>6.67</v>
      </c>
      <c r="VU12" s="82">
        <v>6.67</v>
      </c>
      <c r="VV12" s="145"/>
      <c r="VW12" s="82">
        <v>6.67</v>
      </c>
      <c r="VX12" s="82">
        <v>6.67</v>
      </c>
      <c r="VY12" s="142"/>
      <c r="VZ12" s="142"/>
      <c r="WA12" s="82">
        <v>6.67</v>
      </c>
      <c r="WB12" s="82">
        <v>6.67</v>
      </c>
      <c r="WC12" s="82">
        <v>6.67</v>
      </c>
      <c r="WD12" s="82">
        <v>6.67</v>
      </c>
      <c r="WE12" s="82">
        <v>6.67</v>
      </c>
      <c r="WF12" s="142"/>
      <c r="WG12" s="142"/>
      <c r="WH12" s="82">
        <v>6.67</v>
      </c>
      <c r="WI12" s="82">
        <v>6.67</v>
      </c>
      <c r="WJ12" s="82">
        <v>6.67</v>
      </c>
      <c r="WK12" s="82">
        <v>6.67</v>
      </c>
      <c r="WL12" s="82">
        <v>6.67</v>
      </c>
      <c r="WM12" s="142"/>
      <c r="WN12" s="142"/>
      <c r="WO12" s="82">
        <v>6.67</v>
      </c>
      <c r="WP12" s="82">
        <v>6.67</v>
      </c>
      <c r="WQ12" s="82">
        <v>6.67</v>
      </c>
      <c r="WR12" s="82">
        <v>6.67</v>
      </c>
      <c r="WS12" s="82">
        <v>6.67</v>
      </c>
      <c r="WT12" s="142"/>
      <c r="WU12" s="142"/>
      <c r="WV12" s="82">
        <v>6.67</v>
      </c>
      <c r="WW12" s="82">
        <v>6.67</v>
      </c>
      <c r="WX12" s="82">
        <v>6.67</v>
      </c>
      <c r="WY12" s="82">
        <v>6.67</v>
      </c>
      <c r="WZ12" s="82">
        <v>6.67</v>
      </c>
      <c r="XA12" s="142"/>
      <c r="XB12" s="142"/>
      <c r="XC12" s="82">
        <v>6.67</v>
      </c>
      <c r="XD12" s="82">
        <v>6.67</v>
      </c>
      <c r="XE12" s="82">
        <v>6.67</v>
      </c>
      <c r="XF12" s="82">
        <v>6.67</v>
      </c>
      <c r="XG12" s="82">
        <v>6.67</v>
      </c>
      <c r="XH12" s="142"/>
      <c r="XI12" s="142"/>
      <c r="XJ12" s="82">
        <v>6.67</v>
      </c>
      <c r="XK12" s="82">
        <v>6.67</v>
      </c>
      <c r="XL12" s="82">
        <v>6.67</v>
      </c>
      <c r="XM12" s="82">
        <v>6.67</v>
      </c>
      <c r="XN12" s="82">
        <v>6.67</v>
      </c>
      <c r="XO12" s="142"/>
      <c r="XP12" s="142"/>
      <c r="XQ12" s="142"/>
    </row>
    <row r="13" spans="1:1016" s="81" customFormat="1" ht="12" customHeight="1" x14ac:dyDescent="0.2">
      <c r="A13" s="131"/>
      <c r="B13" s="91"/>
      <c r="C13" s="136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</row>
    <row r="14" spans="1:1016" s="7" customFormat="1" ht="12" customHeight="1" x14ac:dyDescent="0.2">
      <c r="A14" s="286" t="s">
        <v>1</v>
      </c>
      <c r="B14" s="86" t="s">
        <v>114</v>
      </c>
      <c r="C14" s="124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  <c r="IS14" s="88"/>
      <c r="IT14" s="88"/>
      <c r="IU14" s="88"/>
      <c r="IV14" s="88"/>
      <c r="IW14" s="88"/>
      <c r="IX14" s="88"/>
      <c r="IY14" s="88"/>
      <c r="IZ14" s="88"/>
      <c r="JA14" s="88"/>
      <c r="JB14" s="88"/>
      <c r="JC14" s="88"/>
      <c r="JD14" s="88"/>
      <c r="JE14" s="88"/>
      <c r="JF14" s="88"/>
      <c r="JG14" s="88"/>
      <c r="JH14" s="88"/>
      <c r="JI14" s="88"/>
      <c r="JJ14" s="88"/>
      <c r="JK14" s="88"/>
      <c r="JL14" s="88"/>
      <c r="JM14" s="88"/>
      <c r="JN14" s="88"/>
      <c r="JO14" s="88"/>
      <c r="JP14" s="88"/>
      <c r="JQ14" s="88"/>
      <c r="JR14" s="88"/>
      <c r="JS14" s="88"/>
      <c r="JT14" s="88"/>
      <c r="JU14" s="88"/>
      <c r="JV14" s="88"/>
      <c r="JW14" s="88"/>
      <c r="JX14" s="88"/>
      <c r="JY14" s="88"/>
      <c r="JZ14" s="88"/>
      <c r="KA14" s="88"/>
      <c r="KB14" s="88"/>
      <c r="KC14" s="88"/>
      <c r="KD14" s="88"/>
      <c r="KE14" s="88"/>
      <c r="KF14" s="88"/>
      <c r="KG14" s="88"/>
      <c r="KH14" s="88"/>
      <c r="KI14" s="88"/>
      <c r="KJ14" s="88"/>
      <c r="KK14" s="88"/>
      <c r="KL14" s="88"/>
      <c r="KM14" s="88"/>
      <c r="KN14" s="88"/>
      <c r="KO14" s="88"/>
      <c r="KP14" s="88"/>
      <c r="KQ14" s="88"/>
      <c r="KR14" s="88"/>
      <c r="KS14" s="88"/>
      <c r="KT14" s="88"/>
      <c r="KU14" s="88"/>
      <c r="KV14" s="88"/>
      <c r="KW14" s="88"/>
      <c r="KX14" s="88"/>
      <c r="KY14" s="88"/>
      <c r="KZ14" s="88"/>
      <c r="LA14" s="88"/>
      <c r="LB14" s="88"/>
      <c r="LC14" s="88"/>
      <c r="LD14" s="88"/>
      <c r="LE14" s="88"/>
      <c r="LF14" s="88"/>
      <c r="LG14" s="88"/>
      <c r="LH14" s="88"/>
      <c r="LI14" s="88"/>
      <c r="LJ14" s="88"/>
      <c r="LK14" s="88"/>
      <c r="LL14" s="88"/>
      <c r="LM14" s="88"/>
      <c r="LN14" s="88"/>
      <c r="LO14" s="88"/>
      <c r="LP14" s="88"/>
      <c r="LQ14" s="88"/>
      <c r="LR14" s="88"/>
      <c r="LS14" s="88"/>
      <c r="LT14" s="88"/>
      <c r="LU14" s="88"/>
      <c r="LV14" s="88"/>
      <c r="LW14" s="88"/>
      <c r="LX14" s="88"/>
      <c r="LY14" s="88"/>
      <c r="LZ14" s="88"/>
      <c r="MA14" s="88"/>
      <c r="MB14" s="88"/>
      <c r="MC14" s="88"/>
      <c r="MD14" s="88"/>
      <c r="ME14" s="88"/>
      <c r="MF14" s="88"/>
      <c r="MG14" s="88"/>
      <c r="MH14" s="88"/>
      <c r="MI14" s="88"/>
      <c r="MJ14" s="88"/>
      <c r="MK14" s="88"/>
      <c r="ML14" s="88"/>
      <c r="MM14" s="88"/>
      <c r="MN14" s="88"/>
      <c r="MO14" s="88"/>
      <c r="MP14" s="88"/>
      <c r="MQ14" s="88"/>
      <c r="MR14" s="88"/>
      <c r="MS14" s="88"/>
      <c r="MT14" s="88"/>
      <c r="MU14" s="88"/>
      <c r="MV14" s="88"/>
      <c r="MW14" s="88"/>
      <c r="MX14" s="88"/>
      <c r="MY14" s="88"/>
      <c r="MZ14" s="88"/>
      <c r="NA14" s="88"/>
      <c r="NB14" s="88"/>
      <c r="NC14" s="88"/>
      <c r="ND14" s="88"/>
      <c r="NE14" s="88"/>
      <c r="NF14" s="88"/>
      <c r="NG14" s="88"/>
      <c r="NH14" s="88"/>
      <c r="NI14" s="88"/>
      <c r="NJ14" s="88"/>
      <c r="NK14" s="88"/>
      <c r="NL14" s="88"/>
      <c r="NM14" s="88"/>
      <c r="NN14" s="88"/>
      <c r="NO14" s="88"/>
      <c r="NP14" s="88"/>
      <c r="NQ14" s="88"/>
      <c r="NR14" s="88"/>
      <c r="NS14" s="88"/>
      <c r="NT14" s="88"/>
      <c r="NU14" s="88"/>
      <c r="NV14" s="88"/>
      <c r="NW14" s="88"/>
      <c r="NX14" s="88"/>
      <c r="NY14" s="88"/>
      <c r="NZ14" s="88"/>
      <c r="OA14" s="88"/>
      <c r="OB14" s="88"/>
      <c r="OC14" s="88"/>
      <c r="OD14" s="88"/>
      <c r="OE14" s="88"/>
      <c r="OF14" s="88"/>
      <c r="OG14" s="88"/>
      <c r="OH14" s="88"/>
      <c r="OI14" s="88"/>
      <c r="OJ14" s="88"/>
      <c r="OK14" s="88"/>
      <c r="OL14" s="88"/>
      <c r="OM14" s="88"/>
      <c r="ON14" s="88"/>
      <c r="OO14" s="88"/>
      <c r="OP14" s="88"/>
      <c r="OQ14" s="88"/>
      <c r="OR14" s="88"/>
      <c r="OS14" s="88"/>
      <c r="OT14" s="88"/>
      <c r="OU14" s="88"/>
      <c r="OV14" s="88"/>
      <c r="OW14" s="88"/>
      <c r="OX14" s="88"/>
      <c r="OY14" s="88"/>
      <c r="OZ14" s="88"/>
      <c r="PA14" s="88"/>
      <c r="PB14" s="88"/>
      <c r="PC14" s="88"/>
      <c r="PD14" s="88"/>
      <c r="PE14" s="88"/>
      <c r="PF14" s="88"/>
      <c r="PG14" s="88"/>
      <c r="PH14" s="88"/>
      <c r="PI14" s="88"/>
      <c r="PJ14" s="88"/>
      <c r="PK14" s="88"/>
      <c r="PL14" s="88"/>
      <c r="PM14" s="88"/>
      <c r="PN14" s="88"/>
      <c r="PO14" s="88"/>
      <c r="PP14" s="88"/>
      <c r="PQ14" s="88"/>
      <c r="PR14" s="88"/>
      <c r="PS14" s="88"/>
      <c r="PT14" s="88"/>
      <c r="PU14" s="88"/>
      <c r="PV14" s="88"/>
      <c r="PW14" s="88"/>
      <c r="PX14" s="88"/>
      <c r="PY14" s="88"/>
      <c r="PZ14" s="88"/>
      <c r="QA14" s="88"/>
      <c r="QB14" s="88"/>
      <c r="QC14" s="88"/>
      <c r="QD14" s="88"/>
      <c r="QE14" s="88"/>
      <c r="QF14" s="88"/>
      <c r="QG14" s="88"/>
      <c r="QH14" s="88"/>
      <c r="QI14" s="88"/>
      <c r="QJ14" s="88"/>
      <c r="QK14" s="88"/>
      <c r="QL14" s="88"/>
      <c r="QM14" s="88"/>
      <c r="QN14" s="88"/>
      <c r="QO14" s="88"/>
      <c r="QP14" s="88"/>
      <c r="QQ14" s="88"/>
      <c r="QR14" s="88"/>
      <c r="QS14" s="88"/>
      <c r="QT14" s="88"/>
      <c r="QU14" s="88"/>
      <c r="QV14" s="88"/>
      <c r="QW14" s="88"/>
      <c r="QX14" s="88"/>
      <c r="QY14" s="88"/>
      <c r="QZ14" s="88"/>
      <c r="RA14" s="88"/>
      <c r="RB14" s="88"/>
      <c r="RC14" s="88"/>
      <c r="RD14" s="88"/>
      <c r="RE14" s="88"/>
      <c r="RF14" s="88"/>
      <c r="RG14" s="88"/>
      <c r="RH14" s="88"/>
      <c r="RI14" s="88"/>
      <c r="RJ14" s="88"/>
      <c r="RK14" s="88"/>
      <c r="RL14" s="88"/>
      <c r="RM14" s="88"/>
      <c r="RN14" s="88"/>
      <c r="RO14" s="88"/>
      <c r="RP14" s="88"/>
      <c r="RQ14" s="88"/>
      <c r="RR14" s="88"/>
      <c r="RS14" s="88"/>
      <c r="RT14" s="88"/>
      <c r="RU14" s="88"/>
      <c r="RV14" s="88"/>
      <c r="RW14" s="88"/>
      <c r="RX14" s="88"/>
      <c r="RY14" s="88"/>
      <c r="RZ14" s="88"/>
      <c r="SA14" s="88"/>
      <c r="SB14" s="88"/>
      <c r="SC14" s="88"/>
      <c r="SD14" s="88"/>
      <c r="SE14" s="88"/>
      <c r="SF14" s="88"/>
      <c r="SG14" s="88"/>
      <c r="SH14" s="88"/>
      <c r="SI14" s="88"/>
      <c r="SJ14" s="88"/>
      <c r="SK14" s="88"/>
      <c r="SL14" s="88"/>
      <c r="SM14" s="88"/>
      <c r="SN14" s="88"/>
      <c r="SO14" s="88"/>
      <c r="SP14" s="88"/>
      <c r="SQ14" s="88"/>
      <c r="SR14" s="88"/>
      <c r="SS14" s="88"/>
      <c r="ST14" s="88"/>
      <c r="SU14" s="88"/>
      <c r="SV14" s="88"/>
      <c r="SW14" s="88"/>
      <c r="SX14" s="88"/>
      <c r="SY14" s="88"/>
      <c r="SZ14" s="88"/>
      <c r="TA14" s="88"/>
      <c r="TB14" s="88"/>
      <c r="TC14" s="88"/>
      <c r="TD14" s="88"/>
      <c r="TE14" s="88"/>
      <c r="TF14" s="88"/>
      <c r="TG14" s="88"/>
      <c r="TH14" s="88"/>
      <c r="TI14" s="88"/>
      <c r="TJ14" s="88"/>
      <c r="TK14" s="88"/>
      <c r="TL14" s="88"/>
      <c r="TM14" s="88"/>
      <c r="TN14" s="88"/>
      <c r="TO14" s="88"/>
      <c r="TP14" s="88"/>
      <c r="TQ14" s="88"/>
      <c r="TR14" s="88"/>
      <c r="TS14" s="88"/>
      <c r="TT14" s="88"/>
      <c r="TU14" s="88"/>
      <c r="TV14" s="88"/>
      <c r="TW14" s="88"/>
      <c r="TX14" s="88"/>
      <c r="TY14" s="88"/>
      <c r="TZ14" s="88"/>
      <c r="UA14" s="88"/>
      <c r="UB14" s="88"/>
      <c r="UC14" s="88"/>
      <c r="UD14" s="88"/>
      <c r="UE14" s="88"/>
      <c r="UF14" s="88"/>
      <c r="UG14" s="88"/>
      <c r="UH14" s="88"/>
      <c r="UI14" s="88"/>
      <c r="UJ14" s="88"/>
      <c r="UK14" s="88"/>
      <c r="UL14" s="88"/>
      <c r="UM14" s="88"/>
      <c r="UN14" s="88"/>
      <c r="UO14" s="88"/>
      <c r="UP14" s="88"/>
      <c r="UQ14" s="88"/>
      <c r="UR14" s="88"/>
      <c r="US14" s="88"/>
      <c r="UT14" s="88"/>
      <c r="UU14" s="88"/>
      <c r="UV14" s="88"/>
      <c r="UW14" s="88"/>
      <c r="UX14" s="88"/>
      <c r="UY14" s="88"/>
      <c r="UZ14" s="88"/>
      <c r="VA14" s="88"/>
      <c r="VB14" s="88"/>
      <c r="VC14" s="88"/>
      <c r="VD14" s="88"/>
      <c r="VE14" s="88"/>
      <c r="VF14" s="88"/>
      <c r="VG14" s="88"/>
      <c r="VH14" s="88"/>
      <c r="VI14" s="88"/>
      <c r="VJ14" s="88"/>
      <c r="VK14" s="88"/>
      <c r="VL14" s="88"/>
      <c r="VM14" s="88"/>
      <c r="VN14" s="88"/>
      <c r="VO14" s="88"/>
      <c r="VP14" s="88"/>
      <c r="VQ14" s="88"/>
      <c r="VR14" s="88"/>
      <c r="VS14" s="88"/>
      <c r="VT14" s="88"/>
      <c r="VU14" s="88"/>
      <c r="VV14" s="88"/>
      <c r="VW14" s="88"/>
      <c r="VX14" s="88"/>
      <c r="VY14" s="88"/>
      <c r="VZ14" s="88"/>
      <c r="WA14" s="88"/>
      <c r="WB14" s="88"/>
      <c r="WC14" s="88"/>
      <c r="WD14" s="88"/>
      <c r="WE14" s="88"/>
      <c r="WF14" s="88"/>
      <c r="WG14" s="88"/>
      <c r="WH14" s="88"/>
      <c r="WI14" s="88"/>
      <c r="WJ14" s="88"/>
      <c r="WK14" s="88"/>
      <c r="WL14" s="88"/>
      <c r="WM14" s="88"/>
      <c r="WN14" s="88"/>
      <c r="WO14" s="88"/>
      <c r="WP14" s="88"/>
      <c r="WQ14" s="88"/>
      <c r="WR14" s="88"/>
      <c r="WS14" s="88"/>
      <c r="WT14" s="88"/>
      <c r="WU14" s="88"/>
      <c r="WV14" s="88"/>
      <c r="WW14" s="88"/>
      <c r="WX14" s="88"/>
      <c r="WY14" s="88"/>
      <c r="WZ14" s="88"/>
      <c r="XA14" s="88"/>
      <c r="XB14" s="88"/>
      <c r="XC14" s="88"/>
      <c r="XD14" s="88"/>
      <c r="XE14" s="88"/>
      <c r="XF14" s="88"/>
      <c r="XG14" s="88"/>
      <c r="XH14" s="88"/>
      <c r="XI14" s="88"/>
      <c r="XJ14" s="88"/>
      <c r="XK14" s="88"/>
      <c r="XL14" s="88"/>
      <c r="XM14" s="88"/>
      <c r="XN14" s="88"/>
      <c r="XO14" s="88"/>
      <c r="XP14" s="88"/>
      <c r="XQ14" s="88"/>
    </row>
    <row r="15" spans="1:1016" s="7" customFormat="1" ht="12" customHeight="1" x14ac:dyDescent="0.2">
      <c r="A15" s="287"/>
      <c r="B15" s="93" t="s">
        <v>115</v>
      </c>
      <c r="C15" s="135" t="s">
        <v>38</v>
      </c>
      <c r="D15" s="83">
        <v>6.67</v>
      </c>
      <c r="E15" s="82">
        <v>6.67</v>
      </c>
      <c r="F15" s="82">
        <v>6.67</v>
      </c>
      <c r="G15" s="82">
        <v>6.67</v>
      </c>
      <c r="H15" s="82">
        <v>6.67</v>
      </c>
      <c r="I15" s="142"/>
      <c r="J15" s="143"/>
      <c r="K15" s="82">
        <v>6.67</v>
      </c>
      <c r="L15" s="82">
        <v>6.67</v>
      </c>
      <c r="M15" s="82">
        <v>6.67</v>
      </c>
      <c r="N15" s="82">
        <v>6.67</v>
      </c>
      <c r="O15" s="82">
        <v>6.67</v>
      </c>
      <c r="P15" s="142"/>
      <c r="Q15" s="143"/>
      <c r="R15" s="82">
        <v>6.67</v>
      </c>
      <c r="S15" s="82">
        <v>6.67</v>
      </c>
      <c r="T15" s="82">
        <v>6.67</v>
      </c>
      <c r="U15" s="82">
        <v>6.67</v>
      </c>
      <c r="V15" s="82">
        <v>6.67</v>
      </c>
      <c r="W15" s="142"/>
      <c r="X15" s="143"/>
      <c r="Y15" s="82">
        <v>6.67</v>
      </c>
      <c r="Z15" s="82">
        <v>6.67</v>
      </c>
      <c r="AA15" s="82">
        <v>6.67</v>
      </c>
      <c r="AB15" s="82">
        <v>6.67</v>
      </c>
      <c r="AC15" s="82" t="s">
        <v>116</v>
      </c>
      <c r="AD15" s="142"/>
      <c r="AE15" s="143"/>
      <c r="AF15" s="82">
        <v>6.67</v>
      </c>
      <c r="AG15" s="82">
        <v>6.67</v>
      </c>
      <c r="AH15" s="82">
        <v>6.67</v>
      </c>
      <c r="AI15" s="82">
        <v>6.67</v>
      </c>
      <c r="AJ15" s="82">
        <v>6.67</v>
      </c>
      <c r="AK15" s="142"/>
      <c r="AL15" s="143"/>
      <c r="AM15" s="82">
        <v>6.67</v>
      </c>
      <c r="AN15" s="82">
        <v>6.67</v>
      </c>
      <c r="AO15" s="82">
        <v>6.67</v>
      </c>
      <c r="AP15" s="82">
        <v>6.67</v>
      </c>
      <c r="AQ15" s="82">
        <v>6.67</v>
      </c>
      <c r="AR15" s="142"/>
      <c r="AS15" s="143"/>
      <c r="AT15" s="82">
        <v>6.67</v>
      </c>
      <c r="AU15" s="82">
        <v>6.67</v>
      </c>
      <c r="AV15" s="82">
        <v>6.67</v>
      </c>
      <c r="AW15" s="82">
        <v>6.67</v>
      </c>
      <c r="AX15" s="82" t="s">
        <v>116</v>
      </c>
      <c r="AY15" s="142"/>
      <c r="AZ15" s="143"/>
      <c r="BA15" s="82" t="s">
        <v>116</v>
      </c>
      <c r="BB15" s="82">
        <v>6.67</v>
      </c>
      <c r="BC15" s="82">
        <v>6.67</v>
      </c>
      <c r="BD15" s="82">
        <v>6.67</v>
      </c>
      <c r="BE15" s="82">
        <v>6.67</v>
      </c>
      <c r="BF15" s="142"/>
      <c r="BG15" s="143"/>
      <c r="BH15" s="82">
        <v>6.67</v>
      </c>
      <c r="BI15" s="82">
        <v>6.67</v>
      </c>
      <c r="BJ15" s="82">
        <v>6.67</v>
      </c>
      <c r="BK15" s="82">
        <v>6.67</v>
      </c>
      <c r="BL15" s="82">
        <v>6.67</v>
      </c>
      <c r="BM15" s="142"/>
      <c r="BN15" s="143"/>
      <c r="BO15" s="82">
        <v>6.67</v>
      </c>
      <c r="BP15" s="82">
        <v>6.67</v>
      </c>
      <c r="BQ15" s="82">
        <v>6.67</v>
      </c>
      <c r="BR15" s="82">
        <v>6.67</v>
      </c>
      <c r="BS15" s="82">
        <v>6.67</v>
      </c>
      <c r="BT15" s="142"/>
      <c r="BU15" s="143"/>
      <c r="BV15" s="82">
        <v>6.67</v>
      </c>
      <c r="BW15" s="82">
        <v>6.67</v>
      </c>
      <c r="BX15" s="82">
        <v>6.67</v>
      </c>
      <c r="BY15" s="82">
        <v>6.67</v>
      </c>
      <c r="BZ15" s="82" t="s">
        <v>116</v>
      </c>
      <c r="CA15" s="142"/>
      <c r="CB15" s="143"/>
      <c r="CC15" s="82" t="s">
        <v>116</v>
      </c>
      <c r="CD15" s="82">
        <v>6.67</v>
      </c>
      <c r="CE15" s="82">
        <v>6.67</v>
      </c>
      <c r="CF15" s="82">
        <v>6.67</v>
      </c>
      <c r="CG15" s="82">
        <v>6.67</v>
      </c>
      <c r="CH15" s="142"/>
      <c r="CI15" s="143"/>
      <c r="CJ15" s="82">
        <v>6.67</v>
      </c>
      <c r="CK15" s="82">
        <v>6.67</v>
      </c>
      <c r="CL15" s="82">
        <v>6.67</v>
      </c>
      <c r="CM15" s="82">
        <v>6.67</v>
      </c>
      <c r="CN15" s="82">
        <v>6.67</v>
      </c>
      <c r="CO15" s="142"/>
      <c r="CP15" s="143"/>
      <c r="CQ15" s="82">
        <v>6.67</v>
      </c>
      <c r="CR15" s="82">
        <v>6.67</v>
      </c>
      <c r="CS15" s="82">
        <v>6.67</v>
      </c>
      <c r="CT15" s="82" t="s">
        <v>116</v>
      </c>
      <c r="CU15" s="82" t="s">
        <v>116</v>
      </c>
      <c r="CV15" s="142"/>
      <c r="CW15" s="143"/>
      <c r="CX15" s="82">
        <v>6.67</v>
      </c>
      <c r="CY15" s="82">
        <v>6.67</v>
      </c>
      <c r="CZ15" s="82">
        <v>6.67</v>
      </c>
      <c r="DA15" s="82">
        <v>6.67</v>
      </c>
      <c r="DB15" s="82" t="s">
        <v>116</v>
      </c>
      <c r="DC15" s="142"/>
      <c r="DD15" s="143"/>
      <c r="DE15" s="144"/>
      <c r="DF15" s="82">
        <v>6.67</v>
      </c>
      <c r="DG15" s="82">
        <v>6.67</v>
      </c>
      <c r="DH15" s="82">
        <v>6.67</v>
      </c>
      <c r="DI15" s="82" t="s">
        <v>116</v>
      </c>
      <c r="DJ15" s="142"/>
      <c r="DK15" s="143"/>
      <c r="DL15" s="82">
        <v>6.67</v>
      </c>
      <c r="DM15" s="82">
        <v>6.67</v>
      </c>
      <c r="DN15" s="82">
        <v>6.67</v>
      </c>
      <c r="DO15" s="82">
        <v>6.67</v>
      </c>
      <c r="DP15" s="82">
        <v>6.67</v>
      </c>
      <c r="DQ15" s="142"/>
      <c r="DR15" s="143"/>
      <c r="DS15" s="144"/>
      <c r="DT15" s="82">
        <v>6.67</v>
      </c>
      <c r="DU15" s="82">
        <v>6.67</v>
      </c>
      <c r="DV15" s="82">
        <v>6.67</v>
      </c>
      <c r="DW15" s="82">
        <v>6.67</v>
      </c>
      <c r="DX15" s="142"/>
      <c r="DY15" s="143"/>
      <c r="DZ15" s="144"/>
      <c r="EA15" s="82">
        <v>6.67</v>
      </c>
      <c r="EB15" s="82">
        <v>6.67</v>
      </c>
      <c r="EC15" s="82">
        <v>6.67</v>
      </c>
      <c r="ED15" s="82">
        <v>6.67</v>
      </c>
      <c r="EE15" s="142"/>
      <c r="EF15" s="143"/>
      <c r="EG15" s="82">
        <v>6.67</v>
      </c>
      <c r="EH15" s="82">
        <v>6.67</v>
      </c>
      <c r="EI15" s="82" t="s">
        <v>116</v>
      </c>
      <c r="EJ15" s="82" t="s">
        <v>116</v>
      </c>
      <c r="EK15" s="82" t="s">
        <v>116</v>
      </c>
      <c r="EL15" s="142"/>
      <c r="EM15" s="143"/>
      <c r="EN15" s="82">
        <v>6.67</v>
      </c>
      <c r="EO15" s="82">
        <v>6.67</v>
      </c>
      <c r="EP15" s="82">
        <v>6.67</v>
      </c>
      <c r="EQ15" s="144"/>
      <c r="ER15" s="82">
        <v>6.67</v>
      </c>
      <c r="ES15" s="142"/>
      <c r="ET15" s="143"/>
      <c r="EU15" s="82">
        <v>6.67</v>
      </c>
      <c r="EV15" s="82">
        <v>6.67</v>
      </c>
      <c r="EW15" s="82">
        <v>6.67</v>
      </c>
      <c r="EX15" s="82">
        <v>6.67</v>
      </c>
      <c r="EY15" s="82">
        <v>6.67</v>
      </c>
      <c r="EZ15" s="142"/>
      <c r="FA15" s="143"/>
      <c r="FB15" s="82">
        <v>6.67</v>
      </c>
      <c r="FC15" s="82">
        <v>6.67</v>
      </c>
      <c r="FD15" s="82">
        <v>6.67</v>
      </c>
      <c r="FE15" s="82">
        <v>6.67</v>
      </c>
      <c r="FF15" s="82">
        <v>6.67</v>
      </c>
      <c r="FG15" s="142"/>
      <c r="FH15" s="143"/>
      <c r="FI15" s="82">
        <v>6.67</v>
      </c>
      <c r="FJ15" s="82">
        <v>6.67</v>
      </c>
      <c r="FK15" s="82">
        <v>6.67</v>
      </c>
      <c r="FL15" s="82">
        <v>6.67</v>
      </c>
      <c r="FM15" s="82">
        <v>6.67</v>
      </c>
      <c r="FN15" s="142"/>
      <c r="FO15" s="143"/>
      <c r="FP15" s="82">
        <v>6.67</v>
      </c>
      <c r="FQ15" s="82">
        <v>6.67</v>
      </c>
      <c r="FR15" s="82">
        <v>6.67</v>
      </c>
      <c r="FS15" s="82">
        <v>6.67</v>
      </c>
      <c r="FT15" s="82">
        <v>6.67</v>
      </c>
      <c r="FU15" s="142"/>
      <c r="FV15" s="143"/>
      <c r="FW15" s="82">
        <v>6.67</v>
      </c>
      <c r="FX15" s="82">
        <v>6.67</v>
      </c>
      <c r="FY15" s="82">
        <v>6.67</v>
      </c>
      <c r="FZ15" s="82">
        <v>6.67</v>
      </c>
      <c r="GA15" s="82">
        <v>6.67</v>
      </c>
      <c r="GB15" s="142"/>
      <c r="GC15" s="143"/>
      <c r="GD15" s="82">
        <v>6.67</v>
      </c>
      <c r="GE15" s="82">
        <v>6.67</v>
      </c>
      <c r="GF15" s="82">
        <v>6.67</v>
      </c>
      <c r="GG15" s="82">
        <v>6.67</v>
      </c>
      <c r="GH15" s="82" t="s">
        <v>116</v>
      </c>
      <c r="GI15" s="142"/>
      <c r="GJ15" s="143"/>
      <c r="GK15" s="82" t="s">
        <v>116</v>
      </c>
      <c r="GL15" s="82" t="s">
        <v>116</v>
      </c>
      <c r="GM15" s="82" t="s">
        <v>116</v>
      </c>
      <c r="GN15" s="82" t="s">
        <v>116</v>
      </c>
      <c r="GO15" s="144"/>
      <c r="GP15" s="142"/>
      <c r="GQ15" s="143"/>
      <c r="GR15" s="82" t="s">
        <v>116</v>
      </c>
      <c r="GS15" s="82" t="s">
        <v>116</v>
      </c>
      <c r="GT15" s="82" t="s">
        <v>116</v>
      </c>
      <c r="GU15" s="82" t="s">
        <v>116</v>
      </c>
      <c r="GV15" s="82" t="s">
        <v>116</v>
      </c>
      <c r="GW15" s="142"/>
      <c r="GX15" s="143"/>
      <c r="GY15" s="82">
        <v>6.67</v>
      </c>
      <c r="GZ15" s="82">
        <v>6.67</v>
      </c>
      <c r="HA15" s="82">
        <v>6.67</v>
      </c>
      <c r="HB15" s="82">
        <v>6.67</v>
      </c>
      <c r="HC15" s="82">
        <v>6.67</v>
      </c>
      <c r="HD15" s="142"/>
      <c r="HE15" s="143"/>
      <c r="HF15" s="82">
        <v>6.67</v>
      </c>
      <c r="HG15" s="82">
        <v>6.67</v>
      </c>
      <c r="HH15" s="82">
        <v>6.67</v>
      </c>
      <c r="HI15" s="82">
        <v>6.67</v>
      </c>
      <c r="HJ15" s="82">
        <v>6.67</v>
      </c>
      <c r="HK15" s="142"/>
      <c r="HL15" s="143"/>
      <c r="HM15" s="82">
        <v>6.67</v>
      </c>
      <c r="HN15" s="82">
        <v>6.67</v>
      </c>
      <c r="HO15" s="82">
        <v>6.67</v>
      </c>
      <c r="HP15" s="82">
        <v>6.67</v>
      </c>
      <c r="HQ15" s="82">
        <v>6.67</v>
      </c>
      <c r="HR15" s="142"/>
      <c r="HS15" s="143"/>
      <c r="HT15" s="82">
        <v>6.67</v>
      </c>
      <c r="HU15" s="144"/>
      <c r="HV15" s="82">
        <v>6.67</v>
      </c>
      <c r="HW15" s="82">
        <v>6.67</v>
      </c>
      <c r="HX15" s="82">
        <v>6.67</v>
      </c>
      <c r="HY15" s="142"/>
      <c r="HZ15" s="143"/>
      <c r="IA15" s="82">
        <v>6.67</v>
      </c>
      <c r="IB15" s="82">
        <v>6.67</v>
      </c>
      <c r="IC15" s="82">
        <v>6.67</v>
      </c>
      <c r="ID15" s="82">
        <v>6.67</v>
      </c>
      <c r="IE15" s="82">
        <v>6.67</v>
      </c>
      <c r="IF15" s="142"/>
      <c r="IG15" s="142"/>
      <c r="IH15" s="82">
        <v>6.67</v>
      </c>
      <c r="II15" s="82">
        <v>6.67</v>
      </c>
      <c r="IJ15" s="82">
        <v>6.67</v>
      </c>
      <c r="IK15" s="82">
        <v>6.67</v>
      </c>
      <c r="IL15" s="82">
        <v>6.67</v>
      </c>
      <c r="IM15" s="142"/>
      <c r="IN15" s="142"/>
      <c r="IO15" s="82">
        <v>6.67</v>
      </c>
      <c r="IP15" s="82">
        <v>6.67</v>
      </c>
      <c r="IQ15" s="82">
        <v>6.67</v>
      </c>
      <c r="IR15" s="82">
        <v>6.67</v>
      </c>
      <c r="IS15" s="82">
        <v>6.67</v>
      </c>
      <c r="IT15" s="142"/>
      <c r="IU15" s="142"/>
      <c r="IV15" s="82">
        <v>6.67</v>
      </c>
      <c r="IW15" s="82">
        <v>6.67</v>
      </c>
      <c r="IX15" s="82">
        <v>6.67</v>
      </c>
      <c r="IY15" s="82">
        <v>6.67</v>
      </c>
      <c r="IZ15" s="82">
        <v>6.67</v>
      </c>
      <c r="JA15" s="142"/>
      <c r="JB15" s="142"/>
      <c r="JC15" s="82">
        <v>6.67</v>
      </c>
      <c r="JD15" s="82">
        <v>6.67</v>
      </c>
      <c r="JE15" s="82">
        <v>6.67</v>
      </c>
      <c r="JF15" s="82">
        <v>6.67</v>
      </c>
      <c r="JG15" s="82">
        <v>6.67</v>
      </c>
      <c r="JH15" s="142"/>
      <c r="JI15" s="142"/>
      <c r="JJ15" s="82">
        <v>6.67</v>
      </c>
      <c r="JK15" s="82">
        <v>6.67</v>
      </c>
      <c r="JL15" s="82">
        <v>6.67</v>
      </c>
      <c r="JM15" s="82">
        <v>6.67</v>
      </c>
      <c r="JN15" s="82">
        <v>6.67</v>
      </c>
      <c r="JO15" s="142"/>
      <c r="JP15" s="142"/>
      <c r="JQ15" s="82">
        <v>6.67</v>
      </c>
      <c r="JR15" s="82">
        <v>6.67</v>
      </c>
      <c r="JS15" s="82">
        <v>6.67</v>
      </c>
      <c r="JT15" s="82">
        <v>6.67</v>
      </c>
      <c r="JU15" s="82">
        <v>6.67</v>
      </c>
      <c r="JV15" s="142"/>
      <c r="JW15" s="142"/>
      <c r="JX15" s="82">
        <v>6.67</v>
      </c>
      <c r="JY15" s="82">
        <v>6.67</v>
      </c>
      <c r="JZ15" s="82">
        <v>6.67</v>
      </c>
      <c r="KA15" s="82">
        <v>6.67</v>
      </c>
      <c r="KB15" s="82">
        <v>6.67</v>
      </c>
      <c r="KC15" s="142"/>
      <c r="KD15" s="142"/>
      <c r="KE15" s="82">
        <v>6.67</v>
      </c>
      <c r="KF15" s="82">
        <v>6.67</v>
      </c>
      <c r="KG15" s="82">
        <v>6.67</v>
      </c>
      <c r="KH15" s="82">
        <v>6.67</v>
      </c>
      <c r="KI15" s="82">
        <v>6.67</v>
      </c>
      <c r="KJ15" s="142"/>
      <c r="KK15" s="142"/>
      <c r="KL15" s="82">
        <v>6.67</v>
      </c>
      <c r="KM15" s="82">
        <v>6.67</v>
      </c>
      <c r="KN15" s="82">
        <v>6.67</v>
      </c>
      <c r="KO15" s="82">
        <v>6.67</v>
      </c>
      <c r="KP15" s="82">
        <v>6.67</v>
      </c>
      <c r="KQ15" s="142"/>
      <c r="KR15" s="142"/>
      <c r="KS15" s="82">
        <v>6.67</v>
      </c>
      <c r="KT15" s="82">
        <v>6.67</v>
      </c>
      <c r="KU15" s="144"/>
      <c r="KV15" s="82">
        <v>6.67</v>
      </c>
      <c r="KW15" s="82">
        <v>6.67</v>
      </c>
      <c r="KX15" s="142"/>
      <c r="KY15" s="142"/>
      <c r="KZ15" s="82">
        <v>6.67</v>
      </c>
      <c r="LA15" s="82">
        <v>6.67</v>
      </c>
      <c r="LB15" s="82" t="s">
        <v>116</v>
      </c>
      <c r="LC15" s="82">
        <v>6.67</v>
      </c>
      <c r="LD15" s="82">
        <v>6.67</v>
      </c>
      <c r="LE15" s="144"/>
      <c r="LF15" s="142"/>
      <c r="LG15" s="82">
        <v>6.67</v>
      </c>
      <c r="LH15" s="82">
        <v>6.67</v>
      </c>
      <c r="LI15" s="82">
        <v>6.67</v>
      </c>
      <c r="LJ15" s="82">
        <v>6.67</v>
      </c>
      <c r="LK15" s="82">
        <v>6.67</v>
      </c>
      <c r="LL15" s="142"/>
      <c r="LM15" s="142"/>
      <c r="LN15" s="82">
        <v>6.67</v>
      </c>
      <c r="LO15" s="82">
        <v>6.67</v>
      </c>
      <c r="LP15" s="82">
        <v>6.67</v>
      </c>
      <c r="LQ15" s="82">
        <v>6.67</v>
      </c>
      <c r="LR15" s="82">
        <v>6.67</v>
      </c>
      <c r="LS15" s="142"/>
      <c r="LT15" s="142"/>
      <c r="LU15" s="82">
        <v>6.67</v>
      </c>
      <c r="LV15" s="82">
        <v>6.67</v>
      </c>
      <c r="LW15" s="82">
        <v>6.67</v>
      </c>
      <c r="LX15" s="82">
        <v>6.67</v>
      </c>
      <c r="LY15" s="82">
        <v>6.67</v>
      </c>
      <c r="LZ15" s="142"/>
      <c r="MA15" s="142"/>
      <c r="MB15" s="82">
        <v>6.67</v>
      </c>
      <c r="MC15" s="82">
        <v>6.67</v>
      </c>
      <c r="MD15" s="82">
        <v>6.67</v>
      </c>
      <c r="ME15" s="82">
        <v>6.67</v>
      </c>
      <c r="MF15" s="82">
        <v>6.67</v>
      </c>
      <c r="MG15" s="142"/>
      <c r="MH15" s="142"/>
      <c r="MI15" s="82">
        <v>6.67</v>
      </c>
      <c r="MJ15" s="82">
        <v>6.67</v>
      </c>
      <c r="MK15" s="82">
        <v>6.67</v>
      </c>
      <c r="ML15" s="82">
        <v>6.67</v>
      </c>
      <c r="MM15" s="82">
        <v>6.67</v>
      </c>
      <c r="MN15" s="142"/>
      <c r="MO15" s="142"/>
      <c r="MP15" s="82">
        <v>6.67</v>
      </c>
      <c r="MQ15" s="82">
        <v>6.67</v>
      </c>
      <c r="MR15" s="82">
        <v>6.67</v>
      </c>
      <c r="MS15" s="82">
        <v>6.67</v>
      </c>
      <c r="MT15" s="82" t="s">
        <v>116</v>
      </c>
      <c r="MU15" s="142"/>
      <c r="MV15" s="142"/>
      <c r="MW15" s="144"/>
      <c r="MX15" s="82" t="s">
        <v>116</v>
      </c>
      <c r="MY15" s="82" t="s">
        <v>116</v>
      </c>
      <c r="MZ15" s="82" t="s">
        <v>116</v>
      </c>
      <c r="NA15" s="82" t="s">
        <v>116</v>
      </c>
      <c r="NB15" s="142"/>
      <c r="NC15" s="142"/>
      <c r="ND15" s="144"/>
      <c r="NE15" s="82">
        <v>6.67</v>
      </c>
      <c r="NF15" s="82">
        <v>6.67</v>
      </c>
      <c r="NG15" s="82">
        <v>6.67</v>
      </c>
      <c r="NH15" s="82">
        <v>6.67</v>
      </c>
      <c r="NI15" s="142"/>
      <c r="NJ15" s="142"/>
      <c r="NK15" s="82">
        <v>6.67</v>
      </c>
      <c r="NL15" s="82">
        <v>6.67</v>
      </c>
      <c r="NM15" s="82">
        <v>6.67</v>
      </c>
      <c r="NN15" s="82">
        <v>6.67</v>
      </c>
      <c r="NO15" s="82">
        <v>6.67</v>
      </c>
      <c r="NP15" s="142"/>
      <c r="NQ15" s="142"/>
      <c r="NR15" s="82">
        <v>6.67</v>
      </c>
      <c r="NS15" s="82">
        <v>6.67</v>
      </c>
      <c r="NT15" s="82">
        <v>6.67</v>
      </c>
      <c r="NU15" s="82">
        <v>6.67</v>
      </c>
      <c r="NV15" s="82">
        <v>6.67</v>
      </c>
      <c r="NW15" s="142"/>
      <c r="NX15" s="142"/>
      <c r="NY15" s="82">
        <v>6.67</v>
      </c>
      <c r="NZ15" s="82">
        <v>6.67</v>
      </c>
      <c r="OA15" s="82">
        <v>6.67</v>
      </c>
      <c r="OB15" s="82">
        <v>6.67</v>
      </c>
      <c r="OC15" s="82">
        <v>6.67</v>
      </c>
      <c r="OD15" s="142"/>
      <c r="OE15" s="142"/>
      <c r="OF15" s="82">
        <v>6.67</v>
      </c>
      <c r="OG15" s="82">
        <v>6.67</v>
      </c>
      <c r="OH15" s="82">
        <v>6.67</v>
      </c>
      <c r="OI15" s="82">
        <v>6.67</v>
      </c>
      <c r="OJ15" s="82">
        <v>6.67</v>
      </c>
      <c r="OK15" s="142"/>
      <c r="OL15" s="142"/>
      <c r="OM15" s="82">
        <v>6.67</v>
      </c>
      <c r="ON15" s="82">
        <v>6.67</v>
      </c>
      <c r="OO15" s="82">
        <v>6.67</v>
      </c>
      <c r="OP15" s="82">
        <v>6.67</v>
      </c>
      <c r="OQ15" s="82">
        <v>6.67</v>
      </c>
      <c r="OR15" s="142"/>
      <c r="OS15" s="142"/>
      <c r="OT15" s="82">
        <v>6.67</v>
      </c>
      <c r="OU15" s="82">
        <v>6.67</v>
      </c>
      <c r="OV15" s="82">
        <v>6.67</v>
      </c>
      <c r="OW15" s="82">
        <v>6.67</v>
      </c>
      <c r="OX15" s="82">
        <v>6.67</v>
      </c>
      <c r="OY15" s="142"/>
      <c r="OZ15" s="142"/>
      <c r="PA15" s="82">
        <v>6.67</v>
      </c>
      <c r="PB15" s="82">
        <v>6.67</v>
      </c>
      <c r="PC15" s="82">
        <v>6.67</v>
      </c>
      <c r="PD15" s="82">
        <v>6.67</v>
      </c>
      <c r="PE15" s="82">
        <v>6.67</v>
      </c>
      <c r="PF15" s="142"/>
      <c r="PG15" s="142"/>
      <c r="PH15" s="82">
        <v>6.67</v>
      </c>
      <c r="PI15" s="82">
        <v>6.67</v>
      </c>
      <c r="PJ15" s="82">
        <v>6.67</v>
      </c>
      <c r="PK15" s="82">
        <v>6.67</v>
      </c>
      <c r="PL15" s="82">
        <v>6.67</v>
      </c>
      <c r="PM15" s="142"/>
      <c r="PN15" s="142"/>
      <c r="PO15" s="82">
        <v>6.67</v>
      </c>
      <c r="PP15" s="82" t="s">
        <v>117</v>
      </c>
      <c r="PQ15" s="82" t="s">
        <v>117</v>
      </c>
      <c r="PR15" s="82" t="s">
        <v>117</v>
      </c>
      <c r="PS15" s="82" t="s">
        <v>117</v>
      </c>
      <c r="PT15" s="142"/>
      <c r="PU15" s="142"/>
      <c r="PV15" s="82">
        <v>6.67</v>
      </c>
      <c r="PW15" s="82">
        <v>6.67</v>
      </c>
      <c r="PX15" s="82">
        <v>6.67</v>
      </c>
      <c r="PY15" s="82">
        <v>6.67</v>
      </c>
      <c r="PZ15" s="82">
        <v>6.67</v>
      </c>
      <c r="QA15" s="142"/>
      <c r="QB15" s="142"/>
      <c r="QC15" s="82">
        <v>6.67</v>
      </c>
      <c r="QD15" s="82">
        <v>6.67</v>
      </c>
      <c r="QE15" s="82">
        <v>6.67</v>
      </c>
      <c r="QF15" s="82">
        <v>6.67</v>
      </c>
      <c r="QG15" s="82">
        <v>6.67</v>
      </c>
      <c r="QH15" s="142"/>
      <c r="QI15" s="142"/>
      <c r="QJ15" s="82">
        <v>6.67</v>
      </c>
      <c r="QK15" s="82">
        <v>6.67</v>
      </c>
      <c r="QL15" s="82">
        <v>6.67</v>
      </c>
      <c r="QM15" s="82">
        <v>6.67</v>
      </c>
      <c r="QN15" s="82">
        <v>6.67</v>
      </c>
      <c r="QO15" s="142"/>
      <c r="QP15" s="142"/>
      <c r="QQ15" s="145"/>
      <c r="QR15" s="82">
        <v>6.67</v>
      </c>
      <c r="QS15" s="82">
        <v>6.67</v>
      </c>
      <c r="QT15" s="82">
        <v>6.67</v>
      </c>
      <c r="QU15" s="82">
        <v>6.67</v>
      </c>
      <c r="QV15" s="142"/>
      <c r="QW15" s="142"/>
      <c r="QX15" s="82">
        <v>6.67</v>
      </c>
      <c r="QY15" s="82">
        <v>6.67</v>
      </c>
      <c r="QZ15" s="82">
        <v>6.67</v>
      </c>
      <c r="RA15" s="82">
        <v>6.67</v>
      </c>
      <c r="RB15" s="82">
        <v>6.67</v>
      </c>
      <c r="RC15" s="142"/>
      <c r="RD15" s="142"/>
      <c r="RE15" s="82">
        <v>6.67</v>
      </c>
      <c r="RF15" s="82">
        <v>6.67</v>
      </c>
      <c r="RG15" s="82">
        <v>6.67</v>
      </c>
      <c r="RH15" s="82">
        <v>6.67</v>
      </c>
      <c r="RI15" s="82">
        <v>6.67</v>
      </c>
      <c r="RJ15" s="142"/>
      <c r="RK15" s="142"/>
      <c r="RL15" s="82">
        <v>6.67</v>
      </c>
      <c r="RM15" s="82">
        <v>6.67</v>
      </c>
      <c r="RN15" s="82">
        <v>6.67</v>
      </c>
      <c r="RO15" s="82">
        <v>6.67</v>
      </c>
      <c r="RP15" s="82" t="s">
        <v>116</v>
      </c>
      <c r="RQ15" s="142"/>
      <c r="RR15" s="142"/>
      <c r="RS15" s="82" t="s">
        <v>116</v>
      </c>
      <c r="RT15" s="145"/>
      <c r="RU15" s="82">
        <v>6.67</v>
      </c>
      <c r="RV15" s="82">
        <v>6.67</v>
      </c>
      <c r="RW15" s="82">
        <v>6.67</v>
      </c>
      <c r="RX15" s="142"/>
      <c r="RY15" s="142"/>
      <c r="RZ15" s="82" t="s">
        <v>116</v>
      </c>
      <c r="SA15" s="145"/>
      <c r="SB15" s="82" t="s">
        <v>116</v>
      </c>
      <c r="SC15" s="145"/>
      <c r="SD15" s="82" t="s">
        <v>116</v>
      </c>
      <c r="SE15" s="142"/>
      <c r="SF15" s="142"/>
      <c r="SG15" s="82">
        <v>6.67</v>
      </c>
      <c r="SH15" s="82">
        <v>6.67</v>
      </c>
      <c r="SI15" s="82">
        <v>6.67</v>
      </c>
      <c r="SJ15" s="82">
        <v>6.67</v>
      </c>
      <c r="SK15" s="82">
        <v>6.67</v>
      </c>
      <c r="SL15" s="142"/>
      <c r="SM15" s="142"/>
      <c r="SN15" s="82">
        <v>6.67</v>
      </c>
      <c r="SO15" s="82">
        <v>6.67</v>
      </c>
      <c r="SP15" s="82">
        <v>6.67</v>
      </c>
      <c r="SQ15" s="82">
        <v>6.67</v>
      </c>
      <c r="SR15" s="82">
        <v>6.67</v>
      </c>
      <c r="SS15" s="142"/>
      <c r="ST15" s="142"/>
      <c r="SU15" s="82">
        <v>6.67</v>
      </c>
      <c r="SV15" s="82">
        <v>6.67</v>
      </c>
      <c r="SW15" s="82">
        <v>6.67</v>
      </c>
      <c r="SX15" s="82">
        <v>6.67</v>
      </c>
      <c r="SY15" s="82">
        <v>6.67</v>
      </c>
      <c r="SZ15" s="142"/>
      <c r="TA15" s="142"/>
      <c r="TB15" s="82">
        <v>6.67</v>
      </c>
      <c r="TC15" s="82">
        <v>6.67</v>
      </c>
      <c r="TD15" s="82">
        <v>6.67</v>
      </c>
      <c r="TE15" s="82">
        <v>6.67</v>
      </c>
      <c r="TF15" s="82">
        <v>6.67</v>
      </c>
      <c r="TG15" s="142"/>
      <c r="TH15" s="142"/>
      <c r="TI15" s="82">
        <v>6.67</v>
      </c>
      <c r="TJ15" s="82">
        <v>6.67</v>
      </c>
      <c r="TK15" s="82">
        <v>6.67</v>
      </c>
      <c r="TL15" s="82">
        <v>6.67</v>
      </c>
      <c r="TM15" s="82">
        <v>6.67</v>
      </c>
      <c r="TN15" s="142"/>
      <c r="TO15" s="142"/>
      <c r="TP15" s="82">
        <v>6.67</v>
      </c>
      <c r="TQ15" s="82">
        <v>6.67</v>
      </c>
      <c r="TR15" s="82">
        <v>6.67</v>
      </c>
      <c r="TS15" s="82">
        <v>6.67</v>
      </c>
      <c r="TT15" s="82">
        <v>6.67</v>
      </c>
      <c r="TU15" s="142"/>
      <c r="TV15" s="142"/>
      <c r="TW15" s="82">
        <v>6.67</v>
      </c>
      <c r="TX15" s="82">
        <v>6.67</v>
      </c>
      <c r="TY15" s="82">
        <v>6.67</v>
      </c>
      <c r="TZ15" s="82">
        <v>6.67</v>
      </c>
      <c r="UA15" s="82">
        <v>6.67</v>
      </c>
      <c r="UB15" s="142"/>
      <c r="UC15" s="142"/>
      <c r="UD15" s="82" t="s">
        <v>116</v>
      </c>
      <c r="UE15" s="82" t="s">
        <v>116</v>
      </c>
      <c r="UF15" s="82" t="s">
        <v>116</v>
      </c>
      <c r="UG15" s="82" t="s">
        <v>116</v>
      </c>
      <c r="UH15" s="82" t="s">
        <v>116</v>
      </c>
      <c r="UI15" s="142"/>
      <c r="UJ15" s="142"/>
      <c r="UK15" s="82" t="s">
        <v>116</v>
      </c>
      <c r="UL15" s="82" t="s">
        <v>116</v>
      </c>
      <c r="UM15" s="82" t="s">
        <v>116</v>
      </c>
      <c r="UN15" s="82" t="s">
        <v>116</v>
      </c>
      <c r="UO15" s="82" t="s">
        <v>116</v>
      </c>
      <c r="UP15" s="142"/>
      <c r="UQ15" s="142"/>
      <c r="UR15" s="82">
        <v>6.67</v>
      </c>
      <c r="US15" s="82">
        <v>6.67</v>
      </c>
      <c r="UT15" s="82">
        <v>6.67</v>
      </c>
      <c r="UU15" s="82">
        <v>6.67</v>
      </c>
      <c r="UV15" s="82">
        <v>6.67</v>
      </c>
      <c r="UW15" s="142"/>
      <c r="UX15" s="142"/>
      <c r="UY15" s="82">
        <v>6.67</v>
      </c>
      <c r="UZ15" s="82">
        <v>6.67</v>
      </c>
      <c r="VA15" s="82">
        <v>6.67</v>
      </c>
      <c r="VB15" s="82">
        <v>6.67</v>
      </c>
      <c r="VC15" s="82">
        <v>6.67</v>
      </c>
      <c r="VD15" s="142"/>
      <c r="VE15" s="142"/>
      <c r="VF15" s="82">
        <v>6.67</v>
      </c>
      <c r="VG15" s="82">
        <v>6.67</v>
      </c>
      <c r="VH15" s="82">
        <v>6.67</v>
      </c>
      <c r="VI15" s="82">
        <v>6.67</v>
      </c>
      <c r="VJ15" s="82">
        <v>6.67</v>
      </c>
      <c r="VK15" s="142"/>
      <c r="VL15" s="142"/>
      <c r="VM15" s="82">
        <v>6.67</v>
      </c>
      <c r="VN15" s="82">
        <v>6.67</v>
      </c>
      <c r="VO15" s="82">
        <v>6.67</v>
      </c>
      <c r="VP15" s="82">
        <v>6.67</v>
      </c>
      <c r="VQ15" s="82">
        <v>6.67</v>
      </c>
      <c r="VR15" s="142"/>
      <c r="VS15" s="142"/>
      <c r="VT15" s="82">
        <v>6.67</v>
      </c>
      <c r="VU15" s="82">
        <v>6.67</v>
      </c>
      <c r="VV15" s="145"/>
      <c r="VW15" s="82">
        <v>6.67</v>
      </c>
      <c r="VX15" s="82">
        <v>6.67</v>
      </c>
      <c r="VY15" s="142"/>
      <c r="VZ15" s="142"/>
      <c r="WA15" s="82">
        <v>6.67</v>
      </c>
      <c r="WB15" s="82">
        <v>6.67</v>
      </c>
      <c r="WC15" s="82">
        <v>6.67</v>
      </c>
      <c r="WD15" s="82">
        <v>6.67</v>
      </c>
      <c r="WE15" s="82">
        <v>6.67</v>
      </c>
      <c r="WF15" s="142"/>
      <c r="WG15" s="142"/>
      <c r="WH15" s="82">
        <v>6.67</v>
      </c>
      <c r="WI15" s="82">
        <v>6.67</v>
      </c>
      <c r="WJ15" s="82">
        <v>6.67</v>
      </c>
      <c r="WK15" s="82">
        <v>6.67</v>
      </c>
      <c r="WL15" s="82">
        <v>6.67</v>
      </c>
      <c r="WM15" s="142"/>
      <c r="WN15" s="142"/>
      <c r="WO15" s="82">
        <v>6.67</v>
      </c>
      <c r="WP15" s="82">
        <v>6.67</v>
      </c>
      <c r="WQ15" s="82">
        <v>6.67</v>
      </c>
      <c r="WR15" s="82">
        <v>6.67</v>
      </c>
      <c r="WS15" s="82">
        <v>6.67</v>
      </c>
      <c r="WT15" s="142"/>
      <c r="WU15" s="142"/>
      <c r="WV15" s="82">
        <v>6.67</v>
      </c>
      <c r="WW15" s="82">
        <v>6.67</v>
      </c>
      <c r="WX15" s="82">
        <v>6.67</v>
      </c>
      <c r="WY15" s="82">
        <v>6.67</v>
      </c>
      <c r="WZ15" s="82">
        <v>6.67</v>
      </c>
      <c r="XA15" s="142"/>
      <c r="XB15" s="142"/>
      <c r="XC15" s="82">
        <v>6.67</v>
      </c>
      <c r="XD15" s="82">
        <v>6.67</v>
      </c>
      <c r="XE15" s="82">
        <v>6.67</v>
      </c>
      <c r="XF15" s="82">
        <v>6.67</v>
      </c>
      <c r="XG15" s="82">
        <v>6.67</v>
      </c>
      <c r="XH15" s="142"/>
      <c r="XI15" s="142"/>
      <c r="XJ15" s="82">
        <v>6.67</v>
      </c>
      <c r="XK15" s="82">
        <v>6.67</v>
      </c>
      <c r="XL15" s="82">
        <v>6.67</v>
      </c>
      <c r="XM15" s="82">
        <v>6.67</v>
      </c>
      <c r="XN15" s="82">
        <v>6.67</v>
      </c>
      <c r="XO15" s="142"/>
      <c r="XP15" s="142"/>
      <c r="XQ15" s="142"/>
    </row>
    <row r="16" spans="1:1016" s="81" customFormat="1" ht="12" customHeight="1" x14ac:dyDescent="0.2">
      <c r="A16" s="131"/>
      <c r="B16" s="91"/>
      <c r="C16" s="136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  <c r="IP16" s="59"/>
      <c r="IQ16" s="59"/>
      <c r="IR16" s="59"/>
      <c r="IS16" s="59"/>
      <c r="IT16" s="59"/>
      <c r="IU16" s="59"/>
      <c r="IV16" s="59"/>
      <c r="IW16" s="59"/>
      <c r="IX16" s="59"/>
      <c r="IY16" s="59"/>
      <c r="IZ16" s="59"/>
      <c r="JA16" s="59"/>
      <c r="JB16" s="59"/>
      <c r="JC16" s="59"/>
      <c r="JD16" s="59"/>
      <c r="JE16" s="59"/>
      <c r="JF16" s="59"/>
      <c r="JG16" s="59"/>
      <c r="JH16" s="59"/>
      <c r="JI16" s="59"/>
      <c r="JJ16" s="59"/>
      <c r="JK16" s="59"/>
      <c r="JL16" s="59"/>
      <c r="JM16" s="59"/>
      <c r="JN16" s="59"/>
      <c r="JO16" s="59"/>
      <c r="JP16" s="59"/>
      <c r="JQ16" s="59"/>
      <c r="JR16" s="59"/>
      <c r="JS16" s="59"/>
      <c r="JT16" s="59"/>
      <c r="JU16" s="59"/>
      <c r="JV16" s="59"/>
      <c r="JW16" s="59"/>
      <c r="JX16" s="59"/>
      <c r="JY16" s="59"/>
      <c r="JZ16" s="59"/>
      <c r="KA16" s="59"/>
      <c r="KB16" s="59"/>
      <c r="KC16" s="59"/>
      <c r="KD16" s="59"/>
      <c r="KE16" s="59"/>
      <c r="KF16" s="59"/>
      <c r="KG16" s="59"/>
      <c r="KH16" s="59"/>
      <c r="KI16" s="59"/>
      <c r="KJ16" s="59"/>
      <c r="KK16" s="59"/>
      <c r="KL16" s="59"/>
      <c r="KM16" s="59"/>
      <c r="KN16" s="59"/>
      <c r="KO16" s="59"/>
      <c r="KP16" s="59"/>
      <c r="KQ16" s="59"/>
      <c r="KR16" s="59"/>
      <c r="KS16" s="59"/>
      <c r="KT16" s="59"/>
      <c r="KU16" s="59"/>
      <c r="KV16" s="59"/>
      <c r="KW16" s="59"/>
      <c r="KX16" s="59"/>
      <c r="KY16" s="59"/>
      <c r="KZ16" s="59"/>
      <c r="LA16" s="59"/>
      <c r="LB16" s="59"/>
      <c r="LC16" s="59"/>
      <c r="LD16" s="59"/>
      <c r="LE16" s="59"/>
      <c r="LF16" s="59"/>
      <c r="LG16" s="59"/>
      <c r="LH16" s="59"/>
      <c r="LI16" s="59"/>
      <c r="LJ16" s="59"/>
      <c r="LK16" s="59"/>
      <c r="LL16" s="59"/>
      <c r="LM16" s="59"/>
      <c r="LN16" s="59"/>
      <c r="LO16" s="59"/>
      <c r="LP16" s="59"/>
      <c r="LQ16" s="59"/>
      <c r="LR16" s="59"/>
      <c r="LS16" s="59"/>
      <c r="LT16" s="59"/>
      <c r="LU16" s="59"/>
      <c r="LV16" s="59"/>
      <c r="LW16" s="59"/>
      <c r="LX16" s="59"/>
      <c r="LY16" s="59"/>
      <c r="LZ16" s="59"/>
      <c r="MA16" s="59"/>
      <c r="MB16" s="59"/>
      <c r="MC16" s="59"/>
      <c r="MD16" s="59"/>
      <c r="ME16" s="59"/>
      <c r="MF16" s="59"/>
      <c r="MG16" s="59"/>
      <c r="MH16" s="59"/>
      <c r="MI16" s="59"/>
      <c r="MJ16" s="59"/>
      <c r="MK16" s="59"/>
      <c r="ML16" s="59"/>
      <c r="MM16" s="59"/>
      <c r="MN16" s="59"/>
      <c r="MO16" s="59"/>
      <c r="MP16" s="59"/>
      <c r="MQ16" s="59"/>
      <c r="MR16" s="59"/>
      <c r="MS16" s="59"/>
      <c r="MT16" s="59"/>
      <c r="MU16" s="59"/>
      <c r="MV16" s="59"/>
      <c r="MW16" s="59"/>
      <c r="MX16" s="59"/>
      <c r="MY16" s="59"/>
      <c r="MZ16" s="59"/>
      <c r="NA16" s="59"/>
      <c r="NB16" s="59"/>
      <c r="NC16" s="59"/>
      <c r="ND16" s="59"/>
      <c r="NE16" s="59"/>
      <c r="NF16" s="59"/>
      <c r="NG16" s="59"/>
      <c r="NH16" s="59"/>
      <c r="NI16" s="59"/>
      <c r="NJ16" s="59"/>
      <c r="NK16" s="59"/>
      <c r="NL16" s="59"/>
      <c r="NM16" s="59"/>
      <c r="NN16" s="59"/>
      <c r="NO16" s="59"/>
      <c r="NP16" s="59"/>
      <c r="NQ16" s="59"/>
      <c r="NR16" s="59"/>
      <c r="NS16" s="59"/>
      <c r="NT16" s="59"/>
      <c r="NU16" s="59"/>
      <c r="NV16" s="59"/>
      <c r="NW16" s="59"/>
      <c r="NX16" s="59"/>
      <c r="NY16" s="59"/>
      <c r="NZ16" s="59"/>
      <c r="OA16" s="59"/>
      <c r="OB16" s="59"/>
      <c r="OC16" s="59"/>
      <c r="OD16" s="59"/>
      <c r="OE16" s="59"/>
      <c r="OF16" s="59"/>
      <c r="OG16" s="59"/>
      <c r="OH16" s="59"/>
      <c r="OI16" s="59"/>
      <c r="OJ16" s="59"/>
      <c r="OK16" s="59"/>
      <c r="OL16" s="59"/>
      <c r="OM16" s="59"/>
      <c r="ON16" s="59"/>
      <c r="OO16" s="59"/>
      <c r="OP16" s="59"/>
      <c r="OQ16" s="59"/>
      <c r="OR16" s="59"/>
      <c r="OS16" s="59"/>
      <c r="OT16" s="59"/>
      <c r="OU16" s="59"/>
      <c r="OV16" s="59"/>
      <c r="OW16" s="59"/>
      <c r="OX16" s="59"/>
      <c r="OY16" s="59"/>
      <c r="OZ16" s="59"/>
      <c r="PA16" s="59"/>
      <c r="PB16" s="59"/>
      <c r="PC16" s="59"/>
      <c r="PD16" s="59"/>
      <c r="PE16" s="59"/>
      <c r="PF16" s="59"/>
      <c r="PG16" s="59"/>
      <c r="PH16" s="59"/>
      <c r="PI16" s="59"/>
      <c r="PJ16" s="59"/>
      <c r="PK16" s="59"/>
      <c r="PL16" s="59"/>
      <c r="PM16" s="59"/>
      <c r="PN16" s="59"/>
      <c r="PO16" s="59"/>
      <c r="PP16" s="59"/>
      <c r="PQ16" s="59"/>
      <c r="PR16" s="59"/>
      <c r="PS16" s="59"/>
      <c r="PT16" s="59"/>
      <c r="PU16" s="59"/>
      <c r="PV16" s="59"/>
      <c r="PW16" s="59"/>
      <c r="PX16" s="59"/>
      <c r="PY16" s="59"/>
      <c r="PZ16" s="59"/>
      <c r="QA16" s="59"/>
      <c r="QB16" s="59"/>
      <c r="QC16" s="59"/>
      <c r="QD16" s="59"/>
      <c r="QE16" s="59"/>
      <c r="QF16" s="59"/>
      <c r="QG16" s="59"/>
      <c r="QH16" s="59"/>
      <c r="QI16" s="59"/>
      <c r="QJ16" s="59"/>
      <c r="QK16" s="59"/>
      <c r="QL16" s="59"/>
      <c r="QM16" s="59"/>
      <c r="QN16" s="59"/>
      <c r="QO16" s="59"/>
      <c r="QP16" s="59"/>
      <c r="QQ16" s="59"/>
      <c r="QR16" s="59"/>
      <c r="QS16" s="59"/>
      <c r="QT16" s="59"/>
      <c r="QU16" s="59"/>
      <c r="QV16" s="59"/>
      <c r="QW16" s="59"/>
      <c r="QX16" s="59"/>
      <c r="QY16" s="59"/>
      <c r="QZ16" s="59"/>
      <c r="RA16" s="59"/>
      <c r="RB16" s="59"/>
      <c r="RC16" s="59"/>
      <c r="RD16" s="59"/>
      <c r="RE16" s="59"/>
      <c r="RF16" s="59"/>
      <c r="RG16" s="59"/>
      <c r="RH16" s="59"/>
      <c r="RI16" s="59"/>
      <c r="RJ16" s="59"/>
      <c r="RK16" s="59"/>
      <c r="RL16" s="59"/>
      <c r="RM16" s="59"/>
      <c r="RN16" s="59"/>
      <c r="RO16" s="59"/>
      <c r="RP16" s="59"/>
      <c r="RQ16" s="59"/>
      <c r="RR16" s="59"/>
      <c r="RS16" s="59"/>
      <c r="RT16" s="59"/>
      <c r="RU16" s="59"/>
      <c r="RV16" s="59"/>
      <c r="RW16" s="59"/>
      <c r="RX16" s="59"/>
      <c r="RY16" s="59"/>
      <c r="RZ16" s="59"/>
      <c r="SA16" s="59"/>
      <c r="SB16" s="59"/>
      <c r="SC16" s="59"/>
      <c r="SD16" s="59"/>
      <c r="SE16" s="59"/>
      <c r="SF16" s="59"/>
      <c r="SG16" s="59"/>
      <c r="SH16" s="59"/>
      <c r="SI16" s="59"/>
      <c r="SJ16" s="59"/>
      <c r="SK16" s="59"/>
      <c r="SL16" s="59"/>
      <c r="SM16" s="59"/>
      <c r="SN16" s="59"/>
      <c r="SO16" s="59"/>
      <c r="SP16" s="59"/>
      <c r="SQ16" s="59"/>
      <c r="SR16" s="59"/>
      <c r="SS16" s="59"/>
      <c r="ST16" s="59"/>
      <c r="SU16" s="59"/>
      <c r="SV16" s="59"/>
      <c r="SW16" s="59"/>
      <c r="SX16" s="59"/>
      <c r="SY16" s="59"/>
      <c r="SZ16" s="59"/>
      <c r="TA16" s="59"/>
      <c r="TB16" s="59"/>
      <c r="TC16" s="59"/>
      <c r="TD16" s="59"/>
      <c r="TE16" s="59"/>
      <c r="TF16" s="59"/>
      <c r="TG16" s="59"/>
      <c r="TH16" s="59"/>
      <c r="TI16" s="59"/>
      <c r="TJ16" s="59"/>
      <c r="TK16" s="59"/>
      <c r="TL16" s="59"/>
      <c r="TM16" s="59"/>
      <c r="TN16" s="59"/>
      <c r="TO16" s="59"/>
      <c r="TP16" s="59"/>
      <c r="TQ16" s="59"/>
      <c r="TR16" s="59"/>
      <c r="TS16" s="59"/>
      <c r="TT16" s="59"/>
      <c r="TU16" s="59"/>
      <c r="TV16" s="59"/>
      <c r="TW16" s="59"/>
      <c r="TX16" s="59"/>
      <c r="TY16" s="59"/>
      <c r="TZ16" s="59"/>
      <c r="UA16" s="59"/>
      <c r="UB16" s="59"/>
      <c r="UC16" s="59"/>
      <c r="UD16" s="59"/>
      <c r="UE16" s="59"/>
      <c r="UF16" s="59"/>
      <c r="UG16" s="59"/>
      <c r="UH16" s="59"/>
      <c r="UI16" s="59"/>
      <c r="UJ16" s="59"/>
      <c r="UK16" s="59"/>
      <c r="UL16" s="59"/>
      <c r="UM16" s="59"/>
      <c r="UN16" s="59"/>
      <c r="UO16" s="59"/>
      <c r="UP16" s="59"/>
      <c r="UQ16" s="59"/>
      <c r="UR16" s="59"/>
      <c r="US16" s="59"/>
      <c r="UT16" s="59"/>
      <c r="UU16" s="59"/>
      <c r="UV16" s="59"/>
      <c r="UW16" s="59"/>
      <c r="UX16" s="59"/>
      <c r="UY16" s="59"/>
      <c r="UZ16" s="59"/>
      <c r="VA16" s="59"/>
      <c r="VB16" s="59"/>
      <c r="VC16" s="59"/>
      <c r="VD16" s="59"/>
      <c r="VE16" s="59"/>
      <c r="VF16" s="59"/>
      <c r="VG16" s="59"/>
      <c r="VH16" s="59"/>
      <c r="VI16" s="59"/>
      <c r="VJ16" s="59"/>
      <c r="VK16" s="59"/>
      <c r="VL16" s="59"/>
      <c r="VM16" s="59"/>
      <c r="VN16" s="59"/>
      <c r="VO16" s="59"/>
      <c r="VP16" s="59"/>
      <c r="VQ16" s="59"/>
      <c r="VR16" s="59"/>
      <c r="VS16" s="59"/>
      <c r="VT16" s="59"/>
      <c r="VU16" s="59"/>
      <c r="VV16" s="59"/>
      <c r="VW16" s="59"/>
      <c r="VX16" s="59"/>
      <c r="VY16" s="59"/>
      <c r="VZ16" s="59"/>
      <c r="WA16" s="59"/>
      <c r="WB16" s="59"/>
      <c r="WC16" s="59"/>
      <c r="WD16" s="59"/>
      <c r="WE16" s="59"/>
      <c r="WF16" s="59"/>
      <c r="WG16" s="59"/>
      <c r="WH16" s="59"/>
      <c r="WI16" s="59"/>
      <c r="WJ16" s="59"/>
      <c r="WK16" s="59"/>
      <c r="WL16" s="59"/>
      <c r="WM16" s="59"/>
      <c r="WN16" s="59"/>
      <c r="WO16" s="59"/>
      <c r="WP16" s="59"/>
      <c r="WQ16" s="59"/>
      <c r="WR16" s="59"/>
      <c r="WS16" s="59"/>
      <c r="WT16" s="59"/>
      <c r="WU16" s="59"/>
      <c r="WV16" s="59"/>
      <c r="WW16" s="59"/>
      <c r="WX16" s="59"/>
      <c r="WY16" s="59"/>
      <c r="WZ16" s="59"/>
      <c r="XA16" s="59"/>
      <c r="XB16" s="59"/>
      <c r="XC16" s="59"/>
      <c r="XD16" s="59"/>
      <c r="XE16" s="59"/>
      <c r="XF16" s="59"/>
      <c r="XG16" s="59"/>
      <c r="XH16" s="59"/>
      <c r="XI16" s="59"/>
      <c r="XJ16" s="59"/>
      <c r="XK16" s="59"/>
      <c r="XL16" s="59"/>
      <c r="XM16" s="59"/>
      <c r="XN16" s="59"/>
      <c r="XO16" s="59"/>
      <c r="XP16" s="59"/>
      <c r="XQ16" s="59"/>
    </row>
    <row r="17" spans="1:641" s="7" customFormat="1" ht="12" customHeight="1" x14ac:dyDescent="0.2">
      <c r="A17" s="286" t="s">
        <v>2</v>
      </c>
      <c r="B17" s="86" t="s">
        <v>114</v>
      </c>
      <c r="C17" s="124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  <c r="IU17" s="88"/>
      <c r="IV17" s="88"/>
      <c r="IW17" s="88"/>
      <c r="IX17" s="88"/>
      <c r="IY17" s="88"/>
      <c r="IZ17" s="88"/>
      <c r="JA17" s="88"/>
      <c r="JB17" s="88"/>
      <c r="JC17" s="88"/>
      <c r="JD17" s="88"/>
      <c r="JE17" s="88"/>
      <c r="JF17" s="88"/>
      <c r="JG17" s="88"/>
      <c r="JH17" s="88"/>
      <c r="JI17" s="88"/>
      <c r="JJ17" s="88"/>
      <c r="JK17" s="88"/>
      <c r="JL17" s="88"/>
      <c r="JM17" s="88"/>
      <c r="JN17" s="88"/>
      <c r="JO17" s="88"/>
      <c r="JP17" s="88"/>
      <c r="JQ17" s="88"/>
      <c r="JR17" s="88"/>
      <c r="JS17" s="88"/>
      <c r="JT17" s="88"/>
      <c r="JU17" s="88"/>
      <c r="JV17" s="88"/>
      <c r="JW17" s="88"/>
      <c r="JX17" s="88"/>
      <c r="JY17" s="88"/>
      <c r="JZ17" s="88"/>
      <c r="KA17" s="88"/>
      <c r="KB17" s="88"/>
      <c r="KC17" s="88"/>
      <c r="KD17" s="88"/>
      <c r="KE17" s="88"/>
      <c r="KF17" s="88"/>
      <c r="KG17" s="88"/>
      <c r="KH17" s="88"/>
      <c r="KI17" s="88"/>
      <c r="KJ17" s="88"/>
      <c r="KK17" s="88"/>
      <c r="KL17" s="88"/>
      <c r="KM17" s="88"/>
      <c r="KN17" s="88"/>
      <c r="KO17" s="88"/>
      <c r="KP17" s="88"/>
      <c r="KQ17" s="88"/>
      <c r="KR17" s="88"/>
      <c r="KS17" s="88"/>
      <c r="KT17" s="88"/>
      <c r="KU17" s="88"/>
      <c r="KV17" s="88"/>
      <c r="KW17" s="88"/>
      <c r="KX17" s="88"/>
      <c r="KY17" s="88"/>
      <c r="KZ17" s="88"/>
      <c r="LA17" s="88"/>
      <c r="LB17" s="88"/>
      <c r="LC17" s="88"/>
      <c r="LD17" s="88"/>
      <c r="LE17" s="88"/>
      <c r="LF17" s="88"/>
      <c r="LG17" s="88"/>
      <c r="LH17" s="88"/>
      <c r="LI17" s="88"/>
      <c r="LJ17" s="88"/>
      <c r="LK17" s="88"/>
      <c r="LL17" s="88"/>
      <c r="LM17" s="88"/>
      <c r="LN17" s="88"/>
      <c r="LO17" s="88"/>
      <c r="LP17" s="88"/>
      <c r="LQ17" s="88"/>
      <c r="LR17" s="88"/>
      <c r="LS17" s="88"/>
      <c r="LT17" s="88"/>
      <c r="LU17" s="88"/>
      <c r="LV17" s="88"/>
      <c r="LW17" s="88"/>
      <c r="LX17" s="88"/>
      <c r="LY17" s="88"/>
      <c r="LZ17" s="88"/>
      <c r="MA17" s="88"/>
      <c r="MB17" s="88"/>
      <c r="MC17" s="88"/>
      <c r="MD17" s="88"/>
      <c r="ME17" s="88"/>
      <c r="MF17" s="88"/>
      <c r="MG17" s="88"/>
      <c r="MH17" s="88"/>
      <c r="MI17" s="88"/>
      <c r="MJ17" s="88"/>
      <c r="MK17" s="88"/>
      <c r="ML17" s="88"/>
      <c r="MM17" s="88"/>
      <c r="MN17" s="88"/>
      <c r="MO17" s="88"/>
      <c r="MP17" s="88"/>
      <c r="MQ17" s="88"/>
      <c r="MR17" s="88"/>
      <c r="MS17" s="88"/>
      <c r="MT17" s="88"/>
      <c r="MU17" s="88"/>
      <c r="MV17" s="88"/>
      <c r="MW17" s="88"/>
      <c r="MX17" s="88"/>
      <c r="MY17" s="88"/>
      <c r="MZ17" s="88"/>
      <c r="NA17" s="88"/>
      <c r="NB17" s="88"/>
      <c r="NC17" s="88"/>
      <c r="ND17" s="88"/>
      <c r="NE17" s="88"/>
      <c r="NF17" s="88"/>
      <c r="NG17" s="88"/>
      <c r="NH17" s="88"/>
      <c r="NI17" s="88"/>
      <c r="NJ17" s="88"/>
      <c r="NK17" s="88"/>
      <c r="NL17" s="88"/>
      <c r="NM17" s="88"/>
      <c r="NN17" s="88"/>
      <c r="NO17" s="88"/>
      <c r="NP17" s="88"/>
      <c r="NQ17" s="88"/>
      <c r="NR17" s="88"/>
      <c r="NS17" s="88"/>
      <c r="NT17" s="88"/>
      <c r="NU17" s="88"/>
      <c r="NV17" s="88"/>
      <c r="NW17" s="88"/>
      <c r="NX17" s="88"/>
      <c r="NY17" s="88"/>
      <c r="NZ17" s="88"/>
      <c r="OA17" s="88"/>
      <c r="OB17" s="88"/>
      <c r="OC17" s="88"/>
      <c r="OD17" s="88"/>
      <c r="OE17" s="88"/>
      <c r="OF17" s="88"/>
      <c r="OG17" s="88"/>
      <c r="OH17" s="88"/>
      <c r="OI17" s="88"/>
      <c r="OJ17" s="88"/>
      <c r="OK17" s="88"/>
      <c r="OL17" s="88"/>
      <c r="OM17" s="88"/>
      <c r="ON17" s="88"/>
      <c r="OO17" s="88"/>
      <c r="OP17" s="88"/>
      <c r="OQ17" s="88"/>
      <c r="OR17" s="88"/>
      <c r="OS17" s="88"/>
      <c r="OT17" s="88"/>
      <c r="OU17" s="88"/>
      <c r="OV17" s="88"/>
      <c r="OW17" s="88"/>
      <c r="OX17" s="88"/>
      <c r="OY17" s="88"/>
      <c r="OZ17" s="88"/>
      <c r="PA17" s="88"/>
      <c r="PB17" s="88"/>
      <c r="PC17" s="88"/>
      <c r="PD17" s="88"/>
      <c r="PE17" s="88"/>
      <c r="PF17" s="88"/>
      <c r="PG17" s="88"/>
      <c r="PH17" s="88"/>
      <c r="PI17" s="88"/>
      <c r="PJ17" s="88"/>
      <c r="PK17" s="88"/>
      <c r="PL17" s="88"/>
      <c r="PM17" s="88"/>
      <c r="PN17" s="88"/>
      <c r="PO17" s="88"/>
      <c r="PP17" s="88"/>
      <c r="PQ17" s="88"/>
      <c r="PR17" s="88"/>
      <c r="PS17" s="88"/>
      <c r="PT17" s="88"/>
      <c r="PU17" s="88"/>
      <c r="PV17" s="88"/>
      <c r="PW17" s="88"/>
      <c r="PX17" s="88"/>
      <c r="PY17" s="88"/>
      <c r="PZ17" s="88"/>
      <c r="QA17" s="88"/>
      <c r="QB17" s="88"/>
      <c r="QC17" s="88"/>
      <c r="QD17" s="88"/>
      <c r="QE17" s="88"/>
      <c r="QF17" s="88"/>
      <c r="QG17" s="88"/>
      <c r="QH17" s="88"/>
      <c r="QI17" s="88"/>
      <c r="QJ17" s="88"/>
      <c r="QK17" s="88"/>
      <c r="QL17" s="88"/>
      <c r="QM17" s="88"/>
      <c r="QN17" s="88"/>
      <c r="QO17" s="88"/>
      <c r="QP17" s="88"/>
      <c r="QQ17" s="88"/>
      <c r="QR17" s="88"/>
      <c r="QS17" s="88"/>
      <c r="QT17" s="88"/>
      <c r="QU17" s="88"/>
      <c r="QV17" s="88"/>
      <c r="QW17" s="88"/>
      <c r="QX17" s="88"/>
      <c r="QY17" s="88"/>
      <c r="QZ17" s="88"/>
      <c r="RA17" s="88"/>
      <c r="RB17" s="88"/>
      <c r="RC17" s="88"/>
      <c r="RD17" s="88"/>
      <c r="RE17" s="88"/>
      <c r="RF17" s="88"/>
      <c r="RG17" s="88"/>
      <c r="RH17" s="88"/>
      <c r="RI17" s="88"/>
      <c r="RJ17" s="88"/>
      <c r="RK17" s="88"/>
      <c r="RL17" s="88"/>
      <c r="RM17" s="88"/>
      <c r="RN17" s="88"/>
      <c r="RO17" s="88"/>
      <c r="RP17" s="88"/>
      <c r="RQ17" s="88"/>
      <c r="RR17" s="88"/>
      <c r="RS17" s="88"/>
      <c r="RT17" s="88"/>
      <c r="RU17" s="88"/>
      <c r="RV17" s="88"/>
      <c r="RW17" s="88"/>
      <c r="RX17" s="88"/>
      <c r="RY17" s="88"/>
      <c r="RZ17" s="88"/>
      <c r="SA17" s="88"/>
      <c r="SB17" s="88"/>
      <c r="SC17" s="88"/>
      <c r="SD17" s="88"/>
      <c r="SE17" s="88"/>
      <c r="SF17" s="88"/>
      <c r="SG17" s="88"/>
      <c r="SH17" s="88"/>
      <c r="SI17" s="88"/>
      <c r="SJ17" s="88"/>
      <c r="SK17" s="88"/>
      <c r="SL17" s="88"/>
      <c r="SM17" s="88"/>
      <c r="SN17" s="88"/>
      <c r="SO17" s="88"/>
      <c r="SP17" s="88"/>
      <c r="SQ17" s="88"/>
      <c r="SR17" s="88"/>
      <c r="SS17" s="88"/>
      <c r="ST17" s="88"/>
      <c r="SU17" s="88"/>
      <c r="SV17" s="88"/>
      <c r="SW17" s="88"/>
      <c r="SX17" s="88"/>
      <c r="SY17" s="88"/>
      <c r="SZ17" s="88"/>
      <c r="TA17" s="88"/>
      <c r="TB17" s="88"/>
      <c r="TC17" s="88"/>
      <c r="TD17" s="88"/>
      <c r="TE17" s="88"/>
      <c r="TF17" s="88"/>
      <c r="TG17" s="88"/>
      <c r="TH17" s="88"/>
      <c r="TI17" s="88"/>
      <c r="TJ17" s="88"/>
      <c r="TK17" s="88"/>
      <c r="TL17" s="88"/>
      <c r="TM17" s="88"/>
      <c r="TN17" s="88"/>
      <c r="TO17" s="88"/>
      <c r="TP17" s="88"/>
      <c r="TQ17" s="88"/>
      <c r="TR17" s="88"/>
      <c r="TS17" s="88"/>
      <c r="TT17" s="88"/>
      <c r="TU17" s="88"/>
      <c r="TV17" s="88"/>
      <c r="TW17" s="88"/>
      <c r="TX17" s="88"/>
      <c r="TY17" s="88"/>
      <c r="TZ17" s="88"/>
      <c r="UA17" s="88"/>
      <c r="UB17" s="88"/>
      <c r="UC17" s="88"/>
      <c r="UD17" s="88"/>
      <c r="UE17" s="88"/>
      <c r="UF17" s="88"/>
      <c r="UG17" s="88"/>
      <c r="UH17" s="88"/>
      <c r="UI17" s="88"/>
      <c r="UJ17" s="88"/>
      <c r="UK17" s="88"/>
      <c r="UL17" s="88"/>
      <c r="UM17" s="88"/>
      <c r="UN17" s="88"/>
      <c r="UO17" s="88"/>
      <c r="UP17" s="88"/>
      <c r="UQ17" s="88"/>
      <c r="UR17" s="88"/>
      <c r="US17" s="88"/>
      <c r="UT17" s="88"/>
      <c r="UU17" s="88"/>
      <c r="UV17" s="88"/>
      <c r="UW17" s="88"/>
      <c r="UX17" s="88"/>
      <c r="UY17" s="88"/>
      <c r="UZ17" s="88"/>
      <c r="VA17" s="88"/>
      <c r="VB17" s="88"/>
      <c r="VC17" s="88"/>
      <c r="VD17" s="88"/>
      <c r="VE17" s="88"/>
      <c r="VF17" s="88"/>
      <c r="VG17" s="88"/>
      <c r="VH17" s="88"/>
      <c r="VI17" s="88"/>
      <c r="VJ17" s="88"/>
      <c r="VK17" s="88"/>
      <c r="VL17" s="88"/>
      <c r="VM17" s="88"/>
      <c r="VN17" s="88"/>
      <c r="VO17" s="88"/>
      <c r="VP17" s="88"/>
      <c r="VQ17" s="88"/>
      <c r="VR17" s="88"/>
      <c r="VS17" s="88"/>
      <c r="VT17" s="88"/>
      <c r="VU17" s="88"/>
      <c r="VV17" s="88"/>
      <c r="VW17" s="88"/>
      <c r="VX17" s="88"/>
      <c r="VY17" s="88"/>
      <c r="VZ17" s="88"/>
      <c r="WA17" s="88"/>
      <c r="WB17" s="88"/>
      <c r="WC17" s="88"/>
      <c r="WD17" s="88"/>
      <c r="WE17" s="88"/>
      <c r="WF17" s="88"/>
      <c r="WG17" s="88"/>
      <c r="WH17" s="88"/>
      <c r="WI17" s="88"/>
      <c r="WJ17" s="88"/>
      <c r="WK17" s="88"/>
      <c r="WL17" s="88"/>
      <c r="WM17" s="88"/>
      <c r="WN17" s="88"/>
      <c r="WO17" s="88"/>
      <c r="WP17" s="88"/>
      <c r="WQ17" s="88"/>
      <c r="WR17" s="88"/>
      <c r="WS17" s="88"/>
      <c r="WT17" s="88"/>
      <c r="WU17" s="88"/>
      <c r="WV17" s="88"/>
      <c r="WW17" s="88"/>
      <c r="WX17" s="88"/>
      <c r="WY17" s="88"/>
      <c r="WZ17" s="88"/>
      <c r="XA17" s="88"/>
      <c r="XB17" s="88"/>
      <c r="XC17" s="88"/>
      <c r="XD17" s="88"/>
      <c r="XE17" s="88"/>
      <c r="XF17" s="88"/>
      <c r="XG17" s="88"/>
      <c r="XH17" s="88"/>
      <c r="XI17" s="88"/>
      <c r="XJ17" s="88"/>
      <c r="XK17" s="88"/>
      <c r="XL17" s="88"/>
      <c r="XM17" s="88"/>
      <c r="XN17" s="88"/>
      <c r="XO17" s="88"/>
      <c r="XP17" s="88"/>
      <c r="XQ17" s="88"/>
    </row>
    <row r="18" spans="1:641" s="7" customFormat="1" ht="12" customHeight="1" x14ac:dyDescent="0.2">
      <c r="A18" s="287"/>
      <c r="B18" s="90" t="s">
        <v>115</v>
      </c>
      <c r="C18" s="135" t="s">
        <v>44</v>
      </c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  <c r="IB18" s="59"/>
      <c r="IC18" s="59"/>
      <c r="ID18" s="59"/>
      <c r="IE18" s="59"/>
      <c r="IF18" s="59"/>
      <c r="IG18" s="59"/>
      <c r="IH18" s="59"/>
      <c r="II18" s="59"/>
      <c r="IJ18" s="59"/>
      <c r="IK18" s="59"/>
      <c r="IL18" s="59"/>
      <c r="IM18" s="59"/>
      <c r="IN18" s="59"/>
      <c r="IO18" s="59"/>
      <c r="IP18" s="59"/>
      <c r="IQ18" s="59"/>
      <c r="IR18" s="59"/>
      <c r="IS18" s="59"/>
      <c r="IT18" s="59"/>
      <c r="IU18" s="59"/>
      <c r="IV18" s="59"/>
      <c r="IW18" s="59"/>
      <c r="IX18" s="59"/>
      <c r="IY18" s="59"/>
      <c r="IZ18" s="59"/>
      <c r="JA18" s="59"/>
      <c r="JB18" s="59"/>
      <c r="JC18" s="59"/>
      <c r="JD18" s="59"/>
      <c r="JE18" s="59"/>
      <c r="JF18" s="59"/>
      <c r="JG18" s="59"/>
      <c r="JH18" s="59"/>
      <c r="JI18" s="59"/>
      <c r="JJ18" s="59"/>
      <c r="JK18" s="59"/>
      <c r="JL18" s="59"/>
      <c r="JM18" s="59"/>
      <c r="JN18" s="59"/>
      <c r="JO18" s="59"/>
      <c r="JP18" s="59"/>
      <c r="JQ18" s="59"/>
      <c r="JR18" s="59"/>
      <c r="JS18" s="59"/>
      <c r="JT18" s="59"/>
      <c r="JU18" s="59"/>
      <c r="JV18" s="59"/>
      <c r="JW18" s="59"/>
      <c r="JX18" s="59"/>
      <c r="JY18" s="59"/>
      <c r="JZ18" s="59"/>
      <c r="KA18" s="59"/>
      <c r="KB18" s="59"/>
      <c r="KC18" s="59"/>
      <c r="KD18" s="59"/>
      <c r="KE18" s="59"/>
      <c r="KF18" s="59"/>
      <c r="KG18" s="59"/>
      <c r="KH18" s="59"/>
      <c r="KI18" s="59"/>
      <c r="KJ18" s="59"/>
      <c r="KK18" s="59"/>
      <c r="KL18" s="59"/>
      <c r="KM18" s="59"/>
      <c r="KN18" s="59"/>
      <c r="KO18" s="59"/>
      <c r="KP18" s="59"/>
      <c r="KQ18" s="59"/>
      <c r="KR18" s="59"/>
      <c r="KS18" s="59"/>
      <c r="KT18" s="59"/>
      <c r="KU18" s="59"/>
      <c r="KV18" s="59"/>
      <c r="KW18" s="59"/>
      <c r="KX18" s="59"/>
      <c r="KY18" s="59"/>
      <c r="KZ18" s="59"/>
      <c r="LA18" s="59"/>
      <c r="LB18" s="59"/>
      <c r="LC18" s="59"/>
      <c r="LD18" s="59"/>
      <c r="LE18" s="59"/>
      <c r="LF18" s="59"/>
      <c r="LG18" s="59"/>
      <c r="LH18" s="59"/>
      <c r="LI18" s="59"/>
      <c r="LJ18" s="59"/>
      <c r="LK18" s="59"/>
      <c r="LL18" s="59"/>
      <c r="LM18" s="59"/>
      <c r="LN18" s="59"/>
      <c r="LO18" s="59"/>
      <c r="LP18" s="59"/>
      <c r="LQ18" s="59"/>
      <c r="LR18" s="59"/>
      <c r="LS18" s="59"/>
      <c r="LT18" s="59"/>
      <c r="LU18" s="59"/>
      <c r="LV18" s="59"/>
      <c r="LW18" s="59"/>
      <c r="LX18" s="59"/>
      <c r="LY18" s="59"/>
      <c r="LZ18" s="59"/>
      <c r="MA18" s="59"/>
      <c r="MB18" s="59"/>
      <c r="MC18" s="59"/>
      <c r="MD18" s="59"/>
      <c r="ME18" s="59"/>
      <c r="MF18" s="59"/>
      <c r="MG18" s="59"/>
      <c r="MH18" s="59"/>
      <c r="MI18" s="59"/>
      <c r="MJ18" s="59"/>
      <c r="MK18" s="59"/>
      <c r="ML18" s="59"/>
      <c r="MM18" s="59"/>
      <c r="MN18" s="59"/>
      <c r="MO18" s="59"/>
      <c r="MP18" s="59"/>
      <c r="MQ18" s="59"/>
      <c r="MR18" s="59"/>
      <c r="MS18" s="59"/>
      <c r="MT18" s="59"/>
      <c r="MU18" s="59"/>
      <c r="MV18" s="59"/>
      <c r="MW18" s="59"/>
      <c r="MX18" s="59"/>
      <c r="MY18" s="59"/>
      <c r="MZ18" s="59"/>
      <c r="NA18" s="59"/>
      <c r="NB18" s="59"/>
      <c r="NC18" s="59"/>
      <c r="ND18" s="59"/>
      <c r="NE18" s="59"/>
      <c r="NF18" s="59"/>
      <c r="NG18" s="59"/>
      <c r="NH18" s="59"/>
      <c r="NI18" s="59"/>
      <c r="NJ18" s="59"/>
      <c r="NK18" s="59"/>
      <c r="NL18" s="59"/>
      <c r="NM18" s="59"/>
      <c r="NN18" s="59"/>
      <c r="NO18" s="59"/>
      <c r="NP18" s="59"/>
      <c r="NQ18" s="59"/>
      <c r="NR18" s="59"/>
      <c r="NS18" s="59"/>
      <c r="NT18" s="59"/>
      <c r="NU18" s="59"/>
      <c r="NV18" s="59"/>
      <c r="NW18" s="59"/>
      <c r="NX18" s="59"/>
      <c r="NY18" s="59"/>
      <c r="NZ18" s="59"/>
      <c r="OA18" s="59"/>
      <c r="OB18" s="59"/>
      <c r="OC18" s="59"/>
      <c r="OD18" s="59"/>
      <c r="OE18" s="59"/>
      <c r="OF18" s="59"/>
      <c r="OG18" s="59"/>
      <c r="OH18" s="59"/>
      <c r="OI18" s="59"/>
      <c r="OJ18" s="59"/>
      <c r="OK18" s="59"/>
      <c r="OL18" s="59"/>
      <c r="OM18" s="59"/>
      <c r="ON18" s="59"/>
      <c r="OO18" s="59"/>
      <c r="OP18" s="59"/>
      <c r="OQ18" s="59"/>
      <c r="OR18" s="59"/>
      <c r="OS18" s="59"/>
      <c r="OT18" s="59"/>
      <c r="OU18" s="59"/>
      <c r="OV18" s="59"/>
      <c r="OW18" s="59"/>
      <c r="OX18" s="59"/>
      <c r="OY18" s="59"/>
      <c r="OZ18" s="59"/>
      <c r="PA18" s="59"/>
      <c r="PB18" s="59"/>
      <c r="PC18" s="59"/>
      <c r="PD18" s="59"/>
      <c r="PE18" s="59"/>
      <c r="PF18" s="59"/>
      <c r="PG18" s="59"/>
      <c r="PH18" s="59"/>
      <c r="PI18" s="59"/>
      <c r="PJ18" s="59"/>
      <c r="PK18" s="59"/>
      <c r="PL18" s="59"/>
      <c r="PM18" s="59"/>
      <c r="PN18" s="59"/>
      <c r="PO18" s="59"/>
      <c r="PP18" s="59"/>
      <c r="PQ18" s="59"/>
      <c r="PR18" s="59"/>
      <c r="PS18" s="59"/>
      <c r="PT18" s="59"/>
      <c r="PU18" s="59"/>
      <c r="PV18" s="59"/>
      <c r="PW18" s="59"/>
      <c r="PX18" s="59"/>
      <c r="PY18" s="59"/>
      <c r="PZ18" s="59"/>
      <c r="QA18" s="59"/>
      <c r="QB18" s="59"/>
      <c r="QC18" s="59"/>
      <c r="QD18" s="59"/>
      <c r="QE18" s="59"/>
      <c r="QF18" s="59"/>
      <c r="QG18" s="59"/>
      <c r="QH18" s="59"/>
      <c r="QI18" s="59"/>
      <c r="QJ18" s="59"/>
      <c r="QK18" s="59"/>
      <c r="QL18" s="59"/>
      <c r="QM18" s="59"/>
      <c r="QN18" s="59"/>
      <c r="QO18" s="59"/>
      <c r="QP18" s="59"/>
      <c r="QQ18" s="59"/>
      <c r="QR18" s="59"/>
      <c r="QS18" s="59"/>
      <c r="QT18" s="59"/>
      <c r="QU18" s="59"/>
      <c r="QV18" s="59"/>
      <c r="QW18" s="59"/>
      <c r="QX18" s="59"/>
      <c r="QY18" s="59"/>
      <c r="QZ18" s="59"/>
      <c r="RA18" s="59"/>
      <c r="RB18" s="59"/>
      <c r="RC18" s="59"/>
      <c r="RD18" s="59"/>
      <c r="RE18" s="59"/>
      <c r="RF18" s="59"/>
      <c r="RG18" s="59"/>
      <c r="RH18" s="59"/>
      <c r="RI18" s="59"/>
      <c r="RJ18" s="59"/>
      <c r="RK18" s="59"/>
      <c r="RL18" s="59"/>
      <c r="RM18" s="59"/>
      <c r="RN18" s="59"/>
      <c r="RO18" s="59"/>
      <c r="RP18" s="59"/>
      <c r="RQ18" s="59"/>
      <c r="RR18" s="59"/>
      <c r="RS18" s="59"/>
      <c r="RT18" s="59"/>
      <c r="RU18" s="59"/>
      <c r="RV18" s="59"/>
      <c r="RW18" s="59"/>
      <c r="RX18" s="59"/>
      <c r="RY18" s="59"/>
      <c r="RZ18" s="59"/>
      <c r="SA18" s="59"/>
      <c r="SB18" s="59"/>
      <c r="SC18" s="59"/>
      <c r="SD18" s="59"/>
      <c r="SE18" s="59"/>
      <c r="SF18" s="59"/>
      <c r="SG18" s="59"/>
      <c r="SH18" s="59"/>
      <c r="SI18" s="59"/>
      <c r="SJ18" s="59"/>
      <c r="SK18" s="59"/>
      <c r="SL18" s="59"/>
      <c r="SM18" s="59"/>
      <c r="SN18" s="59"/>
      <c r="SO18" s="59"/>
      <c r="SP18" s="59"/>
      <c r="SQ18" s="59"/>
      <c r="SR18" s="59"/>
      <c r="SS18" s="59"/>
      <c r="ST18" s="59"/>
      <c r="SU18" s="59"/>
      <c r="SV18" s="59"/>
      <c r="SW18" s="59"/>
      <c r="SX18" s="59"/>
      <c r="SY18" s="59"/>
      <c r="SZ18" s="59"/>
      <c r="TA18" s="59"/>
      <c r="TB18" s="59"/>
      <c r="TC18" s="59"/>
      <c r="TD18" s="59"/>
      <c r="TE18" s="59"/>
      <c r="TF18" s="59"/>
      <c r="TG18" s="59"/>
      <c r="TH18" s="59"/>
      <c r="TI18" s="59"/>
      <c r="TJ18" s="59"/>
      <c r="TK18" s="59"/>
      <c r="TL18" s="59"/>
      <c r="TM18" s="59"/>
      <c r="TN18" s="59"/>
      <c r="TO18" s="59"/>
      <c r="TP18" s="59"/>
      <c r="TQ18" s="59"/>
      <c r="TR18" s="59"/>
      <c r="TS18" s="59"/>
      <c r="TT18" s="59"/>
      <c r="TU18" s="59"/>
      <c r="TV18" s="59"/>
      <c r="TW18" s="59"/>
      <c r="TX18" s="59"/>
      <c r="TY18" s="59"/>
      <c r="TZ18" s="59"/>
      <c r="UA18" s="59"/>
      <c r="UB18" s="59"/>
      <c r="UC18" s="59"/>
      <c r="UD18" s="59"/>
      <c r="UE18" s="59"/>
      <c r="UF18" s="59"/>
      <c r="UG18" s="59"/>
      <c r="UH18" s="59"/>
      <c r="UI18" s="59"/>
      <c r="UJ18" s="59"/>
      <c r="UK18" s="59"/>
      <c r="UL18" s="59"/>
      <c r="UM18" s="59"/>
      <c r="UN18" s="59"/>
      <c r="UO18" s="59"/>
      <c r="UP18" s="59"/>
      <c r="UQ18" s="59"/>
      <c r="UR18" s="59"/>
      <c r="US18" s="59"/>
      <c r="UT18" s="59"/>
      <c r="UU18" s="59"/>
      <c r="UV18" s="59"/>
      <c r="UW18" s="59"/>
      <c r="UX18" s="59"/>
      <c r="UY18" s="59"/>
      <c r="UZ18" s="59"/>
      <c r="VA18" s="59"/>
      <c r="VB18" s="59"/>
      <c r="VC18" s="59"/>
      <c r="VD18" s="59"/>
      <c r="VE18" s="59"/>
      <c r="VF18" s="59"/>
      <c r="VG18" s="59"/>
      <c r="VH18" s="59"/>
      <c r="VI18" s="59"/>
      <c r="VJ18" s="59"/>
      <c r="VK18" s="59"/>
      <c r="VL18" s="59"/>
      <c r="VM18" s="59"/>
      <c r="VN18" s="59"/>
      <c r="VO18" s="59"/>
      <c r="VP18" s="59"/>
      <c r="VQ18" s="59"/>
      <c r="VR18" s="59"/>
      <c r="VS18" s="59"/>
      <c r="VT18" s="59"/>
      <c r="VU18" s="59"/>
      <c r="VV18" s="59"/>
      <c r="VW18" s="59"/>
      <c r="VX18" s="59"/>
      <c r="VY18" s="59"/>
      <c r="VZ18" s="59"/>
      <c r="WA18" s="59"/>
      <c r="WB18" s="59"/>
      <c r="WC18" s="59"/>
      <c r="WD18" s="59"/>
      <c r="WE18" s="59"/>
      <c r="WF18" s="59"/>
      <c r="WG18" s="59"/>
      <c r="WH18" s="59"/>
      <c r="WI18" s="59"/>
      <c r="WJ18" s="59"/>
      <c r="WK18" s="59"/>
      <c r="WL18" s="59"/>
      <c r="WM18" s="59"/>
      <c r="WN18" s="59"/>
      <c r="WO18" s="59"/>
      <c r="WP18" s="59"/>
      <c r="WQ18" s="59"/>
      <c r="WR18" s="59"/>
      <c r="WS18" s="59"/>
      <c r="WT18" s="59"/>
      <c r="WU18" s="59"/>
      <c r="WV18" s="59"/>
      <c r="WW18" s="59"/>
      <c r="WX18" s="59"/>
      <c r="WY18" s="59"/>
      <c r="WZ18" s="59"/>
      <c r="XA18" s="59"/>
      <c r="XB18" s="59"/>
      <c r="XC18" s="59"/>
      <c r="XD18" s="59"/>
      <c r="XE18" s="59"/>
      <c r="XF18" s="59"/>
      <c r="XG18" s="59"/>
      <c r="XH18" s="59"/>
      <c r="XI18" s="59"/>
      <c r="XJ18" s="59"/>
      <c r="XK18" s="59"/>
      <c r="XL18" s="59"/>
      <c r="XM18" s="59"/>
      <c r="XN18" s="59"/>
      <c r="XO18" s="59"/>
      <c r="XP18" s="59"/>
      <c r="XQ18" s="59"/>
    </row>
    <row r="19" spans="1:641" s="81" customFormat="1" ht="12" customHeight="1" x14ac:dyDescent="0.2">
      <c r="A19" s="131"/>
      <c r="B19" s="93" t="s">
        <v>115</v>
      </c>
      <c r="C19" s="135" t="s">
        <v>43</v>
      </c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59"/>
      <c r="GZ19" s="59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  <c r="II19" s="59"/>
      <c r="IJ19" s="59"/>
      <c r="IK19" s="59"/>
      <c r="IL19" s="59"/>
      <c r="IM19" s="59"/>
      <c r="IN19" s="59"/>
      <c r="IO19" s="59"/>
      <c r="IP19" s="59"/>
      <c r="IQ19" s="59"/>
      <c r="IR19" s="59"/>
      <c r="IS19" s="59"/>
      <c r="IT19" s="59"/>
      <c r="IU19" s="59"/>
      <c r="IV19" s="59"/>
      <c r="IW19" s="59"/>
      <c r="IX19" s="59"/>
      <c r="IY19" s="59"/>
      <c r="IZ19" s="59"/>
      <c r="JA19" s="59"/>
      <c r="JB19" s="59"/>
      <c r="JC19" s="59"/>
      <c r="JD19" s="59"/>
      <c r="JE19" s="59"/>
      <c r="JF19" s="59"/>
      <c r="JG19" s="59"/>
      <c r="JH19" s="59"/>
      <c r="JI19" s="59"/>
      <c r="JJ19" s="59"/>
      <c r="JK19" s="59"/>
      <c r="JL19" s="59"/>
      <c r="JM19" s="59"/>
      <c r="JN19" s="59"/>
      <c r="JO19" s="59"/>
      <c r="JP19" s="59"/>
      <c r="JQ19" s="59"/>
      <c r="JR19" s="59"/>
      <c r="JS19" s="59"/>
      <c r="JT19" s="59"/>
      <c r="JU19" s="59"/>
      <c r="JV19" s="59"/>
      <c r="JW19" s="59"/>
      <c r="JX19" s="59"/>
      <c r="JY19" s="59"/>
      <c r="JZ19" s="59"/>
      <c r="KA19" s="59"/>
      <c r="KB19" s="59"/>
      <c r="KC19" s="59"/>
      <c r="KD19" s="59"/>
      <c r="KE19" s="59"/>
      <c r="KF19" s="59"/>
      <c r="KG19" s="59"/>
      <c r="KH19" s="59"/>
      <c r="KI19" s="59"/>
      <c r="KJ19" s="59"/>
      <c r="KK19" s="59"/>
      <c r="KL19" s="59"/>
      <c r="KM19" s="59"/>
      <c r="KN19" s="59"/>
      <c r="KO19" s="59"/>
      <c r="KP19" s="59"/>
      <c r="KQ19" s="59"/>
      <c r="KR19" s="59"/>
      <c r="KS19" s="59"/>
      <c r="KT19" s="59"/>
      <c r="KU19" s="59"/>
      <c r="KV19" s="59"/>
      <c r="KW19" s="59"/>
      <c r="KX19" s="59"/>
      <c r="KY19" s="59"/>
      <c r="KZ19" s="59"/>
      <c r="LA19" s="59"/>
      <c r="LB19" s="59"/>
      <c r="LC19" s="59"/>
      <c r="LD19" s="59"/>
      <c r="LE19" s="59"/>
      <c r="LF19" s="59"/>
      <c r="LG19" s="59"/>
      <c r="LH19" s="59"/>
      <c r="LI19" s="59"/>
      <c r="LJ19" s="59"/>
      <c r="LK19" s="59"/>
      <c r="LL19" s="59"/>
      <c r="LM19" s="59"/>
      <c r="LN19" s="59"/>
      <c r="LO19" s="59"/>
      <c r="LP19" s="59"/>
      <c r="LQ19" s="59"/>
      <c r="LR19" s="59"/>
      <c r="LS19" s="59"/>
      <c r="LT19" s="59"/>
      <c r="LU19" s="59"/>
      <c r="LV19" s="59"/>
      <c r="LW19" s="59"/>
      <c r="LX19" s="59"/>
      <c r="LY19" s="59"/>
      <c r="LZ19" s="59"/>
      <c r="MA19" s="59"/>
      <c r="MB19" s="59"/>
      <c r="MC19" s="59"/>
      <c r="MD19" s="59"/>
      <c r="ME19" s="59"/>
      <c r="MF19" s="59"/>
      <c r="MG19" s="59"/>
      <c r="MH19" s="59"/>
      <c r="MI19" s="59"/>
      <c r="MJ19" s="59"/>
      <c r="MK19" s="59"/>
      <c r="ML19" s="59"/>
      <c r="MM19" s="59"/>
      <c r="MN19" s="59"/>
      <c r="MO19" s="59"/>
      <c r="MP19" s="59"/>
      <c r="MQ19" s="59"/>
      <c r="MR19" s="59"/>
      <c r="MS19" s="59"/>
      <c r="MT19" s="59"/>
      <c r="MU19" s="59"/>
      <c r="MV19" s="59"/>
      <c r="MW19" s="59"/>
      <c r="MX19" s="59"/>
      <c r="MY19" s="59"/>
      <c r="MZ19" s="59"/>
      <c r="NA19" s="59"/>
      <c r="NB19" s="59"/>
      <c r="NC19" s="59"/>
      <c r="ND19" s="59"/>
      <c r="NE19" s="59"/>
      <c r="NF19" s="59"/>
      <c r="NG19" s="59"/>
      <c r="NH19" s="59"/>
      <c r="NI19" s="59"/>
      <c r="NJ19" s="59"/>
      <c r="NK19" s="59"/>
      <c r="NL19" s="59"/>
      <c r="NM19" s="59"/>
      <c r="NN19" s="59"/>
      <c r="NO19" s="59"/>
      <c r="NP19" s="59"/>
      <c r="NQ19" s="59"/>
      <c r="NR19" s="59"/>
      <c r="NS19" s="59"/>
      <c r="NT19" s="59"/>
      <c r="NU19" s="59"/>
      <c r="NV19" s="59"/>
      <c r="NW19" s="59"/>
      <c r="NX19" s="59"/>
      <c r="NY19" s="59"/>
      <c r="NZ19" s="59"/>
      <c r="OA19" s="59"/>
      <c r="OB19" s="59"/>
      <c r="OC19" s="59"/>
      <c r="OD19" s="59"/>
      <c r="OE19" s="59"/>
      <c r="OF19" s="59"/>
      <c r="OG19" s="59"/>
      <c r="OH19" s="59"/>
      <c r="OI19" s="59"/>
      <c r="OJ19" s="59"/>
      <c r="OK19" s="59"/>
      <c r="OL19" s="59"/>
      <c r="OM19" s="59"/>
      <c r="ON19" s="59"/>
      <c r="OO19" s="59"/>
      <c r="OP19" s="59"/>
      <c r="OQ19" s="59"/>
      <c r="OR19" s="59"/>
      <c r="OS19" s="59"/>
      <c r="OT19" s="59"/>
      <c r="OU19" s="59"/>
      <c r="OV19" s="59"/>
      <c r="OW19" s="59"/>
      <c r="OX19" s="59"/>
      <c r="OY19" s="59"/>
      <c r="OZ19" s="59"/>
      <c r="PA19" s="59"/>
      <c r="PB19" s="59"/>
      <c r="PC19" s="59"/>
      <c r="PD19" s="59"/>
      <c r="PE19" s="59"/>
      <c r="PF19" s="59"/>
      <c r="PG19" s="59"/>
      <c r="PH19" s="59"/>
      <c r="PI19" s="59"/>
      <c r="PJ19" s="59"/>
      <c r="PK19" s="59"/>
      <c r="PL19" s="59"/>
      <c r="PM19" s="59"/>
      <c r="PN19" s="59"/>
      <c r="PO19" s="59"/>
      <c r="PP19" s="59"/>
      <c r="PQ19" s="59"/>
      <c r="PR19" s="59"/>
      <c r="PS19" s="59"/>
      <c r="PT19" s="59"/>
      <c r="PU19" s="59"/>
      <c r="PV19" s="59"/>
      <c r="PW19" s="59"/>
      <c r="PX19" s="59"/>
      <c r="PY19" s="59"/>
      <c r="PZ19" s="59"/>
      <c r="QA19" s="59"/>
      <c r="QB19" s="59"/>
      <c r="QC19" s="59"/>
      <c r="QD19" s="59"/>
      <c r="QE19" s="59"/>
      <c r="QF19" s="59"/>
      <c r="QG19" s="59"/>
      <c r="QH19" s="59"/>
      <c r="QI19" s="59"/>
      <c r="QJ19" s="59"/>
      <c r="QK19" s="59"/>
      <c r="QL19" s="59"/>
      <c r="QM19" s="59"/>
      <c r="QN19" s="59"/>
      <c r="QO19" s="59"/>
      <c r="QP19" s="59"/>
      <c r="QQ19" s="59"/>
      <c r="QR19" s="59"/>
      <c r="QS19" s="59"/>
      <c r="QT19" s="59"/>
      <c r="QU19" s="59"/>
      <c r="QV19" s="59"/>
      <c r="QW19" s="59"/>
      <c r="QX19" s="59"/>
      <c r="QY19" s="59"/>
      <c r="QZ19" s="59"/>
      <c r="RA19" s="59"/>
      <c r="RB19" s="59"/>
      <c r="RC19" s="59"/>
      <c r="RD19" s="59"/>
      <c r="RE19" s="59"/>
      <c r="RF19" s="59"/>
      <c r="RG19" s="59"/>
      <c r="RH19" s="59"/>
      <c r="RI19" s="59"/>
      <c r="RJ19" s="59"/>
      <c r="RK19" s="59"/>
      <c r="RL19" s="59"/>
      <c r="RM19" s="59"/>
      <c r="RN19" s="59"/>
      <c r="RO19" s="59"/>
      <c r="RP19" s="59"/>
      <c r="RQ19" s="59"/>
      <c r="RR19" s="59"/>
      <c r="RS19" s="59"/>
      <c r="RT19" s="59"/>
      <c r="RU19" s="59"/>
      <c r="RV19" s="59"/>
      <c r="RW19" s="59"/>
      <c r="RX19" s="59"/>
      <c r="RY19" s="59"/>
      <c r="RZ19" s="59"/>
      <c r="SA19" s="59"/>
      <c r="SB19" s="59"/>
      <c r="SC19" s="59"/>
      <c r="SD19" s="59"/>
      <c r="SE19" s="59"/>
      <c r="SF19" s="59"/>
      <c r="SG19" s="59"/>
      <c r="SH19" s="59"/>
      <c r="SI19" s="59"/>
      <c r="SJ19" s="59"/>
      <c r="SK19" s="59"/>
      <c r="SL19" s="59"/>
      <c r="SM19" s="59"/>
      <c r="SN19" s="59"/>
      <c r="SO19" s="59"/>
      <c r="SP19" s="59"/>
      <c r="SQ19" s="59"/>
      <c r="SR19" s="59"/>
      <c r="SS19" s="59"/>
      <c r="ST19" s="59"/>
      <c r="SU19" s="59"/>
      <c r="SV19" s="59"/>
      <c r="SW19" s="59"/>
      <c r="SX19" s="59"/>
      <c r="SY19" s="59"/>
      <c r="SZ19" s="59"/>
      <c r="TA19" s="59"/>
      <c r="TB19" s="59"/>
      <c r="TC19" s="59"/>
      <c r="TD19" s="59"/>
      <c r="TE19" s="59"/>
      <c r="TF19" s="59"/>
      <c r="TG19" s="59"/>
      <c r="TH19" s="59"/>
      <c r="TI19" s="59"/>
      <c r="TJ19" s="59"/>
      <c r="TK19" s="59"/>
      <c r="TL19" s="59"/>
      <c r="TM19" s="59"/>
      <c r="TN19" s="59"/>
      <c r="TO19" s="59"/>
      <c r="TP19" s="59"/>
      <c r="TQ19" s="59"/>
      <c r="TR19" s="59"/>
      <c r="TS19" s="59"/>
      <c r="TT19" s="59"/>
      <c r="TU19" s="59"/>
      <c r="TV19" s="59"/>
      <c r="TW19" s="59"/>
      <c r="TX19" s="59"/>
      <c r="TY19" s="59"/>
      <c r="TZ19" s="59"/>
      <c r="UA19" s="59"/>
      <c r="UB19" s="59"/>
      <c r="UC19" s="59"/>
      <c r="UD19" s="59"/>
      <c r="UE19" s="59"/>
      <c r="UF19" s="59"/>
      <c r="UG19" s="59"/>
      <c r="UH19" s="59"/>
      <c r="UI19" s="59"/>
      <c r="UJ19" s="59"/>
      <c r="UK19" s="59"/>
      <c r="UL19" s="59"/>
      <c r="UM19" s="59"/>
      <c r="UN19" s="59"/>
      <c r="UO19" s="59"/>
      <c r="UP19" s="59"/>
      <c r="UQ19" s="59"/>
      <c r="UR19" s="59"/>
      <c r="US19" s="59"/>
      <c r="UT19" s="59"/>
      <c r="UU19" s="59"/>
      <c r="UV19" s="59"/>
      <c r="UW19" s="59"/>
      <c r="UX19" s="59"/>
      <c r="UY19" s="59"/>
      <c r="UZ19" s="59"/>
      <c r="VA19" s="59"/>
      <c r="VB19" s="59"/>
      <c r="VC19" s="59"/>
      <c r="VD19" s="59"/>
      <c r="VE19" s="59"/>
      <c r="VF19" s="59"/>
      <c r="VG19" s="59"/>
      <c r="VH19" s="59"/>
      <c r="VI19" s="59"/>
      <c r="VJ19" s="59"/>
      <c r="VK19" s="59"/>
      <c r="VL19" s="59"/>
      <c r="VM19" s="59"/>
      <c r="VN19" s="59"/>
      <c r="VO19" s="59"/>
      <c r="VP19" s="59"/>
      <c r="VQ19" s="59"/>
      <c r="VR19" s="59"/>
      <c r="VS19" s="59"/>
      <c r="VT19" s="59"/>
      <c r="VU19" s="59"/>
      <c r="VV19" s="59"/>
      <c r="VW19" s="59"/>
      <c r="VX19" s="59"/>
      <c r="VY19" s="59"/>
      <c r="VZ19" s="59"/>
      <c r="WA19" s="59"/>
      <c r="WB19" s="59"/>
      <c r="WC19" s="59"/>
      <c r="WD19" s="59"/>
      <c r="WE19" s="59"/>
      <c r="WF19" s="59"/>
      <c r="WG19" s="59"/>
      <c r="WH19" s="59"/>
      <c r="WI19" s="59"/>
      <c r="WJ19" s="59"/>
      <c r="WK19" s="59"/>
      <c r="WL19" s="59"/>
      <c r="WM19" s="59"/>
      <c r="WN19" s="59"/>
      <c r="WO19" s="59"/>
      <c r="WP19" s="59"/>
      <c r="WQ19" s="59"/>
      <c r="WR19" s="59"/>
      <c r="WS19" s="59"/>
      <c r="WT19" s="59"/>
      <c r="WU19" s="59"/>
      <c r="WV19" s="59"/>
      <c r="WW19" s="59"/>
      <c r="WX19" s="59"/>
      <c r="WY19" s="59"/>
      <c r="WZ19" s="59"/>
      <c r="XA19" s="59"/>
      <c r="XB19" s="59"/>
      <c r="XC19" s="59"/>
      <c r="XD19" s="59"/>
      <c r="XE19" s="59"/>
      <c r="XF19" s="59"/>
      <c r="XG19" s="59"/>
      <c r="XH19" s="59"/>
      <c r="XI19" s="59"/>
      <c r="XJ19" s="59"/>
      <c r="XK19" s="59"/>
      <c r="XL19" s="59"/>
      <c r="XM19" s="59"/>
      <c r="XN19" s="59"/>
      <c r="XO19" s="59"/>
      <c r="XP19" s="59"/>
      <c r="XQ19" s="59"/>
    </row>
    <row r="20" spans="1:641" s="81" customFormat="1" ht="12" customHeight="1" thickBot="1" x14ac:dyDescent="0.25">
      <c r="A20" s="131"/>
      <c r="B20" s="90"/>
      <c r="C20" s="137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  <c r="IN20" s="59"/>
      <c r="IO20" s="59"/>
      <c r="IP20" s="59"/>
      <c r="IQ20" s="59"/>
      <c r="IR20" s="59"/>
      <c r="IS20" s="59"/>
      <c r="IT20" s="59"/>
      <c r="IU20" s="59"/>
      <c r="IV20" s="59"/>
      <c r="IW20" s="59"/>
      <c r="IX20" s="59"/>
      <c r="IY20" s="59"/>
      <c r="IZ20" s="59"/>
      <c r="JA20" s="59"/>
      <c r="JB20" s="59"/>
      <c r="JC20" s="59"/>
      <c r="JD20" s="59"/>
      <c r="JE20" s="59"/>
      <c r="JF20" s="59"/>
      <c r="JG20" s="59"/>
      <c r="JH20" s="59"/>
      <c r="JI20" s="59"/>
      <c r="JJ20" s="59"/>
      <c r="JK20" s="59"/>
      <c r="JL20" s="59"/>
      <c r="JM20" s="59"/>
      <c r="JN20" s="59"/>
      <c r="JO20" s="59"/>
      <c r="JP20" s="59"/>
      <c r="JQ20" s="59"/>
      <c r="JR20" s="59"/>
      <c r="JS20" s="59"/>
      <c r="JT20" s="59"/>
      <c r="JU20" s="59"/>
      <c r="JV20" s="59"/>
      <c r="JW20" s="59"/>
      <c r="JX20" s="59"/>
      <c r="JY20" s="59"/>
      <c r="JZ20" s="59"/>
      <c r="KA20" s="59"/>
      <c r="KB20" s="59"/>
      <c r="KC20" s="59"/>
      <c r="KD20" s="59"/>
      <c r="KE20" s="59"/>
      <c r="KF20" s="59"/>
      <c r="KG20" s="59"/>
      <c r="KH20" s="59"/>
      <c r="KI20" s="59"/>
      <c r="KJ20" s="59"/>
      <c r="KK20" s="59"/>
      <c r="KL20" s="59"/>
      <c r="KM20" s="59"/>
      <c r="KN20" s="59"/>
      <c r="KO20" s="59"/>
      <c r="KP20" s="59"/>
      <c r="KQ20" s="59"/>
      <c r="KR20" s="59"/>
      <c r="KS20" s="59"/>
      <c r="KT20" s="59"/>
      <c r="KU20" s="59"/>
      <c r="KV20" s="59"/>
      <c r="KW20" s="59"/>
      <c r="KX20" s="59"/>
      <c r="KY20" s="59"/>
      <c r="KZ20" s="59"/>
      <c r="LA20" s="59"/>
      <c r="LB20" s="59"/>
      <c r="LC20" s="59"/>
      <c r="LD20" s="59"/>
      <c r="LE20" s="59"/>
      <c r="LF20" s="59"/>
      <c r="LG20" s="59"/>
      <c r="LH20" s="59"/>
      <c r="LI20" s="59"/>
      <c r="LJ20" s="59"/>
      <c r="LK20" s="59"/>
      <c r="LL20" s="59"/>
      <c r="LM20" s="59"/>
      <c r="LN20" s="59"/>
      <c r="LO20" s="59"/>
      <c r="LP20" s="59"/>
      <c r="LQ20" s="59"/>
      <c r="LR20" s="59"/>
      <c r="LS20" s="59"/>
      <c r="LT20" s="59"/>
      <c r="LU20" s="59"/>
      <c r="LV20" s="59"/>
      <c r="LW20" s="59"/>
      <c r="LX20" s="59"/>
      <c r="LY20" s="59"/>
      <c r="LZ20" s="59"/>
      <c r="MA20" s="59"/>
      <c r="MB20" s="59"/>
      <c r="MC20" s="59"/>
      <c r="MD20" s="59"/>
      <c r="ME20" s="59"/>
      <c r="MF20" s="59"/>
      <c r="MG20" s="59"/>
      <c r="MH20" s="59"/>
      <c r="MI20" s="59"/>
      <c r="MJ20" s="59"/>
      <c r="MK20" s="59"/>
      <c r="ML20" s="59"/>
      <c r="MM20" s="59"/>
      <c r="MN20" s="59"/>
      <c r="MO20" s="59"/>
      <c r="MP20" s="59"/>
      <c r="MQ20" s="59"/>
      <c r="MR20" s="59"/>
      <c r="MS20" s="59"/>
      <c r="MT20" s="59"/>
      <c r="MU20" s="59"/>
      <c r="MV20" s="59"/>
      <c r="MW20" s="59"/>
      <c r="MX20" s="59"/>
      <c r="MY20" s="59"/>
      <c r="MZ20" s="59"/>
      <c r="NA20" s="59"/>
      <c r="NB20" s="59"/>
      <c r="NC20" s="59"/>
      <c r="ND20" s="59"/>
      <c r="NE20" s="59"/>
      <c r="NF20" s="59"/>
      <c r="NG20" s="59"/>
      <c r="NH20" s="59"/>
      <c r="NI20" s="59"/>
      <c r="NJ20" s="59"/>
      <c r="NK20" s="59"/>
      <c r="NL20" s="59"/>
      <c r="NM20" s="59"/>
      <c r="NN20" s="59"/>
      <c r="NO20" s="59"/>
      <c r="NP20" s="59"/>
      <c r="NQ20" s="59"/>
      <c r="NR20" s="59"/>
      <c r="NS20" s="59"/>
      <c r="NT20" s="59"/>
      <c r="NU20" s="59"/>
      <c r="NV20" s="59"/>
      <c r="NW20" s="59"/>
      <c r="NX20" s="59"/>
      <c r="NY20" s="59"/>
      <c r="NZ20" s="59"/>
      <c r="OA20" s="59"/>
      <c r="OB20" s="59"/>
      <c r="OC20" s="59"/>
      <c r="OD20" s="59"/>
      <c r="OE20" s="59"/>
      <c r="OF20" s="59"/>
      <c r="OG20" s="59"/>
      <c r="OH20" s="59"/>
      <c r="OI20" s="59"/>
      <c r="OJ20" s="59"/>
      <c r="OK20" s="59"/>
      <c r="OL20" s="59"/>
      <c r="OM20" s="59"/>
      <c r="ON20" s="59"/>
      <c r="OO20" s="59"/>
      <c r="OP20" s="59"/>
      <c r="OQ20" s="59"/>
      <c r="OR20" s="59"/>
      <c r="OS20" s="59"/>
      <c r="OT20" s="59"/>
      <c r="OU20" s="59"/>
      <c r="OV20" s="59"/>
      <c r="OW20" s="59"/>
      <c r="OX20" s="59"/>
      <c r="OY20" s="59"/>
      <c r="OZ20" s="59"/>
      <c r="PA20" s="59"/>
      <c r="PB20" s="59"/>
      <c r="PC20" s="59"/>
      <c r="PD20" s="59"/>
      <c r="PE20" s="59"/>
      <c r="PF20" s="59"/>
      <c r="PG20" s="59"/>
      <c r="PH20" s="59"/>
      <c r="PI20" s="59"/>
      <c r="PJ20" s="59"/>
      <c r="PK20" s="59"/>
      <c r="PL20" s="59"/>
      <c r="PM20" s="59"/>
      <c r="PN20" s="59"/>
      <c r="PO20" s="59"/>
      <c r="PP20" s="59"/>
      <c r="PQ20" s="59"/>
      <c r="PR20" s="59"/>
      <c r="PS20" s="59"/>
      <c r="PT20" s="59"/>
      <c r="PU20" s="59"/>
      <c r="PV20" s="59"/>
      <c r="PW20" s="59"/>
      <c r="PX20" s="59"/>
      <c r="PY20" s="59"/>
      <c r="PZ20" s="59"/>
      <c r="QA20" s="59"/>
      <c r="QB20" s="59"/>
      <c r="QC20" s="59"/>
      <c r="QD20" s="59"/>
      <c r="QE20" s="59"/>
      <c r="QF20" s="59"/>
      <c r="QG20" s="59"/>
      <c r="QH20" s="59"/>
      <c r="QI20" s="59"/>
      <c r="QJ20" s="59"/>
      <c r="QK20" s="59"/>
      <c r="QL20" s="59"/>
      <c r="QM20" s="59"/>
      <c r="QN20" s="59"/>
      <c r="QO20" s="59"/>
      <c r="QP20" s="59"/>
      <c r="QQ20" s="59"/>
      <c r="QR20" s="59"/>
      <c r="QS20" s="59"/>
      <c r="QT20" s="59"/>
      <c r="QU20" s="59"/>
      <c r="QV20" s="59"/>
      <c r="QW20" s="59"/>
      <c r="QX20" s="59"/>
      <c r="QY20" s="59"/>
      <c r="QZ20" s="59"/>
      <c r="RA20" s="59"/>
      <c r="RB20" s="59"/>
      <c r="RC20" s="59"/>
      <c r="RD20" s="59"/>
      <c r="RE20" s="59"/>
      <c r="RF20" s="59"/>
      <c r="RG20" s="59"/>
      <c r="RH20" s="59"/>
      <c r="RI20" s="59"/>
      <c r="RJ20" s="59"/>
      <c r="RK20" s="59"/>
      <c r="RL20" s="59"/>
      <c r="RM20" s="59"/>
      <c r="RN20" s="59"/>
      <c r="RO20" s="59"/>
      <c r="RP20" s="59"/>
      <c r="RQ20" s="59"/>
      <c r="RR20" s="59"/>
      <c r="RS20" s="59"/>
      <c r="RT20" s="59"/>
      <c r="RU20" s="59"/>
      <c r="RV20" s="59"/>
      <c r="RW20" s="59"/>
      <c r="RX20" s="59"/>
      <c r="RY20" s="59"/>
      <c r="RZ20" s="59"/>
      <c r="SA20" s="59"/>
      <c r="SB20" s="59"/>
      <c r="SC20" s="59"/>
      <c r="SD20" s="59"/>
      <c r="SE20" s="59"/>
      <c r="SF20" s="59"/>
      <c r="SG20" s="59"/>
      <c r="SH20" s="59"/>
      <c r="SI20" s="59"/>
      <c r="SJ20" s="59"/>
      <c r="SK20" s="59"/>
      <c r="SL20" s="59"/>
      <c r="SM20" s="59"/>
      <c r="SN20" s="59"/>
      <c r="SO20" s="59"/>
      <c r="SP20" s="59"/>
      <c r="SQ20" s="59"/>
      <c r="SR20" s="59"/>
      <c r="SS20" s="59"/>
      <c r="ST20" s="59"/>
      <c r="SU20" s="59"/>
      <c r="SV20" s="59"/>
      <c r="SW20" s="59"/>
      <c r="SX20" s="59"/>
      <c r="SY20" s="59"/>
      <c r="SZ20" s="59"/>
      <c r="TA20" s="59"/>
      <c r="TB20" s="59"/>
      <c r="TC20" s="59"/>
      <c r="TD20" s="59"/>
      <c r="TE20" s="59"/>
      <c r="TF20" s="59"/>
      <c r="TG20" s="59"/>
      <c r="TH20" s="59"/>
      <c r="TI20" s="59"/>
      <c r="TJ20" s="59"/>
      <c r="TK20" s="59"/>
      <c r="TL20" s="59"/>
      <c r="TM20" s="59"/>
      <c r="TN20" s="59"/>
      <c r="TO20" s="59"/>
      <c r="TP20" s="59"/>
      <c r="TQ20" s="59"/>
      <c r="TR20" s="59"/>
      <c r="TS20" s="59"/>
      <c r="TT20" s="59"/>
      <c r="TU20" s="59"/>
      <c r="TV20" s="59"/>
      <c r="TW20" s="59"/>
      <c r="TX20" s="59"/>
      <c r="TY20" s="59"/>
      <c r="TZ20" s="59"/>
      <c r="UA20" s="59"/>
      <c r="UB20" s="59"/>
      <c r="UC20" s="59"/>
      <c r="UD20" s="59"/>
      <c r="UE20" s="59"/>
      <c r="UF20" s="59"/>
      <c r="UG20" s="59"/>
      <c r="UH20" s="59"/>
      <c r="UI20" s="59"/>
      <c r="UJ20" s="59"/>
      <c r="UK20" s="59"/>
      <c r="UL20" s="59"/>
      <c r="UM20" s="59"/>
      <c r="UN20" s="59"/>
      <c r="UO20" s="59"/>
      <c r="UP20" s="59"/>
      <c r="UQ20" s="59"/>
      <c r="UR20" s="59"/>
      <c r="US20" s="59"/>
      <c r="UT20" s="59"/>
      <c r="UU20" s="59"/>
      <c r="UV20" s="59"/>
      <c r="UW20" s="59"/>
      <c r="UX20" s="59"/>
      <c r="UY20" s="59"/>
      <c r="UZ20" s="59"/>
      <c r="VA20" s="59"/>
      <c r="VB20" s="59"/>
      <c r="VC20" s="59"/>
      <c r="VD20" s="59"/>
      <c r="VE20" s="59"/>
      <c r="VF20" s="59"/>
      <c r="VG20" s="59"/>
      <c r="VH20" s="59"/>
      <c r="VI20" s="59"/>
      <c r="VJ20" s="59"/>
      <c r="VK20" s="59"/>
      <c r="VL20" s="59"/>
      <c r="VM20" s="59"/>
      <c r="VN20" s="59"/>
      <c r="VO20" s="59"/>
      <c r="VP20" s="59"/>
      <c r="VQ20" s="59"/>
      <c r="VR20" s="59"/>
      <c r="VS20" s="59"/>
      <c r="VT20" s="59"/>
      <c r="VU20" s="59"/>
      <c r="VV20" s="59"/>
      <c r="VW20" s="59"/>
      <c r="VX20" s="59"/>
      <c r="VY20" s="59"/>
      <c r="VZ20" s="59"/>
      <c r="WA20" s="59"/>
      <c r="WB20" s="59"/>
      <c r="WC20" s="59"/>
      <c r="WD20" s="59"/>
      <c r="WE20" s="59"/>
      <c r="WF20" s="59"/>
      <c r="WG20" s="59"/>
      <c r="WH20" s="59"/>
      <c r="WI20" s="59"/>
      <c r="WJ20" s="59"/>
      <c r="WK20" s="59"/>
      <c r="WL20" s="59"/>
      <c r="WM20" s="59"/>
      <c r="WN20" s="59"/>
      <c r="WO20" s="59"/>
      <c r="WP20" s="59"/>
      <c r="WQ20" s="59"/>
      <c r="WR20" s="59"/>
      <c r="WS20" s="59"/>
      <c r="WT20" s="59"/>
      <c r="WU20" s="59"/>
      <c r="WV20" s="59"/>
      <c r="WW20" s="59"/>
      <c r="WX20" s="59"/>
      <c r="WY20" s="59"/>
      <c r="WZ20" s="59"/>
      <c r="XA20" s="59"/>
      <c r="XB20" s="59"/>
      <c r="XC20" s="59"/>
      <c r="XD20" s="59"/>
      <c r="XE20" s="59"/>
      <c r="XF20" s="59"/>
      <c r="XG20" s="59"/>
      <c r="XH20" s="59"/>
      <c r="XI20" s="59"/>
      <c r="XJ20" s="59"/>
      <c r="XK20" s="59"/>
      <c r="XL20" s="59"/>
      <c r="XM20" s="59"/>
      <c r="XN20" s="59"/>
      <c r="XO20" s="59"/>
      <c r="XP20" s="59"/>
      <c r="XQ20" s="59"/>
    </row>
    <row r="21" spans="1:641" s="7" customFormat="1" ht="12" customHeight="1" thickTop="1" x14ac:dyDescent="0.2">
      <c r="A21" s="298" t="s">
        <v>3</v>
      </c>
      <c r="B21" s="121" t="s">
        <v>114</v>
      </c>
      <c r="C21" s="122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  <c r="IU21" s="88"/>
      <c r="IV21" s="88"/>
      <c r="IW21" s="88"/>
      <c r="IX21" s="88"/>
      <c r="IY21" s="88"/>
      <c r="IZ21" s="88"/>
      <c r="JA21" s="88"/>
      <c r="JB21" s="88"/>
      <c r="JC21" s="88"/>
      <c r="JD21" s="88"/>
      <c r="JE21" s="88"/>
      <c r="JF21" s="88"/>
      <c r="JG21" s="88"/>
      <c r="JH21" s="88"/>
      <c r="JI21" s="88"/>
      <c r="JJ21" s="88"/>
      <c r="JK21" s="88"/>
      <c r="JL21" s="88"/>
      <c r="JM21" s="88"/>
      <c r="JN21" s="88"/>
      <c r="JO21" s="88"/>
      <c r="JP21" s="88"/>
      <c r="JQ21" s="88"/>
      <c r="JR21" s="88"/>
      <c r="JS21" s="88"/>
      <c r="JT21" s="88"/>
      <c r="JU21" s="88"/>
      <c r="JV21" s="88"/>
      <c r="JW21" s="88"/>
      <c r="JX21" s="88"/>
      <c r="JY21" s="88"/>
      <c r="JZ21" s="88"/>
      <c r="KA21" s="88"/>
      <c r="KB21" s="88"/>
      <c r="KC21" s="88"/>
      <c r="KD21" s="88"/>
      <c r="KE21" s="88"/>
      <c r="KF21" s="88"/>
      <c r="KG21" s="88"/>
      <c r="KH21" s="88"/>
      <c r="KI21" s="88"/>
      <c r="KJ21" s="88"/>
      <c r="KK21" s="88"/>
      <c r="KL21" s="88"/>
      <c r="KM21" s="88"/>
      <c r="KN21" s="88"/>
      <c r="KO21" s="88"/>
      <c r="KP21" s="88"/>
      <c r="KQ21" s="88"/>
      <c r="KR21" s="88"/>
      <c r="KS21" s="88"/>
      <c r="KT21" s="88"/>
      <c r="KU21" s="88"/>
      <c r="KV21" s="88"/>
      <c r="KW21" s="88"/>
      <c r="KX21" s="88"/>
      <c r="KY21" s="88"/>
      <c r="KZ21" s="88"/>
      <c r="LA21" s="88"/>
      <c r="LB21" s="88"/>
      <c r="LC21" s="88"/>
      <c r="LD21" s="88"/>
      <c r="LE21" s="88"/>
      <c r="LF21" s="88"/>
      <c r="LG21" s="88"/>
      <c r="LH21" s="88"/>
      <c r="LI21" s="88"/>
      <c r="LJ21" s="88"/>
      <c r="LK21" s="88"/>
      <c r="LL21" s="88"/>
      <c r="LM21" s="88"/>
      <c r="LN21" s="88"/>
      <c r="LO21" s="88"/>
      <c r="LP21" s="88"/>
      <c r="LQ21" s="88"/>
      <c r="LR21" s="88"/>
      <c r="LS21" s="88"/>
      <c r="LT21" s="88"/>
      <c r="LU21" s="88"/>
      <c r="LV21" s="88"/>
      <c r="LW21" s="88"/>
      <c r="LX21" s="88"/>
      <c r="LY21" s="88"/>
      <c r="LZ21" s="88"/>
      <c r="MA21" s="88"/>
      <c r="MB21" s="88"/>
      <c r="MC21" s="88"/>
      <c r="MD21" s="88"/>
      <c r="ME21" s="88"/>
      <c r="MF21" s="88"/>
      <c r="MG21" s="88"/>
      <c r="MH21" s="88"/>
      <c r="MI21" s="88"/>
      <c r="MJ21" s="88"/>
      <c r="MK21" s="88"/>
      <c r="ML21" s="88"/>
      <c r="MM21" s="88"/>
      <c r="MN21" s="88"/>
      <c r="MO21" s="88"/>
      <c r="MP21" s="88"/>
      <c r="MQ21" s="88"/>
      <c r="MR21" s="88"/>
      <c r="MS21" s="88"/>
      <c r="MT21" s="88"/>
      <c r="MU21" s="88"/>
      <c r="MV21" s="88"/>
      <c r="MW21" s="88"/>
      <c r="MX21" s="88"/>
      <c r="MY21" s="88"/>
      <c r="MZ21" s="88"/>
      <c r="NA21" s="88"/>
      <c r="NB21" s="88"/>
      <c r="NC21" s="88"/>
      <c r="ND21" s="88"/>
      <c r="NE21" s="88"/>
      <c r="NF21" s="88"/>
      <c r="NG21" s="88"/>
      <c r="NH21" s="88"/>
      <c r="NI21" s="88"/>
      <c r="NJ21" s="88"/>
      <c r="NK21" s="88"/>
      <c r="NL21" s="88"/>
      <c r="NM21" s="88"/>
      <c r="NN21" s="88"/>
      <c r="NO21" s="88"/>
      <c r="NP21" s="88"/>
      <c r="NQ21" s="88"/>
      <c r="NR21" s="88"/>
      <c r="NS21" s="88"/>
      <c r="NT21" s="88"/>
      <c r="NU21" s="88"/>
      <c r="NV21" s="88"/>
      <c r="NW21" s="88"/>
      <c r="NX21" s="88"/>
      <c r="NY21" s="88"/>
      <c r="NZ21" s="88"/>
      <c r="OA21" s="88"/>
      <c r="OB21" s="88"/>
      <c r="OC21" s="88"/>
      <c r="OD21" s="88"/>
      <c r="OE21" s="88"/>
      <c r="OF21" s="88"/>
      <c r="OG21" s="88"/>
      <c r="OH21" s="88"/>
      <c r="OI21" s="88"/>
      <c r="OJ21" s="88"/>
      <c r="OK21" s="88"/>
      <c r="OL21" s="88"/>
      <c r="OM21" s="88"/>
      <c r="ON21" s="88"/>
      <c r="OO21" s="88"/>
      <c r="OP21" s="88"/>
      <c r="OQ21" s="88"/>
      <c r="OR21" s="88"/>
      <c r="OS21" s="88"/>
      <c r="OT21" s="88"/>
      <c r="OU21" s="88"/>
      <c r="OV21" s="88"/>
      <c r="OW21" s="88"/>
      <c r="OX21" s="88"/>
      <c r="OY21" s="88"/>
      <c r="OZ21" s="88"/>
      <c r="PA21" s="88"/>
      <c r="PB21" s="88"/>
      <c r="PC21" s="88"/>
      <c r="PD21" s="88"/>
      <c r="PE21" s="88"/>
      <c r="PF21" s="88"/>
      <c r="PG21" s="88"/>
      <c r="PH21" s="88"/>
      <c r="PI21" s="88"/>
      <c r="PJ21" s="88"/>
      <c r="PK21" s="88"/>
      <c r="PL21" s="88"/>
      <c r="PM21" s="88"/>
      <c r="PN21" s="88"/>
      <c r="PO21" s="88"/>
      <c r="PP21" s="88"/>
      <c r="PQ21" s="88"/>
      <c r="PR21" s="88"/>
      <c r="PS21" s="88"/>
      <c r="PT21" s="88"/>
      <c r="PU21" s="88"/>
      <c r="PV21" s="88"/>
      <c r="PW21" s="88"/>
      <c r="PX21" s="88"/>
      <c r="PY21" s="88"/>
      <c r="PZ21" s="88"/>
      <c r="QA21" s="88"/>
      <c r="QB21" s="88"/>
      <c r="QC21" s="88"/>
      <c r="QD21" s="88"/>
      <c r="QE21" s="88"/>
      <c r="QF21" s="88"/>
      <c r="QG21" s="88"/>
      <c r="QH21" s="88"/>
      <c r="QI21" s="88"/>
      <c r="QJ21" s="88"/>
      <c r="QK21" s="88"/>
      <c r="QL21" s="88"/>
      <c r="QM21" s="88"/>
      <c r="QN21" s="88"/>
      <c r="QO21" s="88"/>
      <c r="QP21" s="88"/>
      <c r="QQ21" s="88"/>
      <c r="QR21" s="88"/>
      <c r="QS21" s="88"/>
      <c r="QT21" s="88"/>
      <c r="QU21" s="88"/>
      <c r="QV21" s="88"/>
      <c r="QW21" s="88"/>
      <c r="QX21" s="88"/>
      <c r="QY21" s="88"/>
      <c r="QZ21" s="88"/>
      <c r="RA21" s="88"/>
      <c r="RB21" s="88"/>
      <c r="RC21" s="88"/>
      <c r="RD21" s="88"/>
      <c r="RE21" s="88"/>
      <c r="RF21" s="88"/>
      <c r="RG21" s="88"/>
      <c r="RH21" s="88"/>
      <c r="RI21" s="88"/>
      <c r="RJ21" s="88"/>
      <c r="RK21" s="88"/>
      <c r="RL21" s="88"/>
      <c r="RM21" s="88"/>
      <c r="RN21" s="88"/>
      <c r="RO21" s="88"/>
      <c r="RP21" s="88"/>
      <c r="RQ21" s="88"/>
      <c r="RR21" s="88"/>
      <c r="RS21" s="88"/>
      <c r="RT21" s="88"/>
      <c r="RU21" s="88"/>
      <c r="RV21" s="88"/>
      <c r="RW21" s="88"/>
      <c r="RX21" s="88"/>
      <c r="RY21" s="88"/>
      <c r="RZ21" s="88"/>
      <c r="SA21" s="88"/>
      <c r="SB21" s="88"/>
      <c r="SC21" s="88"/>
      <c r="SD21" s="88"/>
      <c r="SE21" s="88"/>
      <c r="SF21" s="88"/>
      <c r="SG21" s="88"/>
      <c r="SH21" s="88"/>
      <c r="SI21" s="88"/>
      <c r="SJ21" s="88"/>
      <c r="SK21" s="88"/>
      <c r="SL21" s="88"/>
      <c r="SM21" s="88"/>
      <c r="SN21" s="88"/>
      <c r="SO21" s="88"/>
      <c r="SP21" s="88"/>
      <c r="SQ21" s="88"/>
      <c r="SR21" s="88"/>
      <c r="SS21" s="88"/>
      <c r="ST21" s="88"/>
      <c r="SU21" s="88"/>
      <c r="SV21" s="88"/>
      <c r="SW21" s="88"/>
      <c r="SX21" s="88"/>
      <c r="SY21" s="88"/>
      <c r="SZ21" s="88"/>
      <c r="TA21" s="88"/>
      <c r="TB21" s="88"/>
      <c r="TC21" s="88"/>
      <c r="TD21" s="88"/>
      <c r="TE21" s="88"/>
      <c r="TF21" s="88"/>
      <c r="TG21" s="88"/>
      <c r="TH21" s="88"/>
      <c r="TI21" s="88"/>
      <c r="TJ21" s="88"/>
      <c r="TK21" s="88"/>
      <c r="TL21" s="88"/>
      <c r="TM21" s="88"/>
      <c r="TN21" s="88"/>
      <c r="TO21" s="88"/>
      <c r="TP21" s="88"/>
      <c r="TQ21" s="88"/>
      <c r="TR21" s="88"/>
      <c r="TS21" s="88"/>
      <c r="TT21" s="88"/>
      <c r="TU21" s="88"/>
      <c r="TV21" s="88"/>
      <c r="TW21" s="88"/>
      <c r="TX21" s="88"/>
      <c r="TY21" s="88"/>
      <c r="TZ21" s="88"/>
      <c r="UA21" s="88"/>
      <c r="UB21" s="88"/>
      <c r="UC21" s="88"/>
      <c r="UD21" s="88"/>
      <c r="UE21" s="88"/>
      <c r="UF21" s="88"/>
      <c r="UG21" s="88"/>
      <c r="UH21" s="88"/>
      <c r="UI21" s="88"/>
      <c r="UJ21" s="88"/>
      <c r="UK21" s="88"/>
      <c r="UL21" s="88"/>
      <c r="UM21" s="88"/>
      <c r="UN21" s="88"/>
      <c r="UO21" s="88"/>
      <c r="UP21" s="88"/>
      <c r="UQ21" s="88"/>
      <c r="UR21" s="88"/>
      <c r="US21" s="88"/>
      <c r="UT21" s="88"/>
      <c r="UU21" s="88"/>
      <c r="UV21" s="88"/>
      <c r="UW21" s="88"/>
      <c r="UX21" s="88"/>
      <c r="UY21" s="88"/>
      <c r="UZ21" s="88"/>
      <c r="VA21" s="88"/>
      <c r="VB21" s="88"/>
      <c r="VC21" s="88"/>
      <c r="VD21" s="88"/>
      <c r="VE21" s="88"/>
      <c r="VF21" s="88"/>
      <c r="VG21" s="88"/>
      <c r="VH21" s="88"/>
      <c r="VI21" s="88"/>
      <c r="VJ21" s="88"/>
      <c r="VK21" s="88"/>
      <c r="VL21" s="88"/>
      <c r="VM21" s="88"/>
      <c r="VN21" s="88"/>
      <c r="VO21" s="88"/>
      <c r="VP21" s="88"/>
      <c r="VQ21" s="88"/>
      <c r="VR21" s="88"/>
      <c r="VS21" s="88"/>
      <c r="VT21" s="88"/>
      <c r="VU21" s="88"/>
      <c r="VV21" s="88"/>
      <c r="VW21" s="88"/>
      <c r="VX21" s="88"/>
      <c r="VY21" s="88"/>
      <c r="VZ21" s="88"/>
      <c r="WA21" s="88"/>
      <c r="WB21" s="88"/>
      <c r="WC21" s="88"/>
      <c r="WD21" s="88"/>
      <c r="WE21" s="88"/>
      <c r="WF21" s="88"/>
      <c r="WG21" s="88"/>
      <c r="WH21" s="88"/>
      <c r="WI21" s="88"/>
      <c r="WJ21" s="88"/>
      <c r="WK21" s="88"/>
      <c r="WL21" s="88"/>
      <c r="WM21" s="88"/>
      <c r="WN21" s="88"/>
      <c r="WO21" s="88"/>
      <c r="WP21" s="88"/>
      <c r="WQ21" s="88"/>
      <c r="WR21" s="88"/>
      <c r="WS21" s="88"/>
      <c r="WT21" s="88"/>
      <c r="WU21" s="88"/>
      <c r="WV21" s="88"/>
      <c r="WW21" s="88"/>
      <c r="WX21" s="88"/>
      <c r="WY21" s="88"/>
      <c r="WZ21" s="88"/>
      <c r="XA21" s="88"/>
      <c r="XB21" s="88"/>
      <c r="XC21" s="88"/>
      <c r="XD21" s="88"/>
      <c r="XE21" s="88"/>
      <c r="XF21" s="88"/>
      <c r="XG21" s="88"/>
      <c r="XH21" s="88"/>
      <c r="XI21" s="88"/>
      <c r="XJ21" s="88"/>
      <c r="XK21" s="88"/>
      <c r="XL21" s="88"/>
      <c r="XM21" s="88"/>
      <c r="XN21" s="88"/>
      <c r="XO21" s="88"/>
      <c r="XP21" s="88"/>
      <c r="XQ21" s="88"/>
    </row>
    <row r="22" spans="1:641" s="7" customFormat="1" ht="12" customHeight="1" x14ac:dyDescent="0.2">
      <c r="A22" s="297"/>
      <c r="B22" s="90" t="s">
        <v>115</v>
      </c>
      <c r="C22" s="98" t="s">
        <v>46</v>
      </c>
      <c r="D22" s="83">
        <v>6.67</v>
      </c>
      <c r="E22" s="82">
        <v>6.67</v>
      </c>
      <c r="F22" s="82">
        <v>6.67</v>
      </c>
      <c r="G22" s="82">
        <v>6.67</v>
      </c>
      <c r="H22" s="82">
        <v>6.67</v>
      </c>
      <c r="I22" s="142"/>
      <c r="J22" s="143"/>
      <c r="K22" s="82">
        <v>6.67</v>
      </c>
      <c r="L22" s="82">
        <v>6.67</v>
      </c>
      <c r="M22" s="82">
        <v>6.67</v>
      </c>
      <c r="N22" s="82">
        <v>6.67</v>
      </c>
      <c r="O22" s="82">
        <v>6.67</v>
      </c>
      <c r="P22" s="142"/>
      <c r="Q22" s="143"/>
      <c r="R22" s="82">
        <v>6.67</v>
      </c>
      <c r="S22" s="82">
        <v>6.67</v>
      </c>
      <c r="T22" s="82">
        <v>6.67</v>
      </c>
      <c r="U22" s="82">
        <v>6.67</v>
      </c>
      <c r="V22" s="82">
        <v>6.67</v>
      </c>
      <c r="W22" s="142"/>
      <c r="X22" s="143"/>
      <c r="Y22" s="82">
        <v>6.67</v>
      </c>
      <c r="Z22" s="82">
        <v>6.67</v>
      </c>
      <c r="AA22" s="82">
        <v>6.67</v>
      </c>
      <c r="AB22" s="82">
        <v>6.67</v>
      </c>
      <c r="AC22" s="82">
        <v>6.67</v>
      </c>
      <c r="AD22" s="142"/>
      <c r="AE22" s="143"/>
      <c r="AF22" s="82">
        <v>6.67</v>
      </c>
      <c r="AG22" s="82">
        <v>6.67</v>
      </c>
      <c r="AH22" s="82">
        <v>6.67</v>
      </c>
      <c r="AI22" s="82">
        <v>6.67</v>
      </c>
      <c r="AJ22" s="82">
        <v>6.67</v>
      </c>
      <c r="AK22" s="142"/>
      <c r="AL22" s="143"/>
      <c r="AM22" s="82">
        <v>6.67</v>
      </c>
      <c r="AN22" s="82">
        <v>6.67</v>
      </c>
      <c r="AO22" s="82" t="s">
        <v>116</v>
      </c>
      <c r="AP22" s="82">
        <v>6.67</v>
      </c>
      <c r="AQ22" s="82">
        <v>6.67</v>
      </c>
      <c r="AR22" s="142"/>
      <c r="AS22" s="143"/>
      <c r="AT22" s="82">
        <v>6.67</v>
      </c>
      <c r="AU22" s="82">
        <v>6.67</v>
      </c>
      <c r="AV22" s="82">
        <v>6.67</v>
      </c>
      <c r="AW22" s="82">
        <v>6.67</v>
      </c>
      <c r="AX22" s="82">
        <v>6.67</v>
      </c>
      <c r="AY22" s="142"/>
      <c r="AZ22" s="143"/>
      <c r="BA22" s="82">
        <v>6.67</v>
      </c>
      <c r="BB22" s="82">
        <v>6.67</v>
      </c>
      <c r="BC22" s="82">
        <v>6.67</v>
      </c>
      <c r="BD22" s="82">
        <v>6.67</v>
      </c>
      <c r="BE22" s="82">
        <v>6.67</v>
      </c>
      <c r="BF22" s="142"/>
      <c r="BG22" s="143"/>
      <c r="BH22" s="82">
        <v>6.67</v>
      </c>
      <c r="BI22" s="82">
        <v>6.67</v>
      </c>
      <c r="BJ22" s="82">
        <v>6.67</v>
      </c>
      <c r="BK22" s="82">
        <v>6.67</v>
      </c>
      <c r="BL22" s="82">
        <v>6.67</v>
      </c>
      <c r="BM22" s="142"/>
      <c r="BN22" s="143"/>
      <c r="BO22" s="82">
        <v>6.67</v>
      </c>
      <c r="BP22" s="82">
        <v>6.67</v>
      </c>
      <c r="BQ22" s="82">
        <v>6.67</v>
      </c>
      <c r="BR22" s="82">
        <v>6.67</v>
      </c>
      <c r="BS22" s="82">
        <v>6.67</v>
      </c>
      <c r="BT22" s="142"/>
      <c r="BU22" s="143"/>
      <c r="BV22" s="82">
        <v>6.67</v>
      </c>
      <c r="BW22" s="82">
        <v>6.67</v>
      </c>
      <c r="BX22" s="82">
        <v>6.67</v>
      </c>
      <c r="BY22" s="82">
        <v>6.67</v>
      </c>
      <c r="BZ22" s="82">
        <v>6.67</v>
      </c>
      <c r="CA22" s="142"/>
      <c r="CB22" s="143"/>
      <c r="CC22" s="82" t="s">
        <v>116</v>
      </c>
      <c r="CD22" s="82">
        <v>6.67</v>
      </c>
      <c r="CE22" s="82">
        <v>6.67</v>
      </c>
      <c r="CF22" s="82">
        <v>6.67</v>
      </c>
      <c r="CG22" s="82">
        <v>6.67</v>
      </c>
      <c r="CH22" s="142"/>
      <c r="CI22" s="143"/>
      <c r="CJ22" s="82">
        <v>6.67</v>
      </c>
      <c r="CK22" s="82">
        <v>6.67</v>
      </c>
      <c r="CL22" s="82">
        <v>6.67</v>
      </c>
      <c r="CM22" s="82">
        <v>6.67</v>
      </c>
      <c r="CN22" s="82">
        <v>6.67</v>
      </c>
      <c r="CO22" s="142"/>
      <c r="CP22" s="143"/>
      <c r="CQ22" s="82">
        <v>6.67</v>
      </c>
      <c r="CR22" s="82">
        <v>6.67</v>
      </c>
      <c r="CS22" s="82">
        <v>6.67</v>
      </c>
      <c r="CT22" s="82">
        <v>6.67</v>
      </c>
      <c r="CU22" s="82">
        <v>6.67</v>
      </c>
      <c r="CV22" s="142"/>
      <c r="CW22" s="143"/>
      <c r="CX22" s="82">
        <v>6.67</v>
      </c>
      <c r="CY22" s="82">
        <v>6.67</v>
      </c>
      <c r="CZ22" s="82">
        <v>6.67</v>
      </c>
      <c r="DA22" s="82">
        <v>6.67</v>
      </c>
      <c r="DB22" s="82">
        <v>6.67</v>
      </c>
      <c r="DC22" s="142"/>
      <c r="DD22" s="143"/>
      <c r="DE22" s="144"/>
      <c r="DF22" s="82" t="s">
        <v>116</v>
      </c>
      <c r="DG22" s="82">
        <v>6.67</v>
      </c>
      <c r="DH22" s="82">
        <v>6.67</v>
      </c>
      <c r="DI22" s="82">
        <v>6.67</v>
      </c>
      <c r="DJ22" s="142"/>
      <c r="DK22" s="143"/>
      <c r="DL22" s="82">
        <v>6.67</v>
      </c>
      <c r="DM22" s="82">
        <v>6.67</v>
      </c>
      <c r="DN22" s="82">
        <v>6.67</v>
      </c>
      <c r="DO22" s="82">
        <v>6.67</v>
      </c>
      <c r="DP22" s="82">
        <v>6.67</v>
      </c>
      <c r="DQ22" s="142"/>
      <c r="DR22" s="143"/>
      <c r="DS22" s="144"/>
      <c r="DT22" s="82">
        <v>6.67</v>
      </c>
      <c r="DU22" s="82">
        <v>6.67</v>
      </c>
      <c r="DV22" s="82">
        <v>6.67</v>
      </c>
      <c r="DW22" s="82">
        <v>6.67</v>
      </c>
      <c r="DX22" s="142"/>
      <c r="DY22" s="143"/>
      <c r="DZ22" s="144"/>
      <c r="EA22" s="82">
        <v>6.67</v>
      </c>
      <c r="EB22" s="82">
        <v>6.67</v>
      </c>
      <c r="EC22" s="82">
        <v>6.67</v>
      </c>
      <c r="ED22" s="82">
        <v>6.67</v>
      </c>
      <c r="EE22" s="142"/>
      <c r="EF22" s="143"/>
      <c r="EG22" s="82">
        <v>6.67</v>
      </c>
      <c r="EH22" s="82">
        <v>6.67</v>
      </c>
      <c r="EI22" s="82">
        <v>6.67</v>
      </c>
      <c r="EJ22" s="82">
        <v>6.67</v>
      </c>
      <c r="EK22" s="82">
        <v>6.67</v>
      </c>
      <c r="EL22" s="142"/>
      <c r="EM22" s="143"/>
      <c r="EN22" s="82">
        <v>6.67</v>
      </c>
      <c r="EO22" s="82">
        <v>6.67</v>
      </c>
      <c r="EP22" s="82">
        <v>6.67</v>
      </c>
      <c r="EQ22" s="144"/>
      <c r="ER22" s="82" t="s">
        <v>116</v>
      </c>
      <c r="ES22" s="142"/>
      <c r="ET22" s="143"/>
      <c r="EU22" s="82">
        <v>6.67</v>
      </c>
      <c r="EV22" s="82">
        <v>6.67</v>
      </c>
      <c r="EW22" s="82">
        <v>6.67</v>
      </c>
      <c r="EX22" s="82">
        <v>6.67</v>
      </c>
      <c r="EY22" s="82">
        <v>6.67</v>
      </c>
      <c r="EZ22" s="142"/>
      <c r="FA22" s="143"/>
      <c r="FB22" s="82">
        <v>6.67</v>
      </c>
      <c r="FC22" s="82">
        <v>6.67</v>
      </c>
      <c r="FD22" s="82">
        <v>6.67</v>
      </c>
      <c r="FE22" s="82">
        <v>6.67</v>
      </c>
      <c r="FF22" s="82">
        <v>6.67</v>
      </c>
      <c r="FG22" s="142"/>
      <c r="FH22" s="143"/>
      <c r="FI22" s="82">
        <v>6.67</v>
      </c>
      <c r="FJ22" s="82">
        <v>6.67</v>
      </c>
      <c r="FK22" s="82">
        <v>6.67</v>
      </c>
      <c r="FL22" s="82">
        <v>6.67</v>
      </c>
      <c r="FM22" s="82">
        <v>6.67</v>
      </c>
      <c r="FN22" s="142"/>
      <c r="FO22" s="143"/>
      <c r="FP22" s="82">
        <v>6.67</v>
      </c>
      <c r="FQ22" s="82">
        <v>6.67</v>
      </c>
      <c r="FR22" s="82">
        <v>6.67</v>
      </c>
      <c r="FS22" s="82">
        <v>6.67</v>
      </c>
      <c r="FT22" s="82">
        <v>6.67</v>
      </c>
      <c r="FU22" s="142"/>
      <c r="FV22" s="143"/>
      <c r="FW22" s="82">
        <v>6.67</v>
      </c>
      <c r="FX22" s="82">
        <v>6.67</v>
      </c>
      <c r="FY22" s="82">
        <v>6.67</v>
      </c>
      <c r="FZ22" s="82">
        <v>6.67</v>
      </c>
      <c r="GA22" s="82">
        <v>6.67</v>
      </c>
      <c r="GB22" s="142"/>
      <c r="GC22" s="143"/>
      <c r="GD22" s="82">
        <v>6.67</v>
      </c>
      <c r="GE22" s="82">
        <v>6.67</v>
      </c>
      <c r="GF22" s="82">
        <v>6.67</v>
      </c>
      <c r="GG22" s="82">
        <v>6.67</v>
      </c>
      <c r="GH22" s="82">
        <v>6.67</v>
      </c>
      <c r="GI22" s="142"/>
      <c r="GJ22" s="143"/>
      <c r="GK22" s="82">
        <v>6.67</v>
      </c>
      <c r="GL22" s="82">
        <v>6.67</v>
      </c>
      <c r="GM22" s="82">
        <v>6.67</v>
      </c>
      <c r="GN22" s="82">
        <v>6.67</v>
      </c>
      <c r="GO22" s="144"/>
      <c r="GP22" s="142"/>
      <c r="GQ22" s="143"/>
      <c r="GR22" s="82">
        <v>6.67</v>
      </c>
      <c r="GS22" s="82">
        <v>6.67</v>
      </c>
      <c r="GT22" s="82">
        <v>6.67</v>
      </c>
      <c r="GU22" s="82">
        <v>6.67</v>
      </c>
      <c r="GV22" s="82">
        <v>6.67</v>
      </c>
      <c r="GW22" s="142"/>
      <c r="GX22" s="143"/>
      <c r="GY22" s="82">
        <v>6.67</v>
      </c>
      <c r="GZ22" s="82">
        <v>6.67</v>
      </c>
      <c r="HA22" s="82">
        <v>6.67</v>
      </c>
      <c r="HB22" s="82">
        <v>6.67</v>
      </c>
      <c r="HC22" s="82">
        <v>6.67</v>
      </c>
      <c r="HD22" s="142"/>
      <c r="HE22" s="143"/>
      <c r="HF22" s="82">
        <v>6.67</v>
      </c>
      <c r="HG22" s="82">
        <v>6.67</v>
      </c>
      <c r="HH22" s="82">
        <v>6.67</v>
      </c>
      <c r="HI22" s="82">
        <v>6.67</v>
      </c>
      <c r="HJ22" s="82">
        <v>6.67</v>
      </c>
      <c r="HK22" s="142"/>
      <c r="HL22" s="143"/>
      <c r="HM22" s="82">
        <v>6.67</v>
      </c>
      <c r="HN22" s="82">
        <v>6.67</v>
      </c>
      <c r="HO22" s="82">
        <v>6.67</v>
      </c>
      <c r="HP22" s="82">
        <v>6.67</v>
      </c>
      <c r="HQ22" s="82">
        <v>6.67</v>
      </c>
      <c r="HR22" s="142"/>
      <c r="HS22" s="143"/>
      <c r="HT22" s="82" t="s">
        <v>116</v>
      </c>
      <c r="HU22" s="144"/>
      <c r="HV22" s="82">
        <v>6.67</v>
      </c>
      <c r="HW22" s="82">
        <v>6.67</v>
      </c>
      <c r="HX22" s="82">
        <v>6.67</v>
      </c>
      <c r="HY22" s="142"/>
      <c r="HZ22" s="143"/>
      <c r="IA22" s="82">
        <v>6.67</v>
      </c>
      <c r="IB22" s="82">
        <v>6.67</v>
      </c>
      <c r="IC22" s="82">
        <v>6.67</v>
      </c>
      <c r="ID22" s="82">
        <v>6.67</v>
      </c>
      <c r="IE22" s="82">
        <v>6.67</v>
      </c>
      <c r="IF22" s="142"/>
      <c r="IG22" s="143"/>
      <c r="IH22" s="82">
        <v>6.67</v>
      </c>
      <c r="II22" s="82">
        <v>6.67</v>
      </c>
      <c r="IJ22" s="82">
        <v>6.67</v>
      </c>
      <c r="IK22" s="82">
        <v>6.67</v>
      </c>
      <c r="IL22" s="82">
        <v>6.67</v>
      </c>
      <c r="IM22" s="142"/>
      <c r="IN22" s="143"/>
      <c r="IO22" s="82">
        <v>6.67</v>
      </c>
      <c r="IP22" s="82">
        <v>6.67</v>
      </c>
      <c r="IQ22" s="82">
        <v>6.67</v>
      </c>
      <c r="IR22" s="82">
        <v>6.67</v>
      </c>
      <c r="IS22" s="82">
        <v>6.67</v>
      </c>
      <c r="IT22" s="142"/>
      <c r="IU22" s="143"/>
      <c r="IV22" s="82">
        <v>6.67</v>
      </c>
      <c r="IW22" s="82">
        <v>6.67</v>
      </c>
      <c r="IX22" s="82">
        <v>6.67</v>
      </c>
      <c r="IY22" s="82">
        <v>6.67</v>
      </c>
      <c r="IZ22" s="82">
        <v>6.67</v>
      </c>
      <c r="JA22" s="142"/>
      <c r="JB22" s="143"/>
      <c r="JC22" s="82">
        <v>6.67</v>
      </c>
      <c r="JD22" s="82">
        <v>6.67</v>
      </c>
      <c r="JE22" s="82">
        <v>6.67</v>
      </c>
      <c r="JF22" s="82">
        <v>6.67</v>
      </c>
      <c r="JG22" s="82">
        <v>6.67</v>
      </c>
      <c r="JH22" s="142"/>
      <c r="JI22" s="143"/>
      <c r="JJ22" s="82">
        <v>6.67</v>
      </c>
      <c r="JK22" s="82">
        <v>6.67</v>
      </c>
      <c r="JL22" s="82">
        <v>6.67</v>
      </c>
      <c r="JM22" s="82">
        <v>6.67</v>
      </c>
      <c r="JN22" s="82">
        <v>6.67</v>
      </c>
      <c r="JO22" s="142"/>
      <c r="JP22" s="143"/>
      <c r="JQ22" s="82" t="s">
        <v>116</v>
      </c>
      <c r="JR22" s="82" t="s">
        <v>116</v>
      </c>
      <c r="JS22" s="82" t="s">
        <v>116</v>
      </c>
      <c r="JT22" s="82" t="s">
        <v>116</v>
      </c>
      <c r="JU22" s="82" t="s">
        <v>116</v>
      </c>
      <c r="JV22" s="142"/>
      <c r="JW22" s="143"/>
      <c r="JX22" s="82" t="s">
        <v>116</v>
      </c>
      <c r="JY22" s="82" t="s">
        <v>116</v>
      </c>
      <c r="JZ22" s="82" t="s">
        <v>116</v>
      </c>
      <c r="KA22" s="82" t="s">
        <v>116</v>
      </c>
      <c r="KB22" s="82">
        <v>6.67</v>
      </c>
      <c r="KC22" s="142"/>
      <c r="KD22" s="143"/>
      <c r="KE22" s="82">
        <v>6.67</v>
      </c>
      <c r="KF22" s="82">
        <v>6.67</v>
      </c>
      <c r="KG22" s="82">
        <v>6.67</v>
      </c>
      <c r="KH22" s="82">
        <v>6.67</v>
      </c>
      <c r="KI22" s="82">
        <v>6.67</v>
      </c>
      <c r="KJ22" s="142"/>
      <c r="KK22" s="143"/>
      <c r="KL22" s="82">
        <v>6.67</v>
      </c>
      <c r="KM22" s="82">
        <v>6.67</v>
      </c>
      <c r="KN22" s="82">
        <v>6.67</v>
      </c>
      <c r="KO22" s="82">
        <v>6.67</v>
      </c>
      <c r="KP22" s="82">
        <v>6.67</v>
      </c>
      <c r="KQ22" s="142"/>
      <c r="KR22" s="143"/>
      <c r="KS22" s="82">
        <v>6.67</v>
      </c>
      <c r="KT22" s="82">
        <v>6.67</v>
      </c>
      <c r="KU22" s="144"/>
      <c r="KV22" s="82">
        <v>6.67</v>
      </c>
      <c r="KW22" s="82"/>
      <c r="KX22" s="142"/>
      <c r="KY22" s="143"/>
      <c r="KZ22" s="82">
        <v>6.67</v>
      </c>
      <c r="LA22" s="82">
        <v>6.67</v>
      </c>
      <c r="LB22" s="82">
        <v>6.67</v>
      </c>
      <c r="LC22" s="82">
        <v>6.67</v>
      </c>
      <c r="LD22" s="82">
        <v>6.67</v>
      </c>
      <c r="LE22" s="144"/>
      <c r="LF22" s="143"/>
      <c r="LG22" s="82">
        <v>6.67</v>
      </c>
      <c r="LH22" s="82">
        <v>6.67</v>
      </c>
      <c r="LI22" s="82">
        <v>6.67</v>
      </c>
      <c r="LJ22" s="82">
        <v>6.67</v>
      </c>
      <c r="LK22" s="82">
        <v>6.67</v>
      </c>
      <c r="LL22" s="142"/>
      <c r="LM22" s="143"/>
      <c r="LN22" s="82">
        <v>6.67</v>
      </c>
      <c r="LO22" s="82">
        <v>6.67</v>
      </c>
      <c r="LP22" s="82">
        <v>6.67</v>
      </c>
      <c r="LQ22" s="82">
        <v>6.67</v>
      </c>
      <c r="LR22" s="82">
        <v>6.67</v>
      </c>
      <c r="LS22" s="142"/>
      <c r="LT22" s="143"/>
      <c r="LU22" s="82">
        <v>6.67</v>
      </c>
      <c r="LV22" s="82">
        <v>6.67</v>
      </c>
      <c r="LW22" s="82">
        <v>6.67</v>
      </c>
      <c r="LX22" s="82">
        <v>6.67</v>
      </c>
      <c r="LY22" s="82">
        <v>6.67</v>
      </c>
      <c r="LZ22" s="142"/>
      <c r="MA22" s="143"/>
      <c r="MB22" s="82">
        <v>6.67</v>
      </c>
      <c r="MC22" s="82">
        <v>6.67</v>
      </c>
      <c r="MD22" s="82">
        <v>6.67</v>
      </c>
      <c r="ME22" s="82">
        <v>6.67</v>
      </c>
      <c r="MF22" s="82">
        <v>6.67</v>
      </c>
      <c r="MG22" s="142"/>
      <c r="MH22" s="143"/>
      <c r="MI22" s="82">
        <v>6.67</v>
      </c>
      <c r="MJ22" s="82">
        <v>6.67</v>
      </c>
      <c r="MK22" s="82">
        <v>6.67</v>
      </c>
      <c r="ML22" s="82">
        <v>6.67</v>
      </c>
      <c r="MM22" s="82">
        <v>6.67</v>
      </c>
      <c r="MN22" s="142"/>
      <c r="MO22" s="143"/>
      <c r="MP22" s="82">
        <v>6.67</v>
      </c>
      <c r="MQ22" s="82">
        <v>6.67</v>
      </c>
      <c r="MR22" s="82">
        <v>6.67</v>
      </c>
      <c r="MS22" s="82">
        <v>6.67</v>
      </c>
      <c r="MT22" s="82" t="s">
        <v>116</v>
      </c>
      <c r="MU22" s="142"/>
      <c r="MV22" s="143"/>
      <c r="MW22" s="144"/>
      <c r="MX22" s="82" t="s">
        <v>116</v>
      </c>
      <c r="MY22" s="82" t="s">
        <v>116</v>
      </c>
      <c r="MZ22" s="82" t="s">
        <v>116</v>
      </c>
      <c r="NA22" s="82" t="s">
        <v>116</v>
      </c>
      <c r="NB22" s="142"/>
      <c r="NC22" s="143"/>
      <c r="ND22" s="144"/>
      <c r="NE22" s="82" t="s">
        <v>116</v>
      </c>
      <c r="NF22" s="82">
        <v>6.67</v>
      </c>
      <c r="NG22" s="82">
        <v>6.67</v>
      </c>
      <c r="NH22" s="82">
        <v>6.67</v>
      </c>
      <c r="NI22" s="142"/>
      <c r="NJ22" s="143"/>
      <c r="NK22" s="82">
        <v>6.67</v>
      </c>
      <c r="NL22" s="82">
        <v>6.67</v>
      </c>
      <c r="NM22" s="82">
        <v>6.67</v>
      </c>
      <c r="NN22" s="82" t="s">
        <v>116</v>
      </c>
      <c r="NO22" s="82">
        <v>6.67</v>
      </c>
      <c r="NP22" s="142"/>
      <c r="NQ22" s="143"/>
      <c r="NR22" s="82">
        <v>6.67</v>
      </c>
      <c r="NS22" s="82">
        <v>6.67</v>
      </c>
      <c r="NT22" s="82">
        <v>6.67</v>
      </c>
      <c r="NU22" s="82">
        <v>6.67</v>
      </c>
      <c r="NV22" s="82">
        <v>6.67</v>
      </c>
      <c r="NW22" s="142"/>
      <c r="NX22" s="143"/>
      <c r="NY22" s="82">
        <v>6.67</v>
      </c>
      <c r="NZ22" s="82">
        <v>6.67</v>
      </c>
      <c r="OA22" s="82">
        <v>6.67</v>
      </c>
      <c r="OB22" s="82">
        <v>6.67</v>
      </c>
      <c r="OC22" s="82">
        <v>6.67</v>
      </c>
      <c r="OD22" s="142"/>
      <c r="OE22" s="143"/>
      <c r="OF22" s="82">
        <v>6.67</v>
      </c>
      <c r="OG22" s="82">
        <v>6.67</v>
      </c>
      <c r="OH22" s="82">
        <v>6.67</v>
      </c>
      <c r="OI22" s="82">
        <v>6.67</v>
      </c>
      <c r="OJ22" s="82">
        <v>6.67</v>
      </c>
      <c r="OK22" s="142"/>
      <c r="OL22" s="143"/>
      <c r="OM22" s="82">
        <v>6.67</v>
      </c>
      <c r="ON22" s="82">
        <v>6.67</v>
      </c>
      <c r="OO22" s="82">
        <v>6.67</v>
      </c>
      <c r="OP22" s="82">
        <v>6.67</v>
      </c>
      <c r="OQ22" s="82" t="s">
        <v>116</v>
      </c>
      <c r="OR22" s="142"/>
      <c r="OS22" s="143"/>
      <c r="OT22" s="82">
        <v>6.67</v>
      </c>
      <c r="OU22" s="82">
        <v>6.67</v>
      </c>
      <c r="OV22" s="82">
        <v>6.67</v>
      </c>
      <c r="OW22" s="82">
        <v>6.67</v>
      </c>
      <c r="OX22" s="82" t="s">
        <v>116</v>
      </c>
      <c r="OY22" s="142"/>
      <c r="OZ22" s="143"/>
      <c r="PA22" s="82">
        <v>6.67</v>
      </c>
      <c r="PB22" s="82">
        <v>6.67</v>
      </c>
      <c r="PC22" s="82">
        <v>6.67</v>
      </c>
      <c r="PD22" s="82">
        <v>6.67</v>
      </c>
      <c r="PE22" s="82">
        <v>6.67</v>
      </c>
      <c r="PF22" s="142"/>
      <c r="PG22" s="143"/>
      <c r="PH22" s="82">
        <v>6.67</v>
      </c>
      <c r="PI22" s="82">
        <v>6.67</v>
      </c>
      <c r="PJ22" s="82">
        <v>6.67</v>
      </c>
      <c r="PK22" s="82">
        <v>6.67</v>
      </c>
      <c r="PL22" s="82">
        <v>6.67</v>
      </c>
      <c r="PM22" s="142"/>
      <c r="PN22" s="143"/>
      <c r="PO22" s="82">
        <v>6.67</v>
      </c>
      <c r="PP22" s="82">
        <v>6.67</v>
      </c>
      <c r="PQ22" s="82">
        <v>6.67</v>
      </c>
      <c r="PR22" s="82" t="s">
        <v>116</v>
      </c>
      <c r="PS22" s="82">
        <v>6.67</v>
      </c>
      <c r="PT22" s="142"/>
      <c r="PU22" s="143"/>
      <c r="PV22" s="82">
        <v>6.67</v>
      </c>
      <c r="PW22" s="82">
        <v>6.67</v>
      </c>
      <c r="PX22" s="82">
        <v>6.67</v>
      </c>
      <c r="PY22" s="82">
        <v>6.67</v>
      </c>
      <c r="PZ22" s="82">
        <v>6.67</v>
      </c>
      <c r="QA22" s="142"/>
      <c r="QB22" s="143"/>
      <c r="QC22" s="82">
        <v>6.67</v>
      </c>
      <c r="QD22" s="82">
        <v>6.67</v>
      </c>
      <c r="QE22" s="82">
        <v>6.67</v>
      </c>
      <c r="QF22" s="82">
        <v>6.67</v>
      </c>
      <c r="QG22" s="82">
        <v>6.67</v>
      </c>
      <c r="QH22" s="142"/>
      <c r="QI22" s="143"/>
      <c r="QJ22" s="82">
        <v>6.67</v>
      </c>
      <c r="QK22" s="82">
        <v>6.67</v>
      </c>
      <c r="QL22" s="82">
        <v>6.67</v>
      </c>
      <c r="QM22" s="82">
        <v>6.67</v>
      </c>
      <c r="QN22" s="82">
        <v>6.67</v>
      </c>
      <c r="QO22" s="142"/>
      <c r="QP22" s="143"/>
      <c r="QQ22" s="145"/>
      <c r="QR22" s="82">
        <v>6.67</v>
      </c>
      <c r="QS22" s="82">
        <v>6.67</v>
      </c>
      <c r="QT22" s="82" t="s">
        <v>116</v>
      </c>
      <c r="QU22" s="82">
        <v>6.67</v>
      </c>
      <c r="QV22" s="142"/>
      <c r="QW22" s="143"/>
      <c r="QX22" s="82">
        <v>6.67</v>
      </c>
      <c r="QY22" s="82">
        <v>6.67</v>
      </c>
      <c r="QZ22" s="82">
        <v>6.67</v>
      </c>
      <c r="RA22" s="82">
        <v>6.67</v>
      </c>
      <c r="RB22" s="82">
        <v>6.67</v>
      </c>
      <c r="RC22" s="142"/>
      <c r="RD22" s="143"/>
      <c r="RE22" s="82">
        <v>6.67</v>
      </c>
      <c r="RF22" s="82">
        <v>6.67</v>
      </c>
      <c r="RG22" s="82">
        <v>6.67</v>
      </c>
      <c r="RH22" s="82">
        <v>6.67</v>
      </c>
      <c r="RI22" s="82">
        <v>6.67</v>
      </c>
      <c r="RJ22" s="142"/>
      <c r="RK22" s="143"/>
      <c r="RL22" s="82">
        <v>6.67</v>
      </c>
      <c r="RM22" s="82">
        <v>6.67</v>
      </c>
      <c r="RN22" s="82">
        <v>6.67</v>
      </c>
      <c r="RO22" s="82">
        <v>6.67</v>
      </c>
      <c r="RP22" s="82" t="s">
        <v>116</v>
      </c>
      <c r="RQ22" s="142"/>
      <c r="RR22" s="143"/>
      <c r="RS22" s="82" t="s">
        <v>116</v>
      </c>
      <c r="RT22" s="145"/>
      <c r="RU22" s="82">
        <v>6.67</v>
      </c>
      <c r="RV22" s="82">
        <v>6.67</v>
      </c>
      <c r="RW22" s="82">
        <v>6.67</v>
      </c>
      <c r="RX22" s="142"/>
      <c r="RY22" s="143"/>
      <c r="RZ22" s="82">
        <v>6.67</v>
      </c>
      <c r="SA22" s="145"/>
      <c r="SB22" s="82">
        <v>6.67</v>
      </c>
      <c r="SC22" s="145"/>
      <c r="SD22" s="82">
        <v>6.67</v>
      </c>
      <c r="SE22" s="142"/>
      <c r="SF22" s="143"/>
      <c r="SG22" s="82">
        <v>6.67</v>
      </c>
      <c r="SH22" s="82">
        <v>6.67</v>
      </c>
      <c r="SI22" s="82">
        <v>6.67</v>
      </c>
      <c r="SJ22" s="82">
        <v>6.67</v>
      </c>
      <c r="SK22" s="82">
        <v>6.67</v>
      </c>
      <c r="SL22" s="142"/>
      <c r="SM22" s="143"/>
      <c r="SN22" s="82" t="s">
        <v>116</v>
      </c>
      <c r="SO22" s="82">
        <v>6.67</v>
      </c>
      <c r="SP22" s="82">
        <v>6.67</v>
      </c>
      <c r="SQ22" s="82">
        <v>6.67</v>
      </c>
      <c r="SR22" s="82">
        <v>6.67</v>
      </c>
      <c r="SS22" s="142"/>
      <c r="ST22" s="143"/>
      <c r="SU22" s="82">
        <v>6.67</v>
      </c>
      <c r="SV22" s="82" t="s">
        <v>116</v>
      </c>
      <c r="SW22" s="82">
        <v>6.67</v>
      </c>
      <c r="SX22" s="82" t="s">
        <v>116</v>
      </c>
      <c r="SY22" s="82">
        <v>6.67</v>
      </c>
      <c r="SZ22" s="142"/>
      <c r="TA22" s="143"/>
      <c r="TB22" s="82">
        <v>6.67</v>
      </c>
      <c r="TC22" s="82">
        <v>6.67</v>
      </c>
      <c r="TD22" s="82">
        <v>6.67</v>
      </c>
      <c r="TE22" s="82">
        <v>6.67</v>
      </c>
      <c r="TF22" s="82">
        <v>6.67</v>
      </c>
      <c r="TG22" s="142"/>
      <c r="TH22" s="143"/>
      <c r="TI22" s="82">
        <v>6.67</v>
      </c>
      <c r="TJ22" s="82">
        <v>6.67</v>
      </c>
      <c r="TK22" s="82">
        <v>6.67</v>
      </c>
      <c r="TL22" s="82">
        <v>6.67</v>
      </c>
      <c r="TM22" s="82">
        <v>6.67</v>
      </c>
      <c r="TN22" s="142"/>
      <c r="TO22" s="143"/>
      <c r="TP22" s="82">
        <v>6.67</v>
      </c>
      <c r="TQ22" s="82">
        <v>6.67</v>
      </c>
      <c r="TR22" s="82">
        <v>6.67</v>
      </c>
      <c r="TS22" s="82">
        <v>6.67</v>
      </c>
      <c r="TT22" s="82">
        <v>6.67</v>
      </c>
      <c r="TU22" s="142"/>
      <c r="TV22" s="143"/>
      <c r="TW22" s="82">
        <v>6.67</v>
      </c>
      <c r="TX22" s="82">
        <v>6.67</v>
      </c>
      <c r="TY22" s="82">
        <v>6.67</v>
      </c>
      <c r="TZ22" s="82">
        <v>6.67</v>
      </c>
      <c r="UA22" s="82">
        <v>6.67</v>
      </c>
      <c r="UB22" s="142"/>
      <c r="UC22" s="143"/>
      <c r="UD22" s="82">
        <v>6.67</v>
      </c>
      <c r="UE22" s="82">
        <v>6.67</v>
      </c>
      <c r="UF22" s="82">
        <v>6.67</v>
      </c>
      <c r="UG22" s="82">
        <v>6.67</v>
      </c>
      <c r="UH22" s="82">
        <v>6.67</v>
      </c>
      <c r="UI22" s="142"/>
      <c r="UJ22" s="143"/>
      <c r="UK22" s="82">
        <v>6.67</v>
      </c>
      <c r="UL22" s="82">
        <v>6.67</v>
      </c>
      <c r="UM22" s="82">
        <v>6.67</v>
      </c>
      <c r="UN22" s="82">
        <v>6.67</v>
      </c>
      <c r="UO22" s="82">
        <v>6.67</v>
      </c>
      <c r="UP22" s="142"/>
      <c r="UQ22" s="143"/>
      <c r="UR22" s="82">
        <v>6.67</v>
      </c>
      <c r="US22" s="82">
        <v>6.67</v>
      </c>
      <c r="UT22" s="82">
        <v>6.67</v>
      </c>
      <c r="UU22" s="82">
        <v>6.67</v>
      </c>
      <c r="UV22" s="82">
        <v>6.67</v>
      </c>
      <c r="UW22" s="142"/>
      <c r="UX22" s="143"/>
      <c r="UY22" s="82">
        <v>6.67</v>
      </c>
      <c r="UZ22" s="82">
        <v>6.67</v>
      </c>
      <c r="VA22" s="82">
        <v>6.67</v>
      </c>
      <c r="VB22" s="82" t="s">
        <v>120</v>
      </c>
      <c r="VC22" s="82" t="s">
        <v>120</v>
      </c>
      <c r="VD22" s="142"/>
      <c r="VE22" s="143"/>
      <c r="VF22" s="82" t="s">
        <v>120</v>
      </c>
      <c r="VG22" s="82" t="s">
        <v>120</v>
      </c>
      <c r="VH22" s="82" t="s">
        <v>120</v>
      </c>
      <c r="VI22" s="82" t="s">
        <v>120</v>
      </c>
      <c r="VJ22" s="82" t="s">
        <v>120</v>
      </c>
      <c r="VK22" s="142"/>
      <c r="VL22" s="143"/>
      <c r="VM22" s="82" t="s">
        <v>120</v>
      </c>
      <c r="VN22" s="82" t="s">
        <v>120</v>
      </c>
      <c r="VO22" s="82" t="s">
        <v>120</v>
      </c>
      <c r="VP22" s="82" t="s">
        <v>120</v>
      </c>
      <c r="VQ22" s="82" t="s">
        <v>120</v>
      </c>
      <c r="VR22" s="142"/>
      <c r="VS22" s="143"/>
      <c r="VT22" s="82" t="s">
        <v>120</v>
      </c>
      <c r="VU22" s="82" t="s">
        <v>120</v>
      </c>
      <c r="VV22" s="145"/>
      <c r="VW22" s="82" t="s">
        <v>120</v>
      </c>
      <c r="VX22" s="82" t="s">
        <v>120</v>
      </c>
      <c r="VY22" s="142"/>
      <c r="VZ22" s="143"/>
      <c r="WA22" s="82" t="s">
        <v>120</v>
      </c>
      <c r="WB22" s="82" t="s">
        <v>120</v>
      </c>
      <c r="WC22" s="82" t="s">
        <v>120</v>
      </c>
      <c r="WD22" s="82" t="s">
        <v>120</v>
      </c>
      <c r="WE22" s="82">
        <v>6.67</v>
      </c>
      <c r="WF22" s="142"/>
      <c r="WG22" s="143"/>
      <c r="WH22" s="82">
        <v>6.67</v>
      </c>
      <c r="WI22" s="82">
        <v>6.67</v>
      </c>
      <c r="WJ22" s="82">
        <v>6.67</v>
      </c>
      <c r="WK22" s="82">
        <v>6.67</v>
      </c>
      <c r="WL22" s="82">
        <v>6.67</v>
      </c>
      <c r="WM22" s="142"/>
      <c r="WN22" s="143"/>
      <c r="WO22" s="82">
        <v>6.67</v>
      </c>
      <c r="WP22" s="82">
        <v>6.67</v>
      </c>
      <c r="WQ22" s="82">
        <v>6.67</v>
      </c>
      <c r="WR22" s="82">
        <v>6.67</v>
      </c>
      <c r="WS22" s="82">
        <v>6.67</v>
      </c>
      <c r="WT22" s="142"/>
      <c r="WU22" s="143"/>
      <c r="WV22" s="82">
        <v>6.67</v>
      </c>
      <c r="WW22" s="82">
        <v>6.67</v>
      </c>
      <c r="WX22" s="82">
        <v>6.67</v>
      </c>
      <c r="WY22" s="82">
        <v>6.67</v>
      </c>
      <c r="WZ22" s="82">
        <v>6.67</v>
      </c>
      <c r="XA22" s="142"/>
      <c r="XB22" s="143"/>
      <c r="XC22" s="82">
        <v>6.67</v>
      </c>
      <c r="XD22" s="82">
        <v>6.67</v>
      </c>
      <c r="XE22" s="82">
        <v>6.67</v>
      </c>
      <c r="XF22" s="82">
        <v>6.67</v>
      </c>
      <c r="XG22" s="82">
        <v>6.67</v>
      </c>
      <c r="XH22" s="142"/>
      <c r="XI22" s="143"/>
      <c r="XJ22" s="82">
        <v>6.67</v>
      </c>
      <c r="XK22" s="82">
        <v>6.67</v>
      </c>
      <c r="XL22" s="82">
        <v>6.67</v>
      </c>
      <c r="XM22" s="82">
        <v>6.67</v>
      </c>
      <c r="XN22" s="82">
        <v>6.67</v>
      </c>
      <c r="XO22" s="142"/>
      <c r="XP22" s="143"/>
      <c r="XQ22" s="143"/>
    </row>
    <row r="23" spans="1:641" s="7" customFormat="1" ht="12" customHeight="1" x14ac:dyDescent="0.2">
      <c r="A23" s="133"/>
      <c r="B23" s="90" t="s">
        <v>115</v>
      </c>
      <c r="C23" s="98" t="s">
        <v>45</v>
      </c>
      <c r="D23" s="83">
        <v>6.67</v>
      </c>
      <c r="E23" s="82">
        <v>6.67</v>
      </c>
      <c r="F23" s="82">
        <v>6.67</v>
      </c>
      <c r="G23" s="82">
        <v>6.67</v>
      </c>
      <c r="H23" s="82">
        <v>6.67</v>
      </c>
      <c r="I23" s="142"/>
      <c r="J23" s="143"/>
      <c r="K23" s="82">
        <v>6.67</v>
      </c>
      <c r="L23" s="82">
        <v>6.67</v>
      </c>
      <c r="M23" s="82">
        <v>6.67</v>
      </c>
      <c r="N23" s="82">
        <v>6.67</v>
      </c>
      <c r="O23" s="82">
        <v>6.67</v>
      </c>
      <c r="P23" s="142"/>
      <c r="Q23" s="143"/>
      <c r="R23" s="82">
        <v>6.67</v>
      </c>
      <c r="S23" s="82">
        <v>6.67</v>
      </c>
      <c r="T23" s="82">
        <v>6.67</v>
      </c>
      <c r="U23" s="82">
        <v>6.67</v>
      </c>
      <c r="V23" s="82">
        <v>6.67</v>
      </c>
      <c r="W23" s="142"/>
      <c r="X23" s="143"/>
      <c r="Y23" s="82">
        <v>6.67</v>
      </c>
      <c r="Z23" s="82">
        <v>6.67</v>
      </c>
      <c r="AA23" s="82">
        <v>6.67</v>
      </c>
      <c r="AB23" s="82">
        <v>6.67</v>
      </c>
      <c r="AC23" s="82">
        <v>6.67</v>
      </c>
      <c r="AD23" s="142"/>
      <c r="AE23" s="143"/>
      <c r="AF23" s="82">
        <v>6.67</v>
      </c>
      <c r="AG23" s="82">
        <v>6.67</v>
      </c>
      <c r="AH23" s="82">
        <v>6.67</v>
      </c>
      <c r="AI23" s="82">
        <v>6.67</v>
      </c>
      <c r="AJ23" s="82">
        <v>6.67</v>
      </c>
      <c r="AK23" s="142"/>
      <c r="AL23" s="143"/>
      <c r="AM23" s="82">
        <v>6.67</v>
      </c>
      <c r="AN23" s="82">
        <v>6.67</v>
      </c>
      <c r="AO23" s="82">
        <v>6.67</v>
      </c>
      <c r="AP23" s="82">
        <v>6.67</v>
      </c>
      <c r="AQ23" s="82">
        <v>6.67</v>
      </c>
      <c r="AR23" s="142"/>
      <c r="AS23" s="143"/>
      <c r="AT23" s="82">
        <v>6.67</v>
      </c>
      <c r="AU23" s="82">
        <v>6.67</v>
      </c>
      <c r="AV23" s="82">
        <v>6.67</v>
      </c>
      <c r="AW23" s="82">
        <v>6.67</v>
      </c>
      <c r="AX23" s="82">
        <v>6.67</v>
      </c>
      <c r="AY23" s="142"/>
      <c r="AZ23" s="143"/>
      <c r="BA23" s="82">
        <v>6.67</v>
      </c>
      <c r="BB23" s="82">
        <v>6.67</v>
      </c>
      <c r="BC23" s="82">
        <v>6.67</v>
      </c>
      <c r="BD23" s="82">
        <v>6.67</v>
      </c>
      <c r="BE23" s="82">
        <v>6.67</v>
      </c>
      <c r="BF23" s="142"/>
      <c r="BG23" s="143"/>
      <c r="BH23" s="82">
        <v>6.67</v>
      </c>
      <c r="BI23" s="82">
        <v>6.67</v>
      </c>
      <c r="BJ23" s="82">
        <v>6.67</v>
      </c>
      <c r="BK23" s="82">
        <v>6.67</v>
      </c>
      <c r="BL23" s="82">
        <v>6.67</v>
      </c>
      <c r="BM23" s="142"/>
      <c r="BN23" s="143"/>
      <c r="BO23" s="82">
        <v>6.67</v>
      </c>
      <c r="BP23" s="82">
        <v>6.67</v>
      </c>
      <c r="BQ23" s="82">
        <v>6.67</v>
      </c>
      <c r="BR23" s="82">
        <v>6.67</v>
      </c>
      <c r="BS23" s="82">
        <v>6.67</v>
      </c>
      <c r="BT23" s="142"/>
      <c r="BU23" s="143"/>
      <c r="BV23" s="82">
        <v>6.67</v>
      </c>
      <c r="BW23" s="82">
        <v>6.67</v>
      </c>
      <c r="BX23" s="82">
        <v>6.67</v>
      </c>
      <c r="BY23" s="82">
        <v>6.67</v>
      </c>
      <c r="BZ23" s="82">
        <v>6.67</v>
      </c>
      <c r="CA23" s="142"/>
      <c r="CB23" s="143"/>
      <c r="CC23" s="82">
        <v>6.67</v>
      </c>
      <c r="CD23" s="82">
        <v>6.67</v>
      </c>
      <c r="CE23" s="82">
        <v>6.67</v>
      </c>
      <c r="CF23" s="82">
        <v>6.67</v>
      </c>
      <c r="CG23" s="82">
        <v>6.67</v>
      </c>
      <c r="CH23" s="142"/>
      <c r="CI23" s="143"/>
      <c r="CJ23" s="82">
        <v>6.67</v>
      </c>
      <c r="CK23" s="82">
        <v>6.67</v>
      </c>
      <c r="CL23" s="82">
        <v>6.67</v>
      </c>
      <c r="CM23" s="82">
        <v>6.67</v>
      </c>
      <c r="CN23" s="82">
        <v>6.67</v>
      </c>
      <c r="CO23" s="142"/>
      <c r="CP23" s="143"/>
      <c r="CQ23" s="82">
        <v>6.67</v>
      </c>
      <c r="CR23" s="82">
        <v>6.67</v>
      </c>
      <c r="CS23" s="82">
        <v>6.67</v>
      </c>
      <c r="CT23" s="82">
        <v>6.67</v>
      </c>
      <c r="CU23" s="82">
        <v>6.67</v>
      </c>
      <c r="CV23" s="142"/>
      <c r="CW23" s="143"/>
      <c r="CX23" s="82">
        <v>6.67</v>
      </c>
      <c r="CY23" s="82">
        <v>6.67</v>
      </c>
      <c r="CZ23" s="82">
        <v>6.67</v>
      </c>
      <c r="DA23" s="82">
        <v>6.67</v>
      </c>
      <c r="DB23" s="82">
        <v>6.67</v>
      </c>
      <c r="DC23" s="142"/>
      <c r="DD23" s="143"/>
      <c r="DE23" s="144"/>
      <c r="DF23" s="82">
        <v>6.67</v>
      </c>
      <c r="DG23" s="82">
        <v>6.67</v>
      </c>
      <c r="DH23" s="82">
        <v>6.67</v>
      </c>
      <c r="DI23" s="82">
        <v>6.67</v>
      </c>
      <c r="DJ23" s="142"/>
      <c r="DK23" s="143"/>
      <c r="DL23" s="82" t="s">
        <v>116</v>
      </c>
      <c r="DM23" s="82">
        <v>6.67</v>
      </c>
      <c r="DN23" s="82">
        <v>6.67</v>
      </c>
      <c r="DO23" s="82">
        <v>6.67</v>
      </c>
      <c r="DP23" s="82">
        <v>6.67</v>
      </c>
      <c r="DQ23" s="142"/>
      <c r="DR23" s="143"/>
      <c r="DS23" s="144"/>
      <c r="DT23" s="82">
        <v>6.67</v>
      </c>
      <c r="DU23" s="82">
        <v>6.67</v>
      </c>
      <c r="DV23" s="82">
        <v>6.67</v>
      </c>
      <c r="DW23" s="82">
        <v>6.67</v>
      </c>
      <c r="DX23" s="142"/>
      <c r="DY23" s="143"/>
      <c r="DZ23" s="144"/>
      <c r="EA23" s="82">
        <v>6.67</v>
      </c>
      <c r="EB23" s="82">
        <v>6.67</v>
      </c>
      <c r="EC23" s="82">
        <v>6.67</v>
      </c>
      <c r="ED23" s="82">
        <v>6.67</v>
      </c>
      <c r="EE23" s="142"/>
      <c r="EF23" s="143"/>
      <c r="EG23" s="82">
        <v>6.67</v>
      </c>
      <c r="EH23" s="82">
        <v>6.67</v>
      </c>
      <c r="EI23" s="82">
        <v>6.67</v>
      </c>
      <c r="EJ23" s="82">
        <v>6.67</v>
      </c>
      <c r="EK23" s="82">
        <v>6.67</v>
      </c>
      <c r="EL23" s="142"/>
      <c r="EM23" s="143"/>
      <c r="EN23" s="82">
        <v>6.67</v>
      </c>
      <c r="EO23" s="82">
        <v>6.67</v>
      </c>
      <c r="EP23" s="82">
        <v>6.67</v>
      </c>
      <c r="EQ23" s="144"/>
      <c r="ER23" s="82" t="s">
        <v>116</v>
      </c>
      <c r="ES23" s="142"/>
      <c r="ET23" s="143"/>
      <c r="EU23" s="82">
        <v>6.67</v>
      </c>
      <c r="EV23" s="82">
        <v>6.67</v>
      </c>
      <c r="EW23" s="82">
        <v>6.67</v>
      </c>
      <c r="EX23" s="82">
        <v>6.67</v>
      </c>
      <c r="EY23" s="82">
        <v>6.67</v>
      </c>
      <c r="EZ23" s="142"/>
      <c r="FA23" s="143"/>
      <c r="FB23" s="82" t="s">
        <v>116</v>
      </c>
      <c r="FC23" s="82">
        <v>6.67</v>
      </c>
      <c r="FD23" s="82">
        <v>6.67</v>
      </c>
      <c r="FE23" s="82">
        <v>6.67</v>
      </c>
      <c r="FF23" s="82">
        <v>6.67</v>
      </c>
      <c r="FG23" s="142"/>
      <c r="FH23" s="143"/>
      <c r="FI23" s="82">
        <v>6.67</v>
      </c>
      <c r="FJ23" s="82">
        <v>6.67</v>
      </c>
      <c r="FK23" s="82">
        <v>6.67</v>
      </c>
      <c r="FL23" s="82">
        <v>6.67</v>
      </c>
      <c r="FM23" s="82">
        <v>6.67</v>
      </c>
      <c r="FN23" s="142"/>
      <c r="FO23" s="143"/>
      <c r="FP23" s="82">
        <v>6.67</v>
      </c>
      <c r="FQ23" s="82">
        <v>6.67</v>
      </c>
      <c r="FR23" s="82">
        <v>6.67</v>
      </c>
      <c r="FS23" s="82">
        <v>6.67</v>
      </c>
      <c r="FT23" s="82">
        <v>6.67</v>
      </c>
      <c r="FU23" s="142"/>
      <c r="FV23" s="143"/>
      <c r="FW23" s="82">
        <v>6.67</v>
      </c>
      <c r="FX23" s="82">
        <v>6.67</v>
      </c>
      <c r="FY23" s="82">
        <v>6.67</v>
      </c>
      <c r="FZ23" s="82">
        <v>6.67</v>
      </c>
      <c r="GA23" s="82">
        <v>6.67</v>
      </c>
      <c r="GB23" s="142"/>
      <c r="GC23" s="143"/>
      <c r="GD23" s="82">
        <v>6.67</v>
      </c>
      <c r="GE23" s="82">
        <v>6.67</v>
      </c>
      <c r="GF23" s="82">
        <v>6.67</v>
      </c>
      <c r="GG23" s="82">
        <v>6.67</v>
      </c>
      <c r="GH23" s="82">
        <v>6.67</v>
      </c>
      <c r="GI23" s="142"/>
      <c r="GJ23" s="143"/>
      <c r="GK23" s="82" t="s">
        <v>116</v>
      </c>
      <c r="GL23" s="82" t="s">
        <v>116</v>
      </c>
      <c r="GM23" s="82" t="s">
        <v>116</v>
      </c>
      <c r="GN23" s="82" t="s">
        <v>116</v>
      </c>
      <c r="GO23" s="144"/>
      <c r="GP23" s="142"/>
      <c r="GQ23" s="143"/>
      <c r="GR23" s="82">
        <v>6.67</v>
      </c>
      <c r="GS23" s="82">
        <v>6.67</v>
      </c>
      <c r="GT23" s="82">
        <v>6.67</v>
      </c>
      <c r="GU23" s="82">
        <v>6.67</v>
      </c>
      <c r="GV23" s="82">
        <v>6.67</v>
      </c>
      <c r="GW23" s="142"/>
      <c r="GX23" s="143"/>
      <c r="GY23" s="82">
        <v>6.67</v>
      </c>
      <c r="GZ23" s="82">
        <v>6.67</v>
      </c>
      <c r="HA23" s="82">
        <v>6.67</v>
      </c>
      <c r="HB23" s="82">
        <v>6.67</v>
      </c>
      <c r="HC23" s="82">
        <v>6.67</v>
      </c>
      <c r="HD23" s="142"/>
      <c r="HE23" s="143"/>
      <c r="HF23" s="82">
        <v>6.67</v>
      </c>
      <c r="HG23" s="82">
        <v>6.67</v>
      </c>
      <c r="HH23" s="82">
        <v>6.67</v>
      </c>
      <c r="HI23" s="82">
        <v>6.67</v>
      </c>
      <c r="HJ23" s="82">
        <v>6.67</v>
      </c>
      <c r="HK23" s="142"/>
      <c r="HL23" s="143"/>
      <c r="HM23" s="82">
        <v>6.67</v>
      </c>
      <c r="HN23" s="82">
        <v>6.67</v>
      </c>
      <c r="HO23" s="82">
        <v>6.67</v>
      </c>
      <c r="HP23" s="82">
        <v>6.67</v>
      </c>
      <c r="HQ23" s="82">
        <v>6.67</v>
      </c>
      <c r="HR23" s="142"/>
      <c r="HS23" s="143"/>
      <c r="HT23" s="82">
        <v>6.67</v>
      </c>
      <c r="HU23" s="144"/>
      <c r="HV23" s="82">
        <v>6.67</v>
      </c>
      <c r="HW23" s="82">
        <v>6.67</v>
      </c>
      <c r="HX23" s="82">
        <v>6.67</v>
      </c>
      <c r="HY23" s="142"/>
      <c r="HZ23" s="143"/>
      <c r="IA23" s="82">
        <v>6.67</v>
      </c>
      <c r="IB23" s="82">
        <v>6.67</v>
      </c>
      <c r="IC23" s="82">
        <v>6.67</v>
      </c>
      <c r="ID23" s="82">
        <v>6.67</v>
      </c>
      <c r="IE23" s="82">
        <v>6.67</v>
      </c>
      <c r="IF23" s="142"/>
      <c r="IG23" s="143"/>
      <c r="IH23" s="82">
        <v>6.67</v>
      </c>
      <c r="II23" s="82">
        <v>6.67</v>
      </c>
      <c r="IJ23" s="82">
        <v>6.67</v>
      </c>
      <c r="IK23" s="82">
        <v>6.67</v>
      </c>
      <c r="IL23" s="82">
        <v>6.67</v>
      </c>
      <c r="IM23" s="142"/>
      <c r="IN23" s="143"/>
      <c r="IO23" s="82">
        <v>6.67</v>
      </c>
      <c r="IP23" s="82">
        <v>6.67</v>
      </c>
      <c r="IQ23" s="82">
        <v>6.67</v>
      </c>
      <c r="IR23" s="82">
        <v>6.67</v>
      </c>
      <c r="IS23" s="82">
        <v>6.67</v>
      </c>
      <c r="IT23" s="142"/>
      <c r="IU23" s="143"/>
      <c r="IV23" s="82" t="s">
        <v>116</v>
      </c>
      <c r="IW23" s="82" t="s">
        <v>116</v>
      </c>
      <c r="IX23" s="82" t="s">
        <v>116</v>
      </c>
      <c r="IY23" s="82" t="s">
        <v>116</v>
      </c>
      <c r="IZ23" s="82" t="s">
        <v>116</v>
      </c>
      <c r="JA23" s="142"/>
      <c r="JB23" s="143"/>
      <c r="JC23" s="82">
        <v>6.67</v>
      </c>
      <c r="JD23" s="82">
        <v>6.67</v>
      </c>
      <c r="JE23" s="82">
        <v>6.67</v>
      </c>
      <c r="JF23" s="82">
        <v>6.67</v>
      </c>
      <c r="JG23" s="82">
        <v>6.67</v>
      </c>
      <c r="JH23" s="142"/>
      <c r="JI23" s="143"/>
      <c r="JJ23" s="82">
        <v>6.67</v>
      </c>
      <c r="JK23" s="82">
        <v>6.67</v>
      </c>
      <c r="JL23" s="82">
        <v>6.67</v>
      </c>
      <c r="JM23" s="82">
        <v>6.67</v>
      </c>
      <c r="JN23" s="146">
        <v>2.67</v>
      </c>
      <c r="JO23" s="142"/>
      <c r="JP23" s="143"/>
      <c r="JQ23" s="82">
        <v>6.67</v>
      </c>
      <c r="JR23" s="82">
        <v>6.67</v>
      </c>
      <c r="JS23" s="82">
        <v>6.67</v>
      </c>
      <c r="JT23" s="82">
        <v>6.67</v>
      </c>
      <c r="JU23" s="82">
        <v>6.67</v>
      </c>
      <c r="JV23" s="142"/>
      <c r="JW23" s="143"/>
      <c r="JX23" s="82">
        <v>6.67</v>
      </c>
      <c r="JY23" s="82">
        <v>6.67</v>
      </c>
      <c r="JZ23" s="82" t="s">
        <v>116</v>
      </c>
      <c r="KA23" s="82" t="s">
        <v>116</v>
      </c>
      <c r="KB23" s="82">
        <v>6.67</v>
      </c>
      <c r="KC23" s="142"/>
      <c r="KD23" s="143"/>
      <c r="KE23" s="82">
        <v>6.67</v>
      </c>
      <c r="KF23" s="82">
        <v>6.67</v>
      </c>
      <c r="KG23" s="82">
        <v>6.67</v>
      </c>
      <c r="KH23" s="82">
        <v>6.67</v>
      </c>
      <c r="KI23" s="82">
        <v>6.67</v>
      </c>
      <c r="KJ23" s="142"/>
      <c r="KK23" s="143"/>
      <c r="KL23" s="82">
        <v>6.67</v>
      </c>
      <c r="KM23" s="82">
        <v>6.67</v>
      </c>
      <c r="KN23" s="82">
        <v>6.67</v>
      </c>
      <c r="KO23" s="82">
        <v>6.67</v>
      </c>
      <c r="KP23" s="146">
        <v>2.67</v>
      </c>
      <c r="KQ23" s="142"/>
      <c r="KR23" s="143"/>
      <c r="KS23" s="82">
        <v>6.67</v>
      </c>
      <c r="KT23" s="82">
        <v>6.67</v>
      </c>
      <c r="KU23" s="144"/>
      <c r="KV23" s="82">
        <v>6.67</v>
      </c>
      <c r="KW23" s="82"/>
      <c r="KX23" s="142"/>
      <c r="KY23" s="143"/>
      <c r="KZ23" s="82">
        <v>6.67</v>
      </c>
      <c r="LA23" s="82" t="s">
        <v>118</v>
      </c>
      <c r="LB23" s="82" t="s">
        <v>118</v>
      </c>
      <c r="LC23" s="82">
        <v>6.67</v>
      </c>
      <c r="LD23" s="146">
        <v>5.13</v>
      </c>
      <c r="LE23" s="144"/>
      <c r="LF23" s="143"/>
      <c r="LG23" s="82">
        <v>6.67</v>
      </c>
      <c r="LH23" s="82">
        <v>6.67</v>
      </c>
      <c r="LI23" s="82">
        <v>6.67</v>
      </c>
      <c r="LJ23" s="82">
        <v>6.67</v>
      </c>
      <c r="LK23" s="82">
        <v>6.67</v>
      </c>
      <c r="LL23" s="142"/>
      <c r="LM23" s="143"/>
      <c r="LN23" s="82">
        <v>6.67</v>
      </c>
      <c r="LO23" s="82">
        <v>6.67</v>
      </c>
      <c r="LP23" s="82">
        <v>6.67</v>
      </c>
      <c r="LQ23" s="82">
        <v>6.67</v>
      </c>
      <c r="LR23" s="146">
        <v>5.13</v>
      </c>
      <c r="LS23" s="142"/>
      <c r="LT23" s="143"/>
      <c r="LU23" s="82">
        <v>6.67</v>
      </c>
      <c r="LV23" s="82">
        <v>6.67</v>
      </c>
      <c r="LW23" s="82">
        <v>6.67</v>
      </c>
      <c r="LX23" s="82">
        <v>6.67</v>
      </c>
      <c r="LY23" s="146">
        <v>4.67</v>
      </c>
      <c r="LZ23" s="142"/>
      <c r="MA23" s="143"/>
      <c r="MB23" s="82">
        <v>6.67</v>
      </c>
      <c r="MC23" s="82">
        <v>6.67</v>
      </c>
      <c r="MD23" s="82">
        <v>6.67</v>
      </c>
      <c r="ME23" s="82">
        <v>6.67</v>
      </c>
      <c r="MF23" s="82">
        <v>6.67</v>
      </c>
      <c r="MG23" s="142"/>
      <c r="MH23" s="143"/>
      <c r="MI23" s="82" t="s">
        <v>116</v>
      </c>
      <c r="MJ23" s="82" t="s">
        <v>116</v>
      </c>
      <c r="MK23" s="82" t="s">
        <v>116</v>
      </c>
      <c r="ML23" s="82" t="s">
        <v>116</v>
      </c>
      <c r="MM23" s="82" t="s">
        <v>116</v>
      </c>
      <c r="MN23" s="142"/>
      <c r="MO23" s="143"/>
      <c r="MP23" s="82" t="s">
        <v>116</v>
      </c>
      <c r="MQ23" s="82" t="s">
        <v>116</v>
      </c>
      <c r="MR23" s="82" t="s">
        <v>116</v>
      </c>
      <c r="MS23" s="82" t="s">
        <v>116</v>
      </c>
      <c r="MT23" s="82" t="s">
        <v>116</v>
      </c>
      <c r="MU23" s="142"/>
      <c r="MV23" s="143"/>
      <c r="MW23" s="144"/>
      <c r="MX23" s="82" t="s">
        <v>116</v>
      </c>
      <c r="MY23" s="82" t="s">
        <v>116</v>
      </c>
      <c r="MZ23" s="82" t="s">
        <v>116</v>
      </c>
      <c r="NA23" s="82" t="s">
        <v>116</v>
      </c>
      <c r="NB23" s="142"/>
      <c r="NC23" s="143"/>
      <c r="ND23" s="144"/>
      <c r="NE23" s="82">
        <v>6.67</v>
      </c>
      <c r="NF23" s="82">
        <v>6.67</v>
      </c>
      <c r="NG23" s="82">
        <v>6.67</v>
      </c>
      <c r="NH23" s="82">
        <v>6.67</v>
      </c>
      <c r="NI23" s="142"/>
      <c r="NJ23" s="143"/>
      <c r="NK23" s="82">
        <v>6.67</v>
      </c>
      <c r="NL23" s="82">
        <v>6.67</v>
      </c>
      <c r="NM23" s="82">
        <v>6.67</v>
      </c>
      <c r="NN23" s="82">
        <v>6.67</v>
      </c>
      <c r="NO23" s="82">
        <v>6.67</v>
      </c>
      <c r="NP23" s="142"/>
      <c r="NQ23" s="143"/>
      <c r="NR23" s="82">
        <v>6.67</v>
      </c>
      <c r="NS23" s="82">
        <v>6.67</v>
      </c>
      <c r="NT23" s="82">
        <v>6.67</v>
      </c>
      <c r="NU23" s="82">
        <v>6.67</v>
      </c>
      <c r="NV23" s="82">
        <v>6.67</v>
      </c>
      <c r="NW23" s="142"/>
      <c r="NX23" s="143"/>
      <c r="NY23" s="82">
        <v>6.67</v>
      </c>
      <c r="NZ23" s="82">
        <v>6.67</v>
      </c>
      <c r="OA23" s="82">
        <v>6.67</v>
      </c>
      <c r="OB23" s="82">
        <v>6.67</v>
      </c>
      <c r="OC23" s="82">
        <v>6.67</v>
      </c>
      <c r="OD23" s="142"/>
      <c r="OE23" s="143"/>
      <c r="OF23" s="82">
        <v>6.67</v>
      </c>
      <c r="OG23" s="82">
        <v>6.67</v>
      </c>
      <c r="OH23" s="82">
        <v>6.67</v>
      </c>
      <c r="OI23" s="82">
        <v>6.67</v>
      </c>
      <c r="OJ23" s="82">
        <v>6.67</v>
      </c>
      <c r="OK23" s="142"/>
      <c r="OL23" s="143"/>
      <c r="OM23" s="82">
        <v>6.67</v>
      </c>
      <c r="ON23" s="82">
        <v>6.67</v>
      </c>
      <c r="OO23" s="82">
        <v>6.67</v>
      </c>
      <c r="OP23" s="82">
        <v>6.67</v>
      </c>
      <c r="OQ23" s="146">
        <v>5.08</v>
      </c>
      <c r="OR23" s="142"/>
      <c r="OS23" s="143"/>
      <c r="OT23" s="82">
        <v>6.67</v>
      </c>
      <c r="OU23" s="82">
        <v>6.67</v>
      </c>
      <c r="OV23" s="146">
        <v>5.12</v>
      </c>
      <c r="OW23" s="82">
        <v>6.67</v>
      </c>
      <c r="OX23" s="82">
        <v>6.67</v>
      </c>
      <c r="OY23" s="142"/>
      <c r="OZ23" s="143"/>
      <c r="PA23" s="82">
        <v>6.67</v>
      </c>
      <c r="PB23" s="82">
        <v>6.67</v>
      </c>
      <c r="PC23" s="82">
        <v>6.67</v>
      </c>
      <c r="PD23" s="82">
        <v>6.67</v>
      </c>
      <c r="PE23" s="82">
        <v>6.67</v>
      </c>
      <c r="PF23" s="142"/>
      <c r="PG23" s="143"/>
      <c r="PH23" s="82">
        <v>6.67</v>
      </c>
      <c r="PI23" s="82">
        <v>6.67</v>
      </c>
      <c r="PJ23" s="82" t="s">
        <v>118</v>
      </c>
      <c r="PK23" s="82" t="s">
        <v>118</v>
      </c>
      <c r="PL23" s="82">
        <v>6.67</v>
      </c>
      <c r="PM23" s="142"/>
      <c r="PN23" s="143"/>
      <c r="PO23" s="82">
        <v>6.67</v>
      </c>
      <c r="PP23" s="82">
        <v>6.67</v>
      </c>
      <c r="PQ23" s="82">
        <v>6.67</v>
      </c>
      <c r="PR23" s="82">
        <v>6.67</v>
      </c>
      <c r="PS23" s="82">
        <v>6.67</v>
      </c>
      <c r="PT23" s="142"/>
      <c r="PU23" s="143"/>
      <c r="PV23" s="82">
        <v>6.67</v>
      </c>
      <c r="PW23" s="82">
        <v>6.67</v>
      </c>
      <c r="PX23" s="82">
        <v>6.67</v>
      </c>
      <c r="PY23" s="147">
        <v>5.13</v>
      </c>
      <c r="PZ23" s="82">
        <v>6.67</v>
      </c>
      <c r="QA23" s="142"/>
      <c r="QB23" s="143"/>
      <c r="QC23" s="82">
        <v>6.67</v>
      </c>
      <c r="QD23" s="82">
        <v>6.67</v>
      </c>
      <c r="QE23" s="82">
        <v>6.67</v>
      </c>
      <c r="QF23" s="147">
        <v>5.67</v>
      </c>
      <c r="QG23" s="82">
        <v>6.67</v>
      </c>
      <c r="QH23" s="142"/>
      <c r="QI23" s="143"/>
      <c r="QJ23" s="82">
        <v>6.67</v>
      </c>
      <c r="QK23" s="82">
        <v>6.67</v>
      </c>
      <c r="QL23" s="82">
        <v>6.67</v>
      </c>
      <c r="QM23" s="82">
        <v>6.67</v>
      </c>
      <c r="QN23" s="147">
        <v>5.67</v>
      </c>
      <c r="QO23" s="142"/>
      <c r="QP23" s="143"/>
      <c r="QQ23" s="145"/>
      <c r="QR23" s="82">
        <v>6.67</v>
      </c>
      <c r="QS23" s="82">
        <v>6.67</v>
      </c>
      <c r="QT23" s="82">
        <v>6.67</v>
      </c>
      <c r="QU23" s="82">
        <v>6.67</v>
      </c>
      <c r="QV23" s="142"/>
      <c r="QW23" s="143"/>
      <c r="QX23" s="82">
        <v>6.67</v>
      </c>
      <c r="QY23" s="82">
        <v>6.67</v>
      </c>
      <c r="QZ23" s="82">
        <v>6.67</v>
      </c>
      <c r="RA23" s="147">
        <v>5.67</v>
      </c>
      <c r="RB23" s="82">
        <v>6.67</v>
      </c>
      <c r="RC23" s="142"/>
      <c r="RD23" s="143"/>
      <c r="RE23" s="82">
        <v>6.67</v>
      </c>
      <c r="RF23" s="82">
        <v>6.67</v>
      </c>
      <c r="RG23" s="82">
        <v>6.67</v>
      </c>
      <c r="RH23" s="147">
        <v>5.67</v>
      </c>
      <c r="RI23" s="82">
        <v>6.67</v>
      </c>
      <c r="RJ23" s="142"/>
      <c r="RK23" s="143"/>
      <c r="RL23" s="82">
        <v>6.67</v>
      </c>
      <c r="RM23" s="82">
        <v>6.67</v>
      </c>
      <c r="RN23" s="82">
        <v>6.67</v>
      </c>
      <c r="RO23" s="82">
        <v>6.67</v>
      </c>
      <c r="RP23" s="147">
        <v>5.0999999999999996</v>
      </c>
      <c r="RQ23" s="142"/>
      <c r="RR23" s="143"/>
      <c r="RS23" s="82" t="s">
        <v>116</v>
      </c>
      <c r="RT23" s="145"/>
      <c r="RU23" s="82">
        <v>6.67</v>
      </c>
      <c r="RV23" s="147">
        <v>5.67</v>
      </c>
      <c r="RW23" s="82">
        <v>6.67</v>
      </c>
      <c r="RX23" s="142"/>
      <c r="RY23" s="143"/>
      <c r="RZ23" s="82" t="s">
        <v>116</v>
      </c>
      <c r="SA23" s="145"/>
      <c r="SB23" s="82" t="s">
        <v>116</v>
      </c>
      <c r="SC23" s="145"/>
      <c r="SD23" s="82" t="s">
        <v>116</v>
      </c>
      <c r="SE23" s="142"/>
      <c r="SF23" s="143"/>
      <c r="SG23" s="82">
        <v>6.67</v>
      </c>
      <c r="SH23" s="82">
        <v>6.67</v>
      </c>
      <c r="SI23" s="82">
        <v>6.67</v>
      </c>
      <c r="SJ23" s="147">
        <v>5.67</v>
      </c>
      <c r="SK23" s="82">
        <v>6.67</v>
      </c>
      <c r="SL23" s="142"/>
      <c r="SM23" s="143"/>
      <c r="SN23" s="82" t="s">
        <v>120</v>
      </c>
      <c r="SO23" s="82">
        <v>6.67</v>
      </c>
      <c r="SP23" s="82">
        <v>6.67</v>
      </c>
      <c r="SQ23" s="82">
        <v>6.67</v>
      </c>
      <c r="SR23" s="82">
        <v>6.67</v>
      </c>
      <c r="SS23" s="142"/>
      <c r="ST23" s="143"/>
      <c r="SU23" s="82">
        <v>6.67</v>
      </c>
      <c r="SV23" s="82">
        <v>6.67</v>
      </c>
      <c r="SW23" s="82">
        <v>6.67</v>
      </c>
      <c r="SX23" s="146">
        <v>4.67</v>
      </c>
      <c r="SY23" s="146">
        <v>2.67</v>
      </c>
      <c r="SZ23" s="142"/>
      <c r="TA23" s="143"/>
      <c r="TB23" s="82">
        <v>8</v>
      </c>
      <c r="TC23" s="82">
        <v>8</v>
      </c>
      <c r="TD23" s="82">
        <v>8</v>
      </c>
      <c r="TE23" s="82">
        <v>8</v>
      </c>
      <c r="TF23" s="82"/>
      <c r="TG23" s="142"/>
      <c r="TH23" s="143"/>
      <c r="TI23" s="82">
        <v>8</v>
      </c>
      <c r="TJ23" s="82">
        <v>8</v>
      </c>
      <c r="TK23" s="82">
        <v>8</v>
      </c>
      <c r="TL23" s="82">
        <v>8</v>
      </c>
      <c r="TM23" s="82"/>
      <c r="TN23" s="142"/>
      <c r="TO23" s="143"/>
      <c r="TP23" s="82">
        <v>8</v>
      </c>
      <c r="TQ23" s="82">
        <v>8</v>
      </c>
      <c r="TR23" s="82">
        <v>8</v>
      </c>
      <c r="TS23" s="82">
        <v>8</v>
      </c>
      <c r="TT23" s="82"/>
      <c r="TU23" s="142"/>
      <c r="TV23" s="143"/>
      <c r="TW23" s="82">
        <v>8</v>
      </c>
      <c r="TX23" s="82">
        <v>8</v>
      </c>
      <c r="TY23" s="82">
        <v>8</v>
      </c>
      <c r="TZ23" s="82">
        <v>8</v>
      </c>
      <c r="UA23" s="82"/>
      <c r="UB23" s="142"/>
      <c r="UC23" s="143"/>
      <c r="UD23" s="82">
        <v>8</v>
      </c>
      <c r="UE23" s="82">
        <v>8</v>
      </c>
      <c r="UF23" s="82">
        <v>8</v>
      </c>
      <c r="UG23" s="82">
        <v>8</v>
      </c>
      <c r="UH23" s="82"/>
      <c r="UI23" s="142"/>
      <c r="UJ23" s="143"/>
      <c r="UK23" s="82">
        <v>8</v>
      </c>
      <c r="UL23" s="82">
        <v>8</v>
      </c>
      <c r="UM23" s="82">
        <v>8</v>
      </c>
      <c r="UN23" s="82">
        <v>8</v>
      </c>
      <c r="UO23" s="82"/>
      <c r="UP23" s="142"/>
      <c r="UQ23" s="143"/>
      <c r="UR23" s="82">
        <v>8</v>
      </c>
      <c r="US23" s="82">
        <v>8</v>
      </c>
      <c r="UT23" s="82">
        <v>8</v>
      </c>
      <c r="UU23" s="82">
        <v>8</v>
      </c>
      <c r="UV23" s="82"/>
      <c r="UW23" s="142"/>
      <c r="UX23" s="143"/>
      <c r="UY23" s="82">
        <v>8</v>
      </c>
      <c r="UZ23" s="82">
        <v>8</v>
      </c>
      <c r="VA23" s="82">
        <v>8</v>
      </c>
      <c r="VB23" s="82">
        <v>8</v>
      </c>
      <c r="VC23" s="82"/>
      <c r="VD23" s="142"/>
      <c r="VE23" s="143"/>
      <c r="VF23" s="82">
        <v>8</v>
      </c>
      <c r="VG23" s="82">
        <v>8</v>
      </c>
      <c r="VH23" s="82">
        <v>8</v>
      </c>
      <c r="VI23" s="82">
        <v>8</v>
      </c>
      <c r="VJ23" s="82"/>
      <c r="VK23" s="142"/>
      <c r="VL23" s="143"/>
      <c r="VM23" s="82" t="s">
        <v>116</v>
      </c>
      <c r="VN23" s="82" t="s">
        <v>116</v>
      </c>
      <c r="VO23" s="82" t="s">
        <v>116</v>
      </c>
      <c r="VP23" s="82" t="s">
        <v>116</v>
      </c>
      <c r="VQ23" s="82" t="s">
        <v>116</v>
      </c>
      <c r="VR23" s="142"/>
      <c r="VS23" s="143"/>
      <c r="VT23" s="82">
        <v>8</v>
      </c>
      <c r="VU23" s="82">
        <v>4</v>
      </c>
      <c r="VV23" s="145"/>
      <c r="VW23" s="82">
        <v>4</v>
      </c>
      <c r="VX23" s="82">
        <v>8</v>
      </c>
      <c r="VY23" s="142"/>
      <c r="VZ23" s="143"/>
      <c r="WA23" s="82">
        <v>8</v>
      </c>
      <c r="WB23" s="82">
        <v>8</v>
      </c>
      <c r="WC23" s="82">
        <v>8</v>
      </c>
      <c r="WD23" s="82">
        <v>8</v>
      </c>
      <c r="WE23" s="82"/>
      <c r="WF23" s="142"/>
      <c r="WG23" s="143"/>
      <c r="WH23" s="82">
        <v>8</v>
      </c>
      <c r="WI23" s="82">
        <v>8</v>
      </c>
      <c r="WJ23" s="82">
        <v>8</v>
      </c>
      <c r="WK23" s="82">
        <v>8</v>
      </c>
      <c r="WL23" s="82"/>
      <c r="WM23" s="142"/>
      <c r="WN23" s="143"/>
      <c r="WO23" s="82">
        <v>6.67</v>
      </c>
      <c r="WP23" s="82">
        <v>6.67</v>
      </c>
      <c r="WQ23" s="82">
        <v>6.67</v>
      </c>
      <c r="WR23" s="82">
        <v>6.67</v>
      </c>
      <c r="WS23" s="82">
        <v>6.67</v>
      </c>
      <c r="WT23" s="142"/>
      <c r="WU23" s="143"/>
      <c r="WV23" s="82">
        <v>6.67</v>
      </c>
      <c r="WW23" s="82">
        <v>6.67</v>
      </c>
      <c r="WX23" s="82">
        <v>6.67</v>
      </c>
      <c r="WY23" s="82">
        <v>6.67</v>
      </c>
      <c r="WZ23" s="82">
        <v>6.67</v>
      </c>
      <c r="XA23" s="142"/>
      <c r="XB23" s="143"/>
      <c r="XC23" s="82">
        <v>6.67</v>
      </c>
      <c r="XD23" s="82">
        <v>6.67</v>
      </c>
      <c r="XE23" s="82">
        <v>6.67</v>
      </c>
      <c r="XF23" s="82">
        <v>6.67</v>
      </c>
      <c r="XG23" s="82">
        <v>6.67</v>
      </c>
      <c r="XH23" s="142"/>
      <c r="XI23" s="143"/>
      <c r="XJ23" s="82">
        <v>6.67</v>
      </c>
      <c r="XK23" s="82">
        <v>6.67</v>
      </c>
      <c r="XL23" s="82">
        <v>6.67</v>
      </c>
      <c r="XM23" s="82">
        <v>6.67</v>
      </c>
      <c r="XN23" s="82">
        <v>6.67</v>
      </c>
      <c r="XO23" s="142"/>
      <c r="XP23" s="143"/>
      <c r="XQ23" s="143"/>
    </row>
    <row r="24" spans="1:641" s="81" customFormat="1" ht="12" customHeight="1" x14ac:dyDescent="0.2">
      <c r="A24" s="133"/>
      <c r="B24" s="91"/>
      <c r="C24" s="9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59"/>
      <c r="GS24" s="59"/>
      <c r="GT24" s="59"/>
      <c r="GU24" s="59"/>
      <c r="GV24" s="59"/>
      <c r="GW24" s="59"/>
      <c r="GX24" s="59"/>
      <c r="GY24" s="59"/>
      <c r="GZ24" s="59"/>
      <c r="HA24" s="59"/>
      <c r="HB24" s="59"/>
      <c r="HC24" s="59"/>
      <c r="HD24" s="59"/>
      <c r="HE24" s="59"/>
      <c r="HF24" s="59"/>
      <c r="HG24" s="59"/>
      <c r="HH24" s="59"/>
      <c r="HI24" s="59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  <c r="HZ24" s="59"/>
      <c r="IA24" s="59"/>
      <c r="IB24" s="59"/>
      <c r="IC24" s="59"/>
      <c r="ID24" s="59"/>
      <c r="IE24" s="59"/>
      <c r="IF24" s="59"/>
      <c r="IG24" s="59"/>
      <c r="IH24" s="59"/>
      <c r="II24" s="59"/>
      <c r="IJ24" s="59"/>
      <c r="IK24" s="59"/>
      <c r="IL24" s="59"/>
      <c r="IM24" s="59"/>
      <c r="IN24" s="59"/>
      <c r="IO24" s="59"/>
      <c r="IP24" s="59"/>
      <c r="IQ24" s="59"/>
      <c r="IR24" s="59"/>
      <c r="IS24" s="59"/>
      <c r="IT24" s="59"/>
      <c r="IU24" s="59"/>
      <c r="IV24" s="59"/>
      <c r="IW24" s="59"/>
      <c r="IX24" s="59"/>
      <c r="IY24" s="59"/>
      <c r="IZ24" s="59"/>
      <c r="JA24" s="59"/>
      <c r="JB24" s="59"/>
      <c r="JC24" s="59"/>
      <c r="JD24" s="59"/>
      <c r="JE24" s="59"/>
      <c r="JF24" s="59"/>
      <c r="JG24" s="59"/>
      <c r="JH24" s="59"/>
      <c r="JI24" s="59"/>
      <c r="JJ24" s="59"/>
      <c r="JK24" s="59"/>
      <c r="JL24" s="59"/>
      <c r="JM24" s="59"/>
      <c r="JN24" s="59"/>
      <c r="JO24" s="59"/>
      <c r="JP24" s="59"/>
      <c r="JQ24" s="59"/>
      <c r="JR24" s="59"/>
      <c r="JS24" s="59"/>
      <c r="JT24" s="59"/>
      <c r="JU24" s="59"/>
      <c r="JV24" s="59"/>
      <c r="JW24" s="59"/>
      <c r="JX24" s="59"/>
      <c r="JY24" s="59"/>
      <c r="JZ24" s="59"/>
      <c r="KA24" s="59"/>
      <c r="KB24" s="59"/>
      <c r="KC24" s="59"/>
      <c r="KD24" s="59"/>
      <c r="KE24" s="59"/>
      <c r="KF24" s="59"/>
      <c r="KG24" s="59"/>
      <c r="KH24" s="59"/>
      <c r="KI24" s="59"/>
      <c r="KJ24" s="59"/>
      <c r="KK24" s="59"/>
      <c r="KL24" s="59"/>
      <c r="KM24" s="59"/>
      <c r="KN24" s="59"/>
      <c r="KO24" s="59"/>
      <c r="KP24" s="59"/>
      <c r="KQ24" s="59"/>
      <c r="KR24" s="59"/>
      <c r="KS24" s="59"/>
      <c r="KT24" s="59"/>
      <c r="KU24" s="59"/>
      <c r="KV24" s="59"/>
      <c r="KW24" s="59"/>
      <c r="KX24" s="59"/>
      <c r="KY24" s="59"/>
      <c r="KZ24" s="59"/>
      <c r="LA24" s="59"/>
      <c r="LB24" s="59"/>
      <c r="LC24" s="59"/>
      <c r="LD24" s="59"/>
      <c r="LE24" s="59"/>
      <c r="LF24" s="59"/>
      <c r="LG24" s="59"/>
      <c r="LH24" s="59"/>
      <c r="LI24" s="59"/>
      <c r="LJ24" s="59"/>
      <c r="LK24" s="59"/>
      <c r="LL24" s="59"/>
      <c r="LM24" s="59"/>
      <c r="LN24" s="59"/>
      <c r="LO24" s="59"/>
      <c r="LP24" s="59"/>
      <c r="LQ24" s="59"/>
      <c r="LR24" s="59"/>
      <c r="LS24" s="59"/>
      <c r="LT24" s="59"/>
      <c r="LU24" s="59"/>
      <c r="LV24" s="59"/>
      <c r="LW24" s="59"/>
      <c r="LX24" s="59"/>
      <c r="LY24" s="59"/>
      <c r="LZ24" s="59"/>
      <c r="MA24" s="59"/>
      <c r="MB24" s="59"/>
      <c r="MC24" s="59"/>
      <c r="MD24" s="59"/>
      <c r="ME24" s="59"/>
      <c r="MF24" s="59"/>
      <c r="MG24" s="59"/>
      <c r="MH24" s="59"/>
      <c r="MI24" s="59"/>
      <c r="MJ24" s="59"/>
      <c r="MK24" s="59"/>
      <c r="ML24" s="59"/>
      <c r="MM24" s="59"/>
      <c r="MN24" s="59"/>
      <c r="MO24" s="59"/>
      <c r="MP24" s="59"/>
      <c r="MQ24" s="59"/>
      <c r="MR24" s="59"/>
      <c r="MS24" s="59"/>
      <c r="MT24" s="59"/>
      <c r="MU24" s="59"/>
      <c r="MV24" s="59"/>
      <c r="MW24" s="59"/>
      <c r="MX24" s="59"/>
      <c r="MY24" s="59"/>
      <c r="MZ24" s="59"/>
      <c r="NA24" s="59"/>
      <c r="NB24" s="59"/>
      <c r="NC24" s="59"/>
      <c r="ND24" s="59"/>
      <c r="NE24" s="59"/>
      <c r="NF24" s="59"/>
      <c r="NG24" s="59"/>
      <c r="NH24" s="59"/>
      <c r="NI24" s="59"/>
      <c r="NJ24" s="59"/>
      <c r="NK24" s="59"/>
      <c r="NL24" s="59"/>
      <c r="NM24" s="59"/>
      <c r="NN24" s="59"/>
      <c r="NO24" s="59"/>
      <c r="NP24" s="59"/>
      <c r="NQ24" s="59"/>
      <c r="NR24" s="59"/>
      <c r="NS24" s="59"/>
      <c r="NT24" s="59"/>
      <c r="NU24" s="59"/>
      <c r="NV24" s="59"/>
      <c r="NW24" s="59"/>
      <c r="NX24" s="59"/>
      <c r="NY24" s="59"/>
      <c r="NZ24" s="59"/>
      <c r="OA24" s="59"/>
      <c r="OB24" s="59"/>
      <c r="OC24" s="59"/>
      <c r="OD24" s="59"/>
      <c r="OE24" s="59"/>
      <c r="OF24" s="59"/>
      <c r="OG24" s="59"/>
      <c r="OH24" s="59"/>
      <c r="OI24" s="59"/>
      <c r="OJ24" s="59"/>
      <c r="OK24" s="59"/>
      <c r="OL24" s="59"/>
      <c r="OM24" s="59"/>
      <c r="ON24" s="59"/>
      <c r="OO24" s="59"/>
      <c r="OP24" s="59"/>
      <c r="OQ24" s="59"/>
      <c r="OR24" s="59"/>
      <c r="OS24" s="59"/>
      <c r="OT24" s="59"/>
      <c r="OU24" s="59"/>
      <c r="OV24" s="59"/>
      <c r="OW24" s="59"/>
      <c r="OX24" s="59"/>
      <c r="OY24" s="59"/>
      <c r="OZ24" s="59"/>
      <c r="PA24" s="59"/>
      <c r="PB24" s="59"/>
      <c r="PC24" s="59"/>
      <c r="PD24" s="59"/>
      <c r="PE24" s="59"/>
      <c r="PF24" s="59"/>
      <c r="PG24" s="59"/>
      <c r="PH24" s="59"/>
      <c r="PI24" s="59"/>
      <c r="PJ24" s="59"/>
      <c r="PK24" s="59"/>
      <c r="PL24" s="59"/>
      <c r="PM24" s="59"/>
      <c r="PN24" s="59"/>
      <c r="PO24" s="59"/>
      <c r="PP24" s="59"/>
      <c r="PQ24" s="59"/>
      <c r="PR24" s="59"/>
      <c r="PS24" s="59"/>
      <c r="PT24" s="59"/>
      <c r="PU24" s="59"/>
      <c r="PV24" s="59"/>
      <c r="PW24" s="59"/>
      <c r="PX24" s="59"/>
      <c r="PY24" s="59"/>
      <c r="PZ24" s="59"/>
      <c r="QA24" s="59"/>
      <c r="QB24" s="59"/>
      <c r="QC24" s="59"/>
      <c r="QD24" s="59"/>
      <c r="QE24" s="59"/>
      <c r="QF24" s="59"/>
      <c r="QG24" s="59"/>
      <c r="QH24" s="59"/>
      <c r="QI24" s="59"/>
      <c r="QJ24" s="59"/>
      <c r="QK24" s="59"/>
      <c r="QL24" s="59"/>
      <c r="QM24" s="59"/>
      <c r="QN24" s="59"/>
      <c r="QO24" s="59"/>
      <c r="QP24" s="59"/>
      <c r="QQ24" s="59"/>
      <c r="QR24" s="59"/>
      <c r="QS24" s="59"/>
      <c r="QT24" s="59"/>
      <c r="QU24" s="59"/>
      <c r="QV24" s="59"/>
      <c r="QW24" s="59"/>
      <c r="QX24" s="59"/>
      <c r="QY24" s="59"/>
      <c r="QZ24" s="59"/>
      <c r="RA24" s="59"/>
      <c r="RB24" s="59"/>
      <c r="RC24" s="59"/>
      <c r="RD24" s="59"/>
      <c r="RE24" s="59"/>
      <c r="RF24" s="59"/>
      <c r="RG24" s="59"/>
      <c r="RH24" s="59"/>
      <c r="RI24" s="59"/>
      <c r="RJ24" s="59"/>
      <c r="RK24" s="59"/>
      <c r="RL24" s="59"/>
      <c r="RM24" s="59"/>
      <c r="RN24" s="59"/>
      <c r="RO24" s="59"/>
      <c r="RP24" s="59"/>
      <c r="RQ24" s="59"/>
      <c r="RR24" s="59"/>
      <c r="RS24" s="59"/>
      <c r="RT24" s="59"/>
      <c r="RU24" s="59"/>
      <c r="RV24" s="59"/>
      <c r="RW24" s="59"/>
      <c r="RX24" s="59"/>
      <c r="RY24" s="59"/>
      <c r="RZ24" s="59"/>
      <c r="SA24" s="59"/>
      <c r="SB24" s="59"/>
      <c r="SC24" s="59"/>
      <c r="SD24" s="59"/>
      <c r="SE24" s="59"/>
      <c r="SF24" s="59"/>
      <c r="SG24" s="59"/>
      <c r="SH24" s="59"/>
      <c r="SI24" s="59"/>
      <c r="SJ24" s="59"/>
      <c r="SK24" s="59"/>
      <c r="SL24" s="59"/>
      <c r="SM24" s="59"/>
      <c r="SN24" s="59"/>
      <c r="SO24" s="59"/>
      <c r="SP24" s="59"/>
      <c r="SQ24" s="59"/>
      <c r="SR24" s="59"/>
      <c r="SS24" s="59"/>
      <c r="ST24" s="59"/>
      <c r="SU24" s="59"/>
      <c r="SV24" s="59"/>
      <c r="SW24" s="59"/>
      <c r="SX24" s="59"/>
      <c r="SY24" s="59"/>
      <c r="SZ24" s="59"/>
      <c r="TA24" s="59"/>
      <c r="TB24" s="59"/>
      <c r="TC24" s="59"/>
      <c r="TD24" s="59"/>
      <c r="TE24" s="59"/>
      <c r="TF24" s="59"/>
      <c r="TG24" s="59"/>
      <c r="TH24" s="59"/>
      <c r="TI24" s="59"/>
      <c r="TJ24" s="59"/>
      <c r="TK24" s="59"/>
      <c r="TL24" s="59"/>
      <c r="TM24" s="59"/>
      <c r="TN24" s="59"/>
      <c r="TO24" s="59"/>
      <c r="TP24" s="59"/>
      <c r="TQ24" s="59"/>
      <c r="TR24" s="59"/>
      <c r="TS24" s="59"/>
      <c r="TT24" s="59"/>
      <c r="TU24" s="59"/>
      <c r="TV24" s="59"/>
      <c r="TW24" s="59"/>
      <c r="TX24" s="59"/>
      <c r="TY24" s="59"/>
      <c r="TZ24" s="59"/>
      <c r="UA24" s="59"/>
      <c r="UB24" s="59"/>
      <c r="UC24" s="59"/>
      <c r="UD24" s="59"/>
      <c r="UE24" s="59"/>
      <c r="UF24" s="59"/>
      <c r="UG24" s="59"/>
      <c r="UH24" s="59"/>
      <c r="UI24" s="59"/>
      <c r="UJ24" s="59"/>
      <c r="UK24" s="59"/>
      <c r="UL24" s="59"/>
      <c r="UM24" s="59"/>
      <c r="UN24" s="59"/>
      <c r="UO24" s="59"/>
      <c r="UP24" s="59"/>
      <c r="UQ24" s="59"/>
      <c r="UR24" s="59"/>
      <c r="US24" s="59"/>
      <c r="UT24" s="59"/>
      <c r="UU24" s="59"/>
      <c r="UV24" s="59"/>
      <c r="UW24" s="59"/>
      <c r="UX24" s="59"/>
      <c r="UY24" s="59"/>
      <c r="UZ24" s="59"/>
      <c r="VA24" s="59"/>
      <c r="VB24" s="59"/>
      <c r="VC24" s="59"/>
      <c r="VD24" s="59"/>
      <c r="VE24" s="59"/>
      <c r="VF24" s="59"/>
      <c r="VG24" s="59"/>
      <c r="VH24" s="59"/>
      <c r="VI24" s="59"/>
      <c r="VJ24" s="59"/>
      <c r="VK24" s="59"/>
      <c r="VL24" s="59"/>
      <c r="VM24" s="59"/>
      <c r="VN24" s="59"/>
      <c r="VO24" s="59"/>
      <c r="VP24" s="59"/>
      <c r="VQ24" s="59"/>
      <c r="VR24" s="59"/>
      <c r="VS24" s="59"/>
      <c r="VT24" s="59"/>
      <c r="VU24" s="59"/>
      <c r="VV24" s="59"/>
      <c r="VW24" s="59"/>
      <c r="VX24" s="59"/>
      <c r="VY24" s="59"/>
      <c r="VZ24" s="59"/>
      <c r="WA24" s="59"/>
      <c r="WB24" s="59"/>
      <c r="WC24" s="59"/>
      <c r="WD24" s="59"/>
      <c r="WE24" s="59"/>
      <c r="WF24" s="59"/>
      <c r="WG24" s="59"/>
      <c r="WH24" s="59"/>
      <c r="WI24" s="59"/>
      <c r="WJ24" s="59"/>
      <c r="WK24" s="59"/>
      <c r="WL24" s="59"/>
      <c r="WM24" s="59"/>
      <c r="WN24" s="59"/>
      <c r="WO24" s="59"/>
      <c r="WP24" s="59"/>
      <c r="WQ24" s="59"/>
      <c r="WR24" s="59"/>
      <c r="WS24" s="59"/>
      <c r="WT24" s="59"/>
      <c r="WU24" s="59"/>
      <c r="WV24" s="59"/>
      <c r="WW24" s="59"/>
      <c r="WX24" s="59"/>
      <c r="WY24" s="59"/>
      <c r="WZ24" s="59"/>
      <c r="XA24" s="59"/>
      <c r="XB24" s="59"/>
      <c r="XC24" s="59"/>
      <c r="XD24" s="59"/>
      <c r="XE24" s="59"/>
      <c r="XF24" s="59"/>
      <c r="XG24" s="59"/>
      <c r="XH24" s="59"/>
      <c r="XI24" s="59"/>
      <c r="XJ24" s="59"/>
      <c r="XK24" s="59"/>
      <c r="XL24" s="59"/>
      <c r="XM24" s="59"/>
      <c r="XN24" s="59"/>
      <c r="XO24" s="59"/>
      <c r="XP24" s="59"/>
      <c r="XQ24" s="59"/>
    </row>
    <row r="25" spans="1:641" s="7" customFormat="1" ht="12" customHeight="1" x14ac:dyDescent="0.2">
      <c r="A25" s="296" t="s">
        <v>4</v>
      </c>
      <c r="B25" s="86" t="s">
        <v>114</v>
      </c>
      <c r="C25" s="120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8"/>
      <c r="GJ25" s="88"/>
      <c r="GK25" s="88"/>
      <c r="GL25" s="88"/>
      <c r="GM25" s="88"/>
      <c r="GN25" s="88"/>
      <c r="GO25" s="88"/>
      <c r="GP25" s="88"/>
      <c r="GQ25" s="88"/>
      <c r="GR25" s="88"/>
      <c r="GS25" s="88"/>
      <c r="GT25" s="88"/>
      <c r="GU25" s="88"/>
      <c r="GV25" s="88"/>
      <c r="GW25" s="88"/>
      <c r="GX25" s="88"/>
      <c r="GY25" s="88"/>
      <c r="GZ25" s="88"/>
      <c r="HA25" s="88"/>
      <c r="HB25" s="88"/>
      <c r="HC25" s="88"/>
      <c r="HD25" s="88"/>
      <c r="HE25" s="88"/>
      <c r="HF25" s="88"/>
      <c r="HG25" s="88"/>
      <c r="HH25" s="88"/>
      <c r="HI25" s="88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8"/>
      <c r="HU25" s="88"/>
      <c r="HV25" s="88"/>
      <c r="HW25" s="88"/>
      <c r="HX25" s="88"/>
      <c r="HY25" s="88"/>
      <c r="HZ25" s="88"/>
      <c r="IA25" s="88"/>
      <c r="IB25" s="88"/>
      <c r="IC25" s="88"/>
      <c r="ID25" s="88"/>
      <c r="IE25" s="88"/>
      <c r="IF25" s="88"/>
      <c r="IG25" s="88"/>
      <c r="IH25" s="88"/>
      <c r="II25" s="88"/>
      <c r="IJ25" s="88"/>
      <c r="IK25" s="88"/>
      <c r="IL25" s="88"/>
      <c r="IM25" s="88"/>
      <c r="IN25" s="88"/>
      <c r="IO25" s="88"/>
      <c r="IP25" s="88"/>
      <c r="IQ25" s="88"/>
      <c r="IR25" s="88"/>
      <c r="IS25" s="88"/>
      <c r="IT25" s="88"/>
      <c r="IU25" s="88"/>
      <c r="IV25" s="88"/>
      <c r="IW25" s="88"/>
      <c r="IX25" s="88"/>
      <c r="IY25" s="88"/>
      <c r="IZ25" s="88"/>
      <c r="JA25" s="88"/>
      <c r="JB25" s="88"/>
      <c r="JC25" s="88"/>
      <c r="JD25" s="88"/>
      <c r="JE25" s="88"/>
      <c r="JF25" s="88"/>
      <c r="JG25" s="88"/>
      <c r="JH25" s="88"/>
      <c r="JI25" s="88"/>
      <c r="JJ25" s="88"/>
      <c r="JK25" s="88"/>
      <c r="JL25" s="88"/>
      <c r="JM25" s="88"/>
      <c r="JN25" s="88"/>
      <c r="JO25" s="88"/>
      <c r="JP25" s="88"/>
      <c r="JQ25" s="88"/>
      <c r="JR25" s="88"/>
      <c r="JS25" s="88"/>
      <c r="JT25" s="88"/>
      <c r="JU25" s="88"/>
      <c r="JV25" s="88"/>
      <c r="JW25" s="88"/>
      <c r="JX25" s="88"/>
      <c r="JY25" s="88"/>
      <c r="JZ25" s="88"/>
      <c r="KA25" s="88"/>
      <c r="KB25" s="88"/>
      <c r="KC25" s="88"/>
      <c r="KD25" s="88"/>
      <c r="KE25" s="88"/>
      <c r="KF25" s="88"/>
      <c r="KG25" s="88"/>
      <c r="KH25" s="88"/>
      <c r="KI25" s="88"/>
      <c r="KJ25" s="88"/>
      <c r="KK25" s="88"/>
      <c r="KL25" s="88"/>
      <c r="KM25" s="88"/>
      <c r="KN25" s="88"/>
      <c r="KO25" s="88"/>
      <c r="KP25" s="88"/>
      <c r="KQ25" s="88"/>
      <c r="KR25" s="88"/>
      <c r="KS25" s="88"/>
      <c r="KT25" s="88"/>
      <c r="KU25" s="88"/>
      <c r="KV25" s="88"/>
      <c r="KW25" s="88"/>
      <c r="KX25" s="88"/>
      <c r="KY25" s="88"/>
      <c r="KZ25" s="88"/>
      <c r="LA25" s="88"/>
      <c r="LB25" s="88"/>
      <c r="LC25" s="88"/>
      <c r="LD25" s="88"/>
      <c r="LE25" s="88"/>
      <c r="LF25" s="88"/>
      <c r="LG25" s="88"/>
      <c r="LH25" s="88"/>
      <c r="LI25" s="88"/>
      <c r="LJ25" s="88"/>
      <c r="LK25" s="88"/>
      <c r="LL25" s="88"/>
      <c r="LM25" s="88"/>
      <c r="LN25" s="88"/>
      <c r="LO25" s="88"/>
      <c r="LP25" s="88"/>
      <c r="LQ25" s="88"/>
      <c r="LR25" s="88"/>
      <c r="LS25" s="88"/>
      <c r="LT25" s="88"/>
      <c r="LU25" s="88"/>
      <c r="LV25" s="88"/>
      <c r="LW25" s="88"/>
      <c r="LX25" s="88"/>
      <c r="LY25" s="88"/>
      <c r="LZ25" s="88"/>
      <c r="MA25" s="88"/>
      <c r="MB25" s="88"/>
      <c r="MC25" s="88"/>
      <c r="MD25" s="88"/>
      <c r="ME25" s="88"/>
      <c r="MF25" s="88"/>
      <c r="MG25" s="88"/>
      <c r="MH25" s="88"/>
      <c r="MI25" s="88"/>
      <c r="MJ25" s="88"/>
      <c r="MK25" s="88"/>
      <c r="ML25" s="88"/>
      <c r="MM25" s="88"/>
      <c r="MN25" s="88"/>
      <c r="MO25" s="88"/>
      <c r="MP25" s="88"/>
      <c r="MQ25" s="88"/>
      <c r="MR25" s="88"/>
      <c r="MS25" s="88"/>
      <c r="MT25" s="88"/>
      <c r="MU25" s="88"/>
      <c r="MV25" s="88"/>
      <c r="MW25" s="88"/>
      <c r="MX25" s="88"/>
      <c r="MY25" s="88"/>
      <c r="MZ25" s="88"/>
      <c r="NA25" s="88"/>
      <c r="NB25" s="88"/>
      <c r="NC25" s="88"/>
      <c r="ND25" s="88"/>
      <c r="NE25" s="88"/>
      <c r="NF25" s="88"/>
      <c r="NG25" s="88"/>
      <c r="NH25" s="88"/>
      <c r="NI25" s="88"/>
      <c r="NJ25" s="88"/>
      <c r="NK25" s="88"/>
      <c r="NL25" s="88"/>
      <c r="NM25" s="88"/>
      <c r="NN25" s="88"/>
      <c r="NO25" s="88"/>
      <c r="NP25" s="88"/>
      <c r="NQ25" s="88"/>
      <c r="NR25" s="88"/>
      <c r="NS25" s="88"/>
      <c r="NT25" s="88"/>
      <c r="NU25" s="88"/>
      <c r="NV25" s="88"/>
      <c r="NW25" s="88"/>
      <c r="NX25" s="88"/>
      <c r="NY25" s="88"/>
      <c r="NZ25" s="88"/>
      <c r="OA25" s="88"/>
      <c r="OB25" s="88"/>
      <c r="OC25" s="88"/>
      <c r="OD25" s="88"/>
      <c r="OE25" s="88"/>
      <c r="OF25" s="88"/>
      <c r="OG25" s="88"/>
      <c r="OH25" s="88"/>
      <c r="OI25" s="88"/>
      <c r="OJ25" s="88"/>
      <c r="OK25" s="88"/>
      <c r="OL25" s="88"/>
      <c r="OM25" s="88"/>
      <c r="ON25" s="88"/>
      <c r="OO25" s="88"/>
      <c r="OP25" s="88"/>
      <c r="OQ25" s="88"/>
      <c r="OR25" s="88"/>
      <c r="OS25" s="88"/>
      <c r="OT25" s="88"/>
      <c r="OU25" s="88"/>
      <c r="OV25" s="88"/>
      <c r="OW25" s="88"/>
      <c r="OX25" s="88"/>
      <c r="OY25" s="88"/>
      <c r="OZ25" s="88"/>
      <c r="PA25" s="88"/>
      <c r="PB25" s="88"/>
      <c r="PC25" s="88"/>
      <c r="PD25" s="88"/>
      <c r="PE25" s="88"/>
      <c r="PF25" s="88"/>
      <c r="PG25" s="88"/>
      <c r="PH25" s="88"/>
      <c r="PI25" s="88"/>
      <c r="PJ25" s="88"/>
      <c r="PK25" s="88"/>
      <c r="PL25" s="88"/>
      <c r="PM25" s="88"/>
      <c r="PN25" s="88"/>
      <c r="PO25" s="88"/>
      <c r="PP25" s="88"/>
      <c r="PQ25" s="88"/>
      <c r="PR25" s="88"/>
      <c r="PS25" s="88"/>
      <c r="PT25" s="88"/>
      <c r="PU25" s="88"/>
      <c r="PV25" s="88"/>
      <c r="PW25" s="88"/>
      <c r="PX25" s="88"/>
      <c r="PY25" s="88"/>
      <c r="PZ25" s="88"/>
      <c r="QA25" s="88"/>
      <c r="QB25" s="88"/>
      <c r="QC25" s="88"/>
      <c r="QD25" s="88"/>
      <c r="QE25" s="88"/>
      <c r="QF25" s="88"/>
      <c r="QG25" s="88"/>
      <c r="QH25" s="88"/>
      <c r="QI25" s="88"/>
      <c r="QJ25" s="88"/>
      <c r="QK25" s="88"/>
      <c r="QL25" s="88"/>
      <c r="QM25" s="88"/>
      <c r="QN25" s="88"/>
      <c r="QO25" s="88"/>
      <c r="QP25" s="88"/>
      <c r="QQ25" s="88"/>
      <c r="QR25" s="88"/>
      <c r="QS25" s="88"/>
      <c r="QT25" s="88"/>
      <c r="QU25" s="88"/>
      <c r="QV25" s="88"/>
      <c r="QW25" s="88"/>
      <c r="QX25" s="88"/>
      <c r="QY25" s="88"/>
      <c r="QZ25" s="88"/>
      <c r="RA25" s="88"/>
      <c r="RB25" s="88"/>
      <c r="RC25" s="88"/>
      <c r="RD25" s="88"/>
      <c r="RE25" s="88"/>
      <c r="RF25" s="88"/>
      <c r="RG25" s="88"/>
      <c r="RH25" s="88"/>
      <c r="RI25" s="88"/>
      <c r="RJ25" s="88"/>
      <c r="RK25" s="88"/>
      <c r="RL25" s="88"/>
      <c r="RM25" s="88"/>
      <c r="RN25" s="88"/>
      <c r="RO25" s="88"/>
      <c r="RP25" s="88"/>
      <c r="RQ25" s="88"/>
      <c r="RR25" s="88"/>
      <c r="RS25" s="88"/>
      <c r="RT25" s="88"/>
      <c r="RU25" s="88"/>
      <c r="RV25" s="88"/>
      <c r="RW25" s="88"/>
      <c r="RX25" s="88"/>
      <c r="RY25" s="88"/>
      <c r="RZ25" s="88"/>
      <c r="SA25" s="88"/>
      <c r="SB25" s="88"/>
      <c r="SC25" s="88"/>
      <c r="SD25" s="88"/>
      <c r="SE25" s="88"/>
      <c r="SF25" s="88"/>
      <c r="SG25" s="88"/>
      <c r="SH25" s="88"/>
      <c r="SI25" s="88"/>
      <c r="SJ25" s="88"/>
      <c r="SK25" s="88"/>
      <c r="SL25" s="88"/>
      <c r="SM25" s="88"/>
      <c r="SN25" s="88"/>
      <c r="SO25" s="88"/>
      <c r="SP25" s="88"/>
      <c r="SQ25" s="88"/>
      <c r="SR25" s="88"/>
      <c r="SS25" s="88"/>
      <c r="ST25" s="88"/>
      <c r="SU25" s="88"/>
      <c r="SV25" s="88"/>
      <c r="SW25" s="88"/>
      <c r="SX25" s="88"/>
      <c r="SY25" s="88"/>
      <c r="SZ25" s="88"/>
      <c r="TA25" s="88"/>
      <c r="TB25" s="88"/>
      <c r="TC25" s="88"/>
      <c r="TD25" s="88"/>
      <c r="TE25" s="88"/>
      <c r="TF25" s="88"/>
      <c r="TG25" s="88"/>
      <c r="TH25" s="88"/>
      <c r="TI25" s="88"/>
      <c r="TJ25" s="88"/>
      <c r="TK25" s="88"/>
      <c r="TL25" s="88"/>
      <c r="TM25" s="88"/>
      <c r="TN25" s="88"/>
      <c r="TO25" s="88"/>
      <c r="TP25" s="88"/>
      <c r="TQ25" s="88"/>
      <c r="TR25" s="88"/>
      <c r="TS25" s="88"/>
      <c r="TT25" s="88"/>
      <c r="TU25" s="88"/>
      <c r="TV25" s="88"/>
      <c r="TW25" s="88"/>
      <c r="TX25" s="88"/>
      <c r="TY25" s="88"/>
      <c r="TZ25" s="88"/>
      <c r="UA25" s="88"/>
      <c r="UB25" s="88"/>
      <c r="UC25" s="88"/>
      <c r="UD25" s="88"/>
      <c r="UE25" s="88"/>
      <c r="UF25" s="88"/>
      <c r="UG25" s="88"/>
      <c r="UH25" s="88"/>
      <c r="UI25" s="88"/>
      <c r="UJ25" s="88"/>
      <c r="UK25" s="88"/>
      <c r="UL25" s="88"/>
      <c r="UM25" s="88"/>
      <c r="UN25" s="88"/>
      <c r="UO25" s="88"/>
      <c r="UP25" s="88"/>
      <c r="UQ25" s="88"/>
      <c r="UR25" s="88"/>
      <c r="US25" s="88"/>
      <c r="UT25" s="88"/>
      <c r="UU25" s="88"/>
      <c r="UV25" s="88"/>
      <c r="UW25" s="88"/>
      <c r="UX25" s="88"/>
      <c r="UY25" s="88"/>
      <c r="UZ25" s="88"/>
      <c r="VA25" s="88"/>
      <c r="VB25" s="88"/>
      <c r="VC25" s="88"/>
      <c r="VD25" s="88"/>
      <c r="VE25" s="88"/>
      <c r="VF25" s="88"/>
      <c r="VG25" s="88"/>
      <c r="VH25" s="88"/>
      <c r="VI25" s="88"/>
      <c r="VJ25" s="88"/>
      <c r="VK25" s="88"/>
      <c r="VL25" s="88"/>
      <c r="VM25" s="88"/>
      <c r="VN25" s="88"/>
      <c r="VO25" s="88"/>
      <c r="VP25" s="88"/>
      <c r="VQ25" s="88"/>
      <c r="VR25" s="88"/>
      <c r="VS25" s="88"/>
      <c r="VT25" s="88"/>
      <c r="VU25" s="88"/>
      <c r="VV25" s="88"/>
      <c r="VW25" s="88"/>
      <c r="VX25" s="88"/>
      <c r="VY25" s="88"/>
      <c r="VZ25" s="88"/>
      <c r="WA25" s="88"/>
      <c r="WB25" s="88"/>
      <c r="WC25" s="88"/>
      <c r="WD25" s="88"/>
      <c r="WE25" s="88"/>
      <c r="WF25" s="88"/>
      <c r="WG25" s="88"/>
      <c r="WH25" s="88"/>
      <c r="WI25" s="88"/>
      <c r="WJ25" s="88"/>
      <c r="WK25" s="88"/>
      <c r="WL25" s="88"/>
      <c r="WM25" s="88"/>
      <c r="WN25" s="88"/>
      <c r="WO25" s="88"/>
      <c r="WP25" s="88"/>
      <c r="WQ25" s="88"/>
      <c r="WR25" s="88"/>
      <c r="WS25" s="88"/>
      <c r="WT25" s="88"/>
      <c r="WU25" s="88"/>
      <c r="WV25" s="88"/>
      <c r="WW25" s="88"/>
      <c r="WX25" s="88"/>
      <c r="WY25" s="88"/>
      <c r="WZ25" s="88"/>
      <c r="XA25" s="88"/>
      <c r="XB25" s="88"/>
      <c r="XC25" s="88"/>
      <c r="XD25" s="88"/>
      <c r="XE25" s="88"/>
      <c r="XF25" s="88"/>
      <c r="XG25" s="88"/>
      <c r="XH25" s="88"/>
      <c r="XI25" s="88"/>
      <c r="XJ25" s="88"/>
      <c r="XK25" s="88"/>
      <c r="XL25" s="88"/>
      <c r="XM25" s="88"/>
      <c r="XN25" s="88"/>
      <c r="XO25" s="88"/>
      <c r="XP25" s="88"/>
      <c r="XQ25" s="88"/>
    </row>
    <row r="26" spans="1:641" s="7" customFormat="1" ht="12" customHeight="1" x14ac:dyDescent="0.2">
      <c r="A26" s="297"/>
      <c r="B26" s="90" t="s">
        <v>115</v>
      </c>
      <c r="C26" s="100" t="s">
        <v>27</v>
      </c>
      <c r="D26" s="83"/>
      <c r="E26" s="82"/>
      <c r="F26" s="82"/>
      <c r="G26" s="82"/>
      <c r="H26" s="82"/>
      <c r="I26" s="142"/>
      <c r="J26" s="143"/>
      <c r="K26" s="82"/>
      <c r="L26" s="82"/>
      <c r="M26" s="82"/>
      <c r="N26" s="82"/>
      <c r="O26" s="82"/>
      <c r="P26" s="142"/>
      <c r="Q26" s="143"/>
      <c r="R26" s="82"/>
      <c r="S26" s="82"/>
      <c r="T26" s="82"/>
      <c r="U26" s="82"/>
      <c r="V26" s="82"/>
      <c r="W26" s="142"/>
      <c r="X26" s="143"/>
      <c r="Y26" s="82"/>
      <c r="Z26" s="82"/>
      <c r="AA26" s="82"/>
      <c r="AB26" s="82"/>
      <c r="AC26" s="82"/>
      <c r="AD26" s="142"/>
      <c r="AE26" s="143"/>
      <c r="AF26" s="82"/>
      <c r="AG26" s="82"/>
      <c r="AH26" s="82"/>
      <c r="AI26" s="82"/>
      <c r="AJ26" s="82"/>
      <c r="AK26" s="142"/>
      <c r="AL26" s="143"/>
      <c r="AM26" s="82"/>
      <c r="AN26" s="82"/>
      <c r="AO26" s="82"/>
      <c r="AP26" s="82"/>
      <c r="AQ26" s="82"/>
      <c r="AR26" s="142"/>
      <c r="AS26" s="143"/>
      <c r="AT26" s="82"/>
      <c r="AU26" s="82"/>
      <c r="AV26" s="82"/>
      <c r="AW26" s="82"/>
      <c r="AX26" s="82"/>
      <c r="AY26" s="142"/>
      <c r="AZ26" s="143"/>
      <c r="BA26" s="82"/>
      <c r="BB26" s="82"/>
      <c r="BC26" s="82"/>
      <c r="BD26" s="82"/>
      <c r="BE26" s="82"/>
      <c r="BF26" s="142"/>
      <c r="BG26" s="143"/>
      <c r="BH26" s="82"/>
      <c r="BI26" s="82"/>
      <c r="BJ26" s="82"/>
      <c r="BK26" s="82"/>
      <c r="BL26" s="82"/>
      <c r="BM26" s="142"/>
      <c r="BN26" s="143"/>
      <c r="BO26" s="82"/>
      <c r="BP26" s="82"/>
      <c r="BQ26" s="82"/>
      <c r="BR26" s="82"/>
      <c r="BS26" s="82"/>
      <c r="BT26" s="142"/>
      <c r="BU26" s="143"/>
      <c r="BV26" s="82"/>
      <c r="BW26" s="82"/>
      <c r="BX26" s="82"/>
      <c r="BY26" s="82"/>
      <c r="BZ26" s="82"/>
      <c r="CA26" s="142"/>
      <c r="CB26" s="143"/>
      <c r="CC26" s="82"/>
      <c r="CD26" s="82"/>
      <c r="CE26" s="82"/>
      <c r="CF26" s="82"/>
      <c r="CG26" s="82"/>
      <c r="CH26" s="142"/>
      <c r="CI26" s="143"/>
      <c r="CJ26" s="82"/>
      <c r="CK26" s="82"/>
      <c r="CL26" s="82"/>
      <c r="CM26" s="82"/>
      <c r="CN26" s="82"/>
      <c r="CO26" s="142"/>
      <c r="CP26" s="143"/>
      <c r="CQ26" s="82"/>
      <c r="CR26" s="82"/>
      <c r="CS26" s="82"/>
      <c r="CT26" s="82"/>
      <c r="CU26" s="82"/>
      <c r="CV26" s="142"/>
      <c r="CW26" s="143"/>
      <c r="CX26" s="82"/>
      <c r="CY26" s="82"/>
      <c r="CZ26" s="82"/>
      <c r="DA26" s="82"/>
      <c r="DB26" s="82"/>
      <c r="DC26" s="142"/>
      <c r="DD26" s="143"/>
      <c r="DE26" s="144"/>
      <c r="DF26" s="82"/>
      <c r="DG26" s="82"/>
      <c r="DH26" s="82"/>
      <c r="DI26" s="82"/>
      <c r="DJ26" s="142"/>
      <c r="DK26" s="143"/>
      <c r="DL26" s="82"/>
      <c r="DM26" s="82"/>
      <c r="DN26" s="82"/>
      <c r="DO26" s="82"/>
      <c r="DP26" s="82"/>
      <c r="DQ26" s="142"/>
      <c r="DR26" s="143"/>
      <c r="DS26" s="144"/>
      <c r="DT26" s="82"/>
      <c r="DU26" s="82"/>
      <c r="DV26" s="82"/>
      <c r="DW26" s="82"/>
      <c r="DX26" s="142"/>
      <c r="DY26" s="143"/>
      <c r="DZ26" s="144"/>
      <c r="EA26" s="82"/>
      <c r="EB26" s="82"/>
      <c r="EC26" s="82"/>
      <c r="ED26" s="82"/>
      <c r="EE26" s="142"/>
      <c r="EF26" s="143"/>
      <c r="EG26" s="82"/>
      <c r="EH26" s="82"/>
      <c r="EI26" s="82"/>
      <c r="EJ26" s="82"/>
      <c r="EK26" s="82"/>
      <c r="EL26" s="142"/>
      <c r="EM26" s="143"/>
      <c r="EN26" s="82"/>
      <c r="EO26" s="82"/>
      <c r="EP26" s="82"/>
      <c r="EQ26" s="144"/>
      <c r="ER26" s="82"/>
      <c r="ES26" s="142"/>
      <c r="ET26" s="143"/>
      <c r="EU26" s="82"/>
      <c r="EV26" s="82"/>
      <c r="EW26" s="82"/>
      <c r="EX26" s="82"/>
      <c r="EY26" s="82"/>
      <c r="EZ26" s="142"/>
      <c r="FA26" s="143"/>
      <c r="FB26" s="82"/>
      <c r="FC26" s="82"/>
      <c r="FD26" s="82"/>
      <c r="FE26" s="82"/>
      <c r="FF26" s="82"/>
      <c r="FG26" s="142"/>
      <c r="FH26" s="143"/>
      <c r="FI26" s="82"/>
      <c r="FJ26" s="82"/>
      <c r="FK26" s="82"/>
      <c r="FL26" s="82"/>
      <c r="FM26" s="82"/>
      <c r="FN26" s="142"/>
      <c r="FO26" s="143"/>
      <c r="FP26" s="82"/>
      <c r="FQ26" s="82"/>
      <c r="FR26" s="82"/>
      <c r="FS26" s="82"/>
      <c r="FT26" s="82"/>
      <c r="FU26" s="142"/>
      <c r="FV26" s="143"/>
      <c r="FW26" s="82"/>
      <c r="FX26" s="82"/>
      <c r="FY26" s="82"/>
      <c r="FZ26" s="82"/>
      <c r="GA26" s="82"/>
      <c r="GB26" s="142"/>
      <c r="GC26" s="143"/>
      <c r="GD26" s="82"/>
      <c r="GE26" s="82"/>
      <c r="GF26" s="82"/>
      <c r="GG26" s="82"/>
      <c r="GH26" s="82"/>
      <c r="GI26" s="142"/>
      <c r="GJ26" s="143"/>
      <c r="GK26" s="82"/>
      <c r="GL26" s="82"/>
      <c r="GM26" s="82"/>
      <c r="GN26" s="82"/>
      <c r="GO26" s="144"/>
      <c r="GP26" s="142"/>
      <c r="GQ26" s="143"/>
      <c r="GR26" s="82"/>
      <c r="GS26" s="82"/>
      <c r="GT26" s="82"/>
      <c r="GU26" s="82"/>
      <c r="GV26" s="82"/>
      <c r="GW26" s="142"/>
      <c r="GX26" s="143"/>
      <c r="GY26" s="82"/>
      <c r="GZ26" s="82"/>
      <c r="HA26" s="82"/>
      <c r="HB26" s="82"/>
      <c r="HC26" s="82"/>
      <c r="HD26" s="142"/>
      <c r="HE26" s="143"/>
      <c r="HF26" s="82"/>
      <c r="HG26" s="82"/>
      <c r="HH26" s="82"/>
      <c r="HI26" s="82"/>
      <c r="HJ26" s="82"/>
      <c r="HK26" s="142"/>
      <c r="HL26" s="143"/>
      <c r="HM26" s="82"/>
      <c r="HN26" s="82"/>
      <c r="HO26" s="82"/>
      <c r="HP26" s="82"/>
      <c r="HQ26" s="82"/>
      <c r="HR26" s="142"/>
      <c r="HS26" s="143"/>
      <c r="HT26" s="82"/>
      <c r="HU26" s="144"/>
      <c r="HV26" s="82"/>
      <c r="HW26" s="82"/>
      <c r="HX26" s="82"/>
      <c r="HY26" s="142"/>
      <c r="HZ26" s="143"/>
      <c r="IA26" s="82"/>
      <c r="IB26" s="82"/>
      <c r="IC26" s="82"/>
      <c r="ID26" s="82"/>
      <c r="IE26" s="82"/>
      <c r="IF26" s="142"/>
      <c r="IG26" s="142"/>
      <c r="IH26" s="82"/>
      <c r="II26" s="82"/>
      <c r="IJ26" s="82"/>
      <c r="IK26" s="82"/>
      <c r="IL26" s="82"/>
      <c r="IM26" s="142"/>
      <c r="IN26" s="142"/>
      <c r="IO26" s="82"/>
      <c r="IP26" s="82"/>
      <c r="IQ26" s="82"/>
      <c r="IR26" s="82"/>
      <c r="IS26" s="82"/>
      <c r="IT26" s="142"/>
      <c r="IU26" s="142"/>
      <c r="IV26" s="82"/>
      <c r="IW26" s="82"/>
      <c r="IX26" s="82"/>
      <c r="IY26" s="82"/>
      <c r="IZ26" s="82"/>
      <c r="JA26" s="142"/>
      <c r="JB26" s="142"/>
      <c r="JC26" s="82"/>
      <c r="JD26" s="82"/>
      <c r="JE26" s="82"/>
      <c r="JF26" s="82"/>
      <c r="JG26" s="82"/>
      <c r="JH26" s="142"/>
      <c r="JI26" s="142"/>
      <c r="JJ26" s="82"/>
      <c r="JK26" s="82"/>
      <c r="JL26" s="82"/>
      <c r="JM26" s="82"/>
      <c r="JN26" s="82"/>
      <c r="JO26" s="142"/>
      <c r="JP26" s="142"/>
      <c r="JQ26" s="82"/>
      <c r="JR26" s="82"/>
      <c r="JS26" s="82"/>
      <c r="JT26" s="82"/>
      <c r="JU26" s="82"/>
      <c r="JV26" s="142"/>
      <c r="JW26" s="142"/>
      <c r="JX26" s="82"/>
      <c r="JY26" s="82"/>
      <c r="JZ26" s="82"/>
      <c r="KA26" s="82"/>
      <c r="KB26" s="82"/>
      <c r="KC26" s="142"/>
      <c r="KD26" s="142"/>
      <c r="KE26" s="82"/>
      <c r="KF26" s="82"/>
      <c r="KG26" s="82"/>
      <c r="KH26" s="82"/>
      <c r="KI26" s="82"/>
      <c r="KJ26" s="142"/>
      <c r="KK26" s="142"/>
      <c r="KL26" s="82"/>
      <c r="KM26" s="82"/>
      <c r="KN26" s="82"/>
      <c r="KO26" s="82"/>
      <c r="KP26" s="82"/>
      <c r="KQ26" s="142"/>
      <c r="KR26" s="142"/>
      <c r="KS26" s="82"/>
      <c r="KT26" s="82"/>
      <c r="KU26" s="144"/>
      <c r="KV26" s="82"/>
      <c r="KW26" s="82"/>
      <c r="KX26" s="142"/>
      <c r="KY26" s="142"/>
      <c r="KZ26" s="82"/>
      <c r="LA26" s="82"/>
      <c r="LB26" s="82"/>
      <c r="LC26" s="82"/>
      <c r="LD26" s="82"/>
      <c r="LE26" s="144"/>
      <c r="LF26" s="142"/>
      <c r="LG26" s="82"/>
      <c r="LH26" s="82"/>
      <c r="LI26" s="82"/>
      <c r="LJ26" s="82"/>
      <c r="LK26" s="82"/>
      <c r="LL26" s="142"/>
      <c r="LM26" s="142"/>
      <c r="LN26" s="82"/>
      <c r="LO26" s="82"/>
      <c r="LP26" s="82"/>
      <c r="LQ26" s="82"/>
      <c r="LR26" s="82"/>
      <c r="LS26" s="142"/>
      <c r="LT26" s="142"/>
      <c r="LU26" s="82"/>
      <c r="LV26" s="82"/>
      <c r="LW26" s="82"/>
      <c r="LX26" s="82"/>
      <c r="LY26" s="82"/>
      <c r="LZ26" s="142"/>
      <c r="MA26" s="142"/>
      <c r="MB26" s="82"/>
      <c r="MC26" s="82"/>
      <c r="MD26" s="82"/>
      <c r="ME26" s="82"/>
      <c r="MF26" s="82"/>
      <c r="MG26" s="142"/>
      <c r="MH26" s="142"/>
      <c r="MI26" s="82"/>
      <c r="MJ26" s="82"/>
      <c r="MK26" s="82"/>
      <c r="ML26" s="82"/>
      <c r="MM26" s="82"/>
      <c r="MN26" s="142"/>
      <c r="MO26" s="142"/>
      <c r="MP26" s="82"/>
      <c r="MQ26" s="82"/>
      <c r="MR26" s="82"/>
      <c r="MS26" s="82"/>
      <c r="MT26" s="82"/>
      <c r="MU26" s="142"/>
      <c r="MV26" s="142"/>
      <c r="MW26" s="144"/>
      <c r="MX26" s="82"/>
      <c r="MY26" s="82"/>
      <c r="MZ26" s="82"/>
      <c r="NA26" s="82"/>
      <c r="NB26" s="142"/>
      <c r="NC26" s="142"/>
      <c r="ND26" s="144"/>
      <c r="NE26" s="82"/>
      <c r="NF26" s="82"/>
      <c r="NG26" s="82"/>
      <c r="NH26" s="82"/>
      <c r="NI26" s="142"/>
      <c r="NJ26" s="142"/>
      <c r="NK26" s="82"/>
      <c r="NL26" s="82"/>
      <c r="NM26" s="82"/>
      <c r="NN26" s="82"/>
      <c r="NO26" s="82"/>
      <c r="NP26" s="142"/>
      <c r="NQ26" s="142"/>
      <c r="NR26" s="82"/>
      <c r="NS26" s="82"/>
      <c r="NT26" s="82"/>
      <c r="NU26" s="82"/>
      <c r="NV26" s="82"/>
      <c r="NW26" s="142"/>
      <c r="NX26" s="142"/>
      <c r="NY26" s="82"/>
      <c r="NZ26" s="82"/>
      <c r="OA26" s="82"/>
      <c r="OB26" s="82"/>
      <c r="OC26" s="82"/>
      <c r="OD26" s="142"/>
      <c r="OE26" s="142"/>
      <c r="OF26" s="82"/>
      <c r="OG26" s="82"/>
      <c r="OH26" s="82"/>
      <c r="OI26" s="82"/>
      <c r="OJ26" s="82"/>
      <c r="OK26" s="142"/>
      <c r="OL26" s="142"/>
      <c r="OM26" s="82"/>
      <c r="ON26" s="82"/>
      <c r="OO26" s="82"/>
      <c r="OP26" s="82"/>
      <c r="OQ26" s="82"/>
      <c r="OR26" s="142"/>
      <c r="OS26" s="142"/>
      <c r="OT26" s="82"/>
      <c r="OU26" s="82"/>
      <c r="OV26" s="82"/>
      <c r="OW26" s="82"/>
      <c r="OX26" s="82"/>
      <c r="OY26" s="142"/>
      <c r="OZ26" s="142"/>
      <c r="PA26" s="82"/>
      <c r="PB26" s="82"/>
      <c r="PC26" s="82"/>
      <c r="PD26" s="82"/>
      <c r="PE26" s="82"/>
      <c r="PF26" s="142"/>
      <c r="PG26" s="142"/>
      <c r="PH26" s="82"/>
      <c r="PI26" s="82"/>
      <c r="PJ26" s="82"/>
      <c r="PK26" s="82"/>
      <c r="PL26" s="82"/>
      <c r="PM26" s="142"/>
      <c r="PN26" s="142"/>
      <c r="PO26" s="82"/>
      <c r="PP26" s="82"/>
      <c r="PQ26" s="82"/>
      <c r="PR26" s="82"/>
      <c r="PS26" s="82"/>
      <c r="PT26" s="142"/>
      <c r="PU26" s="142"/>
      <c r="PV26" s="82"/>
      <c r="PW26" s="82"/>
      <c r="PX26" s="82"/>
      <c r="PY26" s="82"/>
      <c r="PZ26" s="82"/>
      <c r="QA26" s="142"/>
      <c r="QB26" s="142"/>
      <c r="QC26" s="82"/>
      <c r="QD26" s="82"/>
      <c r="QE26" s="82"/>
      <c r="QF26" s="82"/>
      <c r="QG26" s="82"/>
      <c r="QH26" s="142"/>
      <c r="QI26" s="142"/>
      <c r="QJ26" s="82"/>
      <c r="QK26" s="82"/>
      <c r="QL26" s="82"/>
      <c r="QM26" s="82"/>
      <c r="QN26" s="82"/>
      <c r="QO26" s="142"/>
      <c r="QP26" s="142"/>
      <c r="QQ26" s="145"/>
      <c r="QR26" s="82"/>
      <c r="QS26" s="82"/>
      <c r="QT26" s="82"/>
      <c r="QU26" s="82"/>
      <c r="QV26" s="142"/>
      <c r="QW26" s="142"/>
      <c r="QX26" s="82"/>
      <c r="QY26" s="82"/>
      <c r="QZ26" s="82"/>
      <c r="RA26" s="82"/>
      <c r="RB26" s="82"/>
      <c r="RC26" s="142"/>
      <c r="RD26" s="142"/>
      <c r="RE26" s="82"/>
      <c r="RF26" s="82"/>
      <c r="RG26" s="82"/>
      <c r="RH26" s="82"/>
      <c r="RI26" s="82"/>
      <c r="RJ26" s="142"/>
      <c r="RK26" s="142"/>
      <c r="RL26" s="82"/>
      <c r="RM26" s="82"/>
      <c r="RN26" s="82"/>
      <c r="RO26" s="82"/>
      <c r="RP26" s="82"/>
      <c r="RQ26" s="142"/>
      <c r="RR26" s="142"/>
      <c r="RS26" s="82"/>
      <c r="RT26" s="145"/>
      <c r="RU26" s="82"/>
      <c r="RV26" s="82"/>
      <c r="RW26" s="82"/>
      <c r="RX26" s="142"/>
      <c r="RY26" s="142"/>
      <c r="RZ26" s="82"/>
      <c r="SA26" s="145"/>
      <c r="SB26" s="82"/>
      <c r="SC26" s="145"/>
      <c r="SD26" s="82"/>
      <c r="SE26" s="142"/>
      <c r="SF26" s="142"/>
      <c r="SG26" s="82"/>
      <c r="SH26" s="82"/>
      <c r="SI26" s="82"/>
      <c r="SJ26" s="82"/>
      <c r="SK26" s="82"/>
      <c r="SL26" s="142"/>
      <c r="SM26" s="142"/>
      <c r="SN26" s="82"/>
      <c r="SO26" s="82"/>
      <c r="SP26" s="82"/>
      <c r="SQ26" s="82"/>
      <c r="SR26" s="82"/>
      <c r="SS26" s="142"/>
      <c r="ST26" s="142"/>
      <c r="SU26" s="82"/>
      <c r="SV26" s="82"/>
      <c r="SW26" s="82"/>
      <c r="SX26" s="82"/>
      <c r="SY26" s="82"/>
      <c r="SZ26" s="142"/>
      <c r="TA26" s="142"/>
      <c r="TB26" s="82"/>
      <c r="TC26" s="82"/>
      <c r="TD26" s="82"/>
      <c r="TE26" s="82"/>
      <c r="TF26" s="82"/>
      <c r="TG26" s="142"/>
      <c r="TH26" s="142"/>
      <c r="TI26" s="82"/>
      <c r="TJ26" s="82"/>
      <c r="TK26" s="82"/>
      <c r="TL26" s="82"/>
      <c r="TM26" s="82"/>
      <c r="TN26" s="142"/>
      <c r="TO26" s="142"/>
      <c r="TP26" s="82"/>
      <c r="TQ26" s="82"/>
      <c r="TR26" s="82"/>
      <c r="TS26" s="82"/>
      <c r="TT26" s="82"/>
      <c r="TU26" s="142"/>
      <c r="TV26" s="142"/>
      <c r="TW26" s="82"/>
      <c r="TX26" s="82"/>
      <c r="TY26" s="82"/>
      <c r="TZ26" s="82"/>
      <c r="UA26" s="82"/>
      <c r="UB26" s="142"/>
      <c r="UC26" s="142"/>
      <c r="UD26" s="82"/>
      <c r="UE26" s="82"/>
      <c r="UF26" s="82"/>
      <c r="UG26" s="82"/>
      <c r="UH26" s="82"/>
      <c r="UI26" s="142"/>
      <c r="UJ26" s="142"/>
      <c r="UK26" s="82"/>
      <c r="UL26" s="82"/>
      <c r="UM26" s="82"/>
      <c r="UN26" s="82"/>
      <c r="UO26" s="82"/>
      <c r="UP26" s="142"/>
      <c r="UQ26" s="142"/>
      <c r="UR26" s="82"/>
      <c r="US26" s="82"/>
      <c r="UT26" s="82"/>
      <c r="UU26" s="82"/>
      <c r="UV26" s="82"/>
      <c r="UW26" s="142"/>
      <c r="UX26" s="142"/>
      <c r="UY26" s="82"/>
      <c r="UZ26" s="82"/>
      <c r="VA26" s="82"/>
      <c r="VB26" s="82"/>
      <c r="VC26" s="82"/>
      <c r="VD26" s="142"/>
      <c r="VE26" s="142"/>
      <c r="VF26" s="82"/>
      <c r="VG26" s="82"/>
      <c r="VH26" s="82"/>
      <c r="VI26" s="82"/>
      <c r="VJ26" s="82"/>
      <c r="VK26" s="142"/>
      <c r="VL26" s="142"/>
      <c r="VM26" s="82"/>
      <c r="VN26" s="82"/>
      <c r="VO26" s="82"/>
      <c r="VP26" s="82"/>
      <c r="VQ26" s="82"/>
      <c r="VR26" s="142"/>
      <c r="VS26" s="142"/>
      <c r="VT26" s="82"/>
      <c r="VU26" s="82"/>
      <c r="VV26" s="145"/>
      <c r="VW26" s="82"/>
      <c r="VX26" s="82"/>
      <c r="VY26" s="142"/>
      <c r="VZ26" s="142"/>
      <c r="WA26" s="82"/>
      <c r="WB26" s="82"/>
      <c r="WC26" s="82"/>
      <c r="WD26" s="82"/>
      <c r="WE26" s="82"/>
      <c r="WF26" s="142"/>
      <c r="WG26" s="142"/>
      <c r="WH26" s="82"/>
      <c r="WI26" s="82"/>
      <c r="WJ26" s="82"/>
      <c r="WK26" s="82"/>
      <c r="WL26" s="82"/>
      <c r="WM26" s="142"/>
      <c r="WN26" s="142"/>
      <c r="WO26" s="82"/>
      <c r="WP26" s="82"/>
      <c r="WQ26" s="82"/>
      <c r="WR26" s="82"/>
      <c r="WS26" s="82"/>
      <c r="WT26" s="142"/>
      <c r="WU26" s="142"/>
      <c r="WV26" s="82"/>
      <c r="WW26" s="82"/>
      <c r="WX26" s="82"/>
      <c r="WY26" s="82"/>
      <c r="WZ26" s="82"/>
      <c r="XA26" s="142"/>
      <c r="XB26" s="142"/>
      <c r="XC26" s="82"/>
      <c r="XD26" s="82"/>
      <c r="XE26" s="82"/>
      <c r="XF26" s="82"/>
      <c r="XG26" s="82"/>
      <c r="XH26" s="142"/>
      <c r="XI26" s="142"/>
      <c r="XJ26" s="82"/>
      <c r="XK26" s="82"/>
      <c r="XL26" s="82"/>
      <c r="XM26" s="82"/>
      <c r="XN26" s="82"/>
      <c r="XO26" s="142"/>
      <c r="XP26" s="142"/>
      <c r="XQ26" s="142"/>
    </row>
    <row r="27" spans="1:641" s="75" customFormat="1" ht="12" customHeight="1" thickBot="1" x14ac:dyDescent="0.25">
      <c r="A27" s="133"/>
      <c r="B27" s="96"/>
      <c r="C27" s="101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  <c r="IP27" s="59"/>
      <c r="IQ27" s="59"/>
      <c r="IR27" s="59"/>
      <c r="IS27" s="59"/>
      <c r="IT27" s="59"/>
      <c r="IU27" s="59"/>
      <c r="IV27" s="59"/>
      <c r="IW27" s="59"/>
      <c r="IX27" s="59"/>
      <c r="IY27" s="59"/>
      <c r="IZ27" s="59"/>
      <c r="JA27" s="59"/>
      <c r="JB27" s="59"/>
      <c r="JC27" s="59"/>
      <c r="JD27" s="59"/>
      <c r="JE27" s="59"/>
      <c r="JF27" s="59"/>
      <c r="JG27" s="59"/>
      <c r="JH27" s="59"/>
      <c r="JI27" s="59"/>
      <c r="JJ27" s="59"/>
      <c r="JK27" s="59"/>
      <c r="JL27" s="59"/>
      <c r="JM27" s="59"/>
      <c r="JN27" s="59"/>
      <c r="JO27" s="59"/>
      <c r="JP27" s="59"/>
      <c r="JQ27" s="59"/>
      <c r="JR27" s="59"/>
      <c r="JS27" s="59"/>
      <c r="JT27" s="59"/>
      <c r="JU27" s="59"/>
      <c r="JV27" s="59"/>
      <c r="JW27" s="59"/>
      <c r="JX27" s="59"/>
      <c r="JY27" s="59"/>
      <c r="JZ27" s="59"/>
      <c r="KA27" s="59"/>
      <c r="KB27" s="59"/>
      <c r="KC27" s="59"/>
      <c r="KD27" s="59"/>
      <c r="KE27" s="59"/>
      <c r="KF27" s="59"/>
      <c r="KG27" s="59"/>
      <c r="KH27" s="59"/>
      <c r="KI27" s="59"/>
      <c r="KJ27" s="59"/>
      <c r="KK27" s="59"/>
      <c r="KL27" s="59"/>
      <c r="KM27" s="59"/>
      <c r="KN27" s="59"/>
      <c r="KO27" s="59"/>
      <c r="KP27" s="59"/>
      <c r="KQ27" s="59"/>
      <c r="KR27" s="59"/>
      <c r="KS27" s="59"/>
      <c r="KT27" s="59"/>
      <c r="KU27" s="59"/>
      <c r="KV27" s="59"/>
      <c r="KW27" s="59"/>
      <c r="KX27" s="59"/>
      <c r="KY27" s="59"/>
      <c r="KZ27" s="59"/>
      <c r="LA27" s="59"/>
      <c r="LB27" s="59"/>
      <c r="LC27" s="59"/>
      <c r="LD27" s="59"/>
      <c r="LE27" s="59"/>
      <c r="LF27" s="59"/>
      <c r="LG27" s="59"/>
      <c r="LH27" s="59"/>
      <c r="LI27" s="59"/>
      <c r="LJ27" s="59"/>
      <c r="LK27" s="59"/>
      <c r="LL27" s="59"/>
      <c r="LM27" s="59"/>
      <c r="LN27" s="59"/>
      <c r="LO27" s="59"/>
      <c r="LP27" s="59"/>
      <c r="LQ27" s="59"/>
      <c r="LR27" s="59"/>
      <c r="LS27" s="59"/>
      <c r="LT27" s="59"/>
      <c r="LU27" s="59"/>
      <c r="LV27" s="59"/>
      <c r="LW27" s="59"/>
      <c r="LX27" s="59"/>
      <c r="LY27" s="59"/>
      <c r="LZ27" s="59"/>
      <c r="MA27" s="59"/>
      <c r="MB27" s="59"/>
      <c r="MC27" s="59"/>
      <c r="MD27" s="59"/>
      <c r="ME27" s="59"/>
      <c r="MF27" s="59"/>
      <c r="MG27" s="59"/>
      <c r="MH27" s="59"/>
      <c r="MI27" s="59"/>
      <c r="MJ27" s="59"/>
      <c r="MK27" s="59"/>
      <c r="ML27" s="59"/>
      <c r="MM27" s="59"/>
      <c r="MN27" s="59"/>
      <c r="MO27" s="59"/>
      <c r="MP27" s="59"/>
      <c r="MQ27" s="59"/>
      <c r="MR27" s="59"/>
      <c r="MS27" s="59"/>
      <c r="MT27" s="59"/>
      <c r="MU27" s="59"/>
      <c r="MV27" s="59"/>
      <c r="MW27" s="59"/>
      <c r="MX27" s="59"/>
      <c r="MY27" s="59"/>
      <c r="MZ27" s="59"/>
      <c r="NA27" s="59"/>
      <c r="NB27" s="59"/>
      <c r="NC27" s="59"/>
      <c r="ND27" s="59"/>
      <c r="NE27" s="59"/>
      <c r="NF27" s="59"/>
      <c r="NG27" s="59"/>
      <c r="NH27" s="59"/>
      <c r="NI27" s="59"/>
      <c r="NJ27" s="59"/>
      <c r="NK27" s="59"/>
      <c r="NL27" s="59"/>
      <c r="NM27" s="59"/>
      <c r="NN27" s="59"/>
      <c r="NO27" s="59"/>
      <c r="NP27" s="59"/>
      <c r="NQ27" s="59"/>
      <c r="NR27" s="59"/>
      <c r="NS27" s="59"/>
      <c r="NT27" s="59"/>
      <c r="NU27" s="59"/>
      <c r="NV27" s="59"/>
      <c r="NW27" s="59"/>
      <c r="NX27" s="59"/>
      <c r="NY27" s="59"/>
      <c r="NZ27" s="59"/>
      <c r="OA27" s="59"/>
      <c r="OB27" s="59"/>
      <c r="OC27" s="59"/>
      <c r="OD27" s="59"/>
      <c r="OE27" s="59"/>
      <c r="OF27" s="59"/>
      <c r="OG27" s="59"/>
      <c r="OH27" s="59"/>
      <c r="OI27" s="59"/>
      <c r="OJ27" s="59"/>
      <c r="OK27" s="59"/>
      <c r="OL27" s="59"/>
      <c r="OM27" s="59"/>
      <c r="ON27" s="59"/>
      <c r="OO27" s="59"/>
      <c r="OP27" s="59"/>
      <c r="OQ27" s="59"/>
      <c r="OR27" s="59"/>
      <c r="OS27" s="59"/>
      <c r="OT27" s="59"/>
      <c r="OU27" s="59"/>
      <c r="OV27" s="59"/>
      <c r="OW27" s="59"/>
      <c r="OX27" s="59"/>
      <c r="OY27" s="59"/>
      <c r="OZ27" s="59"/>
      <c r="PA27" s="59"/>
      <c r="PB27" s="59"/>
      <c r="PC27" s="59"/>
      <c r="PD27" s="59"/>
      <c r="PE27" s="59"/>
      <c r="PF27" s="59"/>
      <c r="PG27" s="59"/>
      <c r="PH27" s="59"/>
      <c r="PI27" s="59"/>
      <c r="PJ27" s="59"/>
      <c r="PK27" s="59"/>
      <c r="PL27" s="59"/>
      <c r="PM27" s="59"/>
      <c r="PN27" s="59"/>
      <c r="PO27" s="59"/>
      <c r="PP27" s="59"/>
      <c r="PQ27" s="59"/>
      <c r="PR27" s="59"/>
      <c r="PS27" s="59"/>
      <c r="PT27" s="59"/>
      <c r="PU27" s="59"/>
      <c r="PV27" s="59"/>
      <c r="PW27" s="59"/>
      <c r="PX27" s="59"/>
      <c r="PY27" s="59"/>
      <c r="PZ27" s="59"/>
      <c r="QA27" s="59"/>
      <c r="QB27" s="59"/>
      <c r="QC27" s="59"/>
      <c r="QD27" s="59"/>
      <c r="QE27" s="59"/>
      <c r="QF27" s="59"/>
      <c r="QG27" s="59"/>
      <c r="QH27" s="59"/>
      <c r="QI27" s="59"/>
      <c r="QJ27" s="59"/>
      <c r="QK27" s="59"/>
      <c r="QL27" s="59"/>
      <c r="QM27" s="59"/>
      <c r="QN27" s="59"/>
      <c r="QO27" s="59"/>
      <c r="QP27" s="59"/>
      <c r="QQ27" s="59"/>
      <c r="QR27" s="59"/>
      <c r="QS27" s="59"/>
      <c r="QT27" s="59"/>
      <c r="QU27" s="59"/>
      <c r="QV27" s="59"/>
      <c r="QW27" s="59"/>
      <c r="QX27" s="59"/>
      <c r="QY27" s="59"/>
      <c r="QZ27" s="59"/>
      <c r="RA27" s="59"/>
      <c r="RB27" s="59"/>
      <c r="RC27" s="59"/>
      <c r="RD27" s="59"/>
      <c r="RE27" s="59"/>
      <c r="RF27" s="59"/>
      <c r="RG27" s="59"/>
      <c r="RH27" s="59"/>
      <c r="RI27" s="59"/>
      <c r="RJ27" s="59"/>
      <c r="RK27" s="59"/>
      <c r="RL27" s="59"/>
      <c r="RM27" s="59"/>
      <c r="RN27" s="59"/>
      <c r="RO27" s="59"/>
      <c r="RP27" s="59"/>
      <c r="RQ27" s="59"/>
      <c r="RR27" s="59"/>
      <c r="RS27" s="59"/>
      <c r="RT27" s="59"/>
      <c r="RU27" s="59"/>
      <c r="RV27" s="59"/>
      <c r="RW27" s="59"/>
      <c r="RX27" s="59"/>
      <c r="RY27" s="59"/>
      <c r="RZ27" s="59"/>
      <c r="SA27" s="59"/>
      <c r="SB27" s="59"/>
      <c r="SC27" s="59"/>
      <c r="SD27" s="59"/>
      <c r="SE27" s="59"/>
      <c r="SF27" s="59"/>
      <c r="SG27" s="59"/>
      <c r="SH27" s="59"/>
      <c r="SI27" s="59"/>
      <c r="SJ27" s="59"/>
      <c r="SK27" s="59"/>
      <c r="SL27" s="59"/>
      <c r="SM27" s="59"/>
      <c r="SN27" s="59"/>
      <c r="SO27" s="59"/>
      <c r="SP27" s="59"/>
      <c r="SQ27" s="59"/>
      <c r="SR27" s="59"/>
      <c r="SS27" s="59"/>
      <c r="ST27" s="59"/>
      <c r="SU27" s="59"/>
      <c r="SV27" s="59"/>
      <c r="SW27" s="59"/>
      <c r="SX27" s="59"/>
      <c r="SY27" s="59"/>
      <c r="SZ27" s="59"/>
      <c r="TA27" s="59"/>
      <c r="TB27" s="59"/>
      <c r="TC27" s="59"/>
      <c r="TD27" s="59"/>
      <c r="TE27" s="59"/>
      <c r="TF27" s="59"/>
      <c r="TG27" s="59"/>
      <c r="TH27" s="59"/>
      <c r="TI27" s="59"/>
      <c r="TJ27" s="59"/>
      <c r="TK27" s="59"/>
      <c r="TL27" s="59"/>
      <c r="TM27" s="59"/>
      <c r="TN27" s="59"/>
      <c r="TO27" s="59"/>
      <c r="TP27" s="59"/>
      <c r="TQ27" s="59"/>
      <c r="TR27" s="59"/>
      <c r="TS27" s="59"/>
      <c r="TT27" s="59"/>
      <c r="TU27" s="59"/>
      <c r="TV27" s="59"/>
      <c r="TW27" s="59"/>
      <c r="TX27" s="59"/>
      <c r="TY27" s="59"/>
      <c r="TZ27" s="59"/>
      <c r="UA27" s="59"/>
      <c r="UB27" s="59"/>
      <c r="UC27" s="59"/>
      <c r="UD27" s="59"/>
      <c r="UE27" s="59"/>
      <c r="UF27" s="59"/>
      <c r="UG27" s="59"/>
      <c r="UH27" s="59"/>
      <c r="UI27" s="59"/>
      <c r="UJ27" s="59"/>
      <c r="UK27" s="59"/>
      <c r="UL27" s="59"/>
      <c r="UM27" s="59"/>
      <c r="UN27" s="59"/>
      <c r="UO27" s="59"/>
      <c r="UP27" s="59"/>
      <c r="UQ27" s="59"/>
      <c r="UR27" s="59"/>
      <c r="US27" s="59"/>
      <c r="UT27" s="59"/>
      <c r="UU27" s="59"/>
      <c r="UV27" s="59"/>
      <c r="UW27" s="59"/>
      <c r="UX27" s="59"/>
      <c r="UY27" s="59"/>
      <c r="UZ27" s="59"/>
      <c r="VA27" s="59"/>
      <c r="VB27" s="59"/>
      <c r="VC27" s="59"/>
      <c r="VD27" s="59"/>
      <c r="VE27" s="59"/>
      <c r="VF27" s="59"/>
      <c r="VG27" s="59"/>
      <c r="VH27" s="59"/>
      <c r="VI27" s="59"/>
      <c r="VJ27" s="59"/>
      <c r="VK27" s="59"/>
      <c r="VL27" s="59"/>
      <c r="VM27" s="59"/>
      <c r="VN27" s="59"/>
      <c r="VO27" s="59"/>
      <c r="VP27" s="59"/>
      <c r="VQ27" s="59"/>
      <c r="VR27" s="59"/>
      <c r="VS27" s="59"/>
      <c r="VT27" s="59"/>
      <c r="VU27" s="59"/>
      <c r="VV27" s="59"/>
      <c r="VW27" s="59"/>
      <c r="VX27" s="59"/>
      <c r="VY27" s="59"/>
      <c r="VZ27" s="59"/>
      <c r="WA27" s="59"/>
      <c r="WB27" s="59"/>
      <c r="WC27" s="59"/>
      <c r="WD27" s="59"/>
      <c r="WE27" s="59"/>
      <c r="WF27" s="59"/>
      <c r="WG27" s="59"/>
      <c r="WH27" s="59"/>
      <c r="WI27" s="59"/>
      <c r="WJ27" s="59"/>
      <c r="WK27" s="59"/>
      <c r="WL27" s="59"/>
      <c r="WM27" s="59"/>
      <c r="WN27" s="59"/>
      <c r="WO27" s="59"/>
      <c r="WP27" s="59"/>
      <c r="WQ27" s="59"/>
      <c r="WR27" s="59"/>
      <c r="WS27" s="59"/>
      <c r="WT27" s="59"/>
      <c r="WU27" s="59"/>
      <c r="WV27" s="59"/>
      <c r="WW27" s="59"/>
      <c r="WX27" s="59"/>
      <c r="WY27" s="59"/>
      <c r="WZ27" s="59"/>
      <c r="XA27" s="59"/>
      <c r="XB27" s="59"/>
      <c r="XC27" s="59"/>
      <c r="XD27" s="59"/>
      <c r="XE27" s="59"/>
      <c r="XF27" s="59"/>
      <c r="XG27" s="59"/>
      <c r="XH27" s="59"/>
      <c r="XI27" s="59"/>
      <c r="XJ27" s="59"/>
      <c r="XK27" s="59"/>
      <c r="XL27" s="59"/>
      <c r="XM27" s="59"/>
      <c r="XN27" s="59"/>
      <c r="XO27" s="59"/>
      <c r="XP27" s="59"/>
      <c r="XQ27" s="59"/>
    </row>
    <row r="28" spans="1:641" s="7" customFormat="1" ht="12" customHeight="1" thickTop="1" x14ac:dyDescent="0.2">
      <c r="A28" s="298" t="s">
        <v>28</v>
      </c>
      <c r="B28" s="121" t="s">
        <v>114</v>
      </c>
      <c r="C28" s="122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  <c r="EL28" s="88"/>
      <c r="EM28" s="88"/>
      <c r="EN28" s="88"/>
      <c r="EO28" s="88"/>
      <c r="EP28" s="88"/>
      <c r="EQ28" s="88"/>
      <c r="ER28" s="88"/>
      <c r="ES28" s="88"/>
      <c r="ET28" s="88"/>
      <c r="EU28" s="88"/>
      <c r="EV28" s="88"/>
      <c r="EW28" s="88"/>
      <c r="EX28" s="88"/>
      <c r="EY28" s="88"/>
      <c r="EZ28" s="88"/>
      <c r="FA28" s="88"/>
      <c r="FB28" s="88"/>
      <c r="FC28" s="88"/>
      <c r="FD28" s="88"/>
      <c r="FE28" s="88"/>
      <c r="FF28" s="88"/>
      <c r="FG28" s="88"/>
      <c r="FH28" s="88"/>
      <c r="FI28" s="88"/>
      <c r="FJ28" s="88"/>
      <c r="FK28" s="88"/>
      <c r="FL28" s="88"/>
      <c r="FM28" s="88"/>
      <c r="FN28" s="88"/>
      <c r="FO28" s="88"/>
      <c r="FP28" s="88"/>
      <c r="FQ28" s="88"/>
      <c r="FR28" s="88"/>
      <c r="FS28" s="88"/>
      <c r="FT28" s="88"/>
      <c r="FU28" s="88"/>
      <c r="FV28" s="88"/>
      <c r="FW28" s="88"/>
      <c r="FX28" s="88"/>
      <c r="FY28" s="88"/>
      <c r="FZ28" s="88"/>
      <c r="GA28" s="88"/>
      <c r="GB28" s="88"/>
      <c r="GC28" s="88"/>
      <c r="GD28" s="88"/>
      <c r="GE28" s="88"/>
      <c r="GF28" s="88"/>
      <c r="GG28" s="88"/>
      <c r="GH28" s="88"/>
      <c r="GI28" s="88"/>
      <c r="GJ28" s="88"/>
      <c r="GK28" s="88"/>
      <c r="GL28" s="88"/>
      <c r="GM28" s="88"/>
      <c r="GN28" s="88"/>
      <c r="GO28" s="88"/>
      <c r="GP28" s="88"/>
      <c r="GQ28" s="88"/>
      <c r="GR28" s="88"/>
      <c r="GS28" s="88"/>
      <c r="GT28" s="88"/>
      <c r="GU28" s="88"/>
      <c r="GV28" s="88"/>
      <c r="GW28" s="88"/>
      <c r="GX28" s="88"/>
      <c r="GY28" s="88"/>
      <c r="GZ28" s="88"/>
      <c r="HA28" s="88"/>
      <c r="HB28" s="88"/>
      <c r="HC28" s="88"/>
      <c r="HD28" s="88"/>
      <c r="HE28" s="88"/>
      <c r="HF28" s="88"/>
      <c r="HG28" s="88"/>
      <c r="HH28" s="88"/>
      <c r="HI28" s="88"/>
      <c r="HJ28" s="88"/>
      <c r="HK28" s="88"/>
      <c r="HL28" s="88"/>
      <c r="HM28" s="88"/>
      <c r="HN28" s="88"/>
      <c r="HO28" s="88"/>
      <c r="HP28" s="88"/>
      <c r="HQ28" s="88"/>
      <c r="HR28" s="88"/>
      <c r="HS28" s="88"/>
      <c r="HT28" s="88"/>
      <c r="HU28" s="88"/>
      <c r="HV28" s="88"/>
      <c r="HW28" s="88"/>
      <c r="HX28" s="88"/>
      <c r="HY28" s="88"/>
      <c r="HZ28" s="88"/>
      <c r="IA28" s="88"/>
      <c r="IB28" s="88"/>
      <c r="IC28" s="88"/>
      <c r="ID28" s="88"/>
      <c r="IE28" s="88"/>
      <c r="IF28" s="88"/>
      <c r="IG28" s="88"/>
      <c r="IH28" s="88"/>
      <c r="II28" s="88"/>
      <c r="IJ28" s="88"/>
      <c r="IK28" s="88"/>
      <c r="IL28" s="88"/>
      <c r="IM28" s="88"/>
      <c r="IN28" s="88"/>
      <c r="IO28" s="88"/>
      <c r="IP28" s="88"/>
      <c r="IQ28" s="88"/>
      <c r="IR28" s="88"/>
      <c r="IS28" s="88"/>
      <c r="IT28" s="88"/>
      <c r="IU28" s="88"/>
      <c r="IV28" s="88"/>
      <c r="IW28" s="88"/>
      <c r="IX28" s="88"/>
      <c r="IY28" s="88"/>
      <c r="IZ28" s="88"/>
      <c r="JA28" s="88"/>
      <c r="JB28" s="88"/>
      <c r="JC28" s="88"/>
      <c r="JD28" s="88"/>
      <c r="JE28" s="88"/>
      <c r="JF28" s="88"/>
      <c r="JG28" s="88"/>
      <c r="JH28" s="88"/>
      <c r="JI28" s="88"/>
      <c r="JJ28" s="88"/>
      <c r="JK28" s="88"/>
      <c r="JL28" s="88"/>
      <c r="JM28" s="88"/>
      <c r="JN28" s="88"/>
      <c r="JO28" s="88"/>
      <c r="JP28" s="88"/>
      <c r="JQ28" s="88"/>
      <c r="JR28" s="88"/>
      <c r="JS28" s="88"/>
      <c r="JT28" s="88"/>
      <c r="JU28" s="88"/>
      <c r="JV28" s="88"/>
      <c r="JW28" s="88"/>
      <c r="JX28" s="88"/>
      <c r="JY28" s="88"/>
      <c r="JZ28" s="88"/>
      <c r="KA28" s="88"/>
      <c r="KB28" s="88"/>
      <c r="KC28" s="88"/>
      <c r="KD28" s="88"/>
      <c r="KE28" s="88"/>
      <c r="KF28" s="88"/>
      <c r="KG28" s="88"/>
      <c r="KH28" s="88"/>
      <c r="KI28" s="88"/>
      <c r="KJ28" s="88"/>
      <c r="KK28" s="88"/>
      <c r="KL28" s="88"/>
      <c r="KM28" s="88"/>
      <c r="KN28" s="88"/>
      <c r="KO28" s="88"/>
      <c r="KP28" s="88"/>
      <c r="KQ28" s="88"/>
      <c r="KR28" s="88"/>
      <c r="KS28" s="88"/>
      <c r="KT28" s="88"/>
      <c r="KU28" s="88"/>
      <c r="KV28" s="88"/>
      <c r="KW28" s="88"/>
      <c r="KX28" s="88"/>
      <c r="KY28" s="88"/>
      <c r="KZ28" s="88"/>
      <c r="LA28" s="88"/>
      <c r="LB28" s="88"/>
      <c r="LC28" s="88"/>
      <c r="LD28" s="88"/>
      <c r="LE28" s="88"/>
      <c r="LF28" s="88"/>
      <c r="LG28" s="88"/>
      <c r="LH28" s="88"/>
      <c r="LI28" s="88"/>
      <c r="LJ28" s="88"/>
      <c r="LK28" s="88"/>
      <c r="LL28" s="88"/>
      <c r="LM28" s="88"/>
      <c r="LN28" s="88"/>
      <c r="LO28" s="88"/>
      <c r="LP28" s="88"/>
      <c r="LQ28" s="88"/>
      <c r="LR28" s="88"/>
      <c r="LS28" s="88"/>
      <c r="LT28" s="88"/>
      <c r="LU28" s="88"/>
      <c r="LV28" s="88"/>
      <c r="LW28" s="88"/>
      <c r="LX28" s="88"/>
      <c r="LY28" s="88"/>
      <c r="LZ28" s="88"/>
      <c r="MA28" s="88"/>
      <c r="MB28" s="88"/>
      <c r="MC28" s="88"/>
      <c r="MD28" s="88"/>
      <c r="ME28" s="88"/>
      <c r="MF28" s="88"/>
      <c r="MG28" s="88"/>
      <c r="MH28" s="88"/>
      <c r="MI28" s="88"/>
      <c r="MJ28" s="88"/>
      <c r="MK28" s="88"/>
      <c r="ML28" s="88"/>
      <c r="MM28" s="88"/>
      <c r="MN28" s="88"/>
      <c r="MO28" s="88"/>
      <c r="MP28" s="88"/>
      <c r="MQ28" s="88"/>
      <c r="MR28" s="88"/>
      <c r="MS28" s="88"/>
      <c r="MT28" s="88"/>
      <c r="MU28" s="88"/>
      <c r="MV28" s="88"/>
      <c r="MW28" s="88"/>
      <c r="MX28" s="88"/>
      <c r="MY28" s="88"/>
      <c r="MZ28" s="88"/>
      <c r="NA28" s="88"/>
      <c r="NB28" s="88"/>
      <c r="NC28" s="88"/>
      <c r="ND28" s="88"/>
      <c r="NE28" s="88"/>
      <c r="NF28" s="88"/>
      <c r="NG28" s="88"/>
      <c r="NH28" s="88"/>
      <c r="NI28" s="88"/>
      <c r="NJ28" s="88"/>
      <c r="NK28" s="88"/>
      <c r="NL28" s="88"/>
      <c r="NM28" s="88"/>
      <c r="NN28" s="88"/>
      <c r="NO28" s="88"/>
      <c r="NP28" s="88"/>
      <c r="NQ28" s="88"/>
      <c r="NR28" s="88"/>
      <c r="NS28" s="88"/>
      <c r="NT28" s="88"/>
      <c r="NU28" s="88"/>
      <c r="NV28" s="88"/>
      <c r="NW28" s="88"/>
      <c r="NX28" s="88"/>
      <c r="NY28" s="88"/>
      <c r="NZ28" s="88"/>
      <c r="OA28" s="88"/>
      <c r="OB28" s="88"/>
      <c r="OC28" s="88"/>
      <c r="OD28" s="88"/>
      <c r="OE28" s="88"/>
      <c r="OF28" s="88"/>
      <c r="OG28" s="88"/>
      <c r="OH28" s="88"/>
      <c r="OI28" s="88"/>
      <c r="OJ28" s="88"/>
      <c r="OK28" s="88"/>
      <c r="OL28" s="88"/>
      <c r="OM28" s="88"/>
      <c r="ON28" s="88"/>
      <c r="OO28" s="88"/>
      <c r="OP28" s="88"/>
      <c r="OQ28" s="88"/>
      <c r="OR28" s="88"/>
      <c r="OS28" s="88"/>
      <c r="OT28" s="88"/>
      <c r="OU28" s="88"/>
      <c r="OV28" s="88"/>
      <c r="OW28" s="88"/>
      <c r="OX28" s="88"/>
      <c r="OY28" s="88"/>
      <c r="OZ28" s="88"/>
      <c r="PA28" s="88"/>
      <c r="PB28" s="88"/>
      <c r="PC28" s="88"/>
      <c r="PD28" s="88"/>
      <c r="PE28" s="88"/>
      <c r="PF28" s="88"/>
      <c r="PG28" s="88"/>
      <c r="PH28" s="88"/>
      <c r="PI28" s="88"/>
      <c r="PJ28" s="88"/>
      <c r="PK28" s="88"/>
      <c r="PL28" s="88"/>
      <c r="PM28" s="88"/>
      <c r="PN28" s="88"/>
      <c r="PO28" s="88"/>
      <c r="PP28" s="88"/>
      <c r="PQ28" s="88"/>
      <c r="PR28" s="88"/>
      <c r="PS28" s="88"/>
      <c r="PT28" s="88"/>
      <c r="PU28" s="88"/>
      <c r="PV28" s="88"/>
      <c r="PW28" s="88"/>
      <c r="PX28" s="88"/>
      <c r="PY28" s="88"/>
      <c r="PZ28" s="88"/>
      <c r="QA28" s="88"/>
      <c r="QB28" s="88"/>
      <c r="QC28" s="88"/>
      <c r="QD28" s="88"/>
      <c r="QE28" s="88"/>
      <c r="QF28" s="88"/>
      <c r="QG28" s="88"/>
      <c r="QH28" s="88"/>
      <c r="QI28" s="88"/>
      <c r="QJ28" s="88"/>
      <c r="QK28" s="88"/>
      <c r="QL28" s="88"/>
      <c r="QM28" s="88"/>
      <c r="QN28" s="88"/>
      <c r="QO28" s="88"/>
      <c r="QP28" s="88"/>
      <c r="QQ28" s="88"/>
      <c r="QR28" s="88"/>
      <c r="QS28" s="88"/>
      <c r="QT28" s="88"/>
      <c r="QU28" s="88"/>
      <c r="QV28" s="88"/>
      <c r="QW28" s="88"/>
      <c r="QX28" s="88"/>
      <c r="QY28" s="88"/>
      <c r="QZ28" s="88"/>
      <c r="RA28" s="88"/>
      <c r="RB28" s="88"/>
      <c r="RC28" s="88"/>
      <c r="RD28" s="88"/>
      <c r="RE28" s="88"/>
      <c r="RF28" s="88"/>
      <c r="RG28" s="88"/>
      <c r="RH28" s="88"/>
      <c r="RI28" s="88"/>
      <c r="RJ28" s="88"/>
      <c r="RK28" s="88"/>
      <c r="RL28" s="88"/>
      <c r="RM28" s="88"/>
      <c r="RN28" s="88"/>
      <c r="RO28" s="88"/>
      <c r="RP28" s="88"/>
      <c r="RQ28" s="88"/>
      <c r="RR28" s="88"/>
      <c r="RS28" s="88"/>
      <c r="RT28" s="88"/>
      <c r="RU28" s="88"/>
      <c r="RV28" s="88"/>
      <c r="RW28" s="88"/>
      <c r="RX28" s="88"/>
      <c r="RY28" s="88"/>
      <c r="RZ28" s="88"/>
      <c r="SA28" s="88"/>
      <c r="SB28" s="88"/>
      <c r="SC28" s="88"/>
      <c r="SD28" s="88"/>
      <c r="SE28" s="88"/>
      <c r="SF28" s="88"/>
      <c r="SG28" s="88"/>
      <c r="SH28" s="88"/>
      <c r="SI28" s="88"/>
      <c r="SJ28" s="88"/>
      <c r="SK28" s="88"/>
      <c r="SL28" s="88"/>
      <c r="SM28" s="88"/>
      <c r="SN28" s="88"/>
      <c r="SO28" s="88"/>
      <c r="SP28" s="88"/>
      <c r="SQ28" s="88"/>
      <c r="SR28" s="88"/>
      <c r="SS28" s="88"/>
      <c r="ST28" s="88"/>
      <c r="SU28" s="88"/>
      <c r="SV28" s="88"/>
      <c r="SW28" s="88"/>
      <c r="SX28" s="88"/>
      <c r="SY28" s="88"/>
      <c r="SZ28" s="88"/>
      <c r="TA28" s="88"/>
      <c r="TB28" s="88"/>
      <c r="TC28" s="88"/>
      <c r="TD28" s="88"/>
      <c r="TE28" s="88"/>
      <c r="TF28" s="88"/>
      <c r="TG28" s="88"/>
      <c r="TH28" s="88"/>
      <c r="TI28" s="88"/>
      <c r="TJ28" s="88"/>
      <c r="TK28" s="88"/>
      <c r="TL28" s="88"/>
      <c r="TM28" s="88"/>
      <c r="TN28" s="88"/>
      <c r="TO28" s="88"/>
      <c r="TP28" s="88"/>
      <c r="TQ28" s="88"/>
      <c r="TR28" s="88"/>
      <c r="TS28" s="88"/>
      <c r="TT28" s="88"/>
      <c r="TU28" s="88"/>
      <c r="TV28" s="88"/>
      <c r="TW28" s="88"/>
      <c r="TX28" s="88"/>
      <c r="TY28" s="88"/>
      <c r="TZ28" s="88"/>
      <c r="UA28" s="88"/>
      <c r="UB28" s="88"/>
      <c r="UC28" s="88"/>
      <c r="UD28" s="88"/>
      <c r="UE28" s="88"/>
      <c r="UF28" s="88"/>
      <c r="UG28" s="88"/>
      <c r="UH28" s="88"/>
      <c r="UI28" s="88"/>
      <c r="UJ28" s="88"/>
      <c r="UK28" s="88"/>
      <c r="UL28" s="88"/>
      <c r="UM28" s="88"/>
      <c r="UN28" s="88"/>
      <c r="UO28" s="88"/>
      <c r="UP28" s="88"/>
      <c r="UQ28" s="88"/>
      <c r="UR28" s="88"/>
      <c r="US28" s="88"/>
      <c r="UT28" s="88"/>
      <c r="UU28" s="88"/>
      <c r="UV28" s="88"/>
      <c r="UW28" s="88"/>
      <c r="UX28" s="88"/>
      <c r="UY28" s="88"/>
      <c r="UZ28" s="88"/>
      <c r="VA28" s="88"/>
      <c r="VB28" s="88"/>
      <c r="VC28" s="88"/>
      <c r="VD28" s="88"/>
      <c r="VE28" s="88"/>
      <c r="VF28" s="88"/>
      <c r="VG28" s="88"/>
      <c r="VH28" s="88"/>
      <c r="VI28" s="88"/>
      <c r="VJ28" s="88"/>
      <c r="VK28" s="88"/>
      <c r="VL28" s="88"/>
      <c r="VM28" s="88"/>
      <c r="VN28" s="88"/>
      <c r="VO28" s="88"/>
      <c r="VP28" s="88"/>
      <c r="VQ28" s="88"/>
      <c r="VR28" s="88"/>
      <c r="VS28" s="88"/>
      <c r="VT28" s="88"/>
      <c r="VU28" s="88"/>
      <c r="VV28" s="88"/>
      <c r="VW28" s="88"/>
      <c r="VX28" s="88"/>
      <c r="VY28" s="88"/>
      <c r="VZ28" s="88"/>
      <c r="WA28" s="88"/>
      <c r="WB28" s="88"/>
      <c r="WC28" s="88"/>
      <c r="WD28" s="88"/>
      <c r="WE28" s="88"/>
      <c r="WF28" s="88"/>
      <c r="WG28" s="88"/>
      <c r="WH28" s="88"/>
      <c r="WI28" s="88"/>
      <c r="WJ28" s="88"/>
      <c r="WK28" s="88"/>
      <c r="WL28" s="88"/>
      <c r="WM28" s="88"/>
      <c r="WN28" s="88"/>
      <c r="WO28" s="88"/>
      <c r="WP28" s="88"/>
      <c r="WQ28" s="88"/>
      <c r="WR28" s="88"/>
      <c r="WS28" s="88"/>
      <c r="WT28" s="88"/>
      <c r="WU28" s="88"/>
      <c r="WV28" s="88"/>
      <c r="WW28" s="88"/>
      <c r="WX28" s="88"/>
      <c r="WY28" s="88"/>
      <c r="WZ28" s="88"/>
      <c r="XA28" s="88"/>
      <c r="XB28" s="88"/>
      <c r="XC28" s="88"/>
      <c r="XD28" s="88"/>
      <c r="XE28" s="88"/>
      <c r="XF28" s="88"/>
      <c r="XG28" s="88"/>
      <c r="XH28" s="88"/>
      <c r="XI28" s="88"/>
      <c r="XJ28" s="88"/>
      <c r="XK28" s="88"/>
      <c r="XL28" s="88"/>
      <c r="XM28" s="88"/>
      <c r="XN28" s="88"/>
      <c r="XO28" s="88"/>
      <c r="XP28" s="88"/>
      <c r="XQ28" s="88"/>
    </row>
    <row r="29" spans="1:641" s="7" customFormat="1" ht="12" customHeight="1" x14ac:dyDescent="0.2">
      <c r="A29" s="297"/>
      <c r="B29" s="90" t="s">
        <v>115</v>
      </c>
      <c r="C29" s="98" t="s">
        <v>95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  <c r="HZ29" s="59"/>
      <c r="IA29" s="59"/>
      <c r="IB29" s="59"/>
      <c r="IC29" s="59"/>
      <c r="ID29" s="59"/>
      <c r="IE29" s="59"/>
      <c r="IF29" s="59"/>
      <c r="IG29" s="59"/>
      <c r="IH29" s="59"/>
      <c r="II29" s="59"/>
      <c r="IJ29" s="59"/>
      <c r="IK29" s="59"/>
      <c r="IL29" s="59"/>
      <c r="IM29" s="59"/>
      <c r="IN29" s="59"/>
      <c r="IO29" s="59"/>
      <c r="IP29" s="59"/>
      <c r="IQ29" s="59"/>
      <c r="IR29" s="59"/>
      <c r="IS29" s="59"/>
      <c r="IT29" s="59"/>
      <c r="IU29" s="59"/>
      <c r="IV29" s="59"/>
      <c r="IW29" s="59"/>
      <c r="IX29" s="59"/>
      <c r="IY29" s="59"/>
      <c r="IZ29" s="59"/>
      <c r="JA29" s="59"/>
      <c r="JB29" s="59"/>
      <c r="JC29" s="59"/>
      <c r="JD29" s="59"/>
      <c r="JE29" s="59"/>
      <c r="JF29" s="59"/>
      <c r="JG29" s="59"/>
      <c r="JH29" s="59"/>
      <c r="JI29" s="59"/>
      <c r="JJ29" s="59"/>
      <c r="JK29" s="59"/>
      <c r="JL29" s="59"/>
      <c r="JM29" s="59"/>
      <c r="JN29" s="59"/>
      <c r="JO29" s="59"/>
      <c r="JP29" s="59"/>
      <c r="JQ29" s="59"/>
      <c r="JR29" s="59"/>
      <c r="JS29" s="59"/>
      <c r="JT29" s="59"/>
      <c r="JU29" s="59"/>
      <c r="JV29" s="59"/>
      <c r="JW29" s="59"/>
      <c r="JX29" s="59"/>
      <c r="JY29" s="59"/>
      <c r="JZ29" s="59"/>
      <c r="KA29" s="59"/>
      <c r="KB29" s="59"/>
      <c r="KC29" s="59"/>
      <c r="KD29" s="59"/>
      <c r="KE29" s="59"/>
      <c r="KF29" s="59"/>
      <c r="KG29" s="59"/>
      <c r="KH29" s="59"/>
      <c r="KI29" s="59"/>
      <c r="KJ29" s="59"/>
      <c r="KK29" s="59"/>
      <c r="KL29" s="59"/>
      <c r="KM29" s="59"/>
      <c r="KN29" s="59"/>
      <c r="KO29" s="59"/>
      <c r="KP29" s="59"/>
      <c r="KQ29" s="59"/>
      <c r="KR29" s="59"/>
      <c r="KS29" s="59"/>
      <c r="KT29" s="59"/>
      <c r="KU29" s="59"/>
      <c r="KV29" s="59"/>
      <c r="KW29" s="59"/>
      <c r="KX29" s="59"/>
      <c r="KY29" s="59"/>
      <c r="KZ29" s="59"/>
      <c r="LA29" s="59"/>
      <c r="LB29" s="59"/>
      <c r="LC29" s="59"/>
      <c r="LD29" s="59"/>
      <c r="LE29" s="59"/>
      <c r="LF29" s="59"/>
      <c r="LG29" s="59"/>
      <c r="LH29" s="59"/>
      <c r="LI29" s="59"/>
      <c r="LJ29" s="59"/>
      <c r="LK29" s="59"/>
      <c r="LL29" s="59"/>
      <c r="LM29" s="59"/>
      <c r="LN29" s="59"/>
      <c r="LO29" s="59"/>
      <c r="LP29" s="59"/>
      <c r="LQ29" s="59"/>
      <c r="LR29" s="59"/>
      <c r="LS29" s="59"/>
      <c r="LT29" s="59"/>
      <c r="LU29" s="59"/>
      <c r="LV29" s="59"/>
      <c r="LW29" s="59"/>
      <c r="LX29" s="59"/>
      <c r="LY29" s="59"/>
      <c r="LZ29" s="59"/>
      <c r="MA29" s="59"/>
      <c r="MB29" s="59"/>
      <c r="MC29" s="59"/>
      <c r="MD29" s="59"/>
      <c r="ME29" s="59"/>
      <c r="MF29" s="59"/>
      <c r="MG29" s="59"/>
      <c r="MH29" s="59"/>
      <c r="MI29" s="59"/>
      <c r="MJ29" s="59"/>
      <c r="MK29" s="59"/>
      <c r="ML29" s="59"/>
      <c r="MM29" s="59"/>
      <c r="MN29" s="59"/>
      <c r="MO29" s="59"/>
      <c r="MP29" s="59"/>
      <c r="MQ29" s="59"/>
      <c r="MR29" s="59"/>
      <c r="MS29" s="59"/>
      <c r="MT29" s="59"/>
      <c r="MU29" s="59"/>
      <c r="MV29" s="59"/>
      <c r="MW29" s="59"/>
      <c r="MX29" s="59"/>
      <c r="MY29" s="59"/>
      <c r="MZ29" s="59"/>
      <c r="NA29" s="59"/>
      <c r="NB29" s="59"/>
      <c r="NC29" s="59"/>
      <c r="ND29" s="59"/>
      <c r="NE29" s="59"/>
      <c r="NF29" s="59"/>
      <c r="NG29" s="59"/>
      <c r="NH29" s="59"/>
      <c r="NI29" s="59"/>
      <c r="NJ29" s="59"/>
      <c r="NK29" s="59"/>
      <c r="NL29" s="59"/>
      <c r="NM29" s="59"/>
      <c r="NN29" s="59"/>
      <c r="NO29" s="59"/>
      <c r="NP29" s="59"/>
      <c r="NQ29" s="59"/>
      <c r="NR29" s="59"/>
      <c r="NS29" s="59"/>
      <c r="NT29" s="59"/>
      <c r="NU29" s="59"/>
      <c r="NV29" s="59"/>
      <c r="NW29" s="59"/>
      <c r="NX29" s="59"/>
      <c r="NY29" s="59"/>
      <c r="NZ29" s="59"/>
      <c r="OA29" s="59"/>
      <c r="OB29" s="59"/>
      <c r="OC29" s="59"/>
      <c r="OD29" s="59"/>
      <c r="OE29" s="59"/>
      <c r="OF29" s="59"/>
      <c r="OG29" s="59"/>
      <c r="OH29" s="59"/>
      <c r="OI29" s="59"/>
      <c r="OJ29" s="59"/>
      <c r="OK29" s="59"/>
      <c r="OL29" s="59"/>
      <c r="OM29" s="59"/>
      <c r="ON29" s="59"/>
      <c r="OO29" s="59"/>
      <c r="OP29" s="59"/>
      <c r="OQ29" s="59"/>
      <c r="OR29" s="59"/>
      <c r="OS29" s="59"/>
      <c r="OT29" s="59"/>
      <c r="OU29" s="59"/>
      <c r="OV29" s="59"/>
      <c r="OW29" s="59"/>
      <c r="OX29" s="59"/>
      <c r="OY29" s="59"/>
      <c r="OZ29" s="59"/>
      <c r="PA29" s="59"/>
      <c r="PB29" s="59"/>
      <c r="PC29" s="59"/>
      <c r="PD29" s="59"/>
      <c r="PE29" s="59"/>
      <c r="PF29" s="59"/>
      <c r="PG29" s="59"/>
      <c r="PH29" s="59"/>
      <c r="PI29" s="59"/>
      <c r="PJ29" s="59"/>
      <c r="PK29" s="59"/>
      <c r="PL29" s="59"/>
      <c r="PM29" s="59"/>
      <c r="PN29" s="59"/>
      <c r="PO29" s="59"/>
      <c r="PP29" s="59"/>
      <c r="PQ29" s="59"/>
      <c r="PR29" s="59"/>
      <c r="PS29" s="59"/>
      <c r="PT29" s="59"/>
      <c r="PU29" s="59"/>
      <c r="PV29" s="59"/>
      <c r="PW29" s="59"/>
      <c r="PX29" s="59"/>
      <c r="PY29" s="59"/>
      <c r="PZ29" s="59"/>
      <c r="QA29" s="59"/>
      <c r="QB29" s="59"/>
      <c r="QC29" s="59"/>
      <c r="QD29" s="59"/>
      <c r="QE29" s="59"/>
      <c r="QF29" s="59"/>
      <c r="QG29" s="59"/>
      <c r="QH29" s="59"/>
      <c r="QI29" s="59"/>
      <c r="QJ29" s="59"/>
      <c r="QK29" s="59"/>
      <c r="QL29" s="59"/>
      <c r="QM29" s="59"/>
      <c r="QN29" s="59"/>
      <c r="QO29" s="59"/>
      <c r="QP29" s="59"/>
      <c r="QQ29" s="59"/>
      <c r="QR29" s="59"/>
      <c r="QS29" s="59"/>
      <c r="QT29" s="59"/>
      <c r="QU29" s="59"/>
      <c r="QV29" s="59"/>
      <c r="QW29" s="59"/>
      <c r="QX29" s="59"/>
      <c r="QY29" s="59"/>
      <c r="QZ29" s="59"/>
      <c r="RA29" s="59"/>
      <c r="RB29" s="59"/>
      <c r="RC29" s="59"/>
      <c r="RD29" s="59"/>
      <c r="RE29" s="59"/>
      <c r="RF29" s="59"/>
      <c r="RG29" s="59"/>
      <c r="RH29" s="59"/>
      <c r="RI29" s="59"/>
      <c r="RJ29" s="59"/>
      <c r="RK29" s="59"/>
      <c r="RL29" s="59"/>
      <c r="RM29" s="59"/>
      <c r="RN29" s="59"/>
      <c r="RO29" s="59"/>
      <c r="RP29" s="59"/>
      <c r="RQ29" s="59"/>
      <c r="RR29" s="59"/>
      <c r="RS29" s="59"/>
      <c r="RT29" s="59"/>
      <c r="RU29" s="59"/>
      <c r="RV29" s="59"/>
      <c r="RW29" s="59"/>
      <c r="RX29" s="59"/>
      <c r="RY29" s="59"/>
      <c r="RZ29" s="59"/>
      <c r="SA29" s="59"/>
      <c r="SB29" s="59"/>
      <c r="SC29" s="59"/>
      <c r="SD29" s="59"/>
      <c r="SE29" s="59"/>
      <c r="SF29" s="59"/>
      <c r="SG29" s="59"/>
      <c r="SH29" s="59"/>
      <c r="SI29" s="59"/>
      <c r="SJ29" s="59"/>
      <c r="SK29" s="59"/>
      <c r="SL29" s="59"/>
      <c r="SM29" s="59"/>
      <c r="SN29" s="59"/>
      <c r="SO29" s="59"/>
      <c r="SP29" s="59"/>
      <c r="SQ29" s="59"/>
      <c r="SR29" s="59"/>
      <c r="SS29" s="59"/>
      <c r="ST29" s="59"/>
      <c r="SU29" s="59"/>
      <c r="SV29" s="59"/>
      <c r="SW29" s="59"/>
      <c r="SX29" s="59"/>
      <c r="SY29" s="59"/>
      <c r="SZ29" s="59"/>
      <c r="TA29" s="59"/>
      <c r="TB29" s="59"/>
      <c r="TC29" s="59"/>
      <c r="TD29" s="59"/>
      <c r="TE29" s="59"/>
      <c r="TF29" s="59"/>
      <c r="TG29" s="59"/>
      <c r="TH29" s="59"/>
      <c r="TI29" s="59"/>
      <c r="TJ29" s="59"/>
      <c r="TK29" s="59"/>
      <c r="TL29" s="59"/>
      <c r="TM29" s="59"/>
      <c r="TN29" s="59"/>
      <c r="TO29" s="59"/>
      <c r="TP29" s="59"/>
      <c r="TQ29" s="59"/>
      <c r="TR29" s="59"/>
      <c r="TS29" s="59"/>
      <c r="TT29" s="59"/>
      <c r="TU29" s="59"/>
      <c r="TV29" s="59"/>
      <c r="TW29" s="59"/>
      <c r="TX29" s="59"/>
      <c r="TY29" s="59"/>
      <c r="TZ29" s="59"/>
      <c r="UA29" s="59"/>
      <c r="UB29" s="59"/>
      <c r="UC29" s="59"/>
      <c r="UD29" s="59"/>
      <c r="UE29" s="59"/>
      <c r="UF29" s="59"/>
      <c r="UG29" s="59"/>
      <c r="UH29" s="59"/>
      <c r="UI29" s="59"/>
      <c r="UJ29" s="59"/>
      <c r="UK29" s="59"/>
      <c r="UL29" s="59"/>
      <c r="UM29" s="59"/>
      <c r="UN29" s="59"/>
      <c r="UO29" s="59"/>
      <c r="UP29" s="59"/>
      <c r="UQ29" s="59"/>
      <c r="UR29" s="59"/>
      <c r="US29" s="59"/>
      <c r="UT29" s="59"/>
      <c r="UU29" s="59"/>
      <c r="UV29" s="59"/>
      <c r="UW29" s="59"/>
      <c r="UX29" s="59"/>
      <c r="UY29" s="59"/>
      <c r="UZ29" s="59"/>
      <c r="VA29" s="59"/>
      <c r="VB29" s="59"/>
      <c r="VC29" s="59"/>
      <c r="VD29" s="59"/>
      <c r="VE29" s="59"/>
      <c r="VF29" s="59"/>
      <c r="VG29" s="59"/>
      <c r="VH29" s="59"/>
      <c r="VI29" s="59"/>
      <c r="VJ29" s="59"/>
      <c r="VK29" s="59"/>
      <c r="VL29" s="59"/>
      <c r="VM29" s="59"/>
      <c r="VN29" s="59"/>
      <c r="VO29" s="59"/>
      <c r="VP29" s="59"/>
      <c r="VQ29" s="59"/>
      <c r="VR29" s="59"/>
      <c r="VS29" s="59"/>
      <c r="VT29" s="59"/>
      <c r="VU29" s="59"/>
      <c r="VV29" s="59"/>
      <c r="VW29" s="59"/>
      <c r="VX29" s="59"/>
      <c r="VY29" s="59"/>
      <c r="VZ29" s="59"/>
      <c r="WA29" s="59"/>
      <c r="WB29" s="59"/>
      <c r="WC29" s="59"/>
      <c r="WD29" s="59"/>
      <c r="WE29" s="59"/>
      <c r="WF29" s="59"/>
      <c r="WG29" s="59"/>
      <c r="WH29" s="59"/>
      <c r="WI29" s="59"/>
      <c r="WJ29" s="59"/>
      <c r="WK29" s="59"/>
      <c r="WL29" s="59"/>
      <c r="WM29" s="59"/>
      <c r="WN29" s="59"/>
      <c r="WO29" s="59"/>
      <c r="WP29" s="59"/>
      <c r="WQ29" s="59"/>
      <c r="WR29" s="59"/>
      <c r="WS29" s="59"/>
      <c r="WT29" s="59"/>
      <c r="WU29" s="59"/>
      <c r="WV29" s="59"/>
      <c r="WW29" s="59"/>
      <c r="WX29" s="59"/>
      <c r="WY29" s="59"/>
      <c r="WZ29" s="59"/>
      <c r="XA29" s="59"/>
      <c r="XB29" s="59"/>
      <c r="XC29" s="59"/>
      <c r="XD29" s="59"/>
      <c r="XE29" s="59"/>
      <c r="XF29" s="59"/>
      <c r="XG29" s="59"/>
      <c r="XH29" s="59"/>
      <c r="XI29" s="59"/>
      <c r="XJ29" s="59"/>
      <c r="XK29" s="59"/>
      <c r="XL29" s="59"/>
      <c r="XM29" s="59"/>
      <c r="XN29" s="59"/>
      <c r="XO29" s="59"/>
      <c r="XP29" s="59"/>
      <c r="XQ29" s="59"/>
    </row>
    <row r="30" spans="1:641" s="7" customFormat="1" ht="12" customHeight="1" x14ac:dyDescent="0.2">
      <c r="A30" s="133"/>
      <c r="B30" s="90" t="s">
        <v>115</v>
      </c>
      <c r="C30" s="99" t="s">
        <v>94</v>
      </c>
      <c r="D30" s="83"/>
      <c r="E30" s="82">
        <v>6.67</v>
      </c>
      <c r="F30" s="82">
        <v>6.67</v>
      </c>
      <c r="G30" s="82">
        <v>6.67</v>
      </c>
      <c r="H30" s="82">
        <v>6.67</v>
      </c>
      <c r="I30" s="142"/>
      <c r="J30" s="143"/>
      <c r="K30" s="82">
        <v>6.67</v>
      </c>
      <c r="L30" s="82">
        <v>6.67</v>
      </c>
      <c r="M30" s="82">
        <v>6.67</v>
      </c>
      <c r="N30" s="82">
        <v>6.67</v>
      </c>
      <c r="O30" s="82">
        <v>6.67</v>
      </c>
      <c r="P30" s="142"/>
      <c r="Q30" s="143"/>
      <c r="R30" s="82">
        <v>6.67</v>
      </c>
      <c r="S30" s="82">
        <v>6.67</v>
      </c>
      <c r="T30" s="82">
        <v>6.67</v>
      </c>
      <c r="U30" s="82">
        <v>6.67</v>
      </c>
      <c r="V30" s="82">
        <v>6.67</v>
      </c>
      <c r="W30" s="142"/>
      <c r="X30" s="143"/>
      <c r="Y30" s="82">
        <v>6.67</v>
      </c>
      <c r="Z30" s="82">
        <v>6.67</v>
      </c>
      <c r="AA30" s="82">
        <v>6.67</v>
      </c>
      <c r="AB30" s="82">
        <v>6.67</v>
      </c>
      <c r="AC30" s="82">
        <v>6.67</v>
      </c>
      <c r="AD30" s="142"/>
      <c r="AE30" s="143"/>
      <c r="AF30" s="82">
        <v>6.67</v>
      </c>
      <c r="AG30" s="82">
        <v>6.67</v>
      </c>
      <c r="AH30" s="82">
        <v>6.67</v>
      </c>
      <c r="AI30" s="82">
        <v>6.67</v>
      </c>
      <c r="AJ30" s="82">
        <v>6.67</v>
      </c>
      <c r="AK30" s="142"/>
      <c r="AL30" s="143"/>
      <c r="AM30" s="82">
        <v>6.67</v>
      </c>
      <c r="AN30" s="82">
        <v>6.67</v>
      </c>
      <c r="AO30" s="82">
        <v>6.67</v>
      </c>
      <c r="AP30" s="82">
        <v>6.67</v>
      </c>
      <c r="AQ30" s="82">
        <v>6.67</v>
      </c>
      <c r="AR30" s="142"/>
      <c r="AS30" s="143"/>
      <c r="AT30" s="82">
        <v>6.67</v>
      </c>
      <c r="AU30" s="82">
        <v>6.67</v>
      </c>
      <c r="AV30" s="82">
        <v>6.67</v>
      </c>
      <c r="AW30" s="82">
        <v>6.67</v>
      </c>
      <c r="AX30" s="82">
        <v>6.67</v>
      </c>
      <c r="AY30" s="142"/>
      <c r="AZ30" s="143"/>
      <c r="BA30" s="82">
        <v>6.67</v>
      </c>
      <c r="BB30" s="82">
        <v>6.67</v>
      </c>
      <c r="BC30" s="82">
        <v>6.67</v>
      </c>
      <c r="BD30" s="82">
        <v>6.67</v>
      </c>
      <c r="BE30" s="82">
        <v>6.67</v>
      </c>
      <c r="BF30" s="142"/>
      <c r="BG30" s="143"/>
      <c r="BH30" s="82">
        <v>6.67</v>
      </c>
      <c r="BI30" s="82">
        <v>6.67</v>
      </c>
      <c r="BJ30" s="82">
        <v>6.67</v>
      </c>
      <c r="BK30" s="82">
        <v>6.67</v>
      </c>
      <c r="BL30" s="82">
        <v>6.67</v>
      </c>
      <c r="BM30" s="142"/>
      <c r="BN30" s="143"/>
      <c r="BO30" s="82">
        <v>6.67</v>
      </c>
      <c r="BP30" s="82">
        <v>6.67</v>
      </c>
      <c r="BQ30" s="82">
        <v>6.67</v>
      </c>
      <c r="BR30" s="82">
        <v>6.67</v>
      </c>
      <c r="BS30" s="82">
        <v>6.67</v>
      </c>
      <c r="BT30" s="142"/>
      <c r="BU30" s="143"/>
      <c r="BV30" s="82">
        <v>6.67</v>
      </c>
      <c r="BW30" s="82">
        <v>6.67</v>
      </c>
      <c r="BX30" s="82">
        <v>6.67</v>
      </c>
      <c r="BY30" s="82">
        <v>6.67</v>
      </c>
      <c r="BZ30" s="82">
        <v>6.67</v>
      </c>
      <c r="CA30" s="142"/>
      <c r="CB30" s="143"/>
      <c r="CC30" s="82">
        <v>6.67</v>
      </c>
      <c r="CD30" s="82">
        <v>6.67</v>
      </c>
      <c r="CE30" s="82">
        <v>6.67</v>
      </c>
      <c r="CF30" s="82">
        <v>6.67</v>
      </c>
      <c r="CG30" s="82">
        <v>6.67</v>
      </c>
      <c r="CH30" s="142"/>
      <c r="CI30" s="143"/>
      <c r="CJ30" s="82">
        <v>6.67</v>
      </c>
      <c r="CK30" s="82">
        <v>6.67</v>
      </c>
      <c r="CL30" s="82">
        <v>6.67</v>
      </c>
      <c r="CM30" s="82">
        <v>6.67</v>
      </c>
      <c r="CN30" s="82">
        <v>6.67</v>
      </c>
      <c r="CO30" s="142"/>
      <c r="CP30" s="143"/>
      <c r="CQ30" s="82">
        <v>6.67</v>
      </c>
      <c r="CR30" s="82">
        <v>6.67</v>
      </c>
      <c r="CS30" s="82">
        <v>6.67</v>
      </c>
      <c r="CT30" s="82">
        <v>6.67</v>
      </c>
      <c r="CU30" s="82">
        <v>6.67</v>
      </c>
      <c r="CV30" s="142"/>
      <c r="CW30" s="143"/>
      <c r="CX30" s="82">
        <v>6.67</v>
      </c>
      <c r="CY30" s="82">
        <v>6.67</v>
      </c>
      <c r="CZ30" s="82">
        <v>6.67</v>
      </c>
      <c r="DA30" s="82">
        <v>6.67</v>
      </c>
      <c r="DB30" s="82">
        <v>6.67</v>
      </c>
      <c r="DC30" s="142"/>
      <c r="DD30" s="143"/>
      <c r="DE30" s="144"/>
      <c r="DF30" s="82">
        <v>6.67</v>
      </c>
      <c r="DG30" s="82">
        <v>6.67</v>
      </c>
      <c r="DH30" s="82">
        <v>6.67</v>
      </c>
      <c r="DI30" s="82" t="s">
        <v>116</v>
      </c>
      <c r="DJ30" s="142"/>
      <c r="DK30" s="143"/>
      <c r="DL30" s="82" t="s">
        <v>116</v>
      </c>
      <c r="DM30" s="82">
        <v>6.67</v>
      </c>
      <c r="DN30" s="82">
        <v>6.67</v>
      </c>
      <c r="DO30" s="82">
        <v>6.67</v>
      </c>
      <c r="DP30" s="82">
        <v>6.67</v>
      </c>
      <c r="DQ30" s="142"/>
      <c r="DR30" s="143"/>
      <c r="DS30" s="144"/>
      <c r="DT30" s="82">
        <v>6.67</v>
      </c>
      <c r="DU30" s="82">
        <v>6.67</v>
      </c>
      <c r="DV30" s="82">
        <v>6.67</v>
      </c>
      <c r="DW30" s="82" t="s">
        <v>116</v>
      </c>
      <c r="DX30" s="142"/>
      <c r="DY30" s="143"/>
      <c r="DZ30" s="144"/>
      <c r="EA30" s="82" t="s">
        <v>116</v>
      </c>
      <c r="EB30" s="82">
        <v>6.67</v>
      </c>
      <c r="EC30" s="82">
        <v>6.67</v>
      </c>
      <c r="ED30" s="82">
        <v>6.67</v>
      </c>
      <c r="EE30" s="142"/>
      <c r="EF30" s="143"/>
      <c r="EG30" s="82">
        <v>6.67</v>
      </c>
      <c r="EH30" s="82">
        <v>6.67</v>
      </c>
      <c r="EI30" s="82">
        <v>6.67</v>
      </c>
      <c r="EJ30" s="82">
        <v>6.67</v>
      </c>
      <c r="EK30" s="82">
        <v>6.67</v>
      </c>
      <c r="EL30" s="142"/>
      <c r="EM30" s="143"/>
      <c r="EN30" s="82">
        <v>6.67</v>
      </c>
      <c r="EO30" s="82">
        <v>6.67</v>
      </c>
      <c r="EP30" s="82">
        <v>6.67</v>
      </c>
      <c r="EQ30" s="144"/>
      <c r="ER30" s="82" t="s">
        <v>116</v>
      </c>
      <c r="ES30" s="142"/>
      <c r="ET30" s="143"/>
      <c r="EU30" s="82" t="s">
        <v>116</v>
      </c>
      <c r="EV30" s="82">
        <v>6.67</v>
      </c>
      <c r="EW30" s="82">
        <v>6.67</v>
      </c>
      <c r="EX30" s="82">
        <v>6.67</v>
      </c>
      <c r="EY30" s="82">
        <v>6.67</v>
      </c>
      <c r="EZ30" s="142"/>
      <c r="FA30" s="143"/>
      <c r="FB30" s="82" t="s">
        <v>116</v>
      </c>
      <c r="FC30" s="82">
        <v>6.67</v>
      </c>
      <c r="FD30" s="82">
        <v>6.67</v>
      </c>
      <c r="FE30" s="82">
        <v>6.67</v>
      </c>
      <c r="FF30" s="82">
        <v>6.67</v>
      </c>
      <c r="FG30" s="142"/>
      <c r="FH30" s="143"/>
      <c r="FI30" s="82">
        <v>6.67</v>
      </c>
      <c r="FJ30" s="82">
        <v>6.67</v>
      </c>
      <c r="FK30" s="82">
        <v>6.67</v>
      </c>
      <c r="FL30" s="82">
        <v>6.67</v>
      </c>
      <c r="FM30" s="82">
        <v>6.67</v>
      </c>
      <c r="FN30" s="142"/>
      <c r="FO30" s="143"/>
      <c r="FP30" s="82">
        <v>6.67</v>
      </c>
      <c r="FQ30" s="82">
        <v>6.67</v>
      </c>
      <c r="FR30" s="82">
        <v>6.67</v>
      </c>
      <c r="FS30" s="82">
        <v>6.67</v>
      </c>
      <c r="FT30" s="82">
        <v>6.67</v>
      </c>
      <c r="FU30" s="142"/>
      <c r="FV30" s="143"/>
      <c r="FW30" s="82">
        <v>6.67</v>
      </c>
      <c r="FX30" s="82">
        <v>6.67</v>
      </c>
      <c r="FY30" s="82">
        <v>6.67</v>
      </c>
      <c r="FZ30" s="82">
        <v>6.67</v>
      </c>
      <c r="GA30" s="82">
        <v>6.67</v>
      </c>
      <c r="GB30" s="142"/>
      <c r="GC30" s="143"/>
      <c r="GD30" s="82">
        <v>6.67</v>
      </c>
      <c r="GE30" s="82">
        <v>6.67</v>
      </c>
      <c r="GF30" s="82">
        <v>6.67</v>
      </c>
      <c r="GG30" s="82">
        <v>6.67</v>
      </c>
      <c r="GH30" s="82">
        <v>6.67</v>
      </c>
      <c r="GI30" s="142"/>
      <c r="GJ30" s="143"/>
      <c r="GK30" s="82">
        <v>6.67</v>
      </c>
      <c r="GL30" s="82">
        <v>6.67</v>
      </c>
      <c r="GM30" s="82">
        <v>6.67</v>
      </c>
      <c r="GN30" s="82">
        <v>6.67</v>
      </c>
      <c r="GO30" s="144"/>
      <c r="GP30" s="142"/>
      <c r="GQ30" s="143"/>
      <c r="GR30" s="82">
        <v>6.67</v>
      </c>
      <c r="GS30" s="82">
        <v>6.67</v>
      </c>
      <c r="GT30" s="82">
        <v>6.67</v>
      </c>
      <c r="GU30" s="82">
        <v>6.67</v>
      </c>
      <c r="GV30" s="82">
        <v>6.67</v>
      </c>
      <c r="GW30" s="142"/>
      <c r="GX30" s="143"/>
      <c r="GY30" s="82">
        <v>6.67</v>
      </c>
      <c r="GZ30" s="82">
        <v>6.67</v>
      </c>
      <c r="HA30" s="82">
        <v>6.67</v>
      </c>
      <c r="HB30" s="82">
        <v>6.67</v>
      </c>
      <c r="HC30" s="82">
        <v>6.67</v>
      </c>
      <c r="HD30" s="142"/>
      <c r="HE30" s="143"/>
      <c r="HF30" s="82">
        <v>6.67</v>
      </c>
      <c r="HG30" s="82">
        <v>6.67</v>
      </c>
      <c r="HH30" s="82">
        <v>6.67</v>
      </c>
      <c r="HI30" s="82">
        <v>6.67</v>
      </c>
      <c r="HJ30" s="82">
        <v>6.67</v>
      </c>
      <c r="HK30" s="142"/>
      <c r="HL30" s="143"/>
      <c r="HM30" s="82">
        <v>6.67</v>
      </c>
      <c r="HN30" s="82">
        <v>6.67</v>
      </c>
      <c r="HO30" s="82">
        <v>6.67</v>
      </c>
      <c r="HP30" s="82">
        <v>6.67</v>
      </c>
      <c r="HQ30" s="82">
        <v>6.67</v>
      </c>
      <c r="HR30" s="142"/>
      <c r="HS30" s="143"/>
      <c r="HT30" s="82" t="s">
        <v>116</v>
      </c>
      <c r="HU30" s="144"/>
      <c r="HV30" s="82" t="s">
        <v>116</v>
      </c>
      <c r="HW30" s="82" t="s">
        <v>116</v>
      </c>
      <c r="HX30" s="82" t="s">
        <v>116</v>
      </c>
      <c r="HY30" s="142"/>
      <c r="HZ30" s="143"/>
      <c r="IA30" s="82" t="s">
        <v>116</v>
      </c>
      <c r="IB30" s="82" t="s">
        <v>116</v>
      </c>
      <c r="IC30" s="82" t="s">
        <v>116</v>
      </c>
      <c r="ID30" s="82" t="s">
        <v>116</v>
      </c>
      <c r="IE30" s="82" t="s">
        <v>116</v>
      </c>
      <c r="IF30" s="142"/>
      <c r="IG30" s="143"/>
      <c r="IH30" s="82" t="s">
        <v>116</v>
      </c>
      <c r="II30" s="82" t="s">
        <v>116</v>
      </c>
      <c r="IJ30" s="82" t="s">
        <v>116</v>
      </c>
      <c r="IK30" s="82">
        <v>6.67</v>
      </c>
      <c r="IL30" s="82">
        <v>6.67</v>
      </c>
      <c r="IM30" s="142"/>
      <c r="IN30" s="143"/>
      <c r="IO30" s="82">
        <v>6.67</v>
      </c>
      <c r="IP30" s="82" t="s">
        <v>118</v>
      </c>
      <c r="IQ30" s="82" t="s">
        <v>118</v>
      </c>
      <c r="IR30" s="82" t="s">
        <v>118</v>
      </c>
      <c r="IS30" s="82" t="s">
        <v>118</v>
      </c>
      <c r="IT30" s="142"/>
      <c r="IU30" s="143"/>
      <c r="IV30" s="82">
        <v>6.67</v>
      </c>
      <c r="IW30" s="82">
        <v>6.67</v>
      </c>
      <c r="IX30" s="82">
        <v>6.67</v>
      </c>
      <c r="IY30" s="82">
        <v>6.67</v>
      </c>
      <c r="IZ30" s="82">
        <v>6.67</v>
      </c>
      <c r="JA30" s="142"/>
      <c r="JB30" s="143"/>
      <c r="JC30" s="82">
        <v>6.67</v>
      </c>
      <c r="JD30" s="82">
        <v>6.67</v>
      </c>
      <c r="JE30" s="82">
        <v>6.67</v>
      </c>
      <c r="JF30" s="82">
        <v>6.67</v>
      </c>
      <c r="JG30" s="82">
        <v>6.67</v>
      </c>
      <c r="JH30" s="142"/>
      <c r="JI30" s="143"/>
      <c r="JJ30" s="82">
        <v>6.67</v>
      </c>
      <c r="JK30" s="82">
        <v>6.67</v>
      </c>
      <c r="JL30" s="82">
        <v>6.67</v>
      </c>
      <c r="JM30" s="82">
        <v>6.67</v>
      </c>
      <c r="JN30" s="82">
        <v>6.67</v>
      </c>
      <c r="JO30" s="142"/>
      <c r="JP30" s="143"/>
      <c r="JQ30" s="82">
        <v>6.67</v>
      </c>
      <c r="JR30" s="82">
        <v>6.67</v>
      </c>
      <c r="JS30" s="82">
        <v>6.67</v>
      </c>
      <c r="JT30" s="82">
        <v>6.67</v>
      </c>
      <c r="JU30" s="82">
        <v>6.67</v>
      </c>
      <c r="JV30" s="142"/>
      <c r="JW30" s="143"/>
      <c r="JX30" s="82">
        <v>6.67</v>
      </c>
      <c r="JY30" s="82">
        <v>6.67</v>
      </c>
      <c r="JZ30" s="82">
        <v>6.67</v>
      </c>
      <c r="KA30" s="82">
        <v>6.67</v>
      </c>
      <c r="KB30" s="82">
        <v>6.67</v>
      </c>
      <c r="KC30" s="142"/>
      <c r="KD30" s="143"/>
      <c r="KE30" s="82">
        <v>6.67</v>
      </c>
      <c r="KF30" s="82">
        <v>6.67</v>
      </c>
      <c r="KG30" s="82">
        <v>6.67</v>
      </c>
      <c r="KH30" s="82">
        <v>6.67</v>
      </c>
      <c r="KI30" s="82">
        <v>6.67</v>
      </c>
      <c r="KJ30" s="142"/>
      <c r="KK30" s="143"/>
      <c r="KL30" s="82">
        <v>6.67</v>
      </c>
      <c r="KM30" s="82">
        <v>6.67</v>
      </c>
      <c r="KN30" s="82">
        <v>6.67</v>
      </c>
      <c r="KO30" s="82">
        <v>6.67</v>
      </c>
      <c r="KP30" s="82">
        <v>6.67</v>
      </c>
      <c r="KQ30" s="142"/>
      <c r="KR30" s="143"/>
      <c r="KS30" s="82">
        <v>6.67</v>
      </c>
      <c r="KT30" s="82">
        <v>6.67</v>
      </c>
      <c r="KU30" s="144"/>
      <c r="KV30" s="82">
        <v>6.67</v>
      </c>
      <c r="KW30" s="82"/>
      <c r="KX30" s="142"/>
      <c r="KY30" s="143"/>
      <c r="KZ30" s="82">
        <v>6.67</v>
      </c>
      <c r="LA30" s="82">
        <v>6.67</v>
      </c>
      <c r="LB30" s="82">
        <v>6.67</v>
      </c>
      <c r="LC30" s="82">
        <v>6.67</v>
      </c>
      <c r="LD30" s="82">
        <v>6.67</v>
      </c>
      <c r="LE30" s="144"/>
      <c r="LF30" s="143"/>
      <c r="LG30" s="82">
        <v>6.67</v>
      </c>
      <c r="LH30" s="82">
        <v>6.67</v>
      </c>
      <c r="LI30" s="82">
        <v>6.67</v>
      </c>
      <c r="LJ30" s="82">
        <v>6.67</v>
      </c>
      <c r="LK30" s="82">
        <v>6.67</v>
      </c>
      <c r="LL30" s="142"/>
      <c r="LM30" s="143"/>
      <c r="LN30" s="82">
        <v>6.67</v>
      </c>
      <c r="LO30" s="82">
        <v>6.67</v>
      </c>
      <c r="LP30" s="82">
        <v>6.67</v>
      </c>
      <c r="LQ30" s="82">
        <v>6.67</v>
      </c>
      <c r="LR30" s="82">
        <v>6.67</v>
      </c>
      <c r="LS30" s="142"/>
      <c r="LT30" s="143"/>
      <c r="LU30" s="82">
        <v>6.67</v>
      </c>
      <c r="LV30" s="82">
        <v>6.67</v>
      </c>
      <c r="LW30" s="82">
        <v>6.67</v>
      </c>
      <c r="LX30" s="82">
        <v>6.67</v>
      </c>
      <c r="LY30" s="82">
        <v>6.67</v>
      </c>
      <c r="LZ30" s="142"/>
      <c r="MA30" s="143"/>
      <c r="MB30" s="82">
        <v>6.67</v>
      </c>
      <c r="MC30" s="82">
        <v>6.67</v>
      </c>
      <c r="MD30" s="82">
        <v>6.67</v>
      </c>
      <c r="ME30" s="82">
        <v>6.67</v>
      </c>
      <c r="MF30" s="82">
        <v>6.67</v>
      </c>
      <c r="MG30" s="142"/>
      <c r="MH30" s="143"/>
      <c r="MI30" s="82">
        <v>6.67</v>
      </c>
      <c r="MJ30" s="82">
        <v>6.67</v>
      </c>
      <c r="MK30" s="82">
        <v>6.67</v>
      </c>
      <c r="ML30" s="82">
        <v>6.67</v>
      </c>
      <c r="MM30" s="82">
        <v>6.67</v>
      </c>
      <c r="MN30" s="142"/>
      <c r="MO30" s="143"/>
      <c r="MP30" s="82">
        <v>6.67</v>
      </c>
      <c r="MQ30" s="82">
        <v>6.67</v>
      </c>
      <c r="MR30" s="82">
        <v>6.67</v>
      </c>
      <c r="MS30" s="82">
        <v>6.67</v>
      </c>
      <c r="MT30" s="82" t="s">
        <v>116</v>
      </c>
      <c r="MU30" s="142"/>
      <c r="MV30" s="143"/>
      <c r="MW30" s="144"/>
      <c r="MX30" s="82" t="s">
        <v>116</v>
      </c>
      <c r="MY30" s="82" t="s">
        <v>116</v>
      </c>
      <c r="MZ30" s="82" t="s">
        <v>116</v>
      </c>
      <c r="NA30" s="82" t="s">
        <v>116</v>
      </c>
      <c r="NB30" s="142"/>
      <c r="NC30" s="143"/>
      <c r="ND30" s="144"/>
      <c r="NE30" s="82" t="s">
        <v>116</v>
      </c>
      <c r="NF30" s="82">
        <v>6.67</v>
      </c>
      <c r="NG30" s="82">
        <v>6.67</v>
      </c>
      <c r="NH30" s="82">
        <v>6.67</v>
      </c>
      <c r="NI30" s="142"/>
      <c r="NJ30" s="143"/>
      <c r="NK30" s="82">
        <v>6.67</v>
      </c>
      <c r="NL30" s="82">
        <v>6.67</v>
      </c>
      <c r="NM30" s="82">
        <v>6.67</v>
      </c>
      <c r="NN30" s="82">
        <v>6.67</v>
      </c>
      <c r="NO30" s="82">
        <v>6.67</v>
      </c>
      <c r="NP30" s="142"/>
      <c r="NQ30" s="143"/>
      <c r="NR30" s="82">
        <v>6.67</v>
      </c>
      <c r="NS30" s="82">
        <v>6.67</v>
      </c>
      <c r="NT30" s="82">
        <v>6.67</v>
      </c>
      <c r="NU30" s="82">
        <v>6.67</v>
      </c>
      <c r="NV30" s="82">
        <v>6.67</v>
      </c>
      <c r="NW30" s="142"/>
      <c r="NX30" s="143"/>
      <c r="NY30" s="82">
        <v>6.67</v>
      </c>
      <c r="NZ30" s="82">
        <v>6.67</v>
      </c>
      <c r="OA30" s="82">
        <v>6.67</v>
      </c>
      <c r="OB30" s="82">
        <v>6.67</v>
      </c>
      <c r="OC30" s="82">
        <v>6.67</v>
      </c>
      <c r="OD30" s="142"/>
      <c r="OE30" s="143"/>
      <c r="OF30" s="82">
        <v>6.67</v>
      </c>
      <c r="OG30" s="82">
        <v>6.67</v>
      </c>
      <c r="OH30" s="82">
        <v>6.67</v>
      </c>
      <c r="OI30" s="82" t="s">
        <v>118</v>
      </c>
      <c r="OJ30" s="82">
        <v>6.67</v>
      </c>
      <c r="OK30" s="142"/>
      <c r="OL30" s="143"/>
      <c r="OM30" s="82">
        <v>6.67</v>
      </c>
      <c r="ON30" s="82">
        <v>6.67</v>
      </c>
      <c r="OO30" s="82">
        <v>6.67</v>
      </c>
      <c r="OP30" s="82">
        <v>6.67</v>
      </c>
      <c r="OQ30" s="82">
        <v>6.67</v>
      </c>
      <c r="OR30" s="142"/>
      <c r="OS30" s="143"/>
      <c r="OT30" s="82">
        <v>6.67</v>
      </c>
      <c r="OU30" s="82">
        <v>6.67</v>
      </c>
      <c r="OV30" s="82">
        <v>6.67</v>
      </c>
      <c r="OW30" s="82">
        <v>6.67</v>
      </c>
      <c r="OX30" s="82">
        <v>6.67</v>
      </c>
      <c r="OY30" s="142"/>
      <c r="OZ30" s="143"/>
      <c r="PA30" s="82">
        <v>6.67</v>
      </c>
      <c r="PB30" s="82">
        <v>6.67</v>
      </c>
      <c r="PC30" s="82">
        <v>6.67</v>
      </c>
      <c r="PD30" s="82">
        <v>6.67</v>
      </c>
      <c r="PE30" s="82">
        <v>6.67</v>
      </c>
      <c r="PF30" s="142"/>
      <c r="PG30" s="143"/>
      <c r="PH30" s="82">
        <v>6.67</v>
      </c>
      <c r="PI30" s="82">
        <v>6.67</v>
      </c>
      <c r="PJ30" s="82">
        <v>6.67</v>
      </c>
      <c r="PK30" s="82">
        <v>6.67</v>
      </c>
      <c r="PL30" s="82">
        <v>6.67</v>
      </c>
      <c r="PM30" s="142"/>
      <c r="PN30" s="143"/>
      <c r="PO30" s="82">
        <v>6.67</v>
      </c>
      <c r="PP30" s="82">
        <v>6.67</v>
      </c>
      <c r="PQ30" s="82">
        <v>6.67</v>
      </c>
      <c r="PR30" s="82">
        <v>6.67</v>
      </c>
      <c r="PS30" s="82">
        <v>6.67</v>
      </c>
      <c r="PT30" s="142"/>
      <c r="PU30" s="143"/>
      <c r="PV30" s="82">
        <v>6.67</v>
      </c>
      <c r="PW30" s="82">
        <v>6.67</v>
      </c>
      <c r="PX30" s="82">
        <v>6.67</v>
      </c>
      <c r="PY30" s="82">
        <v>6.67</v>
      </c>
      <c r="PZ30" s="82">
        <v>6.67</v>
      </c>
      <c r="QA30" s="142"/>
      <c r="QB30" s="143"/>
      <c r="QC30" s="82">
        <v>6.67</v>
      </c>
      <c r="QD30" s="82">
        <v>6.67</v>
      </c>
      <c r="QE30" s="82">
        <v>6.67</v>
      </c>
      <c r="QF30" s="82">
        <v>6.67</v>
      </c>
      <c r="QG30" s="82">
        <v>6.67</v>
      </c>
      <c r="QH30" s="142"/>
      <c r="QI30" s="143"/>
      <c r="QJ30" s="82">
        <v>6.67</v>
      </c>
      <c r="QK30" s="82">
        <v>6.67</v>
      </c>
      <c r="QL30" s="82">
        <v>6.67</v>
      </c>
      <c r="QM30" s="82">
        <v>6.67</v>
      </c>
      <c r="QN30" s="82">
        <v>6.67</v>
      </c>
      <c r="QO30" s="142"/>
      <c r="QP30" s="143"/>
      <c r="QQ30" s="145"/>
      <c r="QR30" s="82">
        <v>6.67</v>
      </c>
      <c r="QS30" s="82">
        <v>6.67</v>
      </c>
      <c r="QT30" s="82">
        <v>6.67</v>
      </c>
      <c r="QU30" s="82">
        <v>6.67</v>
      </c>
      <c r="QV30" s="142"/>
      <c r="QW30" s="143"/>
      <c r="QX30" s="82">
        <v>6.67</v>
      </c>
      <c r="QY30" s="82">
        <v>6.67</v>
      </c>
      <c r="QZ30" s="82">
        <v>6.67</v>
      </c>
      <c r="RA30" s="82">
        <v>6.67</v>
      </c>
      <c r="RB30" s="82">
        <v>6.67</v>
      </c>
      <c r="RC30" s="142"/>
      <c r="RD30" s="143"/>
      <c r="RE30" s="82">
        <v>6.67</v>
      </c>
      <c r="RF30" s="82">
        <v>6.67</v>
      </c>
      <c r="RG30" s="82">
        <v>6.67</v>
      </c>
      <c r="RH30" s="82">
        <v>6.67</v>
      </c>
      <c r="RI30" s="82">
        <v>6.67</v>
      </c>
      <c r="RJ30" s="142"/>
      <c r="RK30" s="143"/>
      <c r="RL30" s="82">
        <v>6.67</v>
      </c>
      <c r="RM30" s="82">
        <v>6.67</v>
      </c>
      <c r="RN30" s="82">
        <v>6.67</v>
      </c>
      <c r="RO30" s="82">
        <v>6.67</v>
      </c>
      <c r="RP30" s="82">
        <v>6.67</v>
      </c>
      <c r="RQ30" s="142"/>
      <c r="RR30" s="143"/>
      <c r="RS30" s="82" t="s">
        <v>116</v>
      </c>
      <c r="RT30" s="145"/>
      <c r="RU30" s="82">
        <v>6.67</v>
      </c>
      <c r="RV30" s="82">
        <v>6.67</v>
      </c>
      <c r="RW30" s="82">
        <v>6.67</v>
      </c>
      <c r="RX30" s="142"/>
      <c r="RY30" s="143"/>
      <c r="RZ30" s="82" t="s">
        <v>116</v>
      </c>
      <c r="SA30" s="145"/>
      <c r="SB30" s="82" t="s">
        <v>116</v>
      </c>
      <c r="SC30" s="145"/>
      <c r="SD30" s="82" t="s">
        <v>116</v>
      </c>
      <c r="SE30" s="142"/>
      <c r="SF30" s="143"/>
      <c r="SG30" s="82">
        <v>6.67</v>
      </c>
      <c r="SH30" s="82">
        <v>6.67</v>
      </c>
      <c r="SI30" s="82">
        <v>6.67</v>
      </c>
      <c r="SJ30" s="82">
        <v>6.67</v>
      </c>
      <c r="SK30" s="82" t="s">
        <v>120</v>
      </c>
      <c r="SL30" s="142"/>
      <c r="SM30" s="143"/>
      <c r="SN30" s="82" t="s">
        <v>120</v>
      </c>
      <c r="SO30" s="82">
        <v>6.67</v>
      </c>
      <c r="SP30" s="82">
        <v>6.67</v>
      </c>
      <c r="SQ30" s="82">
        <v>6.67</v>
      </c>
      <c r="SR30" s="82">
        <v>6.67</v>
      </c>
      <c r="SS30" s="142"/>
      <c r="ST30" s="143"/>
      <c r="SU30" s="82" t="s">
        <v>120</v>
      </c>
      <c r="SV30" s="82">
        <v>6.67</v>
      </c>
      <c r="SW30" s="82">
        <v>6.67</v>
      </c>
      <c r="SX30" s="82">
        <v>6.67</v>
      </c>
      <c r="SY30" s="82">
        <v>6.67</v>
      </c>
      <c r="SZ30" s="142"/>
      <c r="TA30" s="143"/>
      <c r="TB30" s="82">
        <v>6.67</v>
      </c>
      <c r="TC30" s="82">
        <v>6.67</v>
      </c>
      <c r="TD30" s="82">
        <v>6.67</v>
      </c>
      <c r="TE30" s="82">
        <v>6.67</v>
      </c>
      <c r="TF30" s="82">
        <v>6.67</v>
      </c>
      <c r="TG30" s="142"/>
      <c r="TH30" s="143"/>
      <c r="TI30" s="82">
        <v>6.67</v>
      </c>
      <c r="TJ30" s="82">
        <v>6.67</v>
      </c>
      <c r="TK30" s="82">
        <v>6.67</v>
      </c>
      <c r="TL30" s="82">
        <v>6.67</v>
      </c>
      <c r="TM30" s="82">
        <v>6.67</v>
      </c>
      <c r="TN30" s="142"/>
      <c r="TO30" s="143"/>
      <c r="TP30" s="82">
        <v>6.67</v>
      </c>
      <c r="TQ30" s="82">
        <v>6.67</v>
      </c>
      <c r="TR30" s="82">
        <v>6.67</v>
      </c>
      <c r="TS30" s="82">
        <v>6.67</v>
      </c>
      <c r="TT30" s="82">
        <v>6.67</v>
      </c>
      <c r="TU30" s="142"/>
      <c r="TV30" s="143"/>
      <c r="TW30" s="82">
        <v>6.67</v>
      </c>
      <c r="TX30" s="82">
        <v>6.67</v>
      </c>
      <c r="TY30" s="82">
        <v>6.67</v>
      </c>
      <c r="TZ30" s="82">
        <v>6.67</v>
      </c>
      <c r="UA30" s="82">
        <v>6.67</v>
      </c>
      <c r="UB30" s="142"/>
      <c r="UC30" s="143"/>
      <c r="UD30" s="82">
        <v>6.67</v>
      </c>
      <c r="UE30" s="82">
        <v>6.67</v>
      </c>
      <c r="UF30" s="82">
        <v>6.67</v>
      </c>
      <c r="UG30" s="82">
        <v>6.67</v>
      </c>
      <c r="UH30" s="82">
        <v>6.67</v>
      </c>
      <c r="UI30" s="142"/>
      <c r="UJ30" s="143"/>
      <c r="UK30" s="82">
        <v>6.67</v>
      </c>
      <c r="UL30" s="82">
        <v>6.67</v>
      </c>
      <c r="UM30" s="82">
        <v>6.67</v>
      </c>
      <c r="UN30" s="82">
        <v>6.67</v>
      </c>
      <c r="UO30" s="82">
        <v>6.67</v>
      </c>
      <c r="UP30" s="142"/>
      <c r="UQ30" s="143"/>
      <c r="UR30" s="82">
        <v>6.67</v>
      </c>
      <c r="US30" s="82">
        <v>6.67</v>
      </c>
      <c r="UT30" s="82">
        <v>6.67</v>
      </c>
      <c r="UU30" s="82">
        <v>6.67</v>
      </c>
      <c r="UV30" s="82">
        <v>6.67</v>
      </c>
      <c r="UW30" s="142"/>
      <c r="UX30" s="143"/>
      <c r="UY30" s="82">
        <v>6.67</v>
      </c>
      <c r="UZ30" s="82">
        <v>6.67</v>
      </c>
      <c r="VA30" s="82">
        <v>6.67</v>
      </c>
      <c r="VB30" s="82">
        <v>6.67</v>
      </c>
      <c r="VC30" s="82">
        <v>6.67</v>
      </c>
      <c r="VD30" s="142"/>
      <c r="VE30" s="143"/>
      <c r="VF30" s="82">
        <v>6.67</v>
      </c>
      <c r="VG30" s="82">
        <v>6.67</v>
      </c>
      <c r="VH30" s="82">
        <v>6.67</v>
      </c>
      <c r="VI30" s="82">
        <v>6.67</v>
      </c>
      <c r="VJ30" s="82">
        <v>6.67</v>
      </c>
      <c r="VK30" s="142"/>
      <c r="VL30" s="143"/>
      <c r="VM30" s="82">
        <v>6.67</v>
      </c>
      <c r="VN30" s="82">
        <v>6.67</v>
      </c>
      <c r="VO30" s="82">
        <v>6.67</v>
      </c>
      <c r="VP30" s="82">
        <v>6.67</v>
      </c>
      <c r="VQ30" s="82">
        <v>6.67</v>
      </c>
      <c r="VR30" s="142"/>
      <c r="VS30" s="143"/>
      <c r="VT30" s="82">
        <v>6.67</v>
      </c>
      <c r="VU30" s="82">
        <v>6.67</v>
      </c>
      <c r="VV30" s="145"/>
      <c r="VW30" s="82" t="s">
        <v>116</v>
      </c>
      <c r="VX30" s="82" t="s">
        <v>116</v>
      </c>
      <c r="VY30" s="142"/>
      <c r="VZ30" s="143"/>
      <c r="WA30" s="82" t="s">
        <v>116</v>
      </c>
      <c r="WB30" s="82" t="s">
        <v>116</v>
      </c>
      <c r="WC30" s="82" t="s">
        <v>116</v>
      </c>
      <c r="WD30" s="82" t="s">
        <v>116</v>
      </c>
      <c r="WE30" s="82" t="s">
        <v>116</v>
      </c>
      <c r="WF30" s="142"/>
      <c r="WG30" s="143"/>
      <c r="WH30" s="82" t="s">
        <v>116</v>
      </c>
      <c r="WI30" s="82" t="s">
        <v>116</v>
      </c>
      <c r="WJ30" s="82" t="s">
        <v>116</v>
      </c>
      <c r="WK30" s="82" t="s">
        <v>116</v>
      </c>
      <c r="WL30" s="82" t="s">
        <v>116</v>
      </c>
      <c r="WM30" s="142"/>
      <c r="WN30" s="143"/>
      <c r="WO30" s="82">
        <v>6.67</v>
      </c>
      <c r="WP30" s="82">
        <v>6.67</v>
      </c>
      <c r="WQ30" s="82">
        <v>6.67</v>
      </c>
      <c r="WR30" s="82">
        <v>6.67</v>
      </c>
      <c r="WS30" s="82">
        <v>6.67</v>
      </c>
      <c r="WT30" s="142"/>
      <c r="WU30" s="143"/>
      <c r="WV30" s="82">
        <v>6.67</v>
      </c>
      <c r="WW30" s="82">
        <v>6.67</v>
      </c>
      <c r="WX30" s="82">
        <v>6.67</v>
      </c>
      <c r="WY30" s="82">
        <v>6.67</v>
      </c>
      <c r="WZ30" s="82">
        <v>6.67</v>
      </c>
      <c r="XA30" s="142"/>
      <c r="XB30" s="143"/>
      <c r="XC30" s="82">
        <v>6.67</v>
      </c>
      <c r="XD30" s="82">
        <v>6.67</v>
      </c>
      <c r="XE30" s="82">
        <v>6.67</v>
      </c>
      <c r="XF30" s="82">
        <v>6.67</v>
      </c>
      <c r="XG30" s="82">
        <v>6.67</v>
      </c>
      <c r="XH30" s="142"/>
      <c r="XI30" s="143"/>
      <c r="XJ30" s="82">
        <v>6.67</v>
      </c>
      <c r="XK30" s="82">
        <v>6.67</v>
      </c>
      <c r="XL30" s="82">
        <v>6.67</v>
      </c>
      <c r="XM30" s="82" t="s">
        <v>116</v>
      </c>
      <c r="XN30" s="82" t="s">
        <v>116</v>
      </c>
      <c r="XO30" s="142"/>
      <c r="XP30" s="143"/>
      <c r="XQ30" s="143"/>
    </row>
    <row r="31" spans="1:641" s="75" customFormat="1" ht="12" customHeight="1" x14ac:dyDescent="0.2">
      <c r="A31" s="133"/>
      <c r="B31" s="91"/>
      <c r="C31" s="9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  <c r="IN31" s="59"/>
      <c r="IO31" s="59"/>
      <c r="IP31" s="59"/>
      <c r="IQ31" s="59"/>
      <c r="IR31" s="59"/>
      <c r="IS31" s="59"/>
      <c r="IT31" s="59"/>
      <c r="IU31" s="59"/>
      <c r="IV31" s="59"/>
      <c r="IW31" s="59"/>
      <c r="IX31" s="59"/>
      <c r="IY31" s="59"/>
      <c r="IZ31" s="59"/>
      <c r="JA31" s="59"/>
      <c r="JB31" s="59"/>
      <c r="JC31" s="59"/>
      <c r="JD31" s="59"/>
      <c r="JE31" s="59"/>
      <c r="JF31" s="59"/>
      <c r="JG31" s="59"/>
      <c r="JH31" s="59"/>
      <c r="JI31" s="59"/>
      <c r="JJ31" s="59"/>
      <c r="JK31" s="59"/>
      <c r="JL31" s="59"/>
      <c r="JM31" s="59"/>
      <c r="JN31" s="59"/>
      <c r="JO31" s="59"/>
      <c r="JP31" s="59"/>
      <c r="JQ31" s="59"/>
      <c r="JR31" s="59"/>
      <c r="JS31" s="59"/>
      <c r="JT31" s="59"/>
      <c r="JU31" s="59"/>
      <c r="JV31" s="59"/>
      <c r="JW31" s="59"/>
      <c r="JX31" s="59"/>
      <c r="JY31" s="59"/>
      <c r="JZ31" s="59"/>
      <c r="KA31" s="59"/>
      <c r="KB31" s="59"/>
      <c r="KC31" s="59"/>
      <c r="KD31" s="59"/>
      <c r="KE31" s="59"/>
      <c r="KF31" s="59"/>
      <c r="KG31" s="59"/>
      <c r="KH31" s="59"/>
      <c r="KI31" s="59"/>
      <c r="KJ31" s="59"/>
      <c r="KK31" s="59"/>
      <c r="KL31" s="59"/>
      <c r="KM31" s="59"/>
      <c r="KN31" s="59"/>
      <c r="KO31" s="59"/>
      <c r="KP31" s="59"/>
      <c r="KQ31" s="59"/>
      <c r="KR31" s="59"/>
      <c r="KS31" s="59"/>
      <c r="KT31" s="59"/>
      <c r="KU31" s="59"/>
      <c r="KV31" s="59"/>
      <c r="KW31" s="59"/>
      <c r="KX31" s="59"/>
      <c r="KY31" s="59"/>
      <c r="KZ31" s="59"/>
      <c r="LA31" s="59"/>
      <c r="LB31" s="59"/>
      <c r="LC31" s="59"/>
      <c r="LD31" s="59"/>
      <c r="LE31" s="59"/>
      <c r="LF31" s="59"/>
      <c r="LG31" s="59"/>
      <c r="LH31" s="59"/>
      <c r="LI31" s="59"/>
      <c r="LJ31" s="59"/>
      <c r="LK31" s="59"/>
      <c r="LL31" s="59"/>
      <c r="LM31" s="59"/>
      <c r="LN31" s="59"/>
      <c r="LO31" s="59"/>
      <c r="LP31" s="59"/>
      <c r="LQ31" s="59"/>
      <c r="LR31" s="59"/>
      <c r="LS31" s="59"/>
      <c r="LT31" s="59"/>
      <c r="LU31" s="59"/>
      <c r="LV31" s="59"/>
      <c r="LW31" s="59"/>
      <c r="LX31" s="59"/>
      <c r="LY31" s="59"/>
      <c r="LZ31" s="59"/>
      <c r="MA31" s="59"/>
      <c r="MB31" s="59"/>
      <c r="MC31" s="59"/>
      <c r="MD31" s="59"/>
      <c r="ME31" s="59"/>
      <c r="MF31" s="59"/>
      <c r="MG31" s="59"/>
      <c r="MH31" s="59"/>
      <c r="MI31" s="59"/>
      <c r="MJ31" s="59"/>
      <c r="MK31" s="59"/>
      <c r="ML31" s="59"/>
      <c r="MM31" s="59"/>
      <c r="MN31" s="59"/>
      <c r="MO31" s="59"/>
      <c r="MP31" s="59"/>
      <c r="MQ31" s="59"/>
      <c r="MR31" s="59"/>
      <c r="MS31" s="59"/>
      <c r="MT31" s="59"/>
      <c r="MU31" s="59"/>
      <c r="MV31" s="59"/>
      <c r="MW31" s="59"/>
      <c r="MX31" s="59"/>
      <c r="MY31" s="59"/>
      <c r="MZ31" s="59"/>
      <c r="NA31" s="59"/>
      <c r="NB31" s="59"/>
      <c r="NC31" s="59"/>
      <c r="ND31" s="59"/>
      <c r="NE31" s="59"/>
      <c r="NF31" s="59"/>
      <c r="NG31" s="59"/>
      <c r="NH31" s="59"/>
      <c r="NI31" s="59"/>
      <c r="NJ31" s="59"/>
      <c r="NK31" s="59"/>
      <c r="NL31" s="59"/>
      <c r="NM31" s="59"/>
      <c r="NN31" s="59"/>
      <c r="NO31" s="59"/>
      <c r="NP31" s="59"/>
      <c r="NQ31" s="59"/>
      <c r="NR31" s="59"/>
      <c r="NS31" s="59"/>
      <c r="NT31" s="59"/>
      <c r="NU31" s="59"/>
      <c r="NV31" s="59"/>
      <c r="NW31" s="59"/>
      <c r="NX31" s="59"/>
      <c r="NY31" s="59"/>
      <c r="NZ31" s="59"/>
      <c r="OA31" s="59"/>
      <c r="OB31" s="59"/>
      <c r="OC31" s="59"/>
      <c r="OD31" s="59"/>
      <c r="OE31" s="59"/>
      <c r="OF31" s="59"/>
      <c r="OG31" s="59"/>
      <c r="OH31" s="59"/>
      <c r="OI31" s="59"/>
      <c r="OJ31" s="59"/>
      <c r="OK31" s="59"/>
      <c r="OL31" s="59"/>
      <c r="OM31" s="59"/>
      <c r="ON31" s="59"/>
      <c r="OO31" s="59"/>
      <c r="OP31" s="59"/>
      <c r="OQ31" s="59"/>
      <c r="OR31" s="59"/>
      <c r="OS31" s="59"/>
      <c r="OT31" s="59"/>
      <c r="OU31" s="59"/>
      <c r="OV31" s="59"/>
      <c r="OW31" s="59"/>
      <c r="OX31" s="59"/>
      <c r="OY31" s="59"/>
      <c r="OZ31" s="59"/>
      <c r="PA31" s="59"/>
      <c r="PB31" s="59"/>
      <c r="PC31" s="59"/>
      <c r="PD31" s="59"/>
      <c r="PE31" s="59"/>
      <c r="PF31" s="59"/>
      <c r="PG31" s="59"/>
      <c r="PH31" s="59"/>
      <c r="PI31" s="59"/>
      <c r="PJ31" s="59"/>
      <c r="PK31" s="59"/>
      <c r="PL31" s="59"/>
      <c r="PM31" s="59"/>
      <c r="PN31" s="59"/>
      <c r="PO31" s="59"/>
      <c r="PP31" s="59"/>
      <c r="PQ31" s="59"/>
      <c r="PR31" s="59"/>
      <c r="PS31" s="59"/>
      <c r="PT31" s="59"/>
      <c r="PU31" s="59"/>
      <c r="PV31" s="59"/>
      <c r="PW31" s="59"/>
      <c r="PX31" s="59"/>
      <c r="PY31" s="59"/>
      <c r="PZ31" s="59"/>
      <c r="QA31" s="59"/>
      <c r="QB31" s="59"/>
      <c r="QC31" s="59"/>
      <c r="QD31" s="59"/>
      <c r="QE31" s="59"/>
      <c r="QF31" s="59"/>
      <c r="QG31" s="59"/>
      <c r="QH31" s="59"/>
      <c r="QI31" s="59"/>
      <c r="QJ31" s="59"/>
      <c r="QK31" s="59"/>
      <c r="QL31" s="59"/>
      <c r="QM31" s="59"/>
      <c r="QN31" s="59"/>
      <c r="QO31" s="59"/>
      <c r="QP31" s="59"/>
      <c r="QQ31" s="59"/>
      <c r="QR31" s="59"/>
      <c r="QS31" s="59"/>
      <c r="QT31" s="59"/>
      <c r="QU31" s="59"/>
      <c r="QV31" s="59"/>
      <c r="QW31" s="59"/>
      <c r="QX31" s="59"/>
      <c r="QY31" s="59"/>
      <c r="QZ31" s="59"/>
      <c r="RA31" s="59"/>
      <c r="RB31" s="59"/>
      <c r="RC31" s="59"/>
      <c r="RD31" s="59"/>
      <c r="RE31" s="59"/>
      <c r="RF31" s="59"/>
      <c r="RG31" s="59"/>
      <c r="RH31" s="59"/>
      <c r="RI31" s="59"/>
      <c r="RJ31" s="59"/>
      <c r="RK31" s="59"/>
      <c r="RL31" s="59"/>
      <c r="RM31" s="59"/>
      <c r="RN31" s="59"/>
      <c r="RO31" s="59"/>
      <c r="RP31" s="59"/>
      <c r="RQ31" s="59"/>
      <c r="RR31" s="59"/>
      <c r="RS31" s="59"/>
      <c r="RT31" s="59"/>
      <c r="RU31" s="59"/>
      <c r="RV31" s="59"/>
      <c r="RW31" s="59"/>
      <c r="RX31" s="59"/>
      <c r="RY31" s="59"/>
      <c r="RZ31" s="59"/>
      <c r="SA31" s="59"/>
      <c r="SB31" s="59"/>
      <c r="SC31" s="59"/>
      <c r="SD31" s="59"/>
      <c r="SE31" s="59"/>
      <c r="SF31" s="59"/>
      <c r="SG31" s="59"/>
      <c r="SH31" s="59"/>
      <c r="SI31" s="59"/>
      <c r="SJ31" s="59"/>
      <c r="SK31" s="59"/>
      <c r="SL31" s="59"/>
      <c r="SM31" s="59"/>
      <c r="SN31" s="59"/>
      <c r="SO31" s="59"/>
      <c r="SP31" s="59"/>
      <c r="SQ31" s="59"/>
      <c r="SR31" s="59"/>
      <c r="SS31" s="59"/>
      <c r="ST31" s="59"/>
      <c r="SU31" s="59"/>
      <c r="SV31" s="59"/>
      <c r="SW31" s="59"/>
      <c r="SX31" s="59"/>
      <c r="SY31" s="59"/>
      <c r="SZ31" s="59"/>
      <c r="TA31" s="59"/>
      <c r="TB31" s="59"/>
      <c r="TC31" s="59"/>
      <c r="TD31" s="59"/>
      <c r="TE31" s="59"/>
      <c r="TF31" s="59"/>
      <c r="TG31" s="59"/>
      <c r="TH31" s="59"/>
      <c r="TI31" s="59"/>
      <c r="TJ31" s="59"/>
      <c r="TK31" s="59"/>
      <c r="TL31" s="59"/>
      <c r="TM31" s="59"/>
      <c r="TN31" s="59"/>
      <c r="TO31" s="59"/>
      <c r="TP31" s="59"/>
      <c r="TQ31" s="59"/>
      <c r="TR31" s="59"/>
      <c r="TS31" s="59"/>
      <c r="TT31" s="59"/>
      <c r="TU31" s="59"/>
      <c r="TV31" s="59"/>
      <c r="TW31" s="59"/>
      <c r="TX31" s="59"/>
      <c r="TY31" s="59"/>
      <c r="TZ31" s="59"/>
      <c r="UA31" s="59"/>
      <c r="UB31" s="59"/>
      <c r="UC31" s="59"/>
      <c r="UD31" s="59"/>
      <c r="UE31" s="59"/>
      <c r="UF31" s="59"/>
      <c r="UG31" s="59"/>
      <c r="UH31" s="59"/>
      <c r="UI31" s="59"/>
      <c r="UJ31" s="59"/>
      <c r="UK31" s="59"/>
      <c r="UL31" s="59"/>
      <c r="UM31" s="59"/>
      <c r="UN31" s="59"/>
      <c r="UO31" s="59"/>
      <c r="UP31" s="59"/>
      <c r="UQ31" s="59"/>
      <c r="UR31" s="59"/>
      <c r="US31" s="59"/>
      <c r="UT31" s="59"/>
      <c r="UU31" s="59"/>
      <c r="UV31" s="59"/>
      <c r="UW31" s="59"/>
      <c r="UX31" s="59"/>
      <c r="UY31" s="59"/>
      <c r="UZ31" s="59"/>
      <c r="VA31" s="59"/>
      <c r="VB31" s="59"/>
      <c r="VC31" s="59"/>
      <c r="VD31" s="59"/>
      <c r="VE31" s="59"/>
      <c r="VF31" s="59"/>
      <c r="VG31" s="59"/>
      <c r="VH31" s="59"/>
      <c r="VI31" s="59"/>
      <c r="VJ31" s="59"/>
      <c r="VK31" s="59"/>
      <c r="VL31" s="59"/>
      <c r="VM31" s="59"/>
      <c r="VN31" s="59"/>
      <c r="VO31" s="59"/>
      <c r="VP31" s="59"/>
      <c r="VQ31" s="59"/>
      <c r="VR31" s="59"/>
      <c r="VS31" s="59"/>
      <c r="VT31" s="59"/>
      <c r="VU31" s="59"/>
      <c r="VV31" s="59"/>
      <c r="VW31" s="59"/>
      <c r="VX31" s="59"/>
      <c r="VY31" s="59"/>
      <c r="VZ31" s="59"/>
      <c r="WA31" s="59"/>
      <c r="WB31" s="59"/>
      <c r="WC31" s="59"/>
      <c r="WD31" s="59"/>
      <c r="WE31" s="59"/>
      <c r="WF31" s="59"/>
      <c r="WG31" s="59"/>
      <c r="WH31" s="59"/>
      <c r="WI31" s="59"/>
      <c r="WJ31" s="59"/>
      <c r="WK31" s="59"/>
      <c r="WL31" s="59"/>
      <c r="WM31" s="59"/>
      <c r="WN31" s="59"/>
      <c r="WO31" s="59"/>
      <c r="WP31" s="59"/>
      <c r="WQ31" s="59"/>
      <c r="WR31" s="59"/>
      <c r="WS31" s="59"/>
      <c r="WT31" s="59"/>
      <c r="WU31" s="59"/>
      <c r="WV31" s="59"/>
      <c r="WW31" s="59"/>
      <c r="WX31" s="59"/>
      <c r="WY31" s="59"/>
      <c r="WZ31" s="59"/>
      <c r="XA31" s="59"/>
      <c r="XB31" s="59"/>
      <c r="XC31" s="59"/>
      <c r="XD31" s="59"/>
      <c r="XE31" s="59"/>
      <c r="XF31" s="59"/>
      <c r="XG31" s="59"/>
      <c r="XH31" s="59"/>
      <c r="XI31" s="59"/>
      <c r="XJ31" s="59"/>
      <c r="XK31" s="59"/>
      <c r="XL31" s="59"/>
      <c r="XM31" s="59"/>
      <c r="XN31" s="59"/>
      <c r="XO31" s="59"/>
      <c r="XP31" s="59"/>
      <c r="XQ31" s="59"/>
    </row>
    <row r="32" spans="1:641" s="7" customFormat="1" ht="12" customHeight="1" x14ac:dyDescent="0.2">
      <c r="A32" s="296" t="s">
        <v>5</v>
      </c>
      <c r="B32" s="86" t="s">
        <v>114</v>
      </c>
      <c r="C32" s="120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88"/>
      <c r="DY32" s="88"/>
      <c r="DZ32" s="88"/>
      <c r="EA32" s="88"/>
      <c r="EB32" s="88"/>
      <c r="EC32" s="88"/>
      <c r="ED32" s="88"/>
      <c r="EE32" s="88"/>
      <c r="EF32" s="88"/>
      <c r="EG32" s="88"/>
      <c r="EH32" s="88"/>
      <c r="EI32" s="88"/>
      <c r="EJ32" s="88"/>
      <c r="EK32" s="88"/>
      <c r="EL32" s="88"/>
      <c r="EM32" s="88"/>
      <c r="EN32" s="88"/>
      <c r="EO32" s="88"/>
      <c r="EP32" s="88"/>
      <c r="EQ32" s="88"/>
      <c r="ER32" s="88"/>
      <c r="ES32" s="88"/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  <c r="FF32" s="88"/>
      <c r="FG32" s="88"/>
      <c r="FH32" s="88"/>
      <c r="FI32" s="88"/>
      <c r="FJ32" s="88"/>
      <c r="FK32" s="88"/>
      <c r="FL32" s="88"/>
      <c r="FM32" s="88"/>
      <c r="FN32" s="88"/>
      <c r="FO32" s="88"/>
      <c r="FP32" s="88"/>
      <c r="FQ32" s="88"/>
      <c r="FR32" s="88"/>
      <c r="FS32" s="88"/>
      <c r="FT32" s="88"/>
      <c r="FU32" s="88"/>
      <c r="FV32" s="88"/>
      <c r="FW32" s="88"/>
      <c r="FX32" s="88"/>
      <c r="FY32" s="88"/>
      <c r="FZ32" s="88"/>
      <c r="GA32" s="88"/>
      <c r="GB32" s="88"/>
      <c r="GC32" s="88"/>
      <c r="GD32" s="88"/>
      <c r="GE32" s="88"/>
      <c r="GF32" s="88"/>
      <c r="GG32" s="88"/>
      <c r="GH32" s="88"/>
      <c r="GI32" s="88"/>
      <c r="GJ32" s="88"/>
      <c r="GK32" s="88"/>
      <c r="GL32" s="88"/>
      <c r="GM32" s="88"/>
      <c r="GN32" s="88"/>
      <c r="GO32" s="88"/>
      <c r="GP32" s="88"/>
      <c r="GQ32" s="88"/>
      <c r="GR32" s="88"/>
      <c r="GS32" s="88"/>
      <c r="GT32" s="88"/>
      <c r="GU32" s="88"/>
      <c r="GV32" s="88"/>
      <c r="GW32" s="88"/>
      <c r="GX32" s="88"/>
      <c r="GY32" s="88"/>
      <c r="GZ32" s="88"/>
      <c r="HA32" s="88"/>
      <c r="HB32" s="88"/>
      <c r="HC32" s="88"/>
      <c r="HD32" s="88"/>
      <c r="HE32" s="88"/>
      <c r="HF32" s="88"/>
      <c r="HG32" s="88"/>
      <c r="HH32" s="88"/>
      <c r="HI32" s="88"/>
      <c r="HJ32" s="88"/>
      <c r="HK32" s="88"/>
      <c r="HL32" s="88"/>
      <c r="HM32" s="88"/>
      <c r="HN32" s="88"/>
      <c r="HO32" s="88"/>
      <c r="HP32" s="88"/>
      <c r="HQ32" s="88"/>
      <c r="HR32" s="88"/>
      <c r="HS32" s="88"/>
      <c r="HT32" s="88"/>
      <c r="HU32" s="88"/>
      <c r="HV32" s="88"/>
      <c r="HW32" s="88"/>
      <c r="HX32" s="88"/>
      <c r="HY32" s="88"/>
      <c r="HZ32" s="88"/>
      <c r="IA32" s="88"/>
      <c r="IB32" s="88"/>
      <c r="IC32" s="88"/>
      <c r="ID32" s="88"/>
      <c r="IE32" s="88"/>
      <c r="IF32" s="88"/>
      <c r="IG32" s="88"/>
      <c r="IH32" s="88"/>
      <c r="II32" s="88"/>
      <c r="IJ32" s="88"/>
      <c r="IK32" s="88"/>
      <c r="IL32" s="88"/>
      <c r="IM32" s="88"/>
      <c r="IN32" s="88"/>
      <c r="IO32" s="88"/>
      <c r="IP32" s="88"/>
      <c r="IQ32" s="88"/>
      <c r="IR32" s="88"/>
      <c r="IS32" s="88"/>
      <c r="IT32" s="88"/>
      <c r="IU32" s="88"/>
      <c r="IV32" s="88"/>
      <c r="IW32" s="88"/>
      <c r="IX32" s="88"/>
      <c r="IY32" s="88"/>
      <c r="IZ32" s="88"/>
      <c r="JA32" s="88"/>
      <c r="JB32" s="88"/>
      <c r="JC32" s="88"/>
      <c r="JD32" s="88"/>
      <c r="JE32" s="88"/>
      <c r="JF32" s="88"/>
      <c r="JG32" s="88"/>
      <c r="JH32" s="88"/>
      <c r="JI32" s="88"/>
      <c r="JJ32" s="88"/>
      <c r="JK32" s="88"/>
      <c r="JL32" s="88"/>
      <c r="JM32" s="88"/>
      <c r="JN32" s="88"/>
      <c r="JO32" s="88"/>
      <c r="JP32" s="88"/>
      <c r="JQ32" s="88"/>
      <c r="JR32" s="88"/>
      <c r="JS32" s="88"/>
      <c r="JT32" s="88"/>
      <c r="JU32" s="88"/>
      <c r="JV32" s="88"/>
      <c r="JW32" s="88"/>
      <c r="JX32" s="88"/>
      <c r="JY32" s="88"/>
      <c r="JZ32" s="88"/>
      <c r="KA32" s="88"/>
      <c r="KB32" s="88"/>
      <c r="KC32" s="88"/>
      <c r="KD32" s="88"/>
      <c r="KE32" s="88"/>
      <c r="KF32" s="88"/>
      <c r="KG32" s="88"/>
      <c r="KH32" s="88"/>
      <c r="KI32" s="88"/>
      <c r="KJ32" s="88"/>
      <c r="KK32" s="88"/>
      <c r="KL32" s="88"/>
      <c r="KM32" s="88"/>
      <c r="KN32" s="88"/>
      <c r="KO32" s="88"/>
      <c r="KP32" s="88"/>
      <c r="KQ32" s="88"/>
      <c r="KR32" s="88"/>
      <c r="KS32" s="88"/>
      <c r="KT32" s="88"/>
      <c r="KU32" s="88"/>
      <c r="KV32" s="88"/>
      <c r="KW32" s="88"/>
      <c r="KX32" s="88"/>
      <c r="KY32" s="88"/>
      <c r="KZ32" s="88"/>
      <c r="LA32" s="88"/>
      <c r="LB32" s="88"/>
      <c r="LC32" s="88"/>
      <c r="LD32" s="88"/>
      <c r="LE32" s="88"/>
      <c r="LF32" s="88"/>
      <c r="LG32" s="88"/>
      <c r="LH32" s="88"/>
      <c r="LI32" s="88"/>
      <c r="LJ32" s="88"/>
      <c r="LK32" s="88"/>
      <c r="LL32" s="88"/>
      <c r="LM32" s="88"/>
      <c r="LN32" s="88"/>
      <c r="LO32" s="88"/>
      <c r="LP32" s="88"/>
      <c r="LQ32" s="88"/>
      <c r="LR32" s="88"/>
      <c r="LS32" s="88"/>
      <c r="LT32" s="88"/>
      <c r="LU32" s="88"/>
      <c r="LV32" s="88"/>
      <c r="LW32" s="88"/>
      <c r="LX32" s="88"/>
      <c r="LY32" s="88"/>
      <c r="LZ32" s="88"/>
      <c r="MA32" s="88"/>
      <c r="MB32" s="88"/>
      <c r="MC32" s="88"/>
      <c r="MD32" s="88"/>
      <c r="ME32" s="88"/>
      <c r="MF32" s="88"/>
      <c r="MG32" s="88"/>
      <c r="MH32" s="88"/>
      <c r="MI32" s="88"/>
      <c r="MJ32" s="88"/>
      <c r="MK32" s="88"/>
      <c r="ML32" s="88"/>
      <c r="MM32" s="88"/>
      <c r="MN32" s="88"/>
      <c r="MO32" s="88"/>
      <c r="MP32" s="88"/>
      <c r="MQ32" s="88"/>
      <c r="MR32" s="88"/>
      <c r="MS32" s="88"/>
      <c r="MT32" s="88"/>
      <c r="MU32" s="88"/>
      <c r="MV32" s="88"/>
      <c r="MW32" s="88"/>
      <c r="MX32" s="88"/>
      <c r="MY32" s="88"/>
      <c r="MZ32" s="88"/>
      <c r="NA32" s="88"/>
      <c r="NB32" s="88"/>
      <c r="NC32" s="88"/>
      <c r="ND32" s="88"/>
      <c r="NE32" s="88"/>
      <c r="NF32" s="88"/>
      <c r="NG32" s="88"/>
      <c r="NH32" s="88"/>
      <c r="NI32" s="88"/>
      <c r="NJ32" s="88"/>
      <c r="NK32" s="88"/>
      <c r="NL32" s="88"/>
      <c r="NM32" s="88"/>
      <c r="NN32" s="88"/>
      <c r="NO32" s="88"/>
      <c r="NP32" s="88"/>
      <c r="NQ32" s="88"/>
      <c r="NR32" s="88"/>
      <c r="NS32" s="88"/>
      <c r="NT32" s="88"/>
      <c r="NU32" s="88"/>
      <c r="NV32" s="88"/>
      <c r="NW32" s="88"/>
      <c r="NX32" s="88"/>
      <c r="NY32" s="88"/>
      <c r="NZ32" s="88"/>
      <c r="OA32" s="88"/>
      <c r="OB32" s="88"/>
      <c r="OC32" s="88"/>
      <c r="OD32" s="88"/>
      <c r="OE32" s="88"/>
      <c r="OF32" s="88"/>
      <c r="OG32" s="88"/>
      <c r="OH32" s="88"/>
      <c r="OI32" s="88"/>
      <c r="OJ32" s="88"/>
      <c r="OK32" s="88"/>
      <c r="OL32" s="88"/>
      <c r="OM32" s="88"/>
      <c r="ON32" s="88"/>
      <c r="OO32" s="88"/>
      <c r="OP32" s="88"/>
      <c r="OQ32" s="88"/>
      <c r="OR32" s="88"/>
      <c r="OS32" s="88"/>
      <c r="OT32" s="88"/>
      <c r="OU32" s="88"/>
      <c r="OV32" s="88"/>
      <c r="OW32" s="88"/>
      <c r="OX32" s="88"/>
      <c r="OY32" s="88"/>
      <c r="OZ32" s="88"/>
      <c r="PA32" s="88"/>
      <c r="PB32" s="88"/>
      <c r="PC32" s="88"/>
      <c r="PD32" s="88"/>
      <c r="PE32" s="88"/>
      <c r="PF32" s="88"/>
      <c r="PG32" s="88"/>
      <c r="PH32" s="88"/>
      <c r="PI32" s="88"/>
      <c r="PJ32" s="88"/>
      <c r="PK32" s="88"/>
      <c r="PL32" s="88"/>
      <c r="PM32" s="88"/>
      <c r="PN32" s="88"/>
      <c r="PO32" s="88"/>
      <c r="PP32" s="88"/>
      <c r="PQ32" s="88"/>
      <c r="PR32" s="88"/>
      <c r="PS32" s="88"/>
      <c r="PT32" s="88"/>
      <c r="PU32" s="88"/>
      <c r="PV32" s="88"/>
      <c r="PW32" s="88"/>
      <c r="PX32" s="88"/>
      <c r="PY32" s="88"/>
      <c r="PZ32" s="88"/>
      <c r="QA32" s="88"/>
      <c r="QB32" s="88"/>
      <c r="QC32" s="88"/>
      <c r="QD32" s="88"/>
      <c r="QE32" s="88"/>
      <c r="QF32" s="88"/>
      <c r="QG32" s="88"/>
      <c r="QH32" s="88"/>
      <c r="QI32" s="88"/>
      <c r="QJ32" s="88"/>
      <c r="QK32" s="88"/>
      <c r="QL32" s="88"/>
      <c r="QM32" s="88"/>
      <c r="QN32" s="88"/>
      <c r="QO32" s="88"/>
      <c r="QP32" s="88"/>
      <c r="QQ32" s="88"/>
      <c r="QR32" s="88"/>
      <c r="QS32" s="88"/>
      <c r="QT32" s="88"/>
      <c r="QU32" s="88"/>
      <c r="QV32" s="88"/>
      <c r="QW32" s="88"/>
      <c r="QX32" s="88"/>
      <c r="QY32" s="88"/>
      <c r="QZ32" s="88"/>
      <c r="RA32" s="88"/>
      <c r="RB32" s="88"/>
      <c r="RC32" s="88"/>
      <c r="RD32" s="88"/>
      <c r="RE32" s="88"/>
      <c r="RF32" s="88"/>
      <c r="RG32" s="88"/>
      <c r="RH32" s="88"/>
      <c r="RI32" s="88"/>
      <c r="RJ32" s="88"/>
      <c r="RK32" s="88"/>
      <c r="RL32" s="88"/>
      <c r="RM32" s="88"/>
      <c r="RN32" s="88"/>
      <c r="RO32" s="88"/>
      <c r="RP32" s="88"/>
      <c r="RQ32" s="88"/>
      <c r="RR32" s="88"/>
      <c r="RS32" s="88"/>
      <c r="RT32" s="88"/>
      <c r="RU32" s="88"/>
      <c r="RV32" s="88"/>
      <c r="RW32" s="88"/>
      <c r="RX32" s="88"/>
      <c r="RY32" s="88"/>
      <c r="RZ32" s="88"/>
      <c r="SA32" s="88"/>
      <c r="SB32" s="88"/>
      <c r="SC32" s="88"/>
      <c r="SD32" s="88"/>
      <c r="SE32" s="88"/>
      <c r="SF32" s="88"/>
      <c r="SG32" s="88"/>
      <c r="SH32" s="88"/>
      <c r="SI32" s="88"/>
      <c r="SJ32" s="88"/>
      <c r="SK32" s="88"/>
      <c r="SL32" s="88"/>
      <c r="SM32" s="88"/>
      <c r="SN32" s="88"/>
      <c r="SO32" s="88"/>
      <c r="SP32" s="88"/>
      <c r="SQ32" s="88"/>
      <c r="SR32" s="88"/>
      <c r="SS32" s="88"/>
      <c r="ST32" s="88"/>
      <c r="SU32" s="88"/>
      <c r="SV32" s="88"/>
      <c r="SW32" s="88"/>
      <c r="SX32" s="88"/>
      <c r="SY32" s="88"/>
      <c r="SZ32" s="88"/>
      <c r="TA32" s="88"/>
      <c r="TB32" s="88"/>
      <c r="TC32" s="88"/>
      <c r="TD32" s="88"/>
      <c r="TE32" s="88"/>
      <c r="TF32" s="88"/>
      <c r="TG32" s="88"/>
      <c r="TH32" s="88"/>
      <c r="TI32" s="88"/>
      <c r="TJ32" s="88"/>
      <c r="TK32" s="88"/>
      <c r="TL32" s="88"/>
      <c r="TM32" s="88"/>
      <c r="TN32" s="88"/>
      <c r="TO32" s="88"/>
      <c r="TP32" s="88"/>
      <c r="TQ32" s="88"/>
      <c r="TR32" s="88"/>
      <c r="TS32" s="88"/>
      <c r="TT32" s="88"/>
      <c r="TU32" s="88"/>
      <c r="TV32" s="88"/>
      <c r="TW32" s="88"/>
      <c r="TX32" s="88"/>
      <c r="TY32" s="88"/>
      <c r="TZ32" s="88"/>
      <c r="UA32" s="88"/>
      <c r="UB32" s="88"/>
      <c r="UC32" s="88"/>
      <c r="UD32" s="88"/>
      <c r="UE32" s="88"/>
      <c r="UF32" s="88"/>
      <c r="UG32" s="88"/>
      <c r="UH32" s="88"/>
      <c r="UI32" s="88"/>
      <c r="UJ32" s="88"/>
      <c r="UK32" s="88"/>
      <c r="UL32" s="88"/>
      <c r="UM32" s="88"/>
      <c r="UN32" s="88"/>
      <c r="UO32" s="88"/>
      <c r="UP32" s="88"/>
      <c r="UQ32" s="88"/>
      <c r="UR32" s="88"/>
      <c r="US32" s="88"/>
      <c r="UT32" s="88"/>
      <c r="UU32" s="88"/>
      <c r="UV32" s="88"/>
      <c r="UW32" s="88"/>
      <c r="UX32" s="88"/>
      <c r="UY32" s="88"/>
      <c r="UZ32" s="88"/>
      <c r="VA32" s="88"/>
      <c r="VB32" s="88"/>
      <c r="VC32" s="88"/>
      <c r="VD32" s="88"/>
      <c r="VE32" s="88"/>
      <c r="VF32" s="88"/>
      <c r="VG32" s="88"/>
      <c r="VH32" s="88"/>
      <c r="VI32" s="88"/>
      <c r="VJ32" s="88"/>
      <c r="VK32" s="88"/>
      <c r="VL32" s="88"/>
      <c r="VM32" s="88"/>
      <c r="VN32" s="88"/>
      <c r="VO32" s="88"/>
      <c r="VP32" s="88"/>
      <c r="VQ32" s="88"/>
      <c r="VR32" s="88"/>
      <c r="VS32" s="88"/>
      <c r="VT32" s="88"/>
      <c r="VU32" s="88"/>
      <c r="VV32" s="88"/>
      <c r="VW32" s="88"/>
      <c r="VX32" s="88"/>
      <c r="VY32" s="88"/>
      <c r="VZ32" s="88"/>
      <c r="WA32" s="88"/>
      <c r="WB32" s="88"/>
      <c r="WC32" s="88"/>
      <c r="WD32" s="88"/>
      <c r="WE32" s="88"/>
      <c r="WF32" s="88"/>
      <c r="WG32" s="88"/>
      <c r="WH32" s="88"/>
      <c r="WI32" s="88"/>
      <c r="WJ32" s="88"/>
      <c r="WK32" s="88"/>
      <c r="WL32" s="88"/>
      <c r="WM32" s="88"/>
      <c r="WN32" s="88"/>
      <c r="WO32" s="88"/>
      <c r="WP32" s="88"/>
      <c r="WQ32" s="88"/>
      <c r="WR32" s="88"/>
      <c r="WS32" s="88"/>
      <c r="WT32" s="88"/>
      <c r="WU32" s="88"/>
      <c r="WV32" s="88"/>
      <c r="WW32" s="88"/>
      <c r="WX32" s="88"/>
      <c r="WY32" s="88"/>
      <c r="WZ32" s="88"/>
      <c r="XA32" s="88"/>
      <c r="XB32" s="88"/>
      <c r="XC32" s="88"/>
      <c r="XD32" s="88"/>
      <c r="XE32" s="88"/>
      <c r="XF32" s="88"/>
      <c r="XG32" s="88"/>
      <c r="XH32" s="88"/>
      <c r="XI32" s="88"/>
      <c r="XJ32" s="88"/>
      <c r="XK32" s="88"/>
      <c r="XL32" s="88"/>
      <c r="XM32" s="88"/>
      <c r="XN32" s="88"/>
      <c r="XO32" s="88"/>
      <c r="XP32" s="88"/>
      <c r="XQ32" s="88"/>
    </row>
    <row r="33" spans="1:641" s="7" customFormat="1" ht="12" customHeight="1" x14ac:dyDescent="0.2">
      <c r="A33" s="297"/>
      <c r="B33" s="90" t="s">
        <v>115</v>
      </c>
      <c r="C33" s="99" t="s">
        <v>48</v>
      </c>
      <c r="D33" s="83">
        <v>7</v>
      </c>
      <c r="E33" s="82">
        <v>6.67</v>
      </c>
      <c r="F33" s="82">
        <v>6.67</v>
      </c>
      <c r="G33" s="82">
        <v>6.67</v>
      </c>
      <c r="H33" s="82">
        <v>6.67</v>
      </c>
      <c r="I33" s="142"/>
      <c r="J33" s="143"/>
      <c r="K33" s="82">
        <v>6.67</v>
      </c>
      <c r="L33" s="82">
        <v>6.67</v>
      </c>
      <c r="M33" s="82">
        <v>6.67</v>
      </c>
      <c r="N33" s="82">
        <v>6.67</v>
      </c>
      <c r="O33" s="82">
        <v>6.67</v>
      </c>
      <c r="P33" s="142"/>
      <c r="Q33" s="143"/>
      <c r="R33" s="82">
        <v>6.67</v>
      </c>
      <c r="S33" s="82">
        <v>6.67</v>
      </c>
      <c r="T33" s="82">
        <v>6.67</v>
      </c>
      <c r="U33" s="82">
        <v>6.67</v>
      </c>
      <c r="V33" s="82">
        <v>6.67</v>
      </c>
      <c r="W33" s="142"/>
      <c r="X33" s="143"/>
      <c r="Y33" s="82">
        <v>6.67</v>
      </c>
      <c r="Z33" s="82">
        <v>6.67</v>
      </c>
      <c r="AA33" s="82">
        <v>6.67</v>
      </c>
      <c r="AB33" s="82">
        <v>6.67</v>
      </c>
      <c r="AC33" s="82">
        <v>6.67</v>
      </c>
      <c r="AD33" s="142"/>
      <c r="AE33" s="143"/>
      <c r="AF33" s="82">
        <v>6.67</v>
      </c>
      <c r="AG33" s="82">
        <v>6.67</v>
      </c>
      <c r="AH33" s="82">
        <v>6.67</v>
      </c>
      <c r="AI33" s="82">
        <v>6.67</v>
      </c>
      <c r="AJ33" s="82">
        <v>6.67</v>
      </c>
      <c r="AK33" s="142"/>
      <c r="AL33" s="143"/>
      <c r="AM33" s="82">
        <v>6.67</v>
      </c>
      <c r="AN33" s="82">
        <v>6.67</v>
      </c>
      <c r="AO33" s="82">
        <v>6.67</v>
      </c>
      <c r="AP33" s="82">
        <v>6.67</v>
      </c>
      <c r="AQ33" s="82">
        <v>6.67</v>
      </c>
      <c r="AR33" s="142"/>
      <c r="AS33" s="143"/>
      <c r="AT33" s="82">
        <v>6.67</v>
      </c>
      <c r="AU33" s="82">
        <v>6.67</v>
      </c>
      <c r="AV33" s="82">
        <v>6.67</v>
      </c>
      <c r="AW33" s="82">
        <v>6.67</v>
      </c>
      <c r="AX33" s="82">
        <v>6.67</v>
      </c>
      <c r="AY33" s="142"/>
      <c r="AZ33" s="143"/>
      <c r="BA33" s="82">
        <v>6.67</v>
      </c>
      <c r="BB33" s="82">
        <v>6.67</v>
      </c>
      <c r="BC33" s="82">
        <v>6.67</v>
      </c>
      <c r="BD33" s="82">
        <v>6.67</v>
      </c>
      <c r="BE33" s="82">
        <v>6.67</v>
      </c>
      <c r="BF33" s="142"/>
      <c r="BG33" s="143"/>
      <c r="BH33" s="82">
        <v>6.67</v>
      </c>
      <c r="BI33" s="82">
        <v>6.67</v>
      </c>
      <c r="BJ33" s="82">
        <v>6.67</v>
      </c>
      <c r="BK33" s="82">
        <v>6.67</v>
      </c>
      <c r="BL33" s="82">
        <v>6.67</v>
      </c>
      <c r="BM33" s="142"/>
      <c r="BN33" s="143"/>
      <c r="BO33" s="82">
        <v>6.67</v>
      </c>
      <c r="BP33" s="82">
        <v>6.67</v>
      </c>
      <c r="BQ33" s="82">
        <v>6.67</v>
      </c>
      <c r="BR33" s="82">
        <v>6.67</v>
      </c>
      <c r="BS33" s="82">
        <v>6.67</v>
      </c>
      <c r="BT33" s="142"/>
      <c r="BU33" s="143"/>
      <c r="BV33" s="82">
        <v>6.67</v>
      </c>
      <c r="BW33" s="82">
        <v>6.67</v>
      </c>
      <c r="BX33" s="82">
        <v>6.67</v>
      </c>
      <c r="BY33" s="82">
        <v>6.67</v>
      </c>
      <c r="BZ33" s="82">
        <v>6.67</v>
      </c>
      <c r="CA33" s="142"/>
      <c r="CB33" s="143"/>
      <c r="CC33" s="82">
        <v>6.67</v>
      </c>
      <c r="CD33" s="82">
        <v>6.67</v>
      </c>
      <c r="CE33" s="82">
        <v>6.67</v>
      </c>
      <c r="CF33" s="82">
        <v>6.67</v>
      </c>
      <c r="CG33" s="82">
        <v>6.67</v>
      </c>
      <c r="CH33" s="142"/>
      <c r="CI33" s="143"/>
      <c r="CJ33" s="82">
        <v>6.67</v>
      </c>
      <c r="CK33" s="82">
        <v>6.67</v>
      </c>
      <c r="CL33" s="82">
        <v>6.67</v>
      </c>
      <c r="CM33" s="82">
        <v>6.67</v>
      </c>
      <c r="CN33" s="82">
        <v>6.67</v>
      </c>
      <c r="CO33" s="142"/>
      <c r="CP33" s="143"/>
      <c r="CQ33" s="82">
        <v>6.67</v>
      </c>
      <c r="CR33" s="82">
        <v>6.67</v>
      </c>
      <c r="CS33" s="82">
        <v>6.67</v>
      </c>
      <c r="CT33" s="82">
        <v>6.67</v>
      </c>
      <c r="CU33" s="82">
        <v>6.67</v>
      </c>
      <c r="CV33" s="142"/>
      <c r="CW33" s="143"/>
      <c r="CX33" s="82">
        <v>6.67</v>
      </c>
      <c r="CY33" s="82">
        <v>6.67</v>
      </c>
      <c r="CZ33" s="82">
        <v>6.67</v>
      </c>
      <c r="DA33" s="82">
        <v>6.67</v>
      </c>
      <c r="DB33" s="82">
        <v>6.67</v>
      </c>
      <c r="DC33" s="142"/>
      <c r="DD33" s="143"/>
      <c r="DE33" s="144"/>
      <c r="DF33" s="82">
        <v>6.67</v>
      </c>
      <c r="DG33" s="82">
        <v>6.67</v>
      </c>
      <c r="DH33" s="82">
        <v>6.67</v>
      </c>
      <c r="DI33" s="82">
        <v>7</v>
      </c>
      <c r="DJ33" s="142"/>
      <c r="DK33" s="143"/>
      <c r="DL33" s="82">
        <v>7</v>
      </c>
      <c r="DM33" s="82">
        <v>6.67</v>
      </c>
      <c r="DN33" s="82">
        <v>6.67</v>
      </c>
      <c r="DO33" s="82">
        <v>6.67</v>
      </c>
      <c r="DP33" s="82">
        <v>6.67</v>
      </c>
      <c r="DQ33" s="142"/>
      <c r="DR33" s="143"/>
      <c r="DS33" s="144"/>
      <c r="DT33" s="82">
        <v>6.67</v>
      </c>
      <c r="DU33" s="82">
        <v>6.67</v>
      </c>
      <c r="DV33" s="82">
        <v>6.67</v>
      </c>
      <c r="DW33" s="82">
        <v>6.67</v>
      </c>
      <c r="DX33" s="142"/>
      <c r="DY33" s="143"/>
      <c r="DZ33" s="144"/>
      <c r="EA33" s="82">
        <v>6.67</v>
      </c>
      <c r="EB33" s="82">
        <v>6.67</v>
      </c>
      <c r="EC33" s="82">
        <v>6.67</v>
      </c>
      <c r="ED33" s="82">
        <v>6.67</v>
      </c>
      <c r="EE33" s="142"/>
      <c r="EF33" s="143"/>
      <c r="EG33" s="82">
        <v>6.67</v>
      </c>
      <c r="EH33" s="82">
        <v>6.67</v>
      </c>
      <c r="EI33" s="82">
        <v>6.67</v>
      </c>
      <c r="EJ33" s="82">
        <v>6.67</v>
      </c>
      <c r="EK33" s="82">
        <v>6.67</v>
      </c>
      <c r="EL33" s="142"/>
      <c r="EM33" s="143"/>
      <c r="EN33" s="82">
        <v>6.67</v>
      </c>
      <c r="EO33" s="82">
        <v>6.67</v>
      </c>
      <c r="EP33" s="82">
        <v>6.67</v>
      </c>
      <c r="EQ33" s="144"/>
      <c r="ER33" s="82">
        <v>6.67</v>
      </c>
      <c r="ES33" s="142"/>
      <c r="ET33" s="143"/>
      <c r="EU33" s="82">
        <v>6.67</v>
      </c>
      <c r="EV33" s="82">
        <v>6.67</v>
      </c>
      <c r="EW33" s="82">
        <v>6.67</v>
      </c>
      <c r="EX33" s="82" t="s">
        <v>116</v>
      </c>
      <c r="EY33" s="82" t="s">
        <v>116</v>
      </c>
      <c r="EZ33" s="142"/>
      <c r="FA33" s="143"/>
      <c r="FB33" s="82">
        <v>6.67</v>
      </c>
      <c r="FC33" s="82">
        <v>6.67</v>
      </c>
      <c r="FD33" s="82">
        <v>6.67</v>
      </c>
      <c r="FE33" s="82">
        <v>6.67</v>
      </c>
      <c r="FF33" s="82">
        <v>6.67</v>
      </c>
      <c r="FG33" s="142"/>
      <c r="FH33" s="143"/>
      <c r="FI33" s="82">
        <v>6.67</v>
      </c>
      <c r="FJ33" s="82">
        <v>6.67</v>
      </c>
      <c r="FK33" s="82">
        <v>6.67</v>
      </c>
      <c r="FL33" s="82">
        <v>6.67</v>
      </c>
      <c r="FM33" s="82">
        <v>6.67</v>
      </c>
      <c r="FN33" s="142"/>
      <c r="FO33" s="143"/>
      <c r="FP33" s="82">
        <v>6.67</v>
      </c>
      <c r="FQ33" s="82">
        <v>6.67</v>
      </c>
      <c r="FR33" s="82">
        <v>6.67</v>
      </c>
      <c r="FS33" s="82">
        <v>6.67</v>
      </c>
      <c r="FT33" s="82">
        <v>6.67</v>
      </c>
      <c r="FU33" s="142"/>
      <c r="FV33" s="143"/>
      <c r="FW33" s="82">
        <v>6.67</v>
      </c>
      <c r="FX33" s="82">
        <v>6.67</v>
      </c>
      <c r="FY33" s="82">
        <v>6.67</v>
      </c>
      <c r="FZ33" s="82">
        <v>6.67</v>
      </c>
      <c r="GA33" s="82">
        <v>6.67</v>
      </c>
      <c r="GB33" s="142"/>
      <c r="GC33" s="143"/>
      <c r="GD33" s="82">
        <v>6.67</v>
      </c>
      <c r="GE33" s="82">
        <v>6.67</v>
      </c>
      <c r="GF33" s="82">
        <v>6.67</v>
      </c>
      <c r="GG33" s="82">
        <v>6.67</v>
      </c>
      <c r="GH33" s="82">
        <v>6.67</v>
      </c>
      <c r="GI33" s="142"/>
      <c r="GJ33" s="143"/>
      <c r="GK33" s="82">
        <v>6.67</v>
      </c>
      <c r="GL33" s="82">
        <v>6.67</v>
      </c>
      <c r="GM33" s="82">
        <v>6.67</v>
      </c>
      <c r="GN33" s="82">
        <v>6.67</v>
      </c>
      <c r="GO33" s="144"/>
      <c r="GP33" s="142"/>
      <c r="GQ33" s="143"/>
      <c r="GR33" s="82">
        <v>6.67</v>
      </c>
      <c r="GS33" s="82">
        <v>6.67</v>
      </c>
      <c r="GT33" s="82">
        <v>6.67</v>
      </c>
      <c r="GU33" s="82">
        <v>6.67</v>
      </c>
      <c r="GV33" s="82">
        <v>6.67</v>
      </c>
      <c r="GW33" s="142"/>
      <c r="GX33" s="143"/>
      <c r="GY33" s="82">
        <v>6.67</v>
      </c>
      <c r="GZ33" s="82">
        <v>6.67</v>
      </c>
      <c r="HA33" s="82">
        <v>6.67</v>
      </c>
      <c r="HB33" s="82">
        <v>6.67</v>
      </c>
      <c r="HC33" s="82" t="s">
        <v>116</v>
      </c>
      <c r="HD33" s="142"/>
      <c r="HE33" s="143"/>
      <c r="HF33" s="82">
        <v>6.67</v>
      </c>
      <c r="HG33" s="82">
        <v>6.67</v>
      </c>
      <c r="HH33" s="82" t="s">
        <v>116</v>
      </c>
      <c r="HI33" s="82">
        <v>6.67</v>
      </c>
      <c r="HJ33" s="82">
        <v>6.67</v>
      </c>
      <c r="HK33" s="142"/>
      <c r="HL33" s="143"/>
      <c r="HM33" s="82" t="s">
        <v>116</v>
      </c>
      <c r="HN33" s="82">
        <v>6.67</v>
      </c>
      <c r="HO33" s="82">
        <v>6.67</v>
      </c>
      <c r="HP33" s="82">
        <v>6.67</v>
      </c>
      <c r="HQ33" s="82">
        <v>6.67</v>
      </c>
      <c r="HR33" s="142"/>
      <c r="HS33" s="143"/>
      <c r="HT33" s="82">
        <v>6.67</v>
      </c>
      <c r="HU33" s="144"/>
      <c r="HV33" s="82">
        <v>6.67</v>
      </c>
      <c r="HW33" s="82">
        <v>6.67</v>
      </c>
      <c r="HX33" s="82">
        <v>6.67</v>
      </c>
      <c r="HY33" s="142"/>
      <c r="HZ33" s="143"/>
      <c r="IA33" s="82" t="s">
        <v>116</v>
      </c>
      <c r="IB33" s="82">
        <v>6.67</v>
      </c>
      <c r="IC33" s="82">
        <v>6.67</v>
      </c>
      <c r="ID33" s="82">
        <v>6.67</v>
      </c>
      <c r="IE33" s="82">
        <v>6.67</v>
      </c>
      <c r="IF33" s="142"/>
      <c r="IG33" s="143"/>
      <c r="IH33" s="82">
        <v>6.67</v>
      </c>
      <c r="II33" s="82">
        <v>6.67</v>
      </c>
      <c r="IJ33" s="82">
        <v>6.67</v>
      </c>
      <c r="IK33" s="82">
        <v>6.67</v>
      </c>
      <c r="IL33" s="148" t="s">
        <v>121</v>
      </c>
      <c r="IM33" s="142"/>
      <c r="IN33" s="143"/>
      <c r="IO33" s="82"/>
      <c r="IP33" s="82"/>
      <c r="IQ33" s="82"/>
      <c r="IR33" s="82"/>
      <c r="IS33" s="82"/>
      <c r="IT33" s="142"/>
      <c r="IU33" s="143"/>
      <c r="IV33" s="82"/>
      <c r="IW33" s="82"/>
      <c r="IX33" s="82"/>
      <c r="IY33" s="82"/>
      <c r="IZ33" s="82"/>
      <c r="JA33" s="142"/>
      <c r="JB33" s="143"/>
      <c r="JC33" s="82"/>
      <c r="JD33" s="82"/>
      <c r="JE33" s="82"/>
      <c r="JF33" s="82"/>
      <c r="JG33" s="82"/>
      <c r="JH33" s="142"/>
      <c r="JI33" s="143"/>
      <c r="JJ33" s="82"/>
      <c r="JK33" s="82"/>
      <c r="JL33" s="82"/>
      <c r="JM33" s="82"/>
      <c r="JN33" s="82"/>
      <c r="JO33" s="142"/>
      <c r="JP33" s="143"/>
      <c r="JQ33" s="82"/>
      <c r="JR33" s="82"/>
      <c r="JS33" s="82"/>
      <c r="JT33" s="82"/>
      <c r="JU33" s="82"/>
      <c r="JV33" s="142"/>
      <c r="JW33" s="143"/>
      <c r="JX33" s="82"/>
      <c r="JY33" s="82"/>
      <c r="JZ33" s="82"/>
      <c r="KA33" s="82"/>
      <c r="KB33" s="82"/>
      <c r="KC33" s="142"/>
      <c r="KD33" s="143"/>
      <c r="KE33" s="82"/>
      <c r="KF33" s="82"/>
      <c r="KG33" s="82"/>
      <c r="KH33" s="82"/>
      <c r="KI33" s="82"/>
      <c r="KJ33" s="142"/>
      <c r="KK33" s="143"/>
      <c r="KL33" s="82"/>
      <c r="KM33" s="82"/>
      <c r="KN33" s="82"/>
      <c r="KO33" s="82"/>
      <c r="KP33" s="82"/>
      <c r="KQ33" s="142"/>
      <c r="KR33" s="143"/>
      <c r="KS33" s="82"/>
      <c r="KT33" s="82"/>
      <c r="KU33" s="144"/>
      <c r="KV33" s="82"/>
      <c r="KW33" s="82"/>
      <c r="KX33" s="142"/>
      <c r="KY33" s="143"/>
      <c r="KZ33" s="82"/>
      <c r="LA33" s="82"/>
      <c r="LB33" s="82"/>
      <c r="LC33" s="82"/>
      <c r="LD33" s="82"/>
      <c r="LE33" s="144"/>
      <c r="LF33" s="143"/>
      <c r="LG33" s="82"/>
      <c r="LH33" s="82"/>
      <c r="LI33" s="82"/>
      <c r="LJ33" s="82"/>
      <c r="LK33" s="82"/>
      <c r="LL33" s="142"/>
      <c r="LM33" s="143"/>
      <c r="LN33" s="82"/>
      <c r="LO33" s="82"/>
      <c r="LP33" s="82"/>
      <c r="LQ33" s="82"/>
      <c r="LR33" s="82"/>
      <c r="LS33" s="142"/>
      <c r="LT33" s="143"/>
      <c r="LU33" s="82"/>
      <c r="LV33" s="82"/>
      <c r="LW33" s="82"/>
      <c r="LX33" s="82"/>
      <c r="LY33" s="82"/>
      <c r="LZ33" s="142"/>
      <c r="MA33" s="143"/>
      <c r="MB33" s="82"/>
      <c r="MC33" s="82"/>
      <c r="MD33" s="82"/>
      <c r="ME33" s="82"/>
      <c r="MF33" s="82"/>
      <c r="MG33" s="142"/>
      <c r="MH33" s="143"/>
      <c r="MI33" s="82"/>
      <c r="MJ33" s="82"/>
      <c r="MK33" s="82"/>
      <c r="ML33" s="82"/>
      <c r="MM33" s="82"/>
      <c r="MN33" s="142"/>
      <c r="MO33" s="143"/>
      <c r="MP33" s="82"/>
      <c r="MQ33" s="82"/>
      <c r="MR33" s="82"/>
      <c r="MS33" s="82"/>
      <c r="MT33" s="82"/>
      <c r="MU33" s="142"/>
      <c r="MV33" s="143"/>
      <c r="MW33" s="144"/>
      <c r="MX33" s="82"/>
      <c r="MY33" s="82"/>
      <c r="MZ33" s="82"/>
      <c r="NA33" s="82"/>
      <c r="NB33" s="142"/>
      <c r="NC33" s="143"/>
      <c r="ND33" s="144"/>
      <c r="NE33" s="82"/>
      <c r="NF33" s="82"/>
      <c r="NG33" s="82"/>
      <c r="NH33" s="82"/>
      <c r="NI33" s="142"/>
      <c r="NJ33" s="143"/>
      <c r="NK33" s="82"/>
      <c r="NL33" s="82"/>
      <c r="NM33" s="82"/>
      <c r="NN33" s="82"/>
      <c r="NO33" s="82"/>
      <c r="NP33" s="142"/>
      <c r="NQ33" s="143"/>
      <c r="NR33" s="82"/>
      <c r="NS33" s="82"/>
      <c r="NT33" s="82"/>
      <c r="NU33" s="82"/>
      <c r="NV33" s="82"/>
      <c r="NW33" s="142"/>
      <c r="NX33" s="143"/>
      <c r="NY33" s="82"/>
      <c r="NZ33" s="82"/>
      <c r="OA33" s="82"/>
      <c r="OB33" s="82"/>
      <c r="OC33" s="82"/>
      <c r="OD33" s="142"/>
      <c r="OE33" s="143"/>
      <c r="OF33" s="82"/>
      <c r="OG33" s="82"/>
      <c r="OH33" s="82"/>
      <c r="OI33" s="82"/>
      <c r="OJ33" s="82"/>
      <c r="OK33" s="142"/>
      <c r="OL33" s="143"/>
      <c r="OM33" s="82"/>
      <c r="ON33" s="82"/>
      <c r="OO33" s="82"/>
      <c r="OP33" s="82"/>
      <c r="OQ33" s="82"/>
      <c r="OR33" s="142"/>
      <c r="OS33" s="143"/>
      <c r="OT33" s="82"/>
      <c r="OU33" s="82"/>
      <c r="OV33" s="82"/>
      <c r="OW33" s="82"/>
      <c r="OX33" s="82"/>
      <c r="OY33" s="142"/>
      <c r="OZ33" s="143"/>
      <c r="PA33" s="82"/>
      <c r="PB33" s="82"/>
      <c r="PC33" s="82"/>
      <c r="PD33" s="82"/>
      <c r="PE33" s="82"/>
      <c r="PF33" s="142"/>
      <c r="PG33" s="143"/>
      <c r="PH33" s="82"/>
      <c r="PI33" s="82"/>
      <c r="PJ33" s="82"/>
      <c r="PK33" s="82"/>
      <c r="PL33" s="82"/>
      <c r="PM33" s="142"/>
      <c r="PN33" s="143"/>
      <c r="PO33" s="82"/>
      <c r="PP33" s="82"/>
      <c r="PQ33" s="82"/>
      <c r="PR33" s="82"/>
      <c r="PS33" s="82"/>
      <c r="PT33" s="142"/>
      <c r="PU33" s="143"/>
      <c r="PV33" s="82"/>
      <c r="PW33" s="82"/>
      <c r="PX33" s="82"/>
      <c r="PY33" s="82"/>
      <c r="PZ33" s="82"/>
      <c r="QA33" s="142"/>
      <c r="QB33" s="143"/>
      <c r="QC33" s="82"/>
      <c r="QD33" s="82"/>
      <c r="QE33" s="82"/>
      <c r="QF33" s="82"/>
      <c r="QG33" s="82"/>
      <c r="QH33" s="142"/>
      <c r="QI33" s="143"/>
      <c r="QJ33" s="82"/>
      <c r="QK33" s="82"/>
      <c r="QL33" s="82"/>
      <c r="QM33" s="82"/>
      <c r="QN33" s="82"/>
      <c r="QO33" s="142"/>
      <c r="QP33" s="143"/>
      <c r="QQ33" s="145"/>
      <c r="QR33" s="82"/>
      <c r="QS33" s="82"/>
      <c r="QT33" s="82"/>
      <c r="QU33" s="82"/>
      <c r="QV33" s="142"/>
      <c r="QW33" s="143"/>
      <c r="QX33" s="82"/>
      <c r="QY33" s="82"/>
      <c r="QZ33" s="82"/>
      <c r="RA33" s="82"/>
      <c r="RB33" s="82"/>
      <c r="RC33" s="142"/>
      <c r="RD33" s="143"/>
      <c r="RE33" s="82"/>
      <c r="RF33" s="82"/>
      <c r="RG33" s="82"/>
      <c r="RH33" s="82"/>
      <c r="RI33" s="82"/>
      <c r="RJ33" s="142"/>
      <c r="RK33" s="143"/>
      <c r="RL33" s="82"/>
      <c r="RM33" s="82"/>
      <c r="RN33" s="82"/>
      <c r="RO33" s="82"/>
      <c r="RP33" s="82"/>
      <c r="RQ33" s="142"/>
      <c r="RR33" s="143"/>
      <c r="RS33" s="82"/>
      <c r="RT33" s="145"/>
      <c r="RU33" s="82"/>
      <c r="RV33" s="82"/>
      <c r="RW33" s="82"/>
      <c r="RX33" s="142"/>
      <c r="RY33" s="143"/>
      <c r="RZ33" s="82"/>
      <c r="SA33" s="145"/>
      <c r="SB33" s="82"/>
      <c r="SC33" s="145"/>
      <c r="SD33" s="82"/>
      <c r="SE33" s="142"/>
      <c r="SF33" s="143"/>
      <c r="SG33" s="82"/>
      <c r="SH33" s="82"/>
      <c r="SI33" s="82"/>
      <c r="SJ33" s="82"/>
      <c r="SK33" s="82"/>
      <c r="SL33" s="142"/>
      <c r="SM33" s="143"/>
      <c r="SN33" s="82"/>
      <c r="SO33" s="82"/>
      <c r="SP33" s="82"/>
      <c r="SQ33" s="82"/>
      <c r="SR33" s="82"/>
      <c r="SS33" s="142"/>
      <c r="ST33" s="143"/>
      <c r="SU33" s="82"/>
      <c r="SV33" s="82"/>
      <c r="SW33" s="82"/>
      <c r="SX33" s="82"/>
      <c r="SY33" s="82"/>
      <c r="SZ33" s="142"/>
      <c r="TA33" s="143"/>
      <c r="TB33" s="85">
        <v>8</v>
      </c>
      <c r="TC33" s="85">
        <v>8</v>
      </c>
      <c r="TD33" s="85">
        <v>8</v>
      </c>
      <c r="TE33" s="85">
        <v>8</v>
      </c>
      <c r="TF33" s="85"/>
      <c r="TG33" s="149"/>
      <c r="TH33" s="150"/>
      <c r="TI33" s="85">
        <v>8</v>
      </c>
      <c r="TJ33" s="85">
        <v>8</v>
      </c>
      <c r="TK33" s="85">
        <v>8</v>
      </c>
      <c r="TL33" s="85">
        <v>8</v>
      </c>
      <c r="TM33" s="85"/>
      <c r="TN33" s="149"/>
      <c r="TO33" s="150"/>
      <c r="TP33" s="85">
        <v>8</v>
      </c>
      <c r="TQ33" s="85">
        <v>8</v>
      </c>
      <c r="TR33" s="85">
        <v>8</v>
      </c>
      <c r="TS33" s="85">
        <v>8</v>
      </c>
      <c r="TT33" s="85"/>
      <c r="TU33" s="149"/>
      <c r="TV33" s="150"/>
      <c r="TW33" s="85">
        <v>8</v>
      </c>
      <c r="TX33" s="85"/>
      <c r="TY33" s="85">
        <v>8</v>
      </c>
      <c r="TZ33" s="85">
        <v>8</v>
      </c>
      <c r="UA33" s="85"/>
      <c r="UB33" s="149"/>
      <c r="UC33" s="150"/>
      <c r="UD33" s="85">
        <v>8</v>
      </c>
      <c r="UE33" s="85">
        <v>8</v>
      </c>
      <c r="UF33" s="85">
        <v>8</v>
      </c>
      <c r="UG33" s="85">
        <v>8</v>
      </c>
      <c r="UH33" s="85"/>
      <c r="UI33" s="149"/>
      <c r="UJ33" s="150"/>
      <c r="UK33" s="85">
        <v>8</v>
      </c>
      <c r="UL33" s="85">
        <v>8</v>
      </c>
      <c r="UM33" s="85">
        <v>8</v>
      </c>
      <c r="UN33" s="85">
        <v>8</v>
      </c>
      <c r="UO33" s="85"/>
      <c r="UP33" s="149"/>
      <c r="UQ33" s="150"/>
      <c r="UR33" s="85">
        <v>8</v>
      </c>
      <c r="US33" s="85">
        <v>8</v>
      </c>
      <c r="UT33" s="85"/>
      <c r="UU33" s="85">
        <v>8</v>
      </c>
      <c r="UV33" s="85"/>
      <c r="UW33" s="149"/>
      <c r="UX33" s="150"/>
      <c r="UY33" s="85">
        <v>8</v>
      </c>
      <c r="UZ33" s="85">
        <v>8</v>
      </c>
      <c r="VA33" s="85">
        <v>8</v>
      </c>
      <c r="VB33" s="85">
        <v>8</v>
      </c>
      <c r="VC33" s="85"/>
      <c r="VD33" s="142"/>
      <c r="VE33" s="143"/>
      <c r="VF33" s="82"/>
      <c r="VG33" s="82"/>
      <c r="VH33" s="82"/>
      <c r="VI33" s="82"/>
      <c r="VJ33" s="82"/>
      <c r="VK33" s="142"/>
      <c r="VL33" s="143"/>
      <c r="VM33" s="82"/>
      <c r="VN33" s="82"/>
      <c r="VO33" s="82"/>
      <c r="VP33" s="82"/>
      <c r="VQ33" s="82"/>
      <c r="VR33" s="142"/>
      <c r="VS33" s="143"/>
      <c r="VT33" s="82"/>
      <c r="VU33" s="82"/>
      <c r="VV33" s="145"/>
      <c r="VW33" s="82"/>
      <c r="VX33" s="82"/>
      <c r="VY33" s="142"/>
      <c r="VZ33" s="143"/>
      <c r="WA33" s="82"/>
      <c r="WB33" s="82"/>
      <c r="WC33" s="82"/>
      <c r="WD33" s="82"/>
      <c r="WE33" s="82"/>
      <c r="WF33" s="142"/>
      <c r="WG33" s="143"/>
      <c r="WH33" s="82"/>
      <c r="WI33" s="82"/>
      <c r="WJ33" s="82"/>
      <c r="WK33" s="82"/>
      <c r="WL33" s="82"/>
      <c r="WM33" s="142"/>
      <c r="WN33" s="143"/>
      <c r="WO33" s="82"/>
      <c r="WP33" s="82"/>
      <c r="WQ33" s="82"/>
      <c r="WR33" s="82"/>
      <c r="WS33" s="82"/>
      <c r="WT33" s="142"/>
      <c r="WU33" s="143"/>
      <c r="WV33" s="82"/>
      <c r="WW33" s="82"/>
      <c r="WX33" s="82"/>
      <c r="WY33" s="82"/>
      <c r="WZ33" s="82"/>
      <c r="XA33" s="142"/>
      <c r="XB33" s="143"/>
      <c r="XC33" s="82"/>
      <c r="XD33" s="82"/>
      <c r="XE33" s="82"/>
      <c r="XF33" s="82"/>
      <c r="XG33" s="82"/>
      <c r="XH33" s="142"/>
      <c r="XI33" s="143"/>
      <c r="XJ33" s="82"/>
      <c r="XK33" s="82"/>
      <c r="XL33" s="82"/>
      <c r="XM33" s="82"/>
      <c r="XN33" s="82"/>
      <c r="XO33" s="142"/>
      <c r="XP33" s="143"/>
      <c r="XQ33" s="143"/>
    </row>
    <row r="34" spans="1:641" s="7" customFormat="1" ht="12" customHeight="1" x14ac:dyDescent="0.2">
      <c r="A34" s="133"/>
      <c r="B34" s="90" t="s">
        <v>115</v>
      </c>
      <c r="C34" s="99" t="s">
        <v>47</v>
      </c>
      <c r="D34" s="83"/>
      <c r="E34" s="82"/>
      <c r="F34" s="82"/>
      <c r="G34" s="82"/>
      <c r="H34" s="82"/>
      <c r="I34" s="142"/>
      <c r="J34" s="143"/>
      <c r="K34" s="82"/>
      <c r="L34" s="82"/>
      <c r="M34" s="82"/>
      <c r="N34" s="82"/>
      <c r="O34" s="82"/>
      <c r="P34" s="142"/>
      <c r="Q34" s="143"/>
      <c r="R34" s="82">
        <v>7.67</v>
      </c>
      <c r="S34" s="82">
        <v>7.67</v>
      </c>
      <c r="T34" s="82">
        <v>7.67</v>
      </c>
      <c r="U34" s="82">
        <v>7.67</v>
      </c>
      <c r="V34" s="82"/>
      <c r="W34" s="142"/>
      <c r="X34" s="143"/>
      <c r="Y34" s="82">
        <v>7.67</v>
      </c>
      <c r="Z34" s="82">
        <v>7.67</v>
      </c>
      <c r="AA34" s="82">
        <v>7.67</v>
      </c>
      <c r="AB34" s="82">
        <v>7.67</v>
      </c>
      <c r="AC34" s="82"/>
      <c r="AD34" s="142"/>
      <c r="AE34" s="143"/>
      <c r="AF34" s="82">
        <v>7.67</v>
      </c>
      <c r="AG34" s="82">
        <v>7.67</v>
      </c>
      <c r="AH34" s="82">
        <v>7.67</v>
      </c>
      <c r="AI34" s="82">
        <v>7.67</v>
      </c>
      <c r="AJ34" s="82"/>
      <c r="AK34" s="142"/>
      <c r="AL34" s="143"/>
      <c r="AM34" s="82">
        <v>7.67</v>
      </c>
      <c r="AN34" s="82">
        <v>7.67</v>
      </c>
      <c r="AO34" s="82">
        <v>7.67</v>
      </c>
      <c r="AP34" s="82">
        <v>7.67</v>
      </c>
      <c r="AQ34" s="82"/>
      <c r="AR34" s="142"/>
      <c r="AS34" s="143"/>
      <c r="AT34" s="82">
        <v>7.67</v>
      </c>
      <c r="AU34" s="82">
        <v>7.67</v>
      </c>
      <c r="AV34" s="82">
        <v>7.67</v>
      </c>
      <c r="AW34" s="82">
        <v>7.67</v>
      </c>
      <c r="AX34" s="82"/>
      <c r="AY34" s="142"/>
      <c r="AZ34" s="143"/>
      <c r="BA34" s="82">
        <v>7.67</v>
      </c>
      <c r="BB34" s="82">
        <v>7.67</v>
      </c>
      <c r="BC34" s="82">
        <v>7.67</v>
      </c>
      <c r="BD34" s="82">
        <v>7.67</v>
      </c>
      <c r="BE34" s="82"/>
      <c r="BF34" s="142"/>
      <c r="BG34" s="143"/>
      <c r="BH34" s="82">
        <v>7.67</v>
      </c>
      <c r="BI34" s="82">
        <v>7.67</v>
      </c>
      <c r="BJ34" s="82">
        <v>7.67</v>
      </c>
      <c r="BK34" s="82">
        <v>7.67</v>
      </c>
      <c r="BL34" s="82"/>
      <c r="BM34" s="142"/>
      <c r="BN34" s="143"/>
      <c r="BO34" s="82">
        <v>7.67</v>
      </c>
      <c r="BP34" s="82">
        <v>7.67</v>
      </c>
      <c r="BQ34" s="82">
        <v>7.67</v>
      </c>
      <c r="BR34" s="82">
        <v>7.67</v>
      </c>
      <c r="BS34" s="82"/>
      <c r="BT34" s="142"/>
      <c r="BU34" s="143"/>
      <c r="BV34" s="82">
        <v>7.67</v>
      </c>
      <c r="BW34" s="82">
        <v>7.67</v>
      </c>
      <c r="BX34" s="82">
        <v>7.67</v>
      </c>
      <c r="BY34" s="82">
        <v>7.67</v>
      </c>
      <c r="BZ34" s="82"/>
      <c r="CA34" s="142"/>
      <c r="CB34" s="143"/>
      <c r="CC34" s="82">
        <v>7.67</v>
      </c>
      <c r="CD34" s="82">
        <v>7.67</v>
      </c>
      <c r="CE34" s="82">
        <v>7.67</v>
      </c>
      <c r="CF34" s="82">
        <v>7.67</v>
      </c>
      <c r="CG34" s="82"/>
      <c r="CH34" s="142"/>
      <c r="CI34" s="143"/>
      <c r="CJ34" s="82">
        <v>7.67</v>
      </c>
      <c r="CK34" s="82">
        <v>7.67</v>
      </c>
      <c r="CL34" s="82">
        <v>7.67</v>
      </c>
      <c r="CM34" s="82">
        <v>7.67</v>
      </c>
      <c r="CN34" s="82"/>
      <c r="CO34" s="142"/>
      <c r="CP34" s="143"/>
      <c r="CQ34" s="82">
        <v>7.67</v>
      </c>
      <c r="CR34" s="82">
        <v>7.67</v>
      </c>
      <c r="CS34" s="82">
        <v>7.67</v>
      </c>
      <c r="CT34" s="82">
        <v>7.67</v>
      </c>
      <c r="CU34" s="82"/>
      <c r="CV34" s="142"/>
      <c r="CW34" s="143"/>
      <c r="CX34" s="82">
        <v>7.67</v>
      </c>
      <c r="CY34" s="82">
        <v>7.67</v>
      </c>
      <c r="CZ34" s="82">
        <v>7.67</v>
      </c>
      <c r="DA34" s="82">
        <v>7.67</v>
      </c>
      <c r="DB34" s="82"/>
      <c r="DC34" s="142"/>
      <c r="DD34" s="143"/>
      <c r="DE34" s="144"/>
      <c r="DF34" s="82">
        <v>8</v>
      </c>
      <c r="DG34" s="82">
        <v>8</v>
      </c>
      <c r="DH34" s="82">
        <v>8</v>
      </c>
      <c r="DI34" s="82"/>
      <c r="DJ34" s="142"/>
      <c r="DK34" s="143"/>
      <c r="DL34" s="82">
        <v>8</v>
      </c>
      <c r="DM34" s="82">
        <v>8</v>
      </c>
      <c r="DN34" s="82">
        <v>8</v>
      </c>
      <c r="DO34" s="82">
        <v>8</v>
      </c>
      <c r="DP34" s="82"/>
      <c r="DQ34" s="142"/>
      <c r="DR34" s="143"/>
      <c r="DS34" s="144"/>
      <c r="DT34" s="82">
        <v>8</v>
      </c>
      <c r="DU34" s="82">
        <v>8</v>
      </c>
      <c r="DV34" s="82">
        <v>8</v>
      </c>
      <c r="DW34" s="82"/>
      <c r="DX34" s="142"/>
      <c r="DY34" s="143"/>
      <c r="DZ34" s="144"/>
      <c r="EA34" s="82" t="s">
        <v>116</v>
      </c>
      <c r="EB34" s="82">
        <v>8</v>
      </c>
      <c r="EC34" s="82">
        <v>8</v>
      </c>
      <c r="ED34" s="82"/>
      <c r="EE34" s="142"/>
      <c r="EF34" s="143"/>
      <c r="EG34" s="82">
        <v>8</v>
      </c>
      <c r="EH34" s="82">
        <v>8</v>
      </c>
      <c r="EI34" s="82">
        <v>8</v>
      </c>
      <c r="EJ34" s="82" t="s">
        <v>116</v>
      </c>
      <c r="EK34" s="82"/>
      <c r="EL34" s="142"/>
      <c r="EM34" s="143"/>
      <c r="EN34" s="82" t="s">
        <v>116</v>
      </c>
      <c r="EO34" s="82">
        <v>8</v>
      </c>
      <c r="EP34" s="82">
        <v>8</v>
      </c>
      <c r="EQ34" s="144"/>
      <c r="ER34" s="82"/>
      <c r="ES34" s="142"/>
      <c r="ET34" s="143"/>
      <c r="EU34" s="82" t="s">
        <v>116</v>
      </c>
      <c r="EV34" s="82">
        <v>8</v>
      </c>
      <c r="EW34" s="82">
        <v>8</v>
      </c>
      <c r="EX34" s="82">
        <v>8</v>
      </c>
      <c r="EY34" s="82"/>
      <c r="EZ34" s="142"/>
      <c r="FA34" s="143"/>
      <c r="FB34" s="82">
        <v>8</v>
      </c>
      <c r="FC34" s="82">
        <v>8</v>
      </c>
      <c r="FD34" s="82">
        <v>8</v>
      </c>
      <c r="FE34" s="82">
        <v>8</v>
      </c>
      <c r="FF34" s="82"/>
      <c r="FG34" s="142"/>
      <c r="FH34" s="143"/>
      <c r="FI34" s="82">
        <v>8</v>
      </c>
      <c r="FJ34" s="82">
        <v>8</v>
      </c>
      <c r="FK34" s="82">
        <v>8</v>
      </c>
      <c r="FL34" s="82">
        <v>8</v>
      </c>
      <c r="FM34" s="82"/>
      <c r="FN34" s="142"/>
      <c r="FO34" s="143"/>
      <c r="FP34" s="82">
        <v>8</v>
      </c>
      <c r="FQ34" s="82">
        <v>8</v>
      </c>
      <c r="FR34" s="82">
        <v>8</v>
      </c>
      <c r="FS34" s="82">
        <v>8</v>
      </c>
      <c r="FT34" s="82"/>
      <c r="FU34" s="142"/>
      <c r="FV34" s="143"/>
      <c r="FW34" s="82" t="s">
        <v>116</v>
      </c>
      <c r="FX34" s="82">
        <v>8</v>
      </c>
      <c r="FY34" s="82">
        <v>8</v>
      </c>
      <c r="FZ34" s="82">
        <v>8</v>
      </c>
      <c r="GA34" s="82"/>
      <c r="GB34" s="142"/>
      <c r="GC34" s="143"/>
      <c r="GD34" s="82">
        <v>8</v>
      </c>
      <c r="GE34" s="82">
        <v>8</v>
      </c>
      <c r="GF34" s="82">
        <v>8</v>
      </c>
      <c r="GG34" s="82">
        <v>8</v>
      </c>
      <c r="GH34" s="82"/>
      <c r="GI34" s="142"/>
      <c r="GJ34" s="143"/>
      <c r="GK34" s="82">
        <v>8</v>
      </c>
      <c r="GL34" s="82">
        <v>8</v>
      </c>
      <c r="GM34" s="82">
        <v>8</v>
      </c>
      <c r="GN34" s="82">
        <v>8</v>
      </c>
      <c r="GO34" s="144"/>
      <c r="GP34" s="142"/>
      <c r="GQ34" s="143"/>
      <c r="GR34" s="82" t="s">
        <v>116</v>
      </c>
      <c r="GS34" s="82" t="s">
        <v>116</v>
      </c>
      <c r="GT34" s="82" t="s">
        <v>116</v>
      </c>
      <c r="GU34" s="82" t="s">
        <v>116</v>
      </c>
      <c r="GV34" s="82" t="s">
        <v>116</v>
      </c>
      <c r="GW34" s="142"/>
      <c r="GX34" s="143"/>
      <c r="GY34" s="82" t="s">
        <v>116</v>
      </c>
      <c r="GZ34" s="82" t="s">
        <v>116</v>
      </c>
      <c r="HA34" s="82" t="s">
        <v>116</v>
      </c>
      <c r="HB34" s="82" t="s">
        <v>116</v>
      </c>
      <c r="HC34" s="82" t="s">
        <v>116</v>
      </c>
      <c r="HD34" s="142"/>
      <c r="HE34" s="143"/>
      <c r="HF34" s="82" t="s">
        <v>116</v>
      </c>
      <c r="HG34" s="82" t="s">
        <v>116</v>
      </c>
      <c r="HH34" s="82" t="s">
        <v>116</v>
      </c>
      <c r="HI34" s="82" t="s">
        <v>116</v>
      </c>
      <c r="HJ34" s="82" t="s">
        <v>116</v>
      </c>
      <c r="HK34" s="142"/>
      <c r="HL34" s="143"/>
      <c r="HM34" s="82">
        <v>8</v>
      </c>
      <c r="HN34" s="82">
        <v>8</v>
      </c>
      <c r="HO34" s="82">
        <v>8</v>
      </c>
      <c r="HP34" s="82">
        <v>8</v>
      </c>
      <c r="HQ34" s="82"/>
      <c r="HR34" s="142"/>
      <c r="HS34" s="143"/>
      <c r="HT34" s="82" t="s">
        <v>116</v>
      </c>
      <c r="HU34" s="144"/>
      <c r="HV34" s="82">
        <v>8</v>
      </c>
      <c r="HW34" s="82">
        <v>8</v>
      </c>
      <c r="HX34" s="82"/>
      <c r="HY34" s="142"/>
      <c r="HZ34" s="143"/>
      <c r="IA34" s="82">
        <v>8</v>
      </c>
      <c r="IB34" s="82">
        <v>8</v>
      </c>
      <c r="IC34" s="82">
        <v>8</v>
      </c>
      <c r="ID34" s="82">
        <v>8</v>
      </c>
      <c r="IE34" s="82"/>
      <c r="IF34" s="142"/>
      <c r="IG34" s="143"/>
      <c r="IH34" s="82">
        <v>8</v>
      </c>
      <c r="II34" s="82">
        <v>8</v>
      </c>
      <c r="IJ34" s="82">
        <v>8</v>
      </c>
      <c r="IK34" s="82">
        <v>8</v>
      </c>
      <c r="IL34" s="82"/>
      <c r="IM34" s="142"/>
      <c r="IN34" s="143"/>
      <c r="IO34" s="82">
        <v>6.67</v>
      </c>
      <c r="IP34" s="82" t="s">
        <v>118</v>
      </c>
      <c r="IQ34" s="82" t="s">
        <v>118</v>
      </c>
      <c r="IR34" s="82" t="s">
        <v>118</v>
      </c>
      <c r="IS34" s="82" t="s">
        <v>118</v>
      </c>
      <c r="IT34" s="142"/>
      <c r="IU34" s="143"/>
      <c r="IV34" s="82">
        <v>6.67</v>
      </c>
      <c r="IW34" s="82">
        <v>6.67</v>
      </c>
      <c r="IX34" s="82">
        <v>6.67</v>
      </c>
      <c r="IY34" s="146">
        <v>2.58</v>
      </c>
      <c r="IZ34" s="82">
        <v>6.67</v>
      </c>
      <c r="JA34" s="142"/>
      <c r="JB34" s="143"/>
      <c r="JC34" s="82">
        <v>6.67</v>
      </c>
      <c r="JD34" s="82">
        <v>6.67</v>
      </c>
      <c r="JE34" s="82">
        <v>6.67</v>
      </c>
      <c r="JF34" s="82">
        <v>6.67</v>
      </c>
      <c r="JG34" s="82">
        <v>6.67</v>
      </c>
      <c r="JH34" s="142"/>
      <c r="JI34" s="143"/>
      <c r="JJ34" s="82">
        <v>6.67</v>
      </c>
      <c r="JK34" s="82">
        <v>6.67</v>
      </c>
      <c r="JL34" s="82">
        <v>6.67</v>
      </c>
      <c r="JM34" s="82">
        <v>6.67</v>
      </c>
      <c r="JN34" s="82">
        <v>6.67</v>
      </c>
      <c r="JO34" s="142"/>
      <c r="JP34" s="143"/>
      <c r="JQ34" s="82">
        <v>6.67</v>
      </c>
      <c r="JR34" s="82">
        <v>6.67</v>
      </c>
      <c r="JS34" s="82">
        <v>6.67</v>
      </c>
      <c r="JT34" s="82">
        <v>6.67</v>
      </c>
      <c r="JU34" s="82">
        <v>6.67</v>
      </c>
      <c r="JV34" s="142"/>
      <c r="JW34" s="143"/>
      <c r="JX34" s="82">
        <v>6.67</v>
      </c>
      <c r="JY34" s="82">
        <v>6.67</v>
      </c>
      <c r="JZ34" s="82">
        <v>6.67</v>
      </c>
      <c r="KA34" s="82">
        <v>6.67</v>
      </c>
      <c r="KB34" s="82">
        <v>6.67</v>
      </c>
      <c r="KC34" s="142"/>
      <c r="KD34" s="143"/>
      <c r="KE34" s="82">
        <v>6.67</v>
      </c>
      <c r="KF34" s="82">
        <v>6.67</v>
      </c>
      <c r="KG34" s="82">
        <v>6.67</v>
      </c>
      <c r="KH34" s="82">
        <v>6.67</v>
      </c>
      <c r="KI34" s="82">
        <v>6.67</v>
      </c>
      <c r="KJ34" s="142"/>
      <c r="KK34" s="143"/>
      <c r="KL34" s="82">
        <v>6.67</v>
      </c>
      <c r="KM34" s="82">
        <v>6.67</v>
      </c>
      <c r="KN34" s="82">
        <v>6.67</v>
      </c>
      <c r="KO34" s="82">
        <v>6.67</v>
      </c>
      <c r="KP34" s="82">
        <v>6.67</v>
      </c>
      <c r="KQ34" s="142"/>
      <c r="KR34" s="143"/>
      <c r="KS34" s="82">
        <v>6.67</v>
      </c>
      <c r="KT34" s="82">
        <v>6.67</v>
      </c>
      <c r="KU34" s="144"/>
      <c r="KV34" s="82">
        <v>6.67</v>
      </c>
      <c r="KW34" s="82"/>
      <c r="KX34" s="142"/>
      <c r="KY34" s="143"/>
      <c r="KZ34" s="82">
        <v>6.67</v>
      </c>
      <c r="LA34" s="82">
        <v>6.67</v>
      </c>
      <c r="LB34" s="82">
        <v>6.67</v>
      </c>
      <c r="LC34" s="82">
        <v>6.67</v>
      </c>
      <c r="LD34" s="146">
        <v>5.67</v>
      </c>
      <c r="LE34" s="144"/>
      <c r="LF34" s="143"/>
      <c r="LG34" s="82">
        <v>6.67</v>
      </c>
      <c r="LH34" s="82">
        <v>6.67</v>
      </c>
      <c r="LI34" s="82">
        <v>6.67</v>
      </c>
      <c r="LJ34" s="82">
        <v>6.67</v>
      </c>
      <c r="LK34" s="82">
        <v>6.67</v>
      </c>
      <c r="LL34" s="142"/>
      <c r="LM34" s="143"/>
      <c r="LN34" s="82">
        <v>6.67</v>
      </c>
      <c r="LO34" s="82">
        <v>6.67</v>
      </c>
      <c r="LP34" s="82">
        <v>6.67</v>
      </c>
      <c r="LQ34" s="82">
        <v>6.67</v>
      </c>
      <c r="LR34" s="82">
        <v>6.67</v>
      </c>
      <c r="LS34" s="142"/>
      <c r="LT34" s="143"/>
      <c r="LU34" s="82">
        <v>6.67</v>
      </c>
      <c r="LV34" s="82">
        <v>6.67</v>
      </c>
      <c r="LW34" s="82">
        <v>6.67</v>
      </c>
      <c r="LX34" s="82">
        <v>6.67</v>
      </c>
      <c r="LY34" s="82">
        <v>6.67</v>
      </c>
      <c r="LZ34" s="142"/>
      <c r="MA34" s="143"/>
      <c r="MB34" s="82">
        <v>6.67</v>
      </c>
      <c r="MC34" s="82">
        <v>6.67</v>
      </c>
      <c r="MD34" s="82">
        <v>6.67</v>
      </c>
      <c r="ME34" s="82">
        <v>6.67</v>
      </c>
      <c r="MF34" s="82">
        <v>6.67</v>
      </c>
      <c r="MG34" s="142"/>
      <c r="MH34" s="143"/>
      <c r="MI34" s="82">
        <v>6.67</v>
      </c>
      <c r="MJ34" s="82">
        <v>6.67</v>
      </c>
      <c r="MK34" s="82">
        <v>6.67</v>
      </c>
      <c r="ML34" s="82">
        <v>6.67</v>
      </c>
      <c r="MM34" s="82">
        <v>6.67</v>
      </c>
      <c r="MN34" s="142"/>
      <c r="MO34" s="143"/>
      <c r="MP34" s="82">
        <v>6.67</v>
      </c>
      <c r="MQ34" s="146">
        <v>3.28</v>
      </c>
      <c r="MR34" s="82">
        <v>6.67</v>
      </c>
      <c r="MS34" s="82">
        <v>6.67</v>
      </c>
      <c r="MT34" s="82">
        <v>6.67</v>
      </c>
      <c r="MU34" s="142"/>
      <c r="MV34" s="143"/>
      <c r="MW34" s="144"/>
      <c r="MX34" s="82" t="s">
        <v>116</v>
      </c>
      <c r="MY34" s="82" t="s">
        <v>116</v>
      </c>
      <c r="MZ34" s="82" t="s">
        <v>116</v>
      </c>
      <c r="NA34" s="82" t="s">
        <v>116</v>
      </c>
      <c r="NB34" s="142"/>
      <c r="NC34" s="143"/>
      <c r="ND34" s="144"/>
      <c r="NE34" s="82">
        <v>6.67</v>
      </c>
      <c r="NF34" s="82">
        <v>6.67</v>
      </c>
      <c r="NG34" s="82">
        <v>6.67</v>
      </c>
      <c r="NH34" s="82">
        <v>6.67</v>
      </c>
      <c r="NI34" s="142"/>
      <c r="NJ34" s="143"/>
      <c r="NK34" s="82">
        <v>6.67</v>
      </c>
      <c r="NL34" s="82">
        <v>6.67</v>
      </c>
      <c r="NM34" s="82">
        <v>6.67</v>
      </c>
      <c r="NN34" s="82">
        <v>6.67</v>
      </c>
      <c r="NO34" s="82">
        <v>6.67</v>
      </c>
      <c r="NP34" s="142"/>
      <c r="NQ34" s="143"/>
      <c r="NR34" s="82">
        <v>6.67</v>
      </c>
      <c r="NS34" s="82">
        <v>6.67</v>
      </c>
      <c r="NT34" s="82">
        <v>6.67</v>
      </c>
      <c r="NU34" s="82">
        <v>6.67</v>
      </c>
      <c r="NV34" s="82">
        <v>6.67</v>
      </c>
      <c r="NW34" s="142"/>
      <c r="NX34" s="143"/>
      <c r="NY34" s="82">
        <v>6.67</v>
      </c>
      <c r="NZ34" s="82">
        <v>6.67</v>
      </c>
      <c r="OA34" s="82">
        <v>6.67</v>
      </c>
      <c r="OB34" s="82">
        <v>6.67</v>
      </c>
      <c r="OC34" s="82">
        <v>6.67</v>
      </c>
      <c r="OD34" s="142"/>
      <c r="OE34" s="143"/>
      <c r="OF34" s="82">
        <v>6.67</v>
      </c>
      <c r="OG34" s="82">
        <v>6.67</v>
      </c>
      <c r="OH34" s="146">
        <v>5.52</v>
      </c>
      <c r="OI34" s="82">
        <v>6.67</v>
      </c>
      <c r="OJ34" s="82">
        <v>6.67</v>
      </c>
      <c r="OK34" s="142"/>
      <c r="OL34" s="143"/>
      <c r="OM34" s="82">
        <v>6.67</v>
      </c>
      <c r="ON34" s="82">
        <v>6.67</v>
      </c>
      <c r="OO34" s="82">
        <v>6.67</v>
      </c>
      <c r="OP34" s="82">
        <v>6.67</v>
      </c>
      <c r="OQ34" s="82">
        <v>6.67</v>
      </c>
      <c r="OR34" s="142"/>
      <c r="OS34" s="143"/>
      <c r="OT34" s="82" t="s">
        <v>116</v>
      </c>
      <c r="OU34" s="82" t="s">
        <v>116</v>
      </c>
      <c r="OV34" s="82" t="s">
        <v>116</v>
      </c>
      <c r="OW34" s="82" t="s">
        <v>116</v>
      </c>
      <c r="OX34" s="82" t="s">
        <v>116</v>
      </c>
      <c r="OY34" s="142"/>
      <c r="OZ34" s="143"/>
      <c r="PA34" s="82">
        <v>6.67</v>
      </c>
      <c r="PB34" s="82">
        <v>6.67</v>
      </c>
      <c r="PC34" s="82">
        <v>6.67</v>
      </c>
      <c r="PD34" s="82">
        <v>6.67</v>
      </c>
      <c r="PE34" s="82">
        <v>6.67</v>
      </c>
      <c r="PF34" s="142"/>
      <c r="PG34" s="143"/>
      <c r="PH34" s="82">
        <v>6.67</v>
      </c>
      <c r="PI34" s="82">
        <v>6.67</v>
      </c>
      <c r="PJ34" s="82">
        <v>6.67</v>
      </c>
      <c r="PK34" s="82">
        <v>6.67</v>
      </c>
      <c r="PL34" s="146">
        <v>1.1899999999999995</v>
      </c>
      <c r="PM34" s="142"/>
      <c r="PN34" s="143"/>
      <c r="PO34" s="82">
        <v>6.67</v>
      </c>
      <c r="PP34" s="82">
        <v>6.67</v>
      </c>
      <c r="PQ34" s="82">
        <v>6.67</v>
      </c>
      <c r="PR34" s="82">
        <v>6.67</v>
      </c>
      <c r="PS34" s="82">
        <v>6.67</v>
      </c>
      <c r="PT34" s="142"/>
      <c r="PU34" s="143"/>
      <c r="PV34" s="82">
        <v>6.67</v>
      </c>
      <c r="PW34" s="82">
        <v>6.67</v>
      </c>
      <c r="PX34" s="82">
        <v>6.67</v>
      </c>
      <c r="PY34" s="82">
        <v>6.67</v>
      </c>
      <c r="PZ34" s="82">
        <v>6.67</v>
      </c>
      <c r="QA34" s="142"/>
      <c r="QB34" s="143"/>
      <c r="QC34" s="82">
        <v>6.67</v>
      </c>
      <c r="QD34" s="82">
        <v>6.67</v>
      </c>
      <c r="QE34" s="82">
        <v>6.67</v>
      </c>
      <c r="QF34" s="82">
        <v>6.67</v>
      </c>
      <c r="QG34" s="82">
        <v>6.67</v>
      </c>
      <c r="QH34" s="142"/>
      <c r="QI34" s="143"/>
      <c r="QJ34" s="82">
        <v>6.67</v>
      </c>
      <c r="QK34" s="82">
        <v>6.67</v>
      </c>
      <c r="QL34" s="82">
        <v>6.67</v>
      </c>
      <c r="QM34" s="82">
        <v>6.67</v>
      </c>
      <c r="QN34" s="82">
        <v>6.67</v>
      </c>
      <c r="QO34" s="142"/>
      <c r="QP34" s="143"/>
      <c r="QQ34" s="145"/>
      <c r="QR34" s="82">
        <v>6.67</v>
      </c>
      <c r="QS34" s="82">
        <v>6.67</v>
      </c>
      <c r="QT34" s="82">
        <v>6.67</v>
      </c>
      <c r="QU34" s="82">
        <v>6.67</v>
      </c>
      <c r="QV34" s="142"/>
      <c r="QW34" s="143"/>
      <c r="QX34" s="82">
        <v>6.67</v>
      </c>
      <c r="QY34" s="82">
        <v>6.67</v>
      </c>
      <c r="QZ34" s="82" t="s">
        <v>116</v>
      </c>
      <c r="RA34" s="82" t="s">
        <v>116</v>
      </c>
      <c r="RB34" s="82" t="s">
        <v>116</v>
      </c>
      <c r="RC34" s="142"/>
      <c r="RD34" s="143"/>
      <c r="RE34" s="82">
        <v>6.67</v>
      </c>
      <c r="RF34" s="82" t="s">
        <v>116</v>
      </c>
      <c r="RG34" s="82">
        <v>6.67</v>
      </c>
      <c r="RH34" s="82">
        <v>6.67</v>
      </c>
      <c r="RI34" s="82">
        <v>6.67</v>
      </c>
      <c r="RJ34" s="142"/>
      <c r="RK34" s="143"/>
      <c r="RL34" s="82">
        <v>6.67</v>
      </c>
      <c r="RM34" s="82">
        <v>6.67</v>
      </c>
      <c r="RN34" s="82">
        <v>6.67</v>
      </c>
      <c r="RO34" s="82">
        <v>6.67</v>
      </c>
      <c r="RP34" s="82">
        <v>6.67</v>
      </c>
      <c r="RQ34" s="142"/>
      <c r="RR34" s="143"/>
      <c r="RS34" s="82">
        <v>6.67</v>
      </c>
      <c r="RT34" s="145"/>
      <c r="RU34" s="82">
        <v>6.67</v>
      </c>
      <c r="RV34" s="82">
        <v>6.67</v>
      </c>
      <c r="RW34" s="82">
        <v>6.67</v>
      </c>
      <c r="RX34" s="142"/>
      <c r="RY34" s="143"/>
      <c r="RZ34" s="82">
        <v>6.67</v>
      </c>
      <c r="SA34" s="145"/>
      <c r="SB34" s="82">
        <v>6.67</v>
      </c>
      <c r="SC34" s="145"/>
      <c r="SD34" s="82">
        <v>6.67</v>
      </c>
      <c r="SE34" s="142"/>
      <c r="SF34" s="143"/>
      <c r="SG34" s="82">
        <v>6.67</v>
      </c>
      <c r="SH34" s="82">
        <v>6.67</v>
      </c>
      <c r="SI34" s="82">
        <v>6.67</v>
      </c>
      <c r="SJ34" s="146">
        <v>5.52</v>
      </c>
      <c r="SK34" s="82">
        <v>6.67</v>
      </c>
      <c r="SL34" s="142"/>
      <c r="SM34" s="143"/>
      <c r="SN34" s="82">
        <v>6.67</v>
      </c>
      <c r="SO34" s="82">
        <v>6.67</v>
      </c>
      <c r="SP34" s="82">
        <v>6.67</v>
      </c>
      <c r="SQ34" s="82">
        <v>6.67</v>
      </c>
      <c r="SR34" s="82">
        <v>6.67</v>
      </c>
      <c r="SS34" s="142"/>
      <c r="ST34" s="143"/>
      <c r="SU34" s="82">
        <v>6.67</v>
      </c>
      <c r="SV34" s="82">
        <v>6.67</v>
      </c>
      <c r="SW34" s="82">
        <v>6.67</v>
      </c>
      <c r="SX34" s="82">
        <v>6.67</v>
      </c>
      <c r="SY34" s="82">
        <v>6.67</v>
      </c>
      <c r="SZ34" s="142"/>
      <c r="TA34" s="143"/>
      <c r="TB34" s="82">
        <v>6.67</v>
      </c>
      <c r="TC34" s="82">
        <v>6.67</v>
      </c>
      <c r="TD34" s="82">
        <v>6.67</v>
      </c>
      <c r="TE34" s="82">
        <v>6.67</v>
      </c>
      <c r="TF34" s="82">
        <v>6.67</v>
      </c>
      <c r="TG34" s="142"/>
      <c r="TH34" s="143"/>
      <c r="TI34" s="82">
        <v>6.67</v>
      </c>
      <c r="TJ34" s="82">
        <v>6.67</v>
      </c>
      <c r="TK34" s="82">
        <v>6.67</v>
      </c>
      <c r="TL34" s="82">
        <v>6.67</v>
      </c>
      <c r="TM34" s="82">
        <v>6.67</v>
      </c>
      <c r="TN34" s="142"/>
      <c r="TO34" s="143"/>
      <c r="TP34" s="82">
        <v>6.67</v>
      </c>
      <c r="TQ34" s="82">
        <v>6.67</v>
      </c>
      <c r="TR34" s="82">
        <v>6.67</v>
      </c>
      <c r="TS34" s="82">
        <v>6.67</v>
      </c>
      <c r="TT34" s="82">
        <v>6.67</v>
      </c>
      <c r="TU34" s="142"/>
      <c r="TV34" s="143"/>
      <c r="TW34" s="146">
        <v>5.64</v>
      </c>
      <c r="TX34" s="82">
        <v>6.67</v>
      </c>
      <c r="TY34" s="82">
        <v>6.67</v>
      </c>
      <c r="TZ34" s="82">
        <v>6.67</v>
      </c>
      <c r="UA34" s="82">
        <v>6.67</v>
      </c>
      <c r="UB34" s="142"/>
      <c r="UC34" s="143"/>
      <c r="UD34" s="146">
        <v>5.6</v>
      </c>
      <c r="UE34" s="82">
        <v>6.67</v>
      </c>
      <c r="UF34" s="82">
        <v>6.67</v>
      </c>
      <c r="UG34" s="82">
        <v>6.67</v>
      </c>
      <c r="UH34" s="82">
        <v>6.67</v>
      </c>
      <c r="UI34" s="142"/>
      <c r="UJ34" s="143"/>
      <c r="UK34" s="82">
        <v>6.67</v>
      </c>
      <c r="UL34" s="82">
        <v>6.67</v>
      </c>
      <c r="UM34" s="82">
        <v>6.67</v>
      </c>
      <c r="UN34" s="82">
        <v>6.67</v>
      </c>
      <c r="UO34" s="82">
        <v>6.67</v>
      </c>
      <c r="UP34" s="142"/>
      <c r="UQ34" s="143"/>
      <c r="UR34" s="82">
        <v>6.67</v>
      </c>
      <c r="US34" s="82">
        <v>6.67</v>
      </c>
      <c r="UT34" s="82">
        <v>6.67</v>
      </c>
      <c r="UU34" s="82">
        <v>6.67</v>
      </c>
      <c r="UV34" s="82">
        <v>6.67</v>
      </c>
      <c r="UW34" s="142"/>
      <c r="UX34" s="143"/>
      <c r="UY34" s="82">
        <v>6.67</v>
      </c>
      <c r="UZ34" s="82">
        <v>6.67</v>
      </c>
      <c r="VA34" s="82">
        <v>6.67</v>
      </c>
      <c r="VB34" s="82">
        <v>6.67</v>
      </c>
      <c r="VC34" s="82" t="s">
        <v>116</v>
      </c>
      <c r="VD34" s="142"/>
      <c r="VE34" s="143"/>
      <c r="VF34" s="82">
        <v>6.67</v>
      </c>
      <c r="VG34" s="82">
        <v>6.67</v>
      </c>
      <c r="VH34" s="82">
        <v>6.67</v>
      </c>
      <c r="VI34" s="82">
        <v>6.67</v>
      </c>
      <c r="VJ34" s="82">
        <v>6.67</v>
      </c>
      <c r="VK34" s="142"/>
      <c r="VL34" s="143"/>
      <c r="VM34" s="82">
        <v>6.67</v>
      </c>
      <c r="VN34" s="82">
        <v>6.67</v>
      </c>
      <c r="VO34" s="82">
        <v>6.67</v>
      </c>
      <c r="VP34" s="82">
        <v>6.67</v>
      </c>
      <c r="VQ34" s="82">
        <v>6.67</v>
      </c>
      <c r="VR34" s="142"/>
      <c r="VS34" s="143"/>
      <c r="VT34" s="82">
        <v>6.67</v>
      </c>
      <c r="VU34" s="82">
        <v>6.67</v>
      </c>
      <c r="VV34" s="145"/>
      <c r="VW34" s="82">
        <v>6.67</v>
      </c>
      <c r="VX34" s="82">
        <v>6.67</v>
      </c>
      <c r="VY34" s="142"/>
      <c r="VZ34" s="143"/>
      <c r="WA34" s="82">
        <v>6.67</v>
      </c>
      <c r="WB34" s="146">
        <v>5.33</v>
      </c>
      <c r="WC34" s="82">
        <v>6.67</v>
      </c>
      <c r="WD34" s="82">
        <v>6.67</v>
      </c>
      <c r="WE34" s="82">
        <v>6.67</v>
      </c>
      <c r="WF34" s="142"/>
      <c r="WG34" s="143"/>
      <c r="WH34" s="82">
        <v>6.67</v>
      </c>
      <c r="WI34" s="82">
        <v>6.67</v>
      </c>
      <c r="WJ34" s="82">
        <v>6.67</v>
      </c>
      <c r="WK34" s="82">
        <v>6.67</v>
      </c>
      <c r="WL34" s="82">
        <v>6.67</v>
      </c>
      <c r="WM34" s="142"/>
      <c r="WN34" s="143"/>
      <c r="WO34" s="82">
        <v>6.67</v>
      </c>
      <c r="WP34" s="82">
        <v>6.67</v>
      </c>
      <c r="WQ34" s="82">
        <v>6.67</v>
      </c>
      <c r="WR34" s="82">
        <v>6.67</v>
      </c>
      <c r="WS34" s="82">
        <v>6.67</v>
      </c>
      <c r="WT34" s="142"/>
      <c r="WU34" s="143"/>
      <c r="WV34" s="82">
        <v>6.67</v>
      </c>
      <c r="WW34" s="82">
        <v>6.67</v>
      </c>
      <c r="WX34" s="82">
        <v>6.67</v>
      </c>
      <c r="WY34" s="82">
        <v>6.67</v>
      </c>
      <c r="WZ34" s="146">
        <v>2.4500000000000002</v>
      </c>
      <c r="XA34" s="142"/>
      <c r="XB34" s="143"/>
      <c r="XC34" s="82">
        <v>6.67</v>
      </c>
      <c r="XD34" s="82">
        <v>6.67</v>
      </c>
      <c r="XE34" s="82">
        <v>6.67</v>
      </c>
      <c r="XF34" s="82">
        <v>6.67</v>
      </c>
      <c r="XG34" s="82">
        <v>6.67</v>
      </c>
      <c r="XH34" s="142"/>
      <c r="XI34" s="143"/>
      <c r="XJ34" s="82">
        <v>6.67</v>
      </c>
      <c r="XK34" s="82">
        <v>6.67</v>
      </c>
      <c r="XL34" s="82">
        <v>6.67</v>
      </c>
      <c r="XM34" s="82">
        <v>6.67</v>
      </c>
      <c r="XN34" s="82">
        <v>6.67</v>
      </c>
      <c r="XO34" s="142"/>
      <c r="XP34" s="143"/>
      <c r="XQ34" s="143"/>
    </row>
    <row r="35" spans="1:641" s="75" customFormat="1" ht="12" customHeight="1" x14ac:dyDescent="0.2">
      <c r="A35" s="133"/>
      <c r="B35" s="91"/>
      <c r="C35" s="9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9"/>
      <c r="HK35" s="59"/>
      <c r="HL35" s="59"/>
      <c r="HM35" s="59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9"/>
      <c r="HY35" s="59"/>
      <c r="HZ35" s="59"/>
      <c r="IA35" s="59"/>
      <c r="IB35" s="59"/>
      <c r="IC35" s="59"/>
      <c r="ID35" s="59"/>
      <c r="IE35" s="59"/>
      <c r="IF35" s="59"/>
      <c r="IG35" s="59"/>
      <c r="IH35" s="59"/>
      <c r="II35" s="59"/>
      <c r="IJ35" s="59"/>
      <c r="IK35" s="59"/>
      <c r="IL35" s="59"/>
      <c r="IM35" s="59"/>
      <c r="IN35" s="59"/>
      <c r="IO35" s="59"/>
      <c r="IP35" s="59"/>
      <c r="IQ35" s="59"/>
      <c r="IR35" s="59"/>
      <c r="IS35" s="59"/>
      <c r="IT35" s="59"/>
      <c r="IU35" s="59"/>
      <c r="IV35" s="59"/>
      <c r="IW35" s="59"/>
      <c r="IX35" s="59"/>
      <c r="IY35" s="59"/>
      <c r="IZ35" s="59"/>
      <c r="JA35" s="59"/>
      <c r="JB35" s="59"/>
      <c r="JC35" s="59"/>
      <c r="JD35" s="59"/>
      <c r="JE35" s="59"/>
      <c r="JF35" s="59"/>
      <c r="JG35" s="59"/>
      <c r="JH35" s="59"/>
      <c r="JI35" s="59"/>
      <c r="JJ35" s="59"/>
      <c r="JK35" s="59"/>
      <c r="JL35" s="59"/>
      <c r="JM35" s="59"/>
      <c r="JN35" s="59"/>
      <c r="JO35" s="59"/>
      <c r="JP35" s="59"/>
      <c r="JQ35" s="59"/>
      <c r="JR35" s="59"/>
      <c r="JS35" s="59"/>
      <c r="JT35" s="59"/>
      <c r="JU35" s="59"/>
      <c r="JV35" s="59"/>
      <c r="JW35" s="59"/>
      <c r="JX35" s="59"/>
      <c r="JY35" s="59"/>
      <c r="JZ35" s="59"/>
      <c r="KA35" s="59"/>
      <c r="KB35" s="59"/>
      <c r="KC35" s="59"/>
      <c r="KD35" s="59"/>
      <c r="KE35" s="59"/>
      <c r="KF35" s="59"/>
      <c r="KG35" s="59"/>
      <c r="KH35" s="59"/>
      <c r="KI35" s="59"/>
      <c r="KJ35" s="59"/>
      <c r="KK35" s="59"/>
      <c r="KL35" s="59"/>
      <c r="KM35" s="59"/>
      <c r="KN35" s="59"/>
      <c r="KO35" s="59"/>
      <c r="KP35" s="59"/>
      <c r="KQ35" s="59"/>
      <c r="KR35" s="59"/>
      <c r="KS35" s="59"/>
      <c r="KT35" s="59"/>
      <c r="KU35" s="59"/>
      <c r="KV35" s="59"/>
      <c r="KW35" s="59"/>
      <c r="KX35" s="59"/>
      <c r="KY35" s="59"/>
      <c r="KZ35" s="59"/>
      <c r="LA35" s="59"/>
      <c r="LB35" s="59"/>
      <c r="LC35" s="59"/>
      <c r="LD35" s="59"/>
      <c r="LE35" s="59"/>
      <c r="LF35" s="59"/>
      <c r="LG35" s="59"/>
      <c r="LH35" s="59"/>
      <c r="LI35" s="59"/>
      <c r="LJ35" s="59"/>
      <c r="LK35" s="59"/>
      <c r="LL35" s="59"/>
      <c r="LM35" s="59"/>
      <c r="LN35" s="59"/>
      <c r="LO35" s="59"/>
      <c r="LP35" s="59"/>
      <c r="LQ35" s="59"/>
      <c r="LR35" s="59"/>
      <c r="LS35" s="59"/>
      <c r="LT35" s="59"/>
      <c r="LU35" s="59"/>
      <c r="LV35" s="59"/>
      <c r="LW35" s="59"/>
      <c r="LX35" s="59"/>
      <c r="LY35" s="59"/>
      <c r="LZ35" s="59"/>
      <c r="MA35" s="59"/>
      <c r="MB35" s="59"/>
      <c r="MC35" s="59"/>
      <c r="MD35" s="59"/>
      <c r="ME35" s="59"/>
      <c r="MF35" s="59"/>
      <c r="MG35" s="59"/>
      <c r="MH35" s="59"/>
      <c r="MI35" s="59"/>
      <c r="MJ35" s="59"/>
      <c r="MK35" s="59"/>
      <c r="ML35" s="59"/>
      <c r="MM35" s="59"/>
      <c r="MN35" s="59"/>
      <c r="MO35" s="59"/>
      <c r="MP35" s="59"/>
      <c r="MQ35" s="59"/>
      <c r="MR35" s="59"/>
      <c r="MS35" s="59"/>
      <c r="MT35" s="59"/>
      <c r="MU35" s="59"/>
      <c r="MV35" s="59"/>
      <c r="MW35" s="59"/>
      <c r="MX35" s="59"/>
      <c r="MY35" s="59"/>
      <c r="MZ35" s="59"/>
      <c r="NA35" s="59"/>
      <c r="NB35" s="59"/>
      <c r="NC35" s="59"/>
      <c r="ND35" s="59"/>
      <c r="NE35" s="59"/>
      <c r="NF35" s="59"/>
      <c r="NG35" s="59"/>
      <c r="NH35" s="59"/>
      <c r="NI35" s="59"/>
      <c r="NJ35" s="59"/>
      <c r="NK35" s="59"/>
      <c r="NL35" s="59"/>
      <c r="NM35" s="59"/>
      <c r="NN35" s="59"/>
      <c r="NO35" s="59"/>
      <c r="NP35" s="59"/>
      <c r="NQ35" s="59"/>
      <c r="NR35" s="59"/>
      <c r="NS35" s="59"/>
      <c r="NT35" s="59"/>
      <c r="NU35" s="59"/>
      <c r="NV35" s="59"/>
      <c r="NW35" s="59"/>
      <c r="NX35" s="59"/>
      <c r="NY35" s="59"/>
      <c r="NZ35" s="59"/>
      <c r="OA35" s="59"/>
      <c r="OB35" s="59"/>
      <c r="OC35" s="59"/>
      <c r="OD35" s="59"/>
      <c r="OE35" s="59"/>
      <c r="OF35" s="59"/>
      <c r="OG35" s="59"/>
      <c r="OH35" s="59"/>
      <c r="OI35" s="59"/>
      <c r="OJ35" s="59"/>
      <c r="OK35" s="59"/>
      <c r="OL35" s="59"/>
      <c r="OM35" s="59"/>
      <c r="ON35" s="59"/>
      <c r="OO35" s="59"/>
      <c r="OP35" s="59"/>
      <c r="OQ35" s="59"/>
      <c r="OR35" s="59"/>
      <c r="OS35" s="59"/>
      <c r="OT35" s="59"/>
      <c r="OU35" s="59"/>
      <c r="OV35" s="59"/>
      <c r="OW35" s="59"/>
      <c r="OX35" s="59"/>
      <c r="OY35" s="59"/>
      <c r="OZ35" s="59"/>
      <c r="PA35" s="59"/>
      <c r="PB35" s="59"/>
      <c r="PC35" s="59"/>
      <c r="PD35" s="59"/>
      <c r="PE35" s="59"/>
      <c r="PF35" s="59"/>
      <c r="PG35" s="59"/>
      <c r="PH35" s="59"/>
      <c r="PI35" s="59"/>
      <c r="PJ35" s="59"/>
      <c r="PK35" s="59"/>
      <c r="PL35" s="59"/>
      <c r="PM35" s="59"/>
      <c r="PN35" s="59"/>
      <c r="PO35" s="59"/>
      <c r="PP35" s="59"/>
      <c r="PQ35" s="59"/>
      <c r="PR35" s="59"/>
      <c r="PS35" s="59"/>
      <c r="PT35" s="59"/>
      <c r="PU35" s="59"/>
      <c r="PV35" s="59"/>
      <c r="PW35" s="59"/>
      <c r="PX35" s="59"/>
      <c r="PY35" s="59"/>
      <c r="PZ35" s="59"/>
      <c r="QA35" s="59"/>
      <c r="QB35" s="59"/>
      <c r="QC35" s="59"/>
      <c r="QD35" s="59"/>
      <c r="QE35" s="59"/>
      <c r="QF35" s="59"/>
      <c r="QG35" s="59"/>
      <c r="QH35" s="59"/>
      <c r="QI35" s="59"/>
      <c r="QJ35" s="59"/>
      <c r="QK35" s="59"/>
      <c r="QL35" s="59"/>
      <c r="QM35" s="59"/>
      <c r="QN35" s="59"/>
      <c r="QO35" s="59"/>
      <c r="QP35" s="59"/>
      <c r="QQ35" s="59"/>
      <c r="QR35" s="59"/>
      <c r="QS35" s="59"/>
      <c r="QT35" s="59"/>
      <c r="QU35" s="59"/>
      <c r="QV35" s="59"/>
      <c r="QW35" s="59"/>
      <c r="QX35" s="59"/>
      <c r="QY35" s="59"/>
      <c r="QZ35" s="59"/>
      <c r="RA35" s="59"/>
      <c r="RB35" s="59"/>
      <c r="RC35" s="59"/>
      <c r="RD35" s="59"/>
      <c r="RE35" s="59"/>
      <c r="RF35" s="59"/>
      <c r="RG35" s="59"/>
      <c r="RH35" s="59"/>
      <c r="RI35" s="59"/>
      <c r="RJ35" s="59"/>
      <c r="RK35" s="59"/>
      <c r="RL35" s="59"/>
      <c r="RM35" s="59"/>
      <c r="RN35" s="59"/>
      <c r="RO35" s="59"/>
      <c r="RP35" s="59"/>
      <c r="RQ35" s="59"/>
      <c r="RR35" s="59"/>
      <c r="RS35" s="59"/>
      <c r="RT35" s="59"/>
      <c r="RU35" s="59"/>
      <c r="RV35" s="59"/>
      <c r="RW35" s="59"/>
      <c r="RX35" s="59"/>
      <c r="RY35" s="59"/>
      <c r="RZ35" s="59"/>
      <c r="SA35" s="59"/>
      <c r="SB35" s="59"/>
      <c r="SC35" s="59"/>
      <c r="SD35" s="59"/>
      <c r="SE35" s="59"/>
      <c r="SF35" s="59"/>
      <c r="SG35" s="59"/>
      <c r="SH35" s="59"/>
      <c r="SI35" s="59"/>
      <c r="SJ35" s="59"/>
      <c r="SK35" s="59"/>
      <c r="SL35" s="59"/>
      <c r="SM35" s="59"/>
      <c r="SN35" s="59"/>
      <c r="SO35" s="59"/>
      <c r="SP35" s="59"/>
      <c r="SQ35" s="59"/>
      <c r="SR35" s="59"/>
      <c r="SS35" s="59"/>
      <c r="ST35" s="59"/>
      <c r="SU35" s="59"/>
      <c r="SV35" s="59"/>
      <c r="SW35" s="59"/>
      <c r="SX35" s="59"/>
      <c r="SY35" s="59"/>
      <c r="SZ35" s="59"/>
      <c r="TA35" s="59"/>
      <c r="TB35" s="59"/>
      <c r="TC35" s="59"/>
      <c r="TD35" s="59"/>
      <c r="TE35" s="59"/>
      <c r="TF35" s="59"/>
      <c r="TG35" s="59"/>
      <c r="TH35" s="59"/>
      <c r="TI35" s="59"/>
      <c r="TJ35" s="59"/>
      <c r="TK35" s="59"/>
      <c r="TL35" s="59"/>
      <c r="TM35" s="59"/>
      <c r="TN35" s="59"/>
      <c r="TO35" s="59"/>
      <c r="TP35" s="59"/>
      <c r="TQ35" s="59"/>
      <c r="TR35" s="59"/>
      <c r="TS35" s="59"/>
      <c r="TT35" s="59"/>
      <c r="TU35" s="59"/>
      <c r="TV35" s="59"/>
      <c r="TW35" s="59"/>
      <c r="TX35" s="59"/>
      <c r="TY35" s="59"/>
      <c r="TZ35" s="59"/>
      <c r="UA35" s="59"/>
      <c r="UB35" s="59"/>
      <c r="UC35" s="59"/>
      <c r="UD35" s="59"/>
      <c r="UE35" s="59"/>
      <c r="UF35" s="59"/>
      <c r="UG35" s="59"/>
      <c r="UH35" s="59"/>
      <c r="UI35" s="59"/>
      <c r="UJ35" s="59"/>
      <c r="UK35" s="59"/>
      <c r="UL35" s="59"/>
      <c r="UM35" s="59"/>
      <c r="UN35" s="59"/>
      <c r="UO35" s="59"/>
      <c r="UP35" s="59"/>
      <c r="UQ35" s="59"/>
      <c r="UR35" s="59"/>
      <c r="US35" s="59"/>
      <c r="UT35" s="59"/>
      <c r="UU35" s="59"/>
      <c r="UV35" s="59"/>
      <c r="UW35" s="59"/>
      <c r="UX35" s="59"/>
      <c r="UY35" s="59"/>
      <c r="UZ35" s="59"/>
      <c r="VA35" s="59"/>
      <c r="VB35" s="59"/>
      <c r="VC35" s="59"/>
      <c r="VD35" s="59"/>
      <c r="VE35" s="59"/>
      <c r="VF35" s="59"/>
      <c r="VG35" s="59"/>
      <c r="VH35" s="59"/>
      <c r="VI35" s="59"/>
      <c r="VJ35" s="59"/>
      <c r="VK35" s="59"/>
      <c r="VL35" s="59"/>
      <c r="VM35" s="59"/>
      <c r="VN35" s="59"/>
      <c r="VO35" s="59"/>
      <c r="VP35" s="59"/>
      <c r="VQ35" s="59"/>
      <c r="VR35" s="59"/>
      <c r="VS35" s="59"/>
      <c r="VT35" s="59"/>
      <c r="VU35" s="59"/>
      <c r="VV35" s="59"/>
      <c r="VW35" s="59"/>
      <c r="VX35" s="59"/>
      <c r="VY35" s="59"/>
      <c r="VZ35" s="59"/>
      <c r="WA35" s="59"/>
      <c r="WB35" s="59"/>
      <c r="WC35" s="59"/>
      <c r="WD35" s="59"/>
      <c r="WE35" s="59"/>
      <c r="WF35" s="59"/>
      <c r="WG35" s="59"/>
      <c r="WH35" s="59"/>
      <c r="WI35" s="59"/>
      <c r="WJ35" s="59"/>
      <c r="WK35" s="59"/>
      <c r="WL35" s="59"/>
      <c r="WM35" s="59"/>
      <c r="WN35" s="59"/>
      <c r="WO35" s="59"/>
      <c r="WP35" s="59"/>
      <c r="WQ35" s="59"/>
      <c r="WR35" s="59"/>
      <c r="WS35" s="59"/>
      <c r="WT35" s="59"/>
      <c r="WU35" s="59"/>
      <c r="WV35" s="59"/>
      <c r="WW35" s="59"/>
      <c r="WX35" s="59"/>
      <c r="WY35" s="59"/>
      <c r="WZ35" s="59"/>
      <c r="XA35" s="59"/>
      <c r="XB35" s="59"/>
      <c r="XC35" s="59"/>
      <c r="XD35" s="59"/>
      <c r="XE35" s="59"/>
      <c r="XF35" s="59"/>
      <c r="XG35" s="59"/>
      <c r="XH35" s="59"/>
      <c r="XI35" s="59"/>
      <c r="XJ35" s="59"/>
      <c r="XK35" s="59"/>
      <c r="XL35" s="59"/>
      <c r="XM35" s="59"/>
      <c r="XN35" s="59"/>
      <c r="XO35" s="59"/>
      <c r="XP35" s="59"/>
      <c r="XQ35" s="59"/>
    </row>
    <row r="36" spans="1:641" s="7" customFormat="1" ht="12" customHeight="1" x14ac:dyDescent="0.2">
      <c r="A36" s="296" t="s">
        <v>6</v>
      </c>
      <c r="B36" s="86" t="s">
        <v>114</v>
      </c>
      <c r="C36" s="120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88"/>
      <c r="DY36" s="88"/>
      <c r="DZ36" s="88"/>
      <c r="EA36" s="88"/>
      <c r="EB36" s="88"/>
      <c r="EC36" s="88"/>
      <c r="ED36" s="88"/>
      <c r="EE36" s="88"/>
      <c r="EF36" s="88"/>
      <c r="EG36" s="88"/>
      <c r="EH36" s="88"/>
      <c r="EI36" s="88"/>
      <c r="EJ36" s="88"/>
      <c r="EK36" s="88"/>
      <c r="EL36" s="88"/>
      <c r="EM36" s="88"/>
      <c r="EN36" s="88"/>
      <c r="EO36" s="88"/>
      <c r="EP36" s="88"/>
      <c r="EQ36" s="88"/>
      <c r="ER36" s="88"/>
      <c r="ES36" s="88"/>
      <c r="ET36" s="88"/>
      <c r="EU36" s="88"/>
      <c r="EV36" s="88"/>
      <c r="EW36" s="88"/>
      <c r="EX36" s="88"/>
      <c r="EY36" s="88"/>
      <c r="EZ36" s="88"/>
      <c r="FA36" s="88"/>
      <c r="FB36" s="88"/>
      <c r="FC36" s="88"/>
      <c r="FD36" s="88"/>
      <c r="FE36" s="88"/>
      <c r="FF36" s="88"/>
      <c r="FG36" s="88"/>
      <c r="FH36" s="88"/>
      <c r="FI36" s="88"/>
      <c r="FJ36" s="88"/>
      <c r="FK36" s="88"/>
      <c r="FL36" s="88"/>
      <c r="FM36" s="88"/>
      <c r="FN36" s="88"/>
      <c r="FO36" s="88"/>
      <c r="FP36" s="88"/>
      <c r="FQ36" s="88"/>
      <c r="FR36" s="88"/>
      <c r="FS36" s="88"/>
      <c r="FT36" s="88"/>
      <c r="FU36" s="88"/>
      <c r="FV36" s="88"/>
      <c r="FW36" s="88"/>
      <c r="FX36" s="88"/>
      <c r="FY36" s="88"/>
      <c r="FZ36" s="88"/>
      <c r="GA36" s="88"/>
      <c r="GB36" s="88"/>
      <c r="GC36" s="88"/>
      <c r="GD36" s="88"/>
      <c r="GE36" s="88"/>
      <c r="GF36" s="88"/>
      <c r="GG36" s="88"/>
      <c r="GH36" s="88"/>
      <c r="GI36" s="88"/>
      <c r="GJ36" s="88"/>
      <c r="GK36" s="88"/>
      <c r="GL36" s="88"/>
      <c r="GM36" s="88"/>
      <c r="GN36" s="88"/>
      <c r="GO36" s="88"/>
      <c r="GP36" s="88"/>
      <c r="GQ36" s="88"/>
      <c r="GR36" s="88"/>
      <c r="GS36" s="88"/>
      <c r="GT36" s="88"/>
      <c r="GU36" s="88"/>
      <c r="GV36" s="88"/>
      <c r="GW36" s="88"/>
      <c r="GX36" s="88"/>
      <c r="GY36" s="88"/>
      <c r="GZ36" s="88"/>
      <c r="HA36" s="88"/>
      <c r="HB36" s="88"/>
      <c r="HC36" s="88"/>
      <c r="HD36" s="88"/>
      <c r="HE36" s="88"/>
      <c r="HF36" s="88"/>
      <c r="HG36" s="88"/>
      <c r="HH36" s="88"/>
      <c r="HI36" s="88"/>
      <c r="HJ36" s="88"/>
      <c r="HK36" s="88"/>
      <c r="HL36" s="88"/>
      <c r="HM36" s="88"/>
      <c r="HN36" s="88"/>
      <c r="HO36" s="88"/>
      <c r="HP36" s="88"/>
      <c r="HQ36" s="88"/>
      <c r="HR36" s="88"/>
      <c r="HS36" s="88"/>
      <c r="HT36" s="88"/>
      <c r="HU36" s="88"/>
      <c r="HV36" s="88"/>
      <c r="HW36" s="88"/>
      <c r="HX36" s="88"/>
      <c r="HY36" s="88"/>
      <c r="HZ36" s="88"/>
      <c r="IA36" s="88"/>
      <c r="IB36" s="88"/>
      <c r="IC36" s="88"/>
      <c r="ID36" s="88"/>
      <c r="IE36" s="88"/>
      <c r="IF36" s="88"/>
      <c r="IG36" s="88"/>
      <c r="IH36" s="88"/>
      <c r="II36" s="88"/>
      <c r="IJ36" s="88"/>
      <c r="IK36" s="88"/>
      <c r="IL36" s="88"/>
      <c r="IM36" s="88"/>
      <c r="IN36" s="88"/>
      <c r="IO36" s="88"/>
      <c r="IP36" s="88"/>
      <c r="IQ36" s="88"/>
      <c r="IR36" s="88"/>
      <c r="IS36" s="88"/>
      <c r="IT36" s="88"/>
      <c r="IU36" s="88"/>
      <c r="IV36" s="88"/>
      <c r="IW36" s="88"/>
      <c r="IX36" s="88"/>
      <c r="IY36" s="88"/>
      <c r="IZ36" s="88"/>
      <c r="JA36" s="88"/>
      <c r="JB36" s="88"/>
      <c r="JC36" s="88"/>
      <c r="JD36" s="88"/>
      <c r="JE36" s="88"/>
      <c r="JF36" s="88"/>
      <c r="JG36" s="88"/>
      <c r="JH36" s="88"/>
      <c r="JI36" s="88"/>
      <c r="JJ36" s="88"/>
      <c r="JK36" s="88"/>
      <c r="JL36" s="88"/>
      <c r="JM36" s="88"/>
      <c r="JN36" s="88"/>
      <c r="JO36" s="88"/>
      <c r="JP36" s="88"/>
      <c r="JQ36" s="88"/>
      <c r="JR36" s="88"/>
      <c r="JS36" s="88"/>
      <c r="JT36" s="88"/>
      <c r="JU36" s="88"/>
      <c r="JV36" s="88"/>
      <c r="JW36" s="88"/>
      <c r="JX36" s="88"/>
      <c r="JY36" s="88"/>
      <c r="JZ36" s="88"/>
      <c r="KA36" s="88"/>
      <c r="KB36" s="88"/>
      <c r="KC36" s="88"/>
      <c r="KD36" s="88"/>
      <c r="KE36" s="88"/>
      <c r="KF36" s="88"/>
      <c r="KG36" s="88"/>
      <c r="KH36" s="88"/>
      <c r="KI36" s="88"/>
      <c r="KJ36" s="88"/>
      <c r="KK36" s="88"/>
      <c r="KL36" s="88"/>
      <c r="KM36" s="88"/>
      <c r="KN36" s="88"/>
      <c r="KO36" s="88"/>
      <c r="KP36" s="88"/>
      <c r="KQ36" s="88"/>
      <c r="KR36" s="88"/>
      <c r="KS36" s="88"/>
      <c r="KT36" s="88"/>
      <c r="KU36" s="88"/>
      <c r="KV36" s="88"/>
      <c r="KW36" s="88"/>
      <c r="KX36" s="88"/>
      <c r="KY36" s="88"/>
      <c r="KZ36" s="88"/>
      <c r="LA36" s="88"/>
      <c r="LB36" s="88"/>
      <c r="LC36" s="88"/>
      <c r="LD36" s="88"/>
      <c r="LE36" s="88"/>
      <c r="LF36" s="88"/>
      <c r="LG36" s="88"/>
      <c r="LH36" s="88"/>
      <c r="LI36" s="88"/>
      <c r="LJ36" s="88"/>
      <c r="LK36" s="88"/>
      <c r="LL36" s="88"/>
      <c r="LM36" s="88"/>
      <c r="LN36" s="88"/>
      <c r="LO36" s="88"/>
      <c r="LP36" s="88"/>
      <c r="LQ36" s="88"/>
      <c r="LR36" s="88"/>
      <c r="LS36" s="88"/>
      <c r="LT36" s="88"/>
      <c r="LU36" s="88"/>
      <c r="LV36" s="88"/>
      <c r="LW36" s="88"/>
      <c r="LX36" s="88"/>
      <c r="LY36" s="88"/>
      <c r="LZ36" s="88"/>
      <c r="MA36" s="88"/>
      <c r="MB36" s="88"/>
      <c r="MC36" s="88"/>
      <c r="MD36" s="88"/>
      <c r="ME36" s="88"/>
      <c r="MF36" s="88"/>
      <c r="MG36" s="88"/>
      <c r="MH36" s="88"/>
      <c r="MI36" s="88"/>
      <c r="MJ36" s="88"/>
      <c r="MK36" s="88"/>
      <c r="ML36" s="88"/>
      <c r="MM36" s="88"/>
      <c r="MN36" s="88"/>
      <c r="MO36" s="88"/>
      <c r="MP36" s="88"/>
      <c r="MQ36" s="88"/>
      <c r="MR36" s="88"/>
      <c r="MS36" s="88"/>
      <c r="MT36" s="88"/>
      <c r="MU36" s="88"/>
      <c r="MV36" s="88"/>
      <c r="MW36" s="88"/>
      <c r="MX36" s="88"/>
      <c r="MY36" s="88"/>
      <c r="MZ36" s="88"/>
      <c r="NA36" s="88"/>
      <c r="NB36" s="88"/>
      <c r="NC36" s="88"/>
      <c r="ND36" s="88"/>
      <c r="NE36" s="88"/>
      <c r="NF36" s="88"/>
      <c r="NG36" s="88"/>
      <c r="NH36" s="88"/>
      <c r="NI36" s="88"/>
      <c r="NJ36" s="88"/>
      <c r="NK36" s="88"/>
      <c r="NL36" s="88"/>
      <c r="NM36" s="88"/>
      <c r="NN36" s="88"/>
      <c r="NO36" s="88"/>
      <c r="NP36" s="88"/>
      <c r="NQ36" s="88"/>
      <c r="NR36" s="88"/>
      <c r="NS36" s="88"/>
      <c r="NT36" s="88"/>
      <c r="NU36" s="88"/>
      <c r="NV36" s="88"/>
      <c r="NW36" s="88"/>
      <c r="NX36" s="88"/>
      <c r="NY36" s="88"/>
      <c r="NZ36" s="88"/>
      <c r="OA36" s="88"/>
      <c r="OB36" s="88"/>
      <c r="OC36" s="88"/>
      <c r="OD36" s="88"/>
      <c r="OE36" s="88"/>
      <c r="OF36" s="88"/>
      <c r="OG36" s="88"/>
      <c r="OH36" s="88"/>
      <c r="OI36" s="88"/>
      <c r="OJ36" s="88"/>
      <c r="OK36" s="88"/>
      <c r="OL36" s="88"/>
      <c r="OM36" s="88"/>
      <c r="ON36" s="88"/>
      <c r="OO36" s="88"/>
      <c r="OP36" s="88"/>
      <c r="OQ36" s="88"/>
      <c r="OR36" s="88"/>
      <c r="OS36" s="88"/>
      <c r="OT36" s="88"/>
      <c r="OU36" s="88"/>
      <c r="OV36" s="88"/>
      <c r="OW36" s="88"/>
      <c r="OX36" s="88"/>
      <c r="OY36" s="88"/>
      <c r="OZ36" s="88"/>
      <c r="PA36" s="88"/>
      <c r="PB36" s="88"/>
      <c r="PC36" s="88"/>
      <c r="PD36" s="88"/>
      <c r="PE36" s="88"/>
      <c r="PF36" s="88"/>
      <c r="PG36" s="88"/>
      <c r="PH36" s="88"/>
      <c r="PI36" s="88"/>
      <c r="PJ36" s="88"/>
      <c r="PK36" s="88"/>
      <c r="PL36" s="88"/>
      <c r="PM36" s="88"/>
      <c r="PN36" s="88"/>
      <c r="PO36" s="88"/>
      <c r="PP36" s="88"/>
      <c r="PQ36" s="88"/>
      <c r="PR36" s="88"/>
      <c r="PS36" s="88"/>
      <c r="PT36" s="88"/>
      <c r="PU36" s="88"/>
      <c r="PV36" s="88"/>
      <c r="PW36" s="88"/>
      <c r="PX36" s="88"/>
      <c r="PY36" s="88"/>
      <c r="PZ36" s="88"/>
      <c r="QA36" s="88"/>
      <c r="QB36" s="88"/>
      <c r="QC36" s="88"/>
      <c r="QD36" s="88"/>
      <c r="QE36" s="88"/>
      <c r="QF36" s="88"/>
      <c r="QG36" s="88"/>
      <c r="QH36" s="88"/>
      <c r="QI36" s="88"/>
      <c r="QJ36" s="88"/>
      <c r="QK36" s="88"/>
      <c r="QL36" s="88"/>
      <c r="QM36" s="88"/>
      <c r="QN36" s="88"/>
      <c r="QO36" s="88"/>
      <c r="QP36" s="88"/>
      <c r="QQ36" s="88"/>
      <c r="QR36" s="88"/>
      <c r="QS36" s="88"/>
      <c r="QT36" s="88"/>
      <c r="QU36" s="88"/>
      <c r="QV36" s="88"/>
      <c r="QW36" s="88"/>
      <c r="QX36" s="88"/>
      <c r="QY36" s="88"/>
      <c r="QZ36" s="88"/>
      <c r="RA36" s="88"/>
      <c r="RB36" s="88"/>
      <c r="RC36" s="88"/>
      <c r="RD36" s="88"/>
      <c r="RE36" s="88"/>
      <c r="RF36" s="88"/>
      <c r="RG36" s="88"/>
      <c r="RH36" s="88"/>
      <c r="RI36" s="88"/>
      <c r="RJ36" s="88"/>
      <c r="RK36" s="88"/>
      <c r="RL36" s="88"/>
      <c r="RM36" s="88"/>
      <c r="RN36" s="88"/>
      <c r="RO36" s="88"/>
      <c r="RP36" s="88"/>
      <c r="RQ36" s="88"/>
      <c r="RR36" s="88"/>
      <c r="RS36" s="88"/>
      <c r="RT36" s="88"/>
      <c r="RU36" s="88"/>
      <c r="RV36" s="88"/>
      <c r="RW36" s="88"/>
      <c r="RX36" s="88"/>
      <c r="RY36" s="88"/>
      <c r="RZ36" s="88"/>
      <c r="SA36" s="88"/>
      <c r="SB36" s="88"/>
      <c r="SC36" s="88"/>
      <c r="SD36" s="88"/>
      <c r="SE36" s="88"/>
      <c r="SF36" s="88"/>
      <c r="SG36" s="88"/>
      <c r="SH36" s="88"/>
      <c r="SI36" s="88"/>
      <c r="SJ36" s="88"/>
      <c r="SK36" s="88"/>
      <c r="SL36" s="88"/>
      <c r="SM36" s="88"/>
      <c r="SN36" s="88"/>
      <c r="SO36" s="88"/>
      <c r="SP36" s="88"/>
      <c r="SQ36" s="88"/>
      <c r="SR36" s="88"/>
      <c r="SS36" s="88"/>
      <c r="ST36" s="88"/>
      <c r="SU36" s="88"/>
      <c r="SV36" s="88"/>
      <c r="SW36" s="88"/>
      <c r="SX36" s="88"/>
      <c r="SY36" s="88"/>
      <c r="SZ36" s="88"/>
      <c r="TA36" s="88"/>
      <c r="TB36" s="88"/>
      <c r="TC36" s="88"/>
      <c r="TD36" s="88"/>
      <c r="TE36" s="88"/>
      <c r="TF36" s="88"/>
      <c r="TG36" s="88"/>
      <c r="TH36" s="88"/>
      <c r="TI36" s="88"/>
      <c r="TJ36" s="88"/>
      <c r="TK36" s="88"/>
      <c r="TL36" s="88"/>
      <c r="TM36" s="88"/>
      <c r="TN36" s="88"/>
      <c r="TO36" s="88"/>
      <c r="TP36" s="88"/>
      <c r="TQ36" s="88"/>
      <c r="TR36" s="88"/>
      <c r="TS36" s="88"/>
      <c r="TT36" s="88"/>
      <c r="TU36" s="88"/>
      <c r="TV36" s="88"/>
      <c r="TW36" s="88"/>
      <c r="TX36" s="88"/>
      <c r="TY36" s="88"/>
      <c r="TZ36" s="88"/>
      <c r="UA36" s="88"/>
      <c r="UB36" s="88"/>
      <c r="UC36" s="88"/>
      <c r="UD36" s="88"/>
      <c r="UE36" s="88"/>
      <c r="UF36" s="88"/>
      <c r="UG36" s="88"/>
      <c r="UH36" s="88"/>
      <c r="UI36" s="88"/>
      <c r="UJ36" s="88"/>
      <c r="UK36" s="88"/>
      <c r="UL36" s="88"/>
      <c r="UM36" s="88"/>
      <c r="UN36" s="88"/>
      <c r="UO36" s="88"/>
      <c r="UP36" s="88"/>
      <c r="UQ36" s="88"/>
      <c r="UR36" s="88"/>
      <c r="US36" s="88"/>
      <c r="UT36" s="88"/>
      <c r="UU36" s="88"/>
      <c r="UV36" s="88"/>
      <c r="UW36" s="88"/>
      <c r="UX36" s="88"/>
      <c r="UY36" s="88"/>
      <c r="UZ36" s="88"/>
      <c r="VA36" s="88"/>
      <c r="VB36" s="88"/>
      <c r="VC36" s="88"/>
      <c r="VD36" s="88"/>
      <c r="VE36" s="88"/>
      <c r="VF36" s="88"/>
      <c r="VG36" s="88"/>
      <c r="VH36" s="88"/>
      <c r="VI36" s="88"/>
      <c r="VJ36" s="88"/>
      <c r="VK36" s="88"/>
      <c r="VL36" s="88"/>
      <c r="VM36" s="88"/>
      <c r="VN36" s="88"/>
      <c r="VO36" s="88"/>
      <c r="VP36" s="88"/>
      <c r="VQ36" s="88"/>
      <c r="VR36" s="88"/>
      <c r="VS36" s="88"/>
      <c r="VT36" s="88"/>
      <c r="VU36" s="88"/>
      <c r="VV36" s="88"/>
      <c r="VW36" s="88"/>
      <c r="VX36" s="88"/>
      <c r="VY36" s="88"/>
      <c r="VZ36" s="88"/>
      <c r="WA36" s="88"/>
      <c r="WB36" s="88"/>
      <c r="WC36" s="88"/>
      <c r="WD36" s="88"/>
      <c r="WE36" s="88"/>
      <c r="WF36" s="88"/>
      <c r="WG36" s="88"/>
      <c r="WH36" s="88"/>
      <c r="WI36" s="88"/>
      <c r="WJ36" s="88"/>
      <c r="WK36" s="88"/>
      <c r="WL36" s="88"/>
      <c r="WM36" s="88"/>
      <c r="WN36" s="88"/>
      <c r="WO36" s="88"/>
      <c r="WP36" s="88"/>
      <c r="WQ36" s="88"/>
      <c r="WR36" s="88"/>
      <c r="WS36" s="88"/>
      <c r="WT36" s="88"/>
      <c r="WU36" s="88"/>
      <c r="WV36" s="88"/>
      <c r="WW36" s="88"/>
      <c r="WX36" s="88"/>
      <c r="WY36" s="88"/>
      <c r="WZ36" s="88"/>
      <c r="XA36" s="88"/>
      <c r="XB36" s="88"/>
      <c r="XC36" s="88"/>
      <c r="XD36" s="88"/>
      <c r="XE36" s="88"/>
      <c r="XF36" s="88"/>
      <c r="XG36" s="88"/>
      <c r="XH36" s="88"/>
      <c r="XI36" s="88"/>
      <c r="XJ36" s="88"/>
      <c r="XK36" s="88"/>
      <c r="XL36" s="88"/>
      <c r="XM36" s="88"/>
      <c r="XN36" s="88"/>
      <c r="XO36" s="88"/>
      <c r="XP36" s="88"/>
      <c r="XQ36" s="88"/>
    </row>
    <row r="37" spans="1:641" s="7" customFormat="1" ht="12" customHeight="1" x14ac:dyDescent="0.2">
      <c r="A37" s="297"/>
      <c r="B37" s="90" t="s">
        <v>115</v>
      </c>
      <c r="C37" s="100" t="s">
        <v>50</v>
      </c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9"/>
      <c r="HK37" s="59"/>
      <c r="HL37" s="59"/>
      <c r="HM37" s="59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9"/>
      <c r="HY37" s="59"/>
      <c r="HZ37" s="59"/>
      <c r="IA37" s="59"/>
      <c r="IB37" s="59"/>
      <c r="IC37" s="59"/>
      <c r="ID37" s="59"/>
      <c r="IE37" s="59"/>
      <c r="IF37" s="59"/>
      <c r="IG37" s="59"/>
      <c r="IH37" s="59"/>
      <c r="II37" s="59"/>
      <c r="IJ37" s="59"/>
      <c r="IK37" s="59"/>
      <c r="IL37" s="59"/>
      <c r="IM37" s="59"/>
      <c r="IN37" s="59"/>
      <c r="IO37" s="59"/>
      <c r="IP37" s="59"/>
      <c r="IQ37" s="59"/>
      <c r="IR37" s="59"/>
      <c r="IS37" s="59"/>
      <c r="IT37" s="59"/>
      <c r="IU37" s="59"/>
      <c r="IV37" s="59"/>
      <c r="IW37" s="59"/>
      <c r="IX37" s="59"/>
      <c r="IY37" s="59"/>
      <c r="IZ37" s="59"/>
      <c r="JA37" s="59"/>
      <c r="JB37" s="59"/>
      <c r="JC37" s="59"/>
      <c r="JD37" s="59"/>
      <c r="JE37" s="59"/>
      <c r="JF37" s="59"/>
      <c r="JG37" s="59"/>
      <c r="JH37" s="59"/>
      <c r="JI37" s="59"/>
      <c r="JJ37" s="59"/>
      <c r="JK37" s="59"/>
      <c r="JL37" s="59"/>
      <c r="JM37" s="59"/>
      <c r="JN37" s="59"/>
      <c r="JO37" s="59"/>
      <c r="JP37" s="59"/>
      <c r="JQ37" s="59"/>
      <c r="JR37" s="59"/>
      <c r="JS37" s="59"/>
      <c r="JT37" s="59"/>
      <c r="JU37" s="59"/>
      <c r="JV37" s="59"/>
      <c r="JW37" s="59"/>
      <c r="JX37" s="59"/>
      <c r="JY37" s="59"/>
      <c r="JZ37" s="59"/>
      <c r="KA37" s="59"/>
      <c r="KB37" s="59"/>
      <c r="KC37" s="59"/>
      <c r="KD37" s="59"/>
      <c r="KE37" s="59"/>
      <c r="KF37" s="59"/>
      <c r="KG37" s="59"/>
      <c r="KH37" s="59"/>
      <c r="KI37" s="59"/>
      <c r="KJ37" s="59"/>
      <c r="KK37" s="59"/>
      <c r="KL37" s="59"/>
      <c r="KM37" s="59"/>
      <c r="KN37" s="59"/>
      <c r="KO37" s="59"/>
      <c r="KP37" s="59"/>
      <c r="KQ37" s="59"/>
      <c r="KR37" s="59"/>
      <c r="KS37" s="59"/>
      <c r="KT37" s="59"/>
      <c r="KU37" s="59"/>
      <c r="KV37" s="59"/>
      <c r="KW37" s="59"/>
      <c r="KX37" s="59"/>
      <c r="KY37" s="59"/>
      <c r="KZ37" s="59"/>
      <c r="LA37" s="59"/>
      <c r="LB37" s="59"/>
      <c r="LC37" s="59"/>
      <c r="LD37" s="59"/>
      <c r="LE37" s="59"/>
      <c r="LF37" s="59"/>
      <c r="LG37" s="59"/>
      <c r="LH37" s="59"/>
      <c r="LI37" s="59"/>
      <c r="LJ37" s="59"/>
      <c r="LK37" s="59"/>
      <c r="LL37" s="59"/>
      <c r="LM37" s="59"/>
      <c r="LN37" s="59"/>
      <c r="LO37" s="59"/>
      <c r="LP37" s="59"/>
      <c r="LQ37" s="59"/>
      <c r="LR37" s="59"/>
      <c r="LS37" s="59"/>
      <c r="LT37" s="59"/>
      <c r="LU37" s="59"/>
      <c r="LV37" s="59"/>
      <c r="LW37" s="59"/>
      <c r="LX37" s="59"/>
      <c r="LY37" s="59"/>
      <c r="LZ37" s="59"/>
      <c r="MA37" s="59"/>
      <c r="MB37" s="59"/>
      <c r="MC37" s="59"/>
      <c r="MD37" s="59"/>
      <c r="ME37" s="59"/>
      <c r="MF37" s="59"/>
      <c r="MG37" s="59"/>
      <c r="MH37" s="59"/>
      <c r="MI37" s="59"/>
      <c r="MJ37" s="59"/>
      <c r="MK37" s="59"/>
      <c r="ML37" s="59"/>
      <c r="MM37" s="59"/>
      <c r="MN37" s="59"/>
      <c r="MO37" s="59"/>
      <c r="MP37" s="59"/>
      <c r="MQ37" s="59"/>
      <c r="MR37" s="59"/>
      <c r="MS37" s="59"/>
      <c r="MT37" s="59"/>
      <c r="MU37" s="59"/>
      <c r="MV37" s="59"/>
      <c r="MW37" s="59"/>
      <c r="MX37" s="59"/>
      <c r="MY37" s="59"/>
      <c r="MZ37" s="59"/>
      <c r="NA37" s="59"/>
      <c r="NB37" s="59"/>
      <c r="NC37" s="59"/>
      <c r="ND37" s="59"/>
      <c r="NE37" s="59"/>
      <c r="NF37" s="59"/>
      <c r="NG37" s="59"/>
      <c r="NH37" s="59"/>
      <c r="NI37" s="59"/>
      <c r="NJ37" s="59"/>
      <c r="NK37" s="59"/>
      <c r="NL37" s="59"/>
      <c r="NM37" s="59"/>
      <c r="NN37" s="59"/>
      <c r="NO37" s="59"/>
      <c r="NP37" s="59"/>
      <c r="NQ37" s="59"/>
      <c r="NR37" s="59"/>
      <c r="NS37" s="59"/>
      <c r="NT37" s="59"/>
      <c r="NU37" s="59"/>
      <c r="NV37" s="59"/>
      <c r="NW37" s="59"/>
      <c r="NX37" s="59"/>
      <c r="NY37" s="59"/>
      <c r="NZ37" s="59"/>
      <c r="OA37" s="59"/>
      <c r="OB37" s="59"/>
      <c r="OC37" s="59"/>
      <c r="OD37" s="59"/>
      <c r="OE37" s="59"/>
      <c r="OF37" s="59"/>
      <c r="OG37" s="59"/>
      <c r="OH37" s="59"/>
      <c r="OI37" s="59"/>
      <c r="OJ37" s="59"/>
      <c r="OK37" s="59"/>
      <c r="OL37" s="59"/>
      <c r="OM37" s="59"/>
      <c r="ON37" s="59"/>
      <c r="OO37" s="59"/>
      <c r="OP37" s="59"/>
      <c r="OQ37" s="59"/>
      <c r="OR37" s="59"/>
      <c r="OS37" s="59"/>
      <c r="OT37" s="59"/>
      <c r="OU37" s="59"/>
      <c r="OV37" s="59"/>
      <c r="OW37" s="59"/>
      <c r="OX37" s="59"/>
      <c r="OY37" s="59"/>
      <c r="OZ37" s="59"/>
      <c r="PA37" s="59"/>
      <c r="PB37" s="59"/>
      <c r="PC37" s="59"/>
      <c r="PD37" s="59"/>
      <c r="PE37" s="59"/>
      <c r="PF37" s="59"/>
      <c r="PG37" s="59"/>
      <c r="PH37" s="59"/>
      <c r="PI37" s="59"/>
      <c r="PJ37" s="59"/>
      <c r="PK37" s="59"/>
      <c r="PL37" s="59"/>
      <c r="PM37" s="59"/>
      <c r="PN37" s="59"/>
      <c r="PO37" s="59"/>
      <c r="PP37" s="59"/>
      <c r="PQ37" s="59"/>
      <c r="PR37" s="59"/>
      <c r="PS37" s="59"/>
      <c r="PT37" s="59"/>
      <c r="PU37" s="59"/>
      <c r="PV37" s="59"/>
      <c r="PW37" s="59"/>
      <c r="PX37" s="59"/>
      <c r="PY37" s="59"/>
      <c r="PZ37" s="59"/>
      <c r="QA37" s="59"/>
      <c r="QB37" s="59"/>
      <c r="QC37" s="59"/>
      <c r="QD37" s="59"/>
      <c r="QE37" s="59"/>
      <c r="QF37" s="59"/>
      <c r="QG37" s="59"/>
      <c r="QH37" s="59"/>
      <c r="QI37" s="59"/>
      <c r="QJ37" s="59"/>
      <c r="QK37" s="59"/>
      <c r="QL37" s="59"/>
      <c r="QM37" s="59"/>
      <c r="QN37" s="59"/>
      <c r="QO37" s="59"/>
      <c r="QP37" s="59"/>
      <c r="QQ37" s="59"/>
      <c r="QR37" s="59"/>
      <c r="QS37" s="59"/>
      <c r="QT37" s="59"/>
      <c r="QU37" s="59"/>
      <c r="QV37" s="59"/>
      <c r="QW37" s="59"/>
      <c r="QX37" s="59"/>
      <c r="QY37" s="59"/>
      <c r="QZ37" s="59"/>
      <c r="RA37" s="59"/>
      <c r="RB37" s="59"/>
      <c r="RC37" s="59"/>
      <c r="RD37" s="59"/>
      <c r="RE37" s="59"/>
      <c r="RF37" s="59"/>
      <c r="RG37" s="59"/>
      <c r="RH37" s="59"/>
      <c r="RI37" s="59"/>
      <c r="RJ37" s="59"/>
      <c r="RK37" s="59"/>
      <c r="RL37" s="59"/>
      <c r="RM37" s="59"/>
      <c r="RN37" s="59"/>
      <c r="RO37" s="59"/>
      <c r="RP37" s="59"/>
      <c r="RQ37" s="59"/>
      <c r="RR37" s="59"/>
      <c r="RS37" s="59"/>
      <c r="RT37" s="59"/>
      <c r="RU37" s="59"/>
      <c r="RV37" s="59"/>
      <c r="RW37" s="59"/>
      <c r="RX37" s="59"/>
      <c r="RY37" s="59"/>
      <c r="RZ37" s="59"/>
      <c r="SA37" s="59"/>
      <c r="SB37" s="59"/>
      <c r="SC37" s="59"/>
      <c r="SD37" s="59"/>
      <c r="SE37" s="59"/>
      <c r="SF37" s="59"/>
      <c r="SG37" s="59"/>
      <c r="SH37" s="59"/>
      <c r="SI37" s="59"/>
      <c r="SJ37" s="59"/>
      <c r="SK37" s="59"/>
      <c r="SL37" s="59"/>
      <c r="SM37" s="59"/>
      <c r="SN37" s="59"/>
      <c r="SO37" s="59"/>
      <c r="SP37" s="59"/>
      <c r="SQ37" s="59"/>
      <c r="SR37" s="59"/>
      <c r="SS37" s="59"/>
      <c r="ST37" s="59"/>
      <c r="SU37" s="59"/>
      <c r="SV37" s="59"/>
      <c r="SW37" s="59"/>
      <c r="SX37" s="59"/>
      <c r="SY37" s="59"/>
      <c r="SZ37" s="59"/>
      <c r="TA37" s="59"/>
      <c r="TB37" s="59"/>
      <c r="TC37" s="59"/>
      <c r="TD37" s="59"/>
      <c r="TE37" s="59"/>
      <c r="TF37" s="59"/>
      <c r="TG37" s="59"/>
      <c r="TH37" s="59"/>
      <c r="TI37" s="59"/>
      <c r="TJ37" s="59"/>
      <c r="TK37" s="59"/>
      <c r="TL37" s="59"/>
      <c r="TM37" s="59"/>
      <c r="TN37" s="59"/>
      <c r="TO37" s="59"/>
      <c r="TP37" s="59"/>
      <c r="TQ37" s="59"/>
      <c r="TR37" s="59"/>
      <c r="TS37" s="59"/>
      <c r="TT37" s="59"/>
      <c r="TU37" s="59"/>
      <c r="TV37" s="59"/>
      <c r="TW37" s="59"/>
      <c r="TX37" s="59"/>
      <c r="TY37" s="59"/>
      <c r="TZ37" s="59"/>
      <c r="UA37" s="59"/>
      <c r="UB37" s="59"/>
      <c r="UC37" s="59"/>
      <c r="UD37" s="59"/>
      <c r="UE37" s="59"/>
      <c r="UF37" s="59"/>
      <c r="UG37" s="59"/>
      <c r="UH37" s="59"/>
      <c r="UI37" s="59"/>
      <c r="UJ37" s="59"/>
      <c r="UK37" s="59"/>
      <c r="UL37" s="59"/>
      <c r="UM37" s="59"/>
      <c r="UN37" s="59"/>
      <c r="UO37" s="59"/>
      <c r="UP37" s="59"/>
      <c r="UQ37" s="59"/>
      <c r="UR37" s="59"/>
      <c r="US37" s="59"/>
      <c r="UT37" s="59"/>
      <c r="UU37" s="59"/>
      <c r="UV37" s="59"/>
      <c r="UW37" s="59"/>
      <c r="UX37" s="59"/>
      <c r="UY37" s="59"/>
      <c r="UZ37" s="59"/>
      <c r="VA37" s="59"/>
      <c r="VB37" s="59"/>
      <c r="VC37" s="59"/>
      <c r="VD37" s="59"/>
      <c r="VE37" s="59"/>
      <c r="VF37" s="59"/>
      <c r="VG37" s="59"/>
      <c r="VH37" s="59"/>
      <c r="VI37" s="59"/>
      <c r="VJ37" s="59"/>
      <c r="VK37" s="59"/>
      <c r="VL37" s="59"/>
      <c r="VM37" s="59"/>
      <c r="VN37" s="59"/>
      <c r="VO37" s="59"/>
      <c r="VP37" s="59"/>
      <c r="VQ37" s="59"/>
      <c r="VR37" s="59"/>
      <c r="VS37" s="59"/>
      <c r="VT37" s="59"/>
      <c r="VU37" s="59"/>
      <c r="VV37" s="59"/>
      <c r="VW37" s="59"/>
      <c r="VX37" s="59"/>
      <c r="VY37" s="59"/>
      <c r="VZ37" s="59"/>
      <c r="WA37" s="59"/>
      <c r="WB37" s="59"/>
      <c r="WC37" s="59"/>
      <c r="WD37" s="59"/>
      <c r="WE37" s="59"/>
      <c r="WF37" s="59"/>
      <c r="WG37" s="59"/>
      <c r="WH37" s="59"/>
      <c r="WI37" s="59"/>
      <c r="WJ37" s="59"/>
      <c r="WK37" s="59"/>
      <c r="WL37" s="59"/>
      <c r="WM37" s="59"/>
      <c r="WN37" s="59"/>
      <c r="WO37" s="59"/>
      <c r="WP37" s="59"/>
      <c r="WQ37" s="59"/>
      <c r="WR37" s="59"/>
      <c r="WS37" s="59"/>
      <c r="WT37" s="59"/>
      <c r="WU37" s="59"/>
      <c r="WV37" s="59"/>
      <c r="WW37" s="59"/>
      <c r="WX37" s="59"/>
      <c r="WY37" s="59"/>
      <c r="WZ37" s="59"/>
      <c r="XA37" s="59"/>
      <c r="XB37" s="59"/>
      <c r="XC37" s="59"/>
      <c r="XD37" s="59"/>
      <c r="XE37" s="59"/>
      <c r="XF37" s="59"/>
      <c r="XG37" s="59"/>
      <c r="XH37" s="59"/>
      <c r="XI37" s="59"/>
      <c r="XJ37" s="59"/>
      <c r="XK37" s="59"/>
      <c r="XL37" s="59"/>
      <c r="XM37" s="59"/>
      <c r="XN37" s="59"/>
      <c r="XO37" s="59"/>
      <c r="XP37" s="59"/>
      <c r="XQ37" s="59"/>
    </row>
    <row r="38" spans="1:641" s="75" customFormat="1" ht="12" customHeight="1" x14ac:dyDescent="0.2">
      <c r="A38" s="133"/>
      <c r="B38" s="90" t="s">
        <v>115</v>
      </c>
      <c r="C38" s="99" t="s">
        <v>49</v>
      </c>
      <c r="D38" s="83"/>
      <c r="E38" s="82"/>
      <c r="F38" s="82"/>
      <c r="G38" s="146"/>
      <c r="H38" s="146"/>
      <c r="I38" s="142"/>
      <c r="J38" s="143"/>
      <c r="K38" s="82"/>
      <c r="L38" s="146"/>
      <c r="M38" s="146"/>
      <c r="N38" s="82"/>
      <c r="O38" s="146"/>
      <c r="P38" s="142"/>
      <c r="Q38" s="143"/>
      <c r="R38" s="82"/>
      <c r="S38" s="146"/>
      <c r="T38" s="82"/>
      <c r="U38" s="82"/>
      <c r="V38" s="146"/>
      <c r="W38" s="142"/>
      <c r="X38" s="143"/>
      <c r="Y38" s="146"/>
      <c r="Z38" s="82"/>
      <c r="AA38" s="82"/>
      <c r="AB38" s="146"/>
      <c r="AC38" s="82"/>
      <c r="AD38" s="142"/>
      <c r="AE38" s="143"/>
      <c r="AF38" s="146"/>
      <c r="AG38" s="146"/>
      <c r="AH38" s="146"/>
      <c r="AI38" s="146"/>
      <c r="AJ38" s="82"/>
      <c r="AK38" s="142"/>
      <c r="AL38" s="143"/>
      <c r="AM38" s="82"/>
      <c r="AN38" s="82"/>
      <c r="AO38" s="146"/>
      <c r="AP38" s="82"/>
      <c r="AQ38" s="146"/>
      <c r="AR38" s="142"/>
      <c r="AS38" s="143"/>
      <c r="AT38" s="146"/>
      <c r="AU38" s="82"/>
      <c r="AV38" s="82"/>
      <c r="AW38" s="82"/>
      <c r="AX38" s="146"/>
      <c r="AY38" s="142"/>
      <c r="AZ38" s="143"/>
      <c r="BA38" s="82" t="s">
        <v>116</v>
      </c>
      <c r="BB38" s="82" t="s">
        <v>116</v>
      </c>
      <c r="BC38" s="82" t="s">
        <v>116</v>
      </c>
      <c r="BD38" s="82" t="s">
        <v>116</v>
      </c>
      <c r="BE38" s="82" t="s">
        <v>116</v>
      </c>
      <c r="BF38" s="142"/>
      <c r="BG38" s="143"/>
      <c r="BH38" s="82"/>
      <c r="BI38" s="151"/>
      <c r="BJ38" s="82"/>
      <c r="BK38" s="82"/>
      <c r="BL38" s="82"/>
      <c r="BM38" s="142"/>
      <c r="BN38" s="143"/>
      <c r="BO38" s="82"/>
      <c r="BP38" s="82"/>
      <c r="BQ38" s="82"/>
      <c r="BR38" s="82"/>
      <c r="BS38" s="82"/>
      <c r="BT38" s="142"/>
      <c r="BU38" s="143"/>
      <c r="BV38" s="82"/>
      <c r="BW38" s="82"/>
      <c r="BX38" s="82"/>
      <c r="BY38" s="82"/>
      <c r="BZ38" s="82"/>
      <c r="CA38" s="142"/>
      <c r="CB38" s="143"/>
      <c r="CC38" s="82"/>
      <c r="CD38" s="82"/>
      <c r="CE38" s="82"/>
      <c r="CF38" s="82"/>
      <c r="CG38" s="82"/>
      <c r="CH38" s="142"/>
      <c r="CI38" s="143"/>
      <c r="CJ38" s="82"/>
      <c r="CK38" s="82"/>
      <c r="CL38" s="82"/>
      <c r="CM38" s="82"/>
      <c r="CN38" s="82"/>
      <c r="CO38" s="142"/>
      <c r="CP38" s="143"/>
      <c r="CQ38" s="82"/>
      <c r="CR38" s="82"/>
      <c r="CS38" s="82"/>
      <c r="CT38" s="82"/>
      <c r="CU38" s="82"/>
      <c r="CV38" s="142"/>
      <c r="CW38" s="143"/>
      <c r="CX38" s="82"/>
      <c r="CY38" s="82"/>
      <c r="CZ38" s="82"/>
      <c r="DA38" s="82"/>
      <c r="DB38" s="82"/>
      <c r="DC38" s="142"/>
      <c r="DD38" s="143"/>
      <c r="DE38" s="144"/>
      <c r="DF38" s="82">
        <v>6.67</v>
      </c>
      <c r="DG38" s="82">
        <v>6.67</v>
      </c>
      <c r="DH38" s="82">
        <v>6.67</v>
      </c>
      <c r="DI38" s="82">
        <v>6.67</v>
      </c>
      <c r="DJ38" s="142"/>
      <c r="DK38" s="143"/>
      <c r="DL38" s="82">
        <v>6.67</v>
      </c>
      <c r="DM38" s="82">
        <v>6.67</v>
      </c>
      <c r="DN38" s="82">
        <v>6.67</v>
      </c>
      <c r="DO38" s="146">
        <v>5.67</v>
      </c>
      <c r="DP38" s="82">
        <v>6.67</v>
      </c>
      <c r="DQ38" s="142"/>
      <c r="DR38" s="143"/>
      <c r="DS38" s="144"/>
      <c r="DT38" s="82">
        <v>6.67</v>
      </c>
      <c r="DU38" s="82">
        <v>6.67</v>
      </c>
      <c r="DV38" s="82">
        <v>6.67</v>
      </c>
      <c r="DW38" s="82">
        <v>6.67</v>
      </c>
      <c r="DX38" s="142"/>
      <c r="DY38" s="143"/>
      <c r="DZ38" s="144"/>
      <c r="EA38" s="146">
        <v>5.2</v>
      </c>
      <c r="EB38" s="146">
        <v>6.1899999999999995</v>
      </c>
      <c r="EC38" s="82">
        <v>6.67</v>
      </c>
      <c r="ED38" s="146">
        <v>5.14</v>
      </c>
      <c r="EE38" s="142"/>
      <c r="EF38" s="143"/>
      <c r="EG38" s="146">
        <v>5.27</v>
      </c>
      <c r="EH38" s="146">
        <v>5.27</v>
      </c>
      <c r="EI38" s="82">
        <v>6.67</v>
      </c>
      <c r="EJ38" s="82">
        <v>6.67</v>
      </c>
      <c r="EK38" s="146">
        <v>6.17</v>
      </c>
      <c r="EL38" s="142"/>
      <c r="EM38" s="143"/>
      <c r="EN38" s="82">
        <v>6.67</v>
      </c>
      <c r="EO38" s="82">
        <v>6.67</v>
      </c>
      <c r="EP38" s="146">
        <v>5.12</v>
      </c>
      <c r="EQ38" s="144"/>
      <c r="ER38" s="82"/>
      <c r="ES38" s="142"/>
      <c r="ET38" s="143"/>
      <c r="EU38" s="82" t="s">
        <v>117</v>
      </c>
      <c r="EV38" s="82" t="s">
        <v>117</v>
      </c>
      <c r="EW38" s="82" t="s">
        <v>117</v>
      </c>
      <c r="EX38" s="82" t="s">
        <v>117</v>
      </c>
      <c r="EY38" s="82" t="s">
        <v>117</v>
      </c>
      <c r="EZ38" s="142"/>
      <c r="FA38" s="143"/>
      <c r="FB38" s="82" t="s">
        <v>117</v>
      </c>
      <c r="FC38" s="82" t="s">
        <v>117</v>
      </c>
      <c r="FD38" s="82" t="s">
        <v>117</v>
      </c>
      <c r="FE38" s="82" t="s">
        <v>117</v>
      </c>
      <c r="FF38" s="82" t="s">
        <v>117</v>
      </c>
      <c r="FG38" s="142"/>
      <c r="FH38" s="143"/>
      <c r="FI38" s="82" t="s">
        <v>117</v>
      </c>
      <c r="FJ38" s="82" t="s">
        <v>117</v>
      </c>
      <c r="FK38" s="82" t="s">
        <v>117</v>
      </c>
      <c r="FL38" s="82" t="s">
        <v>117</v>
      </c>
      <c r="FM38" s="82" t="s">
        <v>117</v>
      </c>
      <c r="FN38" s="142"/>
      <c r="FO38" s="143"/>
      <c r="FP38" s="82">
        <v>6.67</v>
      </c>
      <c r="FQ38" s="82">
        <v>6.67</v>
      </c>
      <c r="FR38" s="82">
        <v>6.67</v>
      </c>
      <c r="FS38" s="146">
        <v>5.13</v>
      </c>
      <c r="FT38" s="82">
        <v>6.67</v>
      </c>
      <c r="FU38" s="142"/>
      <c r="FV38" s="143"/>
      <c r="FW38" s="146">
        <v>5.25</v>
      </c>
      <c r="FX38" s="82">
        <v>6.67</v>
      </c>
      <c r="FY38" s="82">
        <v>6.67</v>
      </c>
      <c r="FZ38" s="82">
        <v>6.67</v>
      </c>
      <c r="GA38" s="146">
        <v>0</v>
      </c>
      <c r="GB38" s="142"/>
      <c r="GC38" s="143"/>
      <c r="GD38" s="146">
        <v>4.57</v>
      </c>
      <c r="GE38" s="82">
        <v>6.67</v>
      </c>
      <c r="GF38" s="82">
        <v>6.67</v>
      </c>
      <c r="GG38" s="82">
        <v>6.67</v>
      </c>
      <c r="GH38" s="146">
        <v>5.67</v>
      </c>
      <c r="GI38" s="142"/>
      <c r="GJ38" s="143"/>
      <c r="GK38" s="82">
        <v>6.67</v>
      </c>
      <c r="GL38" s="82">
        <v>6.67</v>
      </c>
      <c r="GM38" s="82">
        <v>6.67</v>
      </c>
      <c r="GN38" s="146">
        <v>5.34</v>
      </c>
      <c r="GO38" s="144"/>
      <c r="GP38" s="142"/>
      <c r="GQ38" s="143"/>
      <c r="GR38" s="82">
        <v>6.67</v>
      </c>
      <c r="GS38" s="146">
        <v>5.67</v>
      </c>
      <c r="GT38" s="146">
        <v>5.62</v>
      </c>
      <c r="GU38" s="146">
        <v>5.67</v>
      </c>
      <c r="GV38" s="82" t="s">
        <v>116</v>
      </c>
      <c r="GW38" s="142"/>
      <c r="GX38" s="143"/>
      <c r="GY38" s="146">
        <v>6.1899999999999995</v>
      </c>
      <c r="GZ38" s="82">
        <v>6.67</v>
      </c>
      <c r="HA38" s="82">
        <v>6.67</v>
      </c>
      <c r="HB38" s="82">
        <v>6.67</v>
      </c>
      <c r="HC38" s="82">
        <v>6.67</v>
      </c>
      <c r="HD38" s="142"/>
      <c r="HE38" s="143"/>
      <c r="HF38" s="82" t="s">
        <v>116</v>
      </c>
      <c r="HG38" s="82" t="s">
        <v>116</v>
      </c>
      <c r="HH38" s="82" t="s">
        <v>116</v>
      </c>
      <c r="HI38" s="82" t="s">
        <v>116</v>
      </c>
      <c r="HJ38" s="82" t="s">
        <v>116</v>
      </c>
      <c r="HK38" s="142"/>
      <c r="HL38" s="143"/>
      <c r="HM38" s="82" t="s">
        <v>116</v>
      </c>
      <c r="HN38" s="82" t="s">
        <v>116</v>
      </c>
      <c r="HO38" s="82" t="s">
        <v>116</v>
      </c>
      <c r="HP38" s="82" t="s">
        <v>116</v>
      </c>
      <c r="HQ38" s="82" t="s">
        <v>116</v>
      </c>
      <c r="HR38" s="142"/>
      <c r="HS38" s="143"/>
      <c r="HT38" s="82" t="s">
        <v>116</v>
      </c>
      <c r="HU38" s="144"/>
      <c r="HV38" s="82" t="s">
        <v>116</v>
      </c>
      <c r="HW38" s="82" t="s">
        <v>116</v>
      </c>
      <c r="HX38" s="82" t="s">
        <v>116</v>
      </c>
      <c r="HY38" s="142"/>
      <c r="HZ38" s="143"/>
      <c r="IA38" s="82">
        <v>6.67</v>
      </c>
      <c r="IB38" s="82">
        <v>6.67</v>
      </c>
      <c r="IC38" s="82">
        <v>6.67</v>
      </c>
      <c r="ID38" s="146">
        <v>5.34</v>
      </c>
      <c r="IE38" s="146">
        <v>4.63</v>
      </c>
      <c r="IF38" s="142"/>
      <c r="IG38" s="142"/>
      <c r="IH38" s="82">
        <v>6.67</v>
      </c>
      <c r="II38" s="82">
        <v>6.67</v>
      </c>
      <c r="IJ38" s="82">
        <v>6.67</v>
      </c>
      <c r="IK38" s="82">
        <v>6.67</v>
      </c>
      <c r="IL38" s="82">
        <v>6.67</v>
      </c>
      <c r="IM38" s="142"/>
      <c r="IN38" s="142"/>
      <c r="IO38" s="82">
        <v>6.67</v>
      </c>
      <c r="IP38" s="82">
        <v>6.67</v>
      </c>
      <c r="IQ38" s="82">
        <v>6.67</v>
      </c>
      <c r="IR38" s="82">
        <v>6.67</v>
      </c>
      <c r="IS38" s="146">
        <v>5.52</v>
      </c>
      <c r="IT38" s="142"/>
      <c r="IU38" s="142"/>
      <c r="IV38" s="82">
        <v>6.67</v>
      </c>
      <c r="IW38" s="82">
        <v>6.67</v>
      </c>
      <c r="IX38" s="82">
        <v>6.67</v>
      </c>
      <c r="IY38" s="146"/>
      <c r="IZ38" s="146"/>
      <c r="JA38" s="142"/>
      <c r="JB38" s="142"/>
      <c r="JC38" s="82">
        <v>6.67</v>
      </c>
      <c r="JD38" s="82">
        <v>6.67</v>
      </c>
      <c r="JE38" s="82">
        <v>6.67</v>
      </c>
      <c r="JF38" s="82">
        <v>6.67</v>
      </c>
      <c r="JG38" s="82">
        <v>6.67</v>
      </c>
      <c r="JH38" s="142"/>
      <c r="JI38" s="142"/>
      <c r="JJ38" s="146">
        <v>6.27</v>
      </c>
      <c r="JK38" s="82" t="s">
        <v>118</v>
      </c>
      <c r="JL38" s="82">
        <v>6.67</v>
      </c>
      <c r="JM38" s="146">
        <v>5.21</v>
      </c>
      <c r="JN38" s="146">
        <v>6.1899999999999995</v>
      </c>
      <c r="JO38" s="142"/>
      <c r="JP38" s="142"/>
      <c r="JQ38" s="82">
        <v>6.67</v>
      </c>
      <c r="JR38" s="82" t="s">
        <v>118</v>
      </c>
      <c r="JS38" s="82">
        <v>6.67</v>
      </c>
      <c r="JT38" s="146">
        <v>5.62</v>
      </c>
      <c r="JU38" s="82">
        <v>6.67</v>
      </c>
      <c r="JV38" s="142"/>
      <c r="JW38" s="142"/>
      <c r="JX38" s="82">
        <v>6.67</v>
      </c>
      <c r="JY38" s="82">
        <v>6.67</v>
      </c>
      <c r="JZ38" s="82">
        <v>6.67</v>
      </c>
      <c r="KA38" s="146">
        <v>5.67</v>
      </c>
      <c r="KB38" s="146">
        <v>5.12</v>
      </c>
      <c r="KC38" s="142"/>
      <c r="KD38" s="142"/>
      <c r="KE38" s="82">
        <v>6.67</v>
      </c>
      <c r="KF38" s="146">
        <v>5.67</v>
      </c>
      <c r="KG38" s="82">
        <v>6.67</v>
      </c>
      <c r="KH38" s="82">
        <v>6.67</v>
      </c>
      <c r="KI38" s="82">
        <v>6.67</v>
      </c>
      <c r="KJ38" s="142"/>
      <c r="KK38" s="142"/>
      <c r="KL38" s="146">
        <v>5.67</v>
      </c>
      <c r="KM38" s="82">
        <v>6.67</v>
      </c>
      <c r="KN38" s="146">
        <v>5.1899999999999995</v>
      </c>
      <c r="KO38" s="146">
        <v>5.14</v>
      </c>
      <c r="KP38" s="146">
        <v>6.15</v>
      </c>
      <c r="KQ38" s="142"/>
      <c r="KR38" s="142"/>
      <c r="KS38" s="146">
        <v>4.58</v>
      </c>
      <c r="KT38" s="82">
        <v>6.67</v>
      </c>
      <c r="KU38" s="144"/>
      <c r="KV38" s="82">
        <v>6.67</v>
      </c>
      <c r="KW38" s="146">
        <v>4.67</v>
      </c>
      <c r="KX38" s="142"/>
      <c r="KY38" s="142"/>
      <c r="KZ38" s="82">
        <v>6.67</v>
      </c>
      <c r="LA38" s="82">
        <v>6.67</v>
      </c>
      <c r="LB38" s="82">
        <v>6.67</v>
      </c>
      <c r="LC38" s="146">
        <v>5.41</v>
      </c>
      <c r="LD38" s="82">
        <v>6.67</v>
      </c>
      <c r="LE38" s="144"/>
      <c r="LF38" s="142"/>
      <c r="LG38" s="82">
        <v>6.67</v>
      </c>
      <c r="LH38" s="146">
        <v>6.29</v>
      </c>
      <c r="LI38" s="146">
        <v>4.67</v>
      </c>
      <c r="LJ38" s="82">
        <v>6.67</v>
      </c>
      <c r="LK38" s="146">
        <v>6.13</v>
      </c>
      <c r="LL38" s="142"/>
      <c r="LM38" s="142"/>
      <c r="LN38" s="82">
        <v>6.67</v>
      </c>
      <c r="LO38" s="146">
        <v>6.37</v>
      </c>
      <c r="LP38" s="146">
        <v>5.12</v>
      </c>
      <c r="LQ38" s="146">
        <v>3.42</v>
      </c>
      <c r="LR38" s="146">
        <v>2.1799999999999997</v>
      </c>
      <c r="LS38" s="142"/>
      <c r="LT38" s="142"/>
      <c r="LU38" s="82">
        <v>6.67</v>
      </c>
      <c r="LV38" s="82">
        <v>6.67</v>
      </c>
      <c r="LW38" s="82">
        <v>6.67</v>
      </c>
      <c r="LX38" s="82">
        <v>6.67</v>
      </c>
      <c r="LY38" s="146">
        <v>4.67</v>
      </c>
      <c r="LZ38" s="142"/>
      <c r="MA38" s="142"/>
      <c r="MB38" s="82">
        <v>6.67</v>
      </c>
      <c r="MC38" s="146">
        <v>4.6500000000000004</v>
      </c>
      <c r="MD38" s="82">
        <v>6.67</v>
      </c>
      <c r="ME38" s="146">
        <v>4.21</v>
      </c>
      <c r="MF38" s="146">
        <v>5.15</v>
      </c>
      <c r="MG38" s="142"/>
      <c r="MH38" s="142"/>
      <c r="MI38" s="82">
        <v>6.67</v>
      </c>
      <c r="MJ38" s="146">
        <v>6.28</v>
      </c>
      <c r="MK38" s="146">
        <v>4.67</v>
      </c>
      <c r="ML38" s="82">
        <v>6.67</v>
      </c>
      <c r="MM38" s="146">
        <v>6.15</v>
      </c>
      <c r="MN38" s="142"/>
      <c r="MO38" s="142"/>
      <c r="MP38" s="146">
        <v>5.12</v>
      </c>
      <c r="MQ38" s="82">
        <v>6.67</v>
      </c>
      <c r="MR38" s="82">
        <v>6.67</v>
      </c>
      <c r="MS38" s="82">
        <v>6.67</v>
      </c>
      <c r="MT38" s="82" t="s">
        <v>116</v>
      </c>
      <c r="MU38" s="142"/>
      <c r="MV38" s="142"/>
      <c r="MW38" s="144"/>
      <c r="MX38" s="82" t="s">
        <v>116</v>
      </c>
      <c r="MY38" s="82" t="s">
        <v>116</v>
      </c>
      <c r="MZ38" s="82" t="s">
        <v>116</v>
      </c>
      <c r="NA38" s="82" t="s">
        <v>116</v>
      </c>
      <c r="NB38" s="142"/>
      <c r="NC38" s="142"/>
      <c r="ND38" s="144"/>
      <c r="NE38" s="82" t="s">
        <v>116</v>
      </c>
      <c r="NF38" s="82">
        <v>6.67</v>
      </c>
      <c r="NG38" s="82">
        <v>6.67</v>
      </c>
      <c r="NH38" s="82">
        <v>6.67</v>
      </c>
      <c r="NI38" s="142"/>
      <c r="NJ38" s="142"/>
      <c r="NK38" s="82">
        <v>6.67</v>
      </c>
      <c r="NL38" s="82">
        <v>6.67</v>
      </c>
      <c r="NM38" s="82">
        <v>6.67</v>
      </c>
      <c r="NN38" s="146">
        <v>4.08</v>
      </c>
      <c r="NO38" s="82">
        <v>6.67</v>
      </c>
      <c r="NP38" s="142"/>
      <c r="NQ38" s="142"/>
      <c r="NR38" s="82">
        <v>6.67</v>
      </c>
      <c r="NS38" s="82">
        <v>6.67</v>
      </c>
      <c r="NT38" s="146">
        <v>5.14</v>
      </c>
      <c r="NU38" s="146">
        <v>6.2299999999999995</v>
      </c>
      <c r="NV38" s="146">
        <v>5.14</v>
      </c>
      <c r="NW38" s="142"/>
      <c r="NX38" s="142"/>
      <c r="NY38" s="146">
        <v>2.67</v>
      </c>
      <c r="NZ38" s="82">
        <v>6.67</v>
      </c>
      <c r="OA38" s="82">
        <v>6.67</v>
      </c>
      <c r="OB38" s="146">
        <v>6.14</v>
      </c>
      <c r="OC38" s="82">
        <v>6.67</v>
      </c>
      <c r="OD38" s="142"/>
      <c r="OE38" s="142"/>
      <c r="OF38" s="146">
        <v>5.12</v>
      </c>
      <c r="OG38" s="146">
        <v>4.67</v>
      </c>
      <c r="OH38" s="146">
        <v>5.64</v>
      </c>
      <c r="OI38" s="146">
        <v>5.45</v>
      </c>
      <c r="OJ38" s="82">
        <v>6.67</v>
      </c>
      <c r="OK38" s="142"/>
      <c r="OL38" s="142"/>
      <c r="OM38" s="82">
        <v>6.67</v>
      </c>
      <c r="ON38" s="82">
        <v>6.67</v>
      </c>
      <c r="OO38" s="82">
        <v>6.67</v>
      </c>
      <c r="OP38" s="146">
        <v>4.67</v>
      </c>
      <c r="OQ38" s="82">
        <v>6.67</v>
      </c>
      <c r="OR38" s="142"/>
      <c r="OS38" s="142"/>
      <c r="OT38" s="146">
        <v>5.12</v>
      </c>
      <c r="OU38" s="82">
        <v>6.67</v>
      </c>
      <c r="OV38" s="82">
        <v>6.67</v>
      </c>
      <c r="OW38" s="146">
        <v>5.15</v>
      </c>
      <c r="OX38" s="146">
        <v>4.6500000000000004</v>
      </c>
      <c r="OY38" s="142"/>
      <c r="OZ38" s="142"/>
      <c r="PA38" s="82">
        <v>6.67</v>
      </c>
      <c r="PB38" s="82">
        <v>6.67</v>
      </c>
      <c r="PC38" s="82" t="s">
        <v>120</v>
      </c>
      <c r="PD38" s="82" t="s">
        <v>120</v>
      </c>
      <c r="PE38" s="82">
        <v>6.67</v>
      </c>
      <c r="PF38" s="142"/>
      <c r="PG38" s="142"/>
      <c r="PH38" s="146">
        <v>5.3</v>
      </c>
      <c r="PI38" s="146">
        <v>4.1099999999999994</v>
      </c>
      <c r="PJ38" s="82">
        <v>6.67</v>
      </c>
      <c r="PK38" s="147">
        <v>0</v>
      </c>
      <c r="PL38" s="147">
        <v>0</v>
      </c>
      <c r="PM38" s="142"/>
      <c r="PN38" s="142"/>
      <c r="PO38" s="82">
        <v>6.67</v>
      </c>
      <c r="PP38" s="82">
        <v>6.67</v>
      </c>
      <c r="PQ38" s="82">
        <v>6.67</v>
      </c>
      <c r="PR38" s="82">
        <v>6.67</v>
      </c>
      <c r="PS38" s="82">
        <v>6.67</v>
      </c>
      <c r="PT38" s="142"/>
      <c r="PU38" s="142"/>
      <c r="PV38" s="82">
        <v>6.67</v>
      </c>
      <c r="PW38" s="82">
        <v>6.67</v>
      </c>
      <c r="PX38" s="82">
        <v>6.67</v>
      </c>
      <c r="PY38" s="147">
        <v>5.13</v>
      </c>
      <c r="PZ38" s="82">
        <v>6.67</v>
      </c>
      <c r="QA38" s="142"/>
      <c r="QB38" s="142"/>
      <c r="QC38" s="82">
        <v>6.67</v>
      </c>
      <c r="QD38" s="146">
        <v>5.67</v>
      </c>
      <c r="QE38" s="82">
        <v>6.67</v>
      </c>
      <c r="QF38" s="82">
        <v>6.67</v>
      </c>
      <c r="QG38" s="82">
        <v>6.67</v>
      </c>
      <c r="QH38" s="142"/>
      <c r="QI38" s="142"/>
      <c r="QJ38" s="82">
        <v>6.67</v>
      </c>
      <c r="QK38" s="82">
        <v>6.67</v>
      </c>
      <c r="QL38" s="146">
        <v>3.12</v>
      </c>
      <c r="QM38" s="146">
        <v>6.2299999999999995</v>
      </c>
      <c r="QN38" s="146">
        <v>5.08</v>
      </c>
      <c r="QO38" s="142"/>
      <c r="QP38" s="142"/>
      <c r="QQ38" s="145"/>
      <c r="QR38" s="82">
        <v>6.67</v>
      </c>
      <c r="QS38" s="82">
        <v>6.67</v>
      </c>
      <c r="QT38" s="82">
        <v>6.67</v>
      </c>
      <c r="QU38" s="82">
        <v>6.67</v>
      </c>
      <c r="QV38" s="142"/>
      <c r="QW38" s="142"/>
      <c r="QX38" s="82">
        <v>6.67</v>
      </c>
      <c r="QY38" s="146">
        <v>5.67</v>
      </c>
      <c r="QZ38" s="146">
        <v>6.22</v>
      </c>
      <c r="RA38" s="146">
        <v>6.4399999999999995</v>
      </c>
      <c r="RB38" s="146">
        <v>4.67</v>
      </c>
      <c r="RC38" s="142"/>
      <c r="RD38" s="142"/>
      <c r="RE38" s="146">
        <v>5.5</v>
      </c>
      <c r="RF38" s="146">
        <v>5.4399999999999995</v>
      </c>
      <c r="RG38" s="146">
        <v>6.13</v>
      </c>
      <c r="RH38" s="82">
        <v>6.67</v>
      </c>
      <c r="RI38" s="146">
        <v>6.3</v>
      </c>
      <c r="RJ38" s="142"/>
      <c r="RK38" s="142"/>
      <c r="RL38" s="146">
        <v>5.57</v>
      </c>
      <c r="RM38" s="146">
        <v>4.6400000000000006</v>
      </c>
      <c r="RN38" s="146">
        <v>6.38</v>
      </c>
      <c r="RO38" s="146">
        <v>5.4399999999999995</v>
      </c>
      <c r="RP38" s="146">
        <v>4.2699999999999996</v>
      </c>
      <c r="RQ38" s="142"/>
      <c r="RR38" s="142"/>
      <c r="RS38" s="82" t="s">
        <v>116</v>
      </c>
      <c r="RT38" s="145"/>
      <c r="RU38" s="82" t="s">
        <v>116</v>
      </c>
      <c r="RV38" s="82" t="s">
        <v>116</v>
      </c>
      <c r="RW38" s="82" t="s">
        <v>116</v>
      </c>
      <c r="RX38" s="142"/>
      <c r="RY38" s="142"/>
      <c r="RZ38" s="82">
        <v>6.67</v>
      </c>
      <c r="SA38" s="145"/>
      <c r="SB38" s="152"/>
      <c r="SC38" s="145"/>
      <c r="SD38" s="82">
        <v>6.67</v>
      </c>
      <c r="SE38" s="142"/>
      <c r="SF38" s="142"/>
      <c r="SG38" s="82">
        <v>6.67</v>
      </c>
      <c r="SH38" s="152">
        <v>5.64</v>
      </c>
      <c r="SI38" s="152">
        <v>4.67</v>
      </c>
      <c r="SJ38" s="82">
        <v>6.67</v>
      </c>
      <c r="SK38" s="82">
        <v>6.67</v>
      </c>
      <c r="SL38" s="142"/>
      <c r="SM38" s="142"/>
      <c r="SN38" s="152">
        <v>5.12</v>
      </c>
      <c r="SO38" s="82">
        <v>6.67</v>
      </c>
      <c r="SP38" s="152">
        <v>6.1899999999999995</v>
      </c>
      <c r="SQ38" s="82">
        <v>6.67</v>
      </c>
      <c r="SR38" s="152">
        <v>3.12</v>
      </c>
      <c r="SS38" s="142"/>
      <c r="ST38" s="142"/>
      <c r="SU38" s="82">
        <v>6.67</v>
      </c>
      <c r="SV38" s="152">
        <v>5.08</v>
      </c>
      <c r="SW38" s="82">
        <v>6.67</v>
      </c>
      <c r="SX38" s="152">
        <v>3.09</v>
      </c>
      <c r="SY38" s="82">
        <v>6.67</v>
      </c>
      <c r="SZ38" s="142"/>
      <c r="TA38" s="142"/>
      <c r="TB38" s="152">
        <v>6.09</v>
      </c>
      <c r="TC38" s="152">
        <v>6.37</v>
      </c>
      <c r="TD38" s="152">
        <v>6.37</v>
      </c>
      <c r="TE38" s="82">
        <v>6.67</v>
      </c>
      <c r="TF38" s="82">
        <v>6.67</v>
      </c>
      <c r="TG38" s="142"/>
      <c r="TH38" s="142"/>
      <c r="TI38" s="82">
        <v>6.67</v>
      </c>
      <c r="TJ38" s="152">
        <v>6.37</v>
      </c>
      <c r="TK38" s="82">
        <v>6.67</v>
      </c>
      <c r="TL38" s="82">
        <v>6.67</v>
      </c>
      <c r="TM38" s="152">
        <v>3.67</v>
      </c>
      <c r="TN38" s="142"/>
      <c r="TO38" s="142"/>
      <c r="TP38" s="146">
        <v>0</v>
      </c>
      <c r="TQ38" s="82">
        <v>6.67</v>
      </c>
      <c r="TR38" s="146">
        <v>5.12</v>
      </c>
      <c r="TS38" s="146">
        <v>5.34</v>
      </c>
      <c r="TT38" s="82">
        <v>6.67</v>
      </c>
      <c r="TU38" s="142"/>
      <c r="TV38" s="142"/>
      <c r="TW38" s="146">
        <v>5.67</v>
      </c>
      <c r="TX38" s="82">
        <v>6.67</v>
      </c>
      <c r="TY38" s="82">
        <v>6.67</v>
      </c>
      <c r="TZ38" s="146">
        <v>3.67</v>
      </c>
      <c r="UA38" s="146">
        <v>6.36</v>
      </c>
      <c r="UB38" s="142"/>
      <c r="UC38" s="142"/>
      <c r="UD38" s="82">
        <v>6.67</v>
      </c>
      <c r="UE38" s="146">
        <v>6.1099999999999994</v>
      </c>
      <c r="UF38" s="82">
        <v>6.67</v>
      </c>
      <c r="UG38" s="82">
        <v>6.67</v>
      </c>
      <c r="UH38" s="146">
        <v>5.1099999999999994</v>
      </c>
      <c r="UI38" s="142"/>
      <c r="UJ38" s="142"/>
      <c r="UK38" s="82">
        <v>6.67</v>
      </c>
      <c r="UL38" s="82">
        <v>6.67</v>
      </c>
      <c r="UM38" s="146">
        <v>5.6</v>
      </c>
      <c r="UN38" s="146">
        <v>2.67</v>
      </c>
      <c r="UO38" s="82">
        <v>6.67</v>
      </c>
      <c r="UP38" s="142"/>
      <c r="UQ38" s="142"/>
      <c r="UR38" s="146">
        <v>5.12</v>
      </c>
      <c r="US38" s="82">
        <v>6.67</v>
      </c>
      <c r="UT38" s="146">
        <v>5.67</v>
      </c>
      <c r="UU38" s="146">
        <v>3.12</v>
      </c>
      <c r="UV38" s="146">
        <v>4.4499999999999993</v>
      </c>
      <c r="UW38" s="142"/>
      <c r="UX38" s="142"/>
      <c r="UY38" s="82">
        <v>6.67</v>
      </c>
      <c r="UZ38" s="82">
        <v>6.67</v>
      </c>
      <c r="VA38" s="146">
        <v>5.3599999999999994</v>
      </c>
      <c r="VB38" s="82">
        <v>6.67</v>
      </c>
      <c r="VC38" s="146">
        <v>4.67</v>
      </c>
      <c r="VD38" s="142"/>
      <c r="VE38" s="142"/>
      <c r="VF38" s="82">
        <v>6.67</v>
      </c>
      <c r="VG38" s="146">
        <v>5.14</v>
      </c>
      <c r="VH38" s="146">
        <v>5.31</v>
      </c>
      <c r="VI38" s="82">
        <v>6.67</v>
      </c>
      <c r="VJ38" s="146">
        <v>5.12</v>
      </c>
      <c r="VK38" s="142"/>
      <c r="VL38" s="142"/>
      <c r="VM38" s="151"/>
      <c r="VN38" s="151"/>
      <c r="VO38" s="82">
        <v>6.67</v>
      </c>
      <c r="VP38" s="146">
        <v>4.67</v>
      </c>
      <c r="VQ38" s="146">
        <v>5.59</v>
      </c>
      <c r="VR38" s="142"/>
      <c r="VS38" s="142"/>
      <c r="VT38" s="82" t="s">
        <v>120</v>
      </c>
      <c r="VU38" s="82" t="s">
        <v>120</v>
      </c>
      <c r="VV38" s="145"/>
      <c r="VW38" s="82" t="s">
        <v>120</v>
      </c>
      <c r="VX38" s="82" t="s">
        <v>120</v>
      </c>
      <c r="VY38" s="142"/>
      <c r="VZ38" s="142"/>
      <c r="WA38" s="82" t="s">
        <v>120</v>
      </c>
      <c r="WB38" s="82" t="s">
        <v>120</v>
      </c>
      <c r="WC38" s="82" t="s">
        <v>120</v>
      </c>
      <c r="WD38" s="82" t="s">
        <v>120</v>
      </c>
      <c r="WE38" s="82" t="s">
        <v>120</v>
      </c>
      <c r="WF38" s="142"/>
      <c r="WG38" s="142"/>
      <c r="WH38" s="82" t="s">
        <v>120</v>
      </c>
      <c r="WI38" s="82" t="s">
        <v>120</v>
      </c>
      <c r="WJ38" s="82" t="s">
        <v>120</v>
      </c>
      <c r="WK38" s="82" t="s">
        <v>120</v>
      </c>
      <c r="WL38" s="82" t="s">
        <v>120</v>
      </c>
      <c r="WM38" s="142"/>
      <c r="WN38" s="142"/>
      <c r="WO38" s="82">
        <v>6.67</v>
      </c>
      <c r="WP38" s="82">
        <v>6.67</v>
      </c>
      <c r="WQ38" s="82">
        <v>6.67</v>
      </c>
      <c r="WR38" s="82">
        <v>6.67</v>
      </c>
      <c r="WS38" s="82">
        <v>6.67</v>
      </c>
      <c r="WT38" s="142"/>
      <c r="WU38" s="142"/>
      <c r="WV38" s="82">
        <v>6.67</v>
      </c>
      <c r="WW38" s="146">
        <v>5.43</v>
      </c>
      <c r="WX38" s="82">
        <v>6.67</v>
      </c>
      <c r="WY38" s="146">
        <v>5.12</v>
      </c>
      <c r="WZ38" s="146"/>
      <c r="XA38" s="142"/>
      <c r="XB38" s="142"/>
      <c r="XC38" s="82">
        <v>6.67</v>
      </c>
      <c r="XD38" s="82">
        <v>6.67</v>
      </c>
      <c r="XE38" s="82">
        <v>6.67</v>
      </c>
      <c r="XF38" s="82">
        <v>6.67</v>
      </c>
      <c r="XG38" s="82">
        <v>6.67</v>
      </c>
      <c r="XH38" s="142"/>
      <c r="XI38" s="142"/>
      <c r="XJ38" s="82">
        <v>6.67</v>
      </c>
      <c r="XK38" s="82">
        <v>6.67</v>
      </c>
      <c r="XL38" s="82">
        <v>6.67</v>
      </c>
      <c r="XM38" s="82">
        <v>6.67</v>
      </c>
      <c r="XN38" s="82">
        <v>6.67</v>
      </c>
      <c r="XO38" s="142"/>
      <c r="XP38" s="142"/>
      <c r="XQ38" s="142"/>
    </row>
    <row r="39" spans="1:641" s="7" customFormat="1" ht="12" customHeight="1" thickBot="1" x14ac:dyDescent="0.25">
      <c r="A39" s="284"/>
      <c r="B39" s="95"/>
      <c r="C39" s="102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  <c r="HZ39" s="59"/>
      <c r="IA39" s="59"/>
      <c r="IB39" s="59"/>
      <c r="IC39" s="59"/>
      <c r="ID39" s="59"/>
      <c r="IE39" s="59"/>
      <c r="IF39" s="59"/>
      <c r="IG39" s="59"/>
      <c r="IH39" s="59"/>
      <c r="II39" s="59"/>
      <c r="IJ39" s="59"/>
      <c r="IK39" s="59"/>
      <c r="IL39" s="59"/>
      <c r="IM39" s="59"/>
      <c r="IN39" s="59"/>
      <c r="IO39" s="59"/>
      <c r="IP39" s="59"/>
      <c r="IQ39" s="59"/>
      <c r="IR39" s="59"/>
      <c r="IS39" s="59"/>
      <c r="IT39" s="59"/>
      <c r="IU39" s="59"/>
      <c r="IV39" s="59"/>
      <c r="IW39" s="59"/>
      <c r="IX39" s="59"/>
      <c r="IY39" s="59"/>
      <c r="IZ39" s="59"/>
      <c r="JA39" s="59"/>
      <c r="JB39" s="59"/>
      <c r="JC39" s="59"/>
      <c r="JD39" s="59"/>
      <c r="JE39" s="59"/>
      <c r="JF39" s="59"/>
      <c r="JG39" s="59"/>
      <c r="JH39" s="59"/>
      <c r="JI39" s="59"/>
      <c r="JJ39" s="59"/>
      <c r="JK39" s="59"/>
      <c r="JL39" s="59"/>
      <c r="JM39" s="59"/>
      <c r="JN39" s="59"/>
      <c r="JO39" s="59"/>
      <c r="JP39" s="59"/>
      <c r="JQ39" s="59"/>
      <c r="JR39" s="59"/>
      <c r="JS39" s="59"/>
      <c r="JT39" s="59"/>
      <c r="JU39" s="59"/>
      <c r="JV39" s="59"/>
      <c r="JW39" s="59"/>
      <c r="JX39" s="59"/>
      <c r="JY39" s="59"/>
      <c r="JZ39" s="59"/>
      <c r="KA39" s="59"/>
      <c r="KB39" s="59"/>
      <c r="KC39" s="59"/>
      <c r="KD39" s="59"/>
      <c r="KE39" s="59"/>
      <c r="KF39" s="59"/>
      <c r="KG39" s="59"/>
      <c r="KH39" s="59"/>
      <c r="KI39" s="59"/>
      <c r="KJ39" s="59"/>
      <c r="KK39" s="59"/>
      <c r="KL39" s="59"/>
      <c r="KM39" s="59"/>
      <c r="KN39" s="59"/>
      <c r="KO39" s="59"/>
      <c r="KP39" s="59"/>
      <c r="KQ39" s="59"/>
      <c r="KR39" s="59"/>
      <c r="KS39" s="59"/>
      <c r="KT39" s="59"/>
      <c r="KU39" s="59"/>
      <c r="KV39" s="59"/>
      <c r="KW39" s="59"/>
      <c r="KX39" s="59"/>
      <c r="KY39" s="59"/>
      <c r="KZ39" s="59"/>
      <c r="LA39" s="59"/>
      <c r="LB39" s="59"/>
      <c r="LC39" s="59"/>
      <c r="LD39" s="59"/>
      <c r="LE39" s="59"/>
      <c r="LF39" s="59"/>
      <c r="LG39" s="59"/>
      <c r="LH39" s="59"/>
      <c r="LI39" s="59"/>
      <c r="LJ39" s="59"/>
      <c r="LK39" s="59"/>
      <c r="LL39" s="59"/>
      <c r="LM39" s="59"/>
      <c r="LN39" s="59"/>
      <c r="LO39" s="59"/>
      <c r="LP39" s="59"/>
      <c r="LQ39" s="59"/>
      <c r="LR39" s="59"/>
      <c r="LS39" s="59"/>
      <c r="LT39" s="59"/>
      <c r="LU39" s="59"/>
      <c r="LV39" s="59"/>
      <c r="LW39" s="59"/>
      <c r="LX39" s="59"/>
      <c r="LY39" s="59"/>
      <c r="LZ39" s="59"/>
      <c r="MA39" s="59"/>
      <c r="MB39" s="59"/>
      <c r="MC39" s="59"/>
      <c r="MD39" s="59"/>
      <c r="ME39" s="59"/>
      <c r="MF39" s="59"/>
      <c r="MG39" s="59"/>
      <c r="MH39" s="59"/>
      <c r="MI39" s="59"/>
      <c r="MJ39" s="59"/>
      <c r="MK39" s="59"/>
      <c r="ML39" s="59"/>
      <c r="MM39" s="59"/>
      <c r="MN39" s="59"/>
      <c r="MO39" s="59"/>
      <c r="MP39" s="59"/>
      <c r="MQ39" s="59"/>
      <c r="MR39" s="59"/>
      <c r="MS39" s="59"/>
      <c r="MT39" s="59"/>
      <c r="MU39" s="59"/>
      <c r="MV39" s="59"/>
      <c r="MW39" s="59"/>
      <c r="MX39" s="59"/>
      <c r="MY39" s="59"/>
      <c r="MZ39" s="59"/>
      <c r="NA39" s="59"/>
      <c r="NB39" s="59"/>
      <c r="NC39" s="59"/>
      <c r="ND39" s="59"/>
      <c r="NE39" s="59"/>
      <c r="NF39" s="59"/>
      <c r="NG39" s="59"/>
      <c r="NH39" s="59"/>
      <c r="NI39" s="59"/>
      <c r="NJ39" s="59"/>
      <c r="NK39" s="59"/>
      <c r="NL39" s="59"/>
      <c r="NM39" s="59"/>
      <c r="NN39" s="59"/>
      <c r="NO39" s="59"/>
      <c r="NP39" s="59"/>
      <c r="NQ39" s="59"/>
      <c r="NR39" s="59"/>
      <c r="NS39" s="59"/>
      <c r="NT39" s="59"/>
      <c r="NU39" s="59"/>
      <c r="NV39" s="59"/>
      <c r="NW39" s="59"/>
      <c r="NX39" s="59"/>
      <c r="NY39" s="59"/>
      <c r="NZ39" s="59"/>
      <c r="OA39" s="59"/>
      <c r="OB39" s="59"/>
      <c r="OC39" s="59"/>
      <c r="OD39" s="59"/>
      <c r="OE39" s="59"/>
      <c r="OF39" s="59"/>
      <c r="OG39" s="59"/>
      <c r="OH39" s="59"/>
      <c r="OI39" s="59"/>
      <c r="OJ39" s="59"/>
      <c r="OK39" s="59"/>
      <c r="OL39" s="59"/>
      <c r="OM39" s="59"/>
      <c r="ON39" s="59"/>
      <c r="OO39" s="59"/>
      <c r="OP39" s="59"/>
      <c r="OQ39" s="59"/>
      <c r="OR39" s="59"/>
      <c r="OS39" s="59"/>
      <c r="OT39" s="59"/>
      <c r="OU39" s="59"/>
      <c r="OV39" s="59"/>
      <c r="OW39" s="59"/>
      <c r="OX39" s="59"/>
      <c r="OY39" s="59"/>
      <c r="OZ39" s="59"/>
      <c r="PA39" s="59"/>
      <c r="PB39" s="59"/>
      <c r="PC39" s="59"/>
      <c r="PD39" s="59"/>
      <c r="PE39" s="59"/>
      <c r="PF39" s="59"/>
      <c r="PG39" s="59"/>
      <c r="PH39" s="59"/>
      <c r="PI39" s="59"/>
      <c r="PJ39" s="59"/>
      <c r="PK39" s="59"/>
      <c r="PL39" s="59"/>
      <c r="PM39" s="59"/>
      <c r="PN39" s="59"/>
      <c r="PO39" s="59"/>
      <c r="PP39" s="59"/>
      <c r="PQ39" s="59"/>
      <c r="PR39" s="59"/>
      <c r="PS39" s="59"/>
      <c r="PT39" s="59"/>
      <c r="PU39" s="59"/>
      <c r="PV39" s="59"/>
      <c r="PW39" s="59"/>
      <c r="PX39" s="59"/>
      <c r="PY39" s="59"/>
      <c r="PZ39" s="59"/>
      <c r="QA39" s="59"/>
      <c r="QB39" s="59"/>
      <c r="QC39" s="59"/>
      <c r="QD39" s="59"/>
      <c r="QE39" s="59"/>
      <c r="QF39" s="59"/>
      <c r="QG39" s="59"/>
      <c r="QH39" s="59"/>
      <c r="QI39" s="59"/>
      <c r="QJ39" s="59"/>
      <c r="QK39" s="59"/>
      <c r="QL39" s="59"/>
      <c r="QM39" s="59"/>
      <c r="QN39" s="59"/>
      <c r="QO39" s="59"/>
      <c r="QP39" s="59"/>
      <c r="QQ39" s="59"/>
      <c r="QR39" s="59"/>
      <c r="QS39" s="59"/>
      <c r="QT39" s="59"/>
      <c r="QU39" s="59"/>
      <c r="QV39" s="59"/>
      <c r="QW39" s="59"/>
      <c r="QX39" s="59"/>
      <c r="QY39" s="59"/>
      <c r="QZ39" s="59"/>
      <c r="RA39" s="59"/>
      <c r="RB39" s="59"/>
      <c r="RC39" s="59"/>
      <c r="RD39" s="59"/>
      <c r="RE39" s="59"/>
      <c r="RF39" s="59"/>
      <c r="RG39" s="59"/>
      <c r="RH39" s="59"/>
      <c r="RI39" s="59"/>
      <c r="RJ39" s="59"/>
      <c r="RK39" s="59"/>
      <c r="RL39" s="59"/>
      <c r="RM39" s="59"/>
      <c r="RN39" s="59"/>
      <c r="RO39" s="59"/>
      <c r="RP39" s="59"/>
      <c r="RQ39" s="59"/>
      <c r="RR39" s="59"/>
      <c r="RS39" s="59"/>
      <c r="RT39" s="59"/>
      <c r="RU39" s="59"/>
      <c r="RV39" s="59"/>
      <c r="RW39" s="59"/>
      <c r="RX39" s="59"/>
      <c r="RY39" s="59"/>
      <c r="RZ39" s="59"/>
      <c r="SA39" s="59"/>
      <c r="SB39" s="59"/>
      <c r="SC39" s="59"/>
      <c r="SD39" s="59"/>
      <c r="SE39" s="59"/>
      <c r="SF39" s="59"/>
      <c r="SG39" s="59"/>
      <c r="SH39" s="59"/>
      <c r="SI39" s="59"/>
      <c r="SJ39" s="59"/>
      <c r="SK39" s="59"/>
      <c r="SL39" s="59"/>
      <c r="SM39" s="59"/>
      <c r="SN39" s="59"/>
      <c r="SO39" s="59"/>
      <c r="SP39" s="59"/>
      <c r="SQ39" s="59"/>
      <c r="SR39" s="59"/>
      <c r="SS39" s="59"/>
      <c r="ST39" s="59"/>
      <c r="SU39" s="59"/>
      <c r="SV39" s="59"/>
      <c r="SW39" s="59"/>
      <c r="SX39" s="59"/>
      <c r="SY39" s="59"/>
      <c r="SZ39" s="59"/>
      <c r="TA39" s="59"/>
      <c r="TB39" s="59"/>
      <c r="TC39" s="59"/>
      <c r="TD39" s="59"/>
      <c r="TE39" s="59"/>
      <c r="TF39" s="59"/>
      <c r="TG39" s="59"/>
      <c r="TH39" s="59"/>
      <c r="TI39" s="59"/>
      <c r="TJ39" s="59"/>
      <c r="TK39" s="59"/>
      <c r="TL39" s="59"/>
      <c r="TM39" s="59"/>
      <c r="TN39" s="59"/>
      <c r="TO39" s="59"/>
      <c r="TP39" s="59"/>
      <c r="TQ39" s="59"/>
      <c r="TR39" s="59"/>
      <c r="TS39" s="59"/>
      <c r="TT39" s="59"/>
      <c r="TU39" s="59"/>
      <c r="TV39" s="59"/>
      <c r="TW39" s="59"/>
      <c r="TX39" s="59"/>
      <c r="TY39" s="59"/>
      <c r="TZ39" s="59"/>
      <c r="UA39" s="59"/>
      <c r="UB39" s="59"/>
      <c r="UC39" s="59"/>
      <c r="UD39" s="59"/>
      <c r="UE39" s="59"/>
      <c r="UF39" s="59"/>
      <c r="UG39" s="59"/>
      <c r="UH39" s="59"/>
      <c r="UI39" s="59"/>
      <c r="UJ39" s="59"/>
      <c r="UK39" s="59"/>
      <c r="UL39" s="59"/>
      <c r="UM39" s="59"/>
      <c r="UN39" s="59"/>
      <c r="UO39" s="59"/>
      <c r="UP39" s="59"/>
      <c r="UQ39" s="59"/>
      <c r="UR39" s="59"/>
      <c r="US39" s="59"/>
      <c r="UT39" s="59"/>
      <c r="UU39" s="59"/>
      <c r="UV39" s="59"/>
      <c r="UW39" s="59"/>
      <c r="UX39" s="59"/>
      <c r="UY39" s="59"/>
      <c r="UZ39" s="59"/>
      <c r="VA39" s="59"/>
      <c r="VB39" s="59"/>
      <c r="VC39" s="59"/>
      <c r="VD39" s="59"/>
      <c r="VE39" s="59"/>
      <c r="VF39" s="59"/>
      <c r="VG39" s="59"/>
      <c r="VH39" s="59"/>
      <c r="VI39" s="59"/>
      <c r="VJ39" s="59"/>
      <c r="VK39" s="59"/>
      <c r="VL39" s="59"/>
      <c r="VM39" s="59"/>
      <c r="VN39" s="59"/>
      <c r="VO39" s="59"/>
      <c r="VP39" s="59"/>
      <c r="VQ39" s="59"/>
      <c r="VR39" s="59"/>
      <c r="VS39" s="59"/>
      <c r="VT39" s="59"/>
      <c r="VU39" s="59"/>
      <c r="VV39" s="59"/>
      <c r="VW39" s="59"/>
      <c r="VX39" s="59"/>
      <c r="VY39" s="59"/>
      <c r="VZ39" s="59"/>
      <c r="WA39" s="59"/>
      <c r="WB39" s="59"/>
      <c r="WC39" s="59"/>
      <c r="WD39" s="59"/>
      <c r="WE39" s="59"/>
      <c r="WF39" s="59"/>
      <c r="WG39" s="59"/>
      <c r="WH39" s="59"/>
      <c r="WI39" s="59"/>
      <c r="WJ39" s="59"/>
      <c r="WK39" s="59"/>
      <c r="WL39" s="59"/>
      <c r="WM39" s="59"/>
      <c r="WN39" s="59"/>
      <c r="WO39" s="59"/>
      <c r="WP39" s="59"/>
      <c r="WQ39" s="59"/>
      <c r="WR39" s="59"/>
      <c r="WS39" s="59"/>
      <c r="WT39" s="59"/>
      <c r="WU39" s="59"/>
      <c r="WV39" s="59"/>
      <c r="WW39" s="59"/>
      <c r="WX39" s="59"/>
      <c r="WY39" s="59"/>
      <c r="WZ39" s="59"/>
      <c r="XA39" s="59"/>
      <c r="XB39" s="59"/>
      <c r="XC39" s="59"/>
      <c r="XD39" s="59"/>
      <c r="XE39" s="59"/>
      <c r="XF39" s="59"/>
      <c r="XG39" s="59"/>
      <c r="XH39" s="59"/>
      <c r="XI39" s="59"/>
      <c r="XJ39" s="59"/>
      <c r="XK39" s="59"/>
      <c r="XL39" s="59"/>
      <c r="XM39" s="59"/>
      <c r="XN39" s="59"/>
      <c r="XO39" s="59"/>
      <c r="XP39" s="59"/>
      <c r="XQ39" s="59"/>
    </row>
    <row r="40" spans="1:641" s="7" customFormat="1" ht="12" customHeight="1" thickTop="1" x14ac:dyDescent="0.2">
      <c r="A40" s="299" t="s">
        <v>7</v>
      </c>
      <c r="B40" s="138" t="s">
        <v>114</v>
      </c>
      <c r="C40" s="139"/>
      <c r="D40" s="87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  <c r="FO40" s="88"/>
      <c r="FP40" s="88"/>
      <c r="FQ40" s="88"/>
      <c r="FR40" s="88"/>
      <c r="FS40" s="88"/>
      <c r="FT40" s="88"/>
      <c r="FU40" s="88"/>
      <c r="FV40" s="88"/>
      <c r="FW40" s="88"/>
      <c r="FX40" s="88"/>
      <c r="FY40" s="88"/>
      <c r="FZ40" s="88"/>
      <c r="GA40" s="88"/>
      <c r="GB40" s="88"/>
      <c r="GC40" s="88"/>
      <c r="GD40" s="88"/>
      <c r="GE40" s="88"/>
      <c r="GF40" s="88"/>
      <c r="GG40" s="88"/>
      <c r="GH40" s="88"/>
      <c r="GI40" s="88"/>
      <c r="GJ40" s="88"/>
      <c r="GK40" s="88"/>
      <c r="GL40" s="88"/>
      <c r="GM40" s="88"/>
      <c r="GN40" s="88"/>
      <c r="GO40" s="88"/>
      <c r="GP40" s="88"/>
      <c r="GQ40" s="88"/>
      <c r="GR40" s="88"/>
      <c r="GS40" s="88"/>
      <c r="GT40" s="88"/>
      <c r="GU40" s="88"/>
      <c r="GV40" s="88"/>
      <c r="GW40" s="88"/>
      <c r="GX40" s="88"/>
      <c r="GY40" s="88"/>
      <c r="GZ40" s="88"/>
      <c r="HA40" s="88"/>
      <c r="HB40" s="88"/>
      <c r="HC40" s="88"/>
      <c r="HD40" s="88"/>
      <c r="HE40" s="88"/>
      <c r="HF40" s="88"/>
      <c r="HG40" s="88"/>
      <c r="HH40" s="88"/>
      <c r="HI40" s="88"/>
      <c r="HJ40" s="88"/>
      <c r="HK40" s="88"/>
      <c r="HL40" s="88"/>
      <c r="HM40" s="88"/>
      <c r="HN40" s="88"/>
      <c r="HO40" s="88"/>
      <c r="HP40" s="88"/>
      <c r="HQ40" s="88"/>
      <c r="HR40" s="88"/>
      <c r="HS40" s="88"/>
      <c r="HT40" s="88"/>
      <c r="HU40" s="88"/>
      <c r="HV40" s="88"/>
      <c r="HW40" s="88"/>
      <c r="HX40" s="88"/>
      <c r="HY40" s="88"/>
      <c r="HZ40" s="88"/>
      <c r="IA40" s="88"/>
      <c r="IB40" s="88"/>
      <c r="IC40" s="88"/>
      <c r="ID40" s="88"/>
      <c r="IE40" s="88"/>
      <c r="IF40" s="88"/>
      <c r="IG40" s="88"/>
      <c r="IH40" s="88"/>
      <c r="II40" s="88"/>
      <c r="IJ40" s="88"/>
      <c r="IK40" s="88"/>
      <c r="IL40" s="88"/>
      <c r="IM40" s="88"/>
      <c r="IN40" s="88"/>
      <c r="IO40" s="88"/>
      <c r="IP40" s="88"/>
      <c r="IQ40" s="88"/>
      <c r="IR40" s="88"/>
      <c r="IS40" s="88"/>
      <c r="IT40" s="88"/>
      <c r="IU40" s="88"/>
      <c r="IV40" s="88"/>
      <c r="IW40" s="88"/>
      <c r="IX40" s="88"/>
      <c r="IY40" s="88"/>
      <c r="IZ40" s="88"/>
      <c r="JA40" s="88"/>
      <c r="JB40" s="88"/>
      <c r="JC40" s="88"/>
      <c r="JD40" s="88"/>
      <c r="JE40" s="88"/>
      <c r="JF40" s="88"/>
      <c r="JG40" s="88"/>
      <c r="JH40" s="88"/>
      <c r="JI40" s="88"/>
      <c r="JJ40" s="88"/>
      <c r="JK40" s="88"/>
      <c r="JL40" s="88"/>
      <c r="JM40" s="88"/>
      <c r="JN40" s="88"/>
      <c r="JO40" s="88"/>
      <c r="JP40" s="88"/>
      <c r="JQ40" s="88"/>
      <c r="JR40" s="88"/>
      <c r="JS40" s="88"/>
      <c r="JT40" s="88"/>
      <c r="JU40" s="88"/>
      <c r="JV40" s="88"/>
      <c r="JW40" s="88"/>
      <c r="JX40" s="88"/>
      <c r="JY40" s="88"/>
      <c r="JZ40" s="88"/>
      <c r="KA40" s="88"/>
      <c r="KB40" s="88"/>
      <c r="KC40" s="88"/>
      <c r="KD40" s="88"/>
      <c r="KE40" s="88"/>
      <c r="KF40" s="88"/>
      <c r="KG40" s="88"/>
      <c r="KH40" s="88"/>
      <c r="KI40" s="88"/>
      <c r="KJ40" s="88"/>
      <c r="KK40" s="88"/>
      <c r="KL40" s="88"/>
      <c r="KM40" s="88"/>
      <c r="KN40" s="88"/>
      <c r="KO40" s="88"/>
      <c r="KP40" s="88"/>
      <c r="KQ40" s="88"/>
      <c r="KR40" s="88"/>
      <c r="KS40" s="88"/>
      <c r="KT40" s="88"/>
      <c r="KU40" s="88"/>
      <c r="KV40" s="88"/>
      <c r="KW40" s="88"/>
      <c r="KX40" s="88"/>
      <c r="KY40" s="88"/>
      <c r="KZ40" s="88"/>
      <c r="LA40" s="88"/>
      <c r="LB40" s="88"/>
      <c r="LC40" s="88"/>
      <c r="LD40" s="88"/>
      <c r="LE40" s="88"/>
      <c r="LF40" s="88"/>
      <c r="LG40" s="88"/>
      <c r="LH40" s="88"/>
      <c r="LI40" s="88"/>
      <c r="LJ40" s="88"/>
      <c r="LK40" s="88"/>
      <c r="LL40" s="88"/>
      <c r="LM40" s="88"/>
      <c r="LN40" s="88"/>
      <c r="LO40" s="88"/>
      <c r="LP40" s="88"/>
      <c r="LQ40" s="88"/>
      <c r="LR40" s="88"/>
      <c r="LS40" s="88"/>
      <c r="LT40" s="88"/>
      <c r="LU40" s="88"/>
      <c r="LV40" s="88"/>
      <c r="LW40" s="88"/>
      <c r="LX40" s="88"/>
      <c r="LY40" s="88"/>
      <c r="LZ40" s="88"/>
      <c r="MA40" s="88"/>
      <c r="MB40" s="88"/>
      <c r="MC40" s="88"/>
      <c r="MD40" s="88"/>
      <c r="ME40" s="88"/>
      <c r="MF40" s="88"/>
      <c r="MG40" s="88"/>
      <c r="MH40" s="88"/>
      <c r="MI40" s="88"/>
      <c r="MJ40" s="88"/>
      <c r="MK40" s="88"/>
      <c r="ML40" s="88"/>
      <c r="MM40" s="88"/>
      <c r="MN40" s="88"/>
      <c r="MO40" s="88"/>
      <c r="MP40" s="88"/>
      <c r="MQ40" s="88"/>
      <c r="MR40" s="88"/>
      <c r="MS40" s="88"/>
      <c r="MT40" s="88"/>
      <c r="MU40" s="88"/>
      <c r="MV40" s="88"/>
      <c r="MW40" s="88"/>
      <c r="MX40" s="88"/>
      <c r="MY40" s="88"/>
      <c r="MZ40" s="88"/>
      <c r="NA40" s="88"/>
      <c r="NB40" s="88"/>
      <c r="NC40" s="88"/>
      <c r="ND40" s="88"/>
      <c r="NE40" s="88"/>
      <c r="NF40" s="88"/>
      <c r="NG40" s="88"/>
      <c r="NH40" s="88"/>
      <c r="NI40" s="88"/>
      <c r="NJ40" s="88"/>
      <c r="NK40" s="88"/>
      <c r="NL40" s="88"/>
      <c r="NM40" s="88"/>
      <c r="NN40" s="88"/>
      <c r="NO40" s="88"/>
      <c r="NP40" s="88"/>
      <c r="NQ40" s="88"/>
      <c r="NR40" s="88"/>
      <c r="NS40" s="88"/>
      <c r="NT40" s="88"/>
      <c r="NU40" s="88"/>
      <c r="NV40" s="88"/>
      <c r="NW40" s="88"/>
      <c r="NX40" s="88"/>
      <c r="NY40" s="88"/>
      <c r="NZ40" s="88"/>
      <c r="OA40" s="88"/>
      <c r="OB40" s="88"/>
      <c r="OC40" s="88"/>
      <c r="OD40" s="88"/>
      <c r="OE40" s="88"/>
      <c r="OF40" s="88"/>
      <c r="OG40" s="88"/>
      <c r="OH40" s="88"/>
      <c r="OI40" s="88"/>
      <c r="OJ40" s="88"/>
      <c r="OK40" s="88"/>
      <c r="OL40" s="88"/>
      <c r="OM40" s="88"/>
      <c r="ON40" s="88"/>
      <c r="OO40" s="88"/>
      <c r="OP40" s="88"/>
      <c r="OQ40" s="88"/>
      <c r="OR40" s="88"/>
      <c r="OS40" s="88"/>
      <c r="OT40" s="88"/>
      <c r="OU40" s="88"/>
      <c r="OV40" s="88"/>
      <c r="OW40" s="88"/>
      <c r="OX40" s="88"/>
      <c r="OY40" s="88"/>
      <c r="OZ40" s="88"/>
      <c r="PA40" s="88"/>
      <c r="PB40" s="88"/>
      <c r="PC40" s="88"/>
      <c r="PD40" s="88"/>
      <c r="PE40" s="88"/>
      <c r="PF40" s="88"/>
      <c r="PG40" s="88"/>
      <c r="PH40" s="88"/>
      <c r="PI40" s="88"/>
      <c r="PJ40" s="88"/>
      <c r="PK40" s="88"/>
      <c r="PL40" s="88"/>
      <c r="PM40" s="88"/>
      <c r="PN40" s="88"/>
      <c r="PO40" s="88"/>
      <c r="PP40" s="88"/>
      <c r="PQ40" s="88"/>
      <c r="PR40" s="88"/>
      <c r="PS40" s="88"/>
      <c r="PT40" s="88"/>
      <c r="PU40" s="88"/>
      <c r="PV40" s="88"/>
      <c r="PW40" s="88"/>
      <c r="PX40" s="88"/>
      <c r="PY40" s="88"/>
      <c r="PZ40" s="88"/>
      <c r="QA40" s="88"/>
      <c r="QB40" s="88"/>
      <c r="QC40" s="88"/>
      <c r="QD40" s="88"/>
      <c r="QE40" s="88"/>
      <c r="QF40" s="88"/>
      <c r="QG40" s="88"/>
      <c r="QH40" s="88"/>
      <c r="QI40" s="88"/>
      <c r="QJ40" s="88"/>
      <c r="QK40" s="88"/>
      <c r="QL40" s="88"/>
      <c r="QM40" s="88"/>
      <c r="QN40" s="88"/>
      <c r="QO40" s="88"/>
      <c r="QP40" s="88"/>
      <c r="QQ40" s="88"/>
      <c r="QR40" s="88"/>
      <c r="QS40" s="88"/>
      <c r="QT40" s="88"/>
      <c r="QU40" s="88"/>
      <c r="QV40" s="88"/>
      <c r="QW40" s="88"/>
      <c r="QX40" s="88"/>
      <c r="QY40" s="88"/>
      <c r="QZ40" s="88"/>
      <c r="RA40" s="88"/>
      <c r="RB40" s="88"/>
      <c r="RC40" s="88"/>
      <c r="RD40" s="88"/>
      <c r="RE40" s="88"/>
      <c r="RF40" s="88"/>
      <c r="RG40" s="88"/>
      <c r="RH40" s="88"/>
      <c r="RI40" s="88"/>
      <c r="RJ40" s="88"/>
      <c r="RK40" s="88"/>
      <c r="RL40" s="88"/>
      <c r="RM40" s="88"/>
      <c r="RN40" s="88"/>
      <c r="RO40" s="88"/>
      <c r="RP40" s="88"/>
      <c r="RQ40" s="88"/>
      <c r="RR40" s="88"/>
      <c r="RS40" s="88"/>
      <c r="RT40" s="88"/>
      <c r="RU40" s="88"/>
      <c r="RV40" s="88"/>
      <c r="RW40" s="88"/>
      <c r="RX40" s="88"/>
      <c r="RY40" s="88"/>
      <c r="RZ40" s="88"/>
      <c r="SA40" s="88"/>
      <c r="SB40" s="88"/>
      <c r="SC40" s="88"/>
      <c r="SD40" s="88"/>
      <c r="SE40" s="88"/>
      <c r="SF40" s="88"/>
      <c r="SG40" s="88"/>
      <c r="SH40" s="88"/>
      <c r="SI40" s="88"/>
      <c r="SJ40" s="88"/>
      <c r="SK40" s="88"/>
      <c r="SL40" s="88"/>
      <c r="SM40" s="88"/>
      <c r="SN40" s="88"/>
      <c r="SO40" s="88"/>
      <c r="SP40" s="88"/>
      <c r="SQ40" s="88"/>
      <c r="SR40" s="88"/>
      <c r="SS40" s="88"/>
      <c r="ST40" s="88"/>
      <c r="SU40" s="88"/>
      <c r="SV40" s="88"/>
      <c r="SW40" s="88"/>
      <c r="SX40" s="88"/>
      <c r="SY40" s="88"/>
      <c r="SZ40" s="88"/>
      <c r="TA40" s="88"/>
      <c r="TB40" s="88"/>
      <c r="TC40" s="88"/>
      <c r="TD40" s="88"/>
      <c r="TE40" s="88"/>
      <c r="TF40" s="88"/>
      <c r="TG40" s="88"/>
      <c r="TH40" s="88"/>
      <c r="TI40" s="88"/>
      <c r="TJ40" s="88"/>
      <c r="TK40" s="88"/>
      <c r="TL40" s="88"/>
      <c r="TM40" s="88"/>
      <c r="TN40" s="88"/>
      <c r="TO40" s="88"/>
      <c r="TP40" s="88"/>
      <c r="TQ40" s="88"/>
      <c r="TR40" s="88"/>
      <c r="TS40" s="88"/>
      <c r="TT40" s="88"/>
      <c r="TU40" s="88"/>
      <c r="TV40" s="88"/>
      <c r="TW40" s="88"/>
      <c r="TX40" s="88"/>
      <c r="TY40" s="88"/>
      <c r="TZ40" s="88"/>
      <c r="UA40" s="88"/>
      <c r="UB40" s="88"/>
      <c r="UC40" s="88"/>
      <c r="UD40" s="88"/>
      <c r="UE40" s="88"/>
      <c r="UF40" s="88"/>
      <c r="UG40" s="88"/>
      <c r="UH40" s="88"/>
      <c r="UI40" s="88"/>
      <c r="UJ40" s="88"/>
      <c r="UK40" s="88"/>
      <c r="UL40" s="88"/>
      <c r="UM40" s="88"/>
      <c r="UN40" s="88"/>
      <c r="UO40" s="88"/>
      <c r="UP40" s="88"/>
      <c r="UQ40" s="88"/>
      <c r="UR40" s="88"/>
      <c r="US40" s="88"/>
      <c r="UT40" s="88"/>
      <c r="UU40" s="88"/>
      <c r="UV40" s="88"/>
      <c r="UW40" s="88"/>
      <c r="UX40" s="88"/>
      <c r="UY40" s="88"/>
      <c r="UZ40" s="88"/>
      <c r="VA40" s="88"/>
      <c r="VB40" s="88"/>
      <c r="VC40" s="88"/>
      <c r="VD40" s="88"/>
      <c r="VE40" s="88"/>
      <c r="VF40" s="88"/>
      <c r="VG40" s="88"/>
      <c r="VH40" s="88"/>
      <c r="VI40" s="88"/>
      <c r="VJ40" s="88"/>
      <c r="VK40" s="88"/>
      <c r="VL40" s="88"/>
      <c r="VM40" s="88"/>
      <c r="VN40" s="88"/>
      <c r="VO40" s="88"/>
      <c r="VP40" s="88"/>
      <c r="VQ40" s="88"/>
      <c r="VR40" s="88"/>
      <c r="VS40" s="88"/>
      <c r="VT40" s="88"/>
      <c r="VU40" s="88"/>
      <c r="VV40" s="88"/>
      <c r="VW40" s="88"/>
      <c r="VX40" s="88"/>
      <c r="VY40" s="88"/>
      <c r="VZ40" s="88"/>
      <c r="WA40" s="88"/>
      <c r="WB40" s="88"/>
      <c r="WC40" s="88"/>
      <c r="WD40" s="88"/>
      <c r="WE40" s="88"/>
      <c r="WF40" s="88"/>
      <c r="WG40" s="88"/>
      <c r="WH40" s="88"/>
      <c r="WI40" s="88"/>
      <c r="WJ40" s="88"/>
      <c r="WK40" s="88"/>
      <c r="WL40" s="88"/>
      <c r="WM40" s="88"/>
      <c r="WN40" s="88"/>
      <c r="WO40" s="88"/>
      <c r="WP40" s="88"/>
      <c r="WQ40" s="88"/>
      <c r="WR40" s="88"/>
      <c r="WS40" s="88"/>
      <c r="WT40" s="88"/>
      <c r="WU40" s="88"/>
      <c r="WV40" s="88"/>
      <c r="WW40" s="88"/>
      <c r="WX40" s="88"/>
      <c r="WY40" s="88"/>
      <c r="WZ40" s="88"/>
      <c r="XA40" s="88"/>
      <c r="XB40" s="88"/>
      <c r="XC40" s="88"/>
      <c r="XD40" s="88"/>
      <c r="XE40" s="88"/>
      <c r="XF40" s="88"/>
      <c r="XG40" s="88"/>
      <c r="XH40" s="88"/>
      <c r="XI40" s="88"/>
      <c r="XJ40" s="88"/>
      <c r="XK40" s="88"/>
      <c r="XL40" s="88"/>
      <c r="XM40" s="88"/>
      <c r="XN40" s="88"/>
      <c r="XO40" s="88"/>
      <c r="XP40" s="88"/>
      <c r="XQ40" s="88"/>
    </row>
    <row r="41" spans="1:641" s="7" customFormat="1" ht="12" customHeight="1" x14ac:dyDescent="0.2">
      <c r="A41" s="287"/>
      <c r="B41" s="90" t="s">
        <v>115</v>
      </c>
      <c r="C41" s="103" t="s">
        <v>52</v>
      </c>
      <c r="D41" s="78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9"/>
      <c r="HK41" s="59"/>
      <c r="HL41" s="59"/>
      <c r="HM41" s="59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9"/>
      <c r="HY41" s="59"/>
      <c r="HZ41" s="59"/>
      <c r="IA41" s="59"/>
      <c r="IB41" s="59"/>
      <c r="IC41" s="59"/>
      <c r="ID41" s="59"/>
      <c r="IE41" s="59"/>
      <c r="IF41" s="59"/>
      <c r="IG41" s="59"/>
      <c r="IH41" s="59"/>
      <c r="II41" s="59"/>
      <c r="IJ41" s="59"/>
      <c r="IK41" s="59"/>
      <c r="IL41" s="59"/>
      <c r="IM41" s="59"/>
      <c r="IN41" s="59"/>
      <c r="IO41" s="59"/>
      <c r="IP41" s="59"/>
      <c r="IQ41" s="59"/>
      <c r="IR41" s="59"/>
      <c r="IS41" s="59"/>
      <c r="IT41" s="59"/>
      <c r="IU41" s="59"/>
      <c r="IV41" s="59"/>
      <c r="IW41" s="59"/>
      <c r="IX41" s="59"/>
      <c r="IY41" s="59"/>
      <c r="IZ41" s="59"/>
      <c r="JA41" s="59"/>
      <c r="JB41" s="59"/>
      <c r="JC41" s="59"/>
      <c r="JD41" s="59"/>
      <c r="JE41" s="59"/>
      <c r="JF41" s="59"/>
      <c r="JG41" s="59"/>
      <c r="JH41" s="59"/>
      <c r="JI41" s="59"/>
      <c r="JJ41" s="59"/>
      <c r="JK41" s="59"/>
      <c r="JL41" s="59"/>
      <c r="JM41" s="59"/>
      <c r="JN41" s="59"/>
      <c r="JO41" s="59"/>
      <c r="JP41" s="59"/>
      <c r="JQ41" s="59"/>
      <c r="JR41" s="59"/>
      <c r="JS41" s="59"/>
      <c r="JT41" s="59"/>
      <c r="JU41" s="59"/>
      <c r="JV41" s="59"/>
      <c r="JW41" s="59"/>
      <c r="JX41" s="59"/>
      <c r="JY41" s="59"/>
      <c r="JZ41" s="59"/>
      <c r="KA41" s="59"/>
      <c r="KB41" s="59"/>
      <c r="KC41" s="59"/>
      <c r="KD41" s="59"/>
      <c r="KE41" s="59"/>
      <c r="KF41" s="59"/>
      <c r="KG41" s="59"/>
      <c r="KH41" s="59"/>
      <c r="KI41" s="59"/>
      <c r="KJ41" s="59"/>
      <c r="KK41" s="59"/>
      <c r="KL41" s="59"/>
      <c r="KM41" s="59"/>
      <c r="KN41" s="59"/>
      <c r="KO41" s="59"/>
      <c r="KP41" s="59"/>
      <c r="KQ41" s="59"/>
      <c r="KR41" s="59"/>
      <c r="KS41" s="59"/>
      <c r="KT41" s="59"/>
      <c r="KU41" s="59"/>
      <c r="KV41" s="59"/>
      <c r="KW41" s="59"/>
      <c r="KX41" s="59"/>
      <c r="KY41" s="59"/>
      <c r="KZ41" s="59"/>
      <c r="LA41" s="59"/>
      <c r="LB41" s="59"/>
      <c r="LC41" s="59"/>
      <c r="LD41" s="59"/>
      <c r="LE41" s="59"/>
      <c r="LF41" s="59"/>
      <c r="LG41" s="59"/>
      <c r="LH41" s="59"/>
      <c r="LI41" s="59"/>
      <c r="LJ41" s="59"/>
      <c r="LK41" s="59"/>
      <c r="LL41" s="59"/>
      <c r="LM41" s="59"/>
      <c r="LN41" s="59"/>
      <c r="LO41" s="59"/>
      <c r="LP41" s="59"/>
      <c r="LQ41" s="59"/>
      <c r="LR41" s="59"/>
      <c r="LS41" s="59"/>
      <c r="LT41" s="59"/>
      <c r="LU41" s="59"/>
      <c r="LV41" s="59"/>
      <c r="LW41" s="59"/>
      <c r="LX41" s="59"/>
      <c r="LY41" s="59"/>
      <c r="LZ41" s="59"/>
      <c r="MA41" s="59"/>
      <c r="MB41" s="59"/>
      <c r="MC41" s="59"/>
      <c r="MD41" s="59"/>
      <c r="ME41" s="59"/>
      <c r="MF41" s="59"/>
      <c r="MG41" s="59"/>
      <c r="MH41" s="59"/>
      <c r="MI41" s="59"/>
      <c r="MJ41" s="59"/>
      <c r="MK41" s="59"/>
      <c r="ML41" s="59"/>
      <c r="MM41" s="59"/>
      <c r="MN41" s="59"/>
      <c r="MO41" s="59"/>
      <c r="MP41" s="59"/>
      <c r="MQ41" s="59"/>
      <c r="MR41" s="59"/>
      <c r="MS41" s="59"/>
      <c r="MT41" s="59"/>
      <c r="MU41" s="59"/>
      <c r="MV41" s="59"/>
      <c r="MW41" s="59"/>
      <c r="MX41" s="59"/>
      <c r="MY41" s="59"/>
      <c r="MZ41" s="59"/>
      <c r="NA41" s="59"/>
      <c r="NB41" s="59"/>
      <c r="NC41" s="59"/>
      <c r="ND41" s="59"/>
      <c r="NE41" s="59"/>
      <c r="NF41" s="59"/>
      <c r="NG41" s="59"/>
      <c r="NH41" s="59"/>
      <c r="NI41" s="59"/>
      <c r="NJ41" s="59"/>
      <c r="NK41" s="59"/>
      <c r="NL41" s="59"/>
      <c r="NM41" s="59"/>
      <c r="NN41" s="59"/>
      <c r="NO41" s="59"/>
      <c r="NP41" s="59"/>
      <c r="NQ41" s="59"/>
      <c r="NR41" s="59"/>
      <c r="NS41" s="59"/>
      <c r="NT41" s="59"/>
      <c r="NU41" s="59"/>
      <c r="NV41" s="59"/>
      <c r="NW41" s="59"/>
      <c r="NX41" s="59"/>
      <c r="NY41" s="59"/>
      <c r="NZ41" s="59"/>
      <c r="OA41" s="59"/>
      <c r="OB41" s="59"/>
      <c r="OC41" s="59"/>
      <c r="OD41" s="59"/>
      <c r="OE41" s="59"/>
      <c r="OF41" s="59"/>
      <c r="OG41" s="59"/>
      <c r="OH41" s="59"/>
      <c r="OI41" s="59"/>
      <c r="OJ41" s="59"/>
      <c r="OK41" s="59"/>
      <c r="OL41" s="59"/>
      <c r="OM41" s="59"/>
      <c r="ON41" s="59"/>
      <c r="OO41" s="59"/>
      <c r="OP41" s="59"/>
      <c r="OQ41" s="59"/>
      <c r="OR41" s="59"/>
      <c r="OS41" s="59"/>
      <c r="OT41" s="59"/>
      <c r="OU41" s="59"/>
      <c r="OV41" s="59"/>
      <c r="OW41" s="59"/>
      <c r="OX41" s="59"/>
      <c r="OY41" s="59"/>
      <c r="OZ41" s="59"/>
      <c r="PA41" s="59"/>
      <c r="PB41" s="59"/>
      <c r="PC41" s="59"/>
      <c r="PD41" s="59"/>
      <c r="PE41" s="59"/>
      <c r="PF41" s="59"/>
      <c r="PG41" s="59"/>
      <c r="PH41" s="59"/>
      <c r="PI41" s="59"/>
      <c r="PJ41" s="59"/>
      <c r="PK41" s="59"/>
      <c r="PL41" s="59"/>
      <c r="PM41" s="59"/>
      <c r="PN41" s="59"/>
      <c r="PO41" s="59"/>
      <c r="PP41" s="59"/>
      <c r="PQ41" s="59"/>
      <c r="PR41" s="59"/>
      <c r="PS41" s="59"/>
      <c r="PT41" s="59"/>
      <c r="PU41" s="59"/>
      <c r="PV41" s="59"/>
      <c r="PW41" s="59"/>
      <c r="PX41" s="59"/>
      <c r="PY41" s="59"/>
      <c r="PZ41" s="59"/>
      <c r="QA41" s="59"/>
      <c r="QB41" s="59"/>
      <c r="QC41" s="59"/>
      <c r="QD41" s="59"/>
      <c r="QE41" s="59"/>
      <c r="QF41" s="59"/>
      <c r="QG41" s="59"/>
      <c r="QH41" s="59"/>
      <c r="QI41" s="59"/>
      <c r="QJ41" s="59"/>
      <c r="QK41" s="59"/>
      <c r="QL41" s="59"/>
      <c r="QM41" s="59"/>
      <c r="QN41" s="59"/>
      <c r="QO41" s="59"/>
      <c r="QP41" s="59"/>
      <c r="QQ41" s="59"/>
      <c r="QR41" s="59"/>
      <c r="QS41" s="59"/>
      <c r="QT41" s="59"/>
      <c r="QU41" s="59"/>
      <c r="QV41" s="59"/>
      <c r="QW41" s="59"/>
      <c r="QX41" s="59"/>
      <c r="QY41" s="59"/>
      <c r="QZ41" s="59"/>
      <c r="RA41" s="59"/>
      <c r="RB41" s="59"/>
      <c r="RC41" s="59"/>
      <c r="RD41" s="59"/>
      <c r="RE41" s="59"/>
      <c r="RF41" s="59"/>
      <c r="RG41" s="59"/>
      <c r="RH41" s="59"/>
      <c r="RI41" s="59"/>
      <c r="RJ41" s="59"/>
      <c r="RK41" s="59"/>
      <c r="RL41" s="59"/>
      <c r="RM41" s="59"/>
      <c r="RN41" s="59"/>
      <c r="RO41" s="59"/>
      <c r="RP41" s="59"/>
      <c r="RQ41" s="59"/>
      <c r="RR41" s="59"/>
      <c r="RS41" s="59"/>
      <c r="RT41" s="59"/>
      <c r="RU41" s="59"/>
      <c r="RV41" s="59"/>
      <c r="RW41" s="59"/>
      <c r="RX41" s="59"/>
      <c r="RY41" s="59"/>
      <c r="RZ41" s="59"/>
      <c r="SA41" s="59"/>
      <c r="SB41" s="59"/>
      <c r="SC41" s="59"/>
      <c r="SD41" s="59"/>
      <c r="SE41" s="59"/>
      <c r="SF41" s="59"/>
      <c r="SG41" s="59"/>
      <c r="SH41" s="59"/>
      <c r="SI41" s="59"/>
      <c r="SJ41" s="59"/>
      <c r="SK41" s="59"/>
      <c r="SL41" s="59"/>
      <c r="SM41" s="59"/>
      <c r="SN41" s="59"/>
      <c r="SO41" s="59"/>
      <c r="SP41" s="59"/>
      <c r="SQ41" s="59"/>
      <c r="SR41" s="59"/>
      <c r="SS41" s="59"/>
      <c r="ST41" s="59"/>
      <c r="SU41" s="59"/>
      <c r="SV41" s="59"/>
      <c r="SW41" s="59"/>
      <c r="SX41" s="59"/>
      <c r="SY41" s="59"/>
      <c r="SZ41" s="59"/>
      <c r="TA41" s="59"/>
      <c r="TB41" s="59"/>
      <c r="TC41" s="59"/>
      <c r="TD41" s="59"/>
      <c r="TE41" s="59"/>
      <c r="TF41" s="59"/>
      <c r="TG41" s="59"/>
      <c r="TH41" s="59"/>
      <c r="TI41" s="59"/>
      <c r="TJ41" s="59"/>
      <c r="TK41" s="59"/>
      <c r="TL41" s="59"/>
      <c r="TM41" s="59"/>
      <c r="TN41" s="59"/>
      <c r="TO41" s="59"/>
      <c r="TP41" s="59"/>
      <c r="TQ41" s="59"/>
      <c r="TR41" s="59"/>
      <c r="TS41" s="59"/>
      <c r="TT41" s="59"/>
      <c r="TU41" s="59"/>
      <c r="TV41" s="59"/>
      <c r="TW41" s="59"/>
      <c r="TX41" s="59"/>
      <c r="TY41" s="59"/>
      <c r="TZ41" s="59"/>
      <c r="UA41" s="59"/>
      <c r="UB41" s="59"/>
      <c r="UC41" s="59"/>
      <c r="UD41" s="59"/>
      <c r="UE41" s="59"/>
      <c r="UF41" s="59"/>
      <c r="UG41" s="59"/>
      <c r="UH41" s="59"/>
      <c r="UI41" s="59"/>
      <c r="UJ41" s="59"/>
      <c r="UK41" s="59"/>
      <c r="UL41" s="59"/>
      <c r="UM41" s="59"/>
      <c r="UN41" s="59"/>
      <c r="UO41" s="59"/>
      <c r="UP41" s="59"/>
      <c r="UQ41" s="59"/>
      <c r="UR41" s="59"/>
      <c r="US41" s="59"/>
      <c r="UT41" s="59"/>
      <c r="UU41" s="59"/>
      <c r="UV41" s="59"/>
      <c r="UW41" s="59"/>
      <c r="UX41" s="59"/>
      <c r="UY41" s="59"/>
      <c r="UZ41" s="59"/>
      <c r="VA41" s="59"/>
      <c r="VB41" s="59"/>
      <c r="VC41" s="59"/>
      <c r="VD41" s="59"/>
      <c r="VE41" s="59"/>
      <c r="VF41" s="59"/>
      <c r="VG41" s="59"/>
      <c r="VH41" s="59"/>
      <c r="VI41" s="59"/>
      <c r="VJ41" s="59"/>
      <c r="VK41" s="59"/>
      <c r="VL41" s="59"/>
      <c r="VM41" s="59"/>
      <c r="VN41" s="59"/>
      <c r="VO41" s="59"/>
      <c r="VP41" s="59"/>
      <c r="VQ41" s="59"/>
      <c r="VR41" s="59"/>
      <c r="VS41" s="59"/>
      <c r="VT41" s="59"/>
      <c r="VU41" s="59"/>
      <c r="VV41" s="59"/>
      <c r="VW41" s="59"/>
      <c r="VX41" s="59"/>
      <c r="VY41" s="59"/>
      <c r="VZ41" s="59"/>
      <c r="WA41" s="59"/>
      <c r="WB41" s="59"/>
      <c r="WC41" s="59"/>
      <c r="WD41" s="59"/>
      <c r="WE41" s="59"/>
      <c r="WF41" s="59"/>
      <c r="WG41" s="59"/>
      <c r="WH41" s="59"/>
      <c r="WI41" s="59"/>
      <c r="WJ41" s="59"/>
      <c r="WK41" s="59"/>
      <c r="WL41" s="59"/>
      <c r="WM41" s="59"/>
      <c r="WN41" s="59"/>
      <c r="WO41" s="59"/>
      <c r="WP41" s="59"/>
      <c r="WQ41" s="59"/>
      <c r="WR41" s="59"/>
      <c r="WS41" s="59"/>
      <c r="WT41" s="59"/>
      <c r="WU41" s="59"/>
      <c r="WV41" s="59"/>
      <c r="WW41" s="59"/>
      <c r="WX41" s="59"/>
      <c r="WY41" s="59"/>
      <c r="WZ41" s="59"/>
      <c r="XA41" s="59"/>
      <c r="XB41" s="59"/>
      <c r="XC41" s="59"/>
      <c r="XD41" s="59"/>
      <c r="XE41" s="59"/>
      <c r="XF41" s="59"/>
      <c r="XG41" s="59"/>
      <c r="XH41" s="59"/>
      <c r="XI41" s="59"/>
      <c r="XJ41" s="59"/>
      <c r="XK41" s="59"/>
      <c r="XL41" s="59"/>
      <c r="XM41" s="59"/>
      <c r="XN41" s="59"/>
      <c r="XO41" s="59"/>
      <c r="XP41" s="59"/>
      <c r="XQ41" s="59"/>
    </row>
    <row r="42" spans="1:641" s="7" customFormat="1" ht="12" customHeight="1" x14ac:dyDescent="0.2">
      <c r="A42" s="132"/>
      <c r="B42" s="90" t="s">
        <v>115</v>
      </c>
      <c r="C42" s="103" t="s">
        <v>51</v>
      </c>
      <c r="D42" s="82">
        <v>6.67</v>
      </c>
      <c r="E42" s="82">
        <v>6.67</v>
      </c>
      <c r="F42" s="82">
        <v>6.67</v>
      </c>
      <c r="G42" s="82">
        <v>6.67</v>
      </c>
      <c r="H42" s="142"/>
      <c r="I42" s="143"/>
      <c r="J42" s="82">
        <v>6.67</v>
      </c>
      <c r="K42" s="82">
        <v>6.67</v>
      </c>
      <c r="L42" s="82">
        <v>6.67</v>
      </c>
      <c r="M42" s="82">
        <v>6.67</v>
      </c>
      <c r="N42" s="82">
        <v>6.67</v>
      </c>
      <c r="O42" s="142"/>
      <c r="P42" s="143"/>
      <c r="Q42" s="82">
        <v>6.67</v>
      </c>
      <c r="R42" s="82">
        <v>6.67</v>
      </c>
      <c r="S42" s="82">
        <v>6.67</v>
      </c>
      <c r="T42" s="82">
        <v>6.67</v>
      </c>
      <c r="U42" s="82" t="s">
        <v>116</v>
      </c>
      <c r="V42" s="142"/>
      <c r="W42" s="143"/>
      <c r="X42" s="82">
        <v>6.67</v>
      </c>
      <c r="Y42" s="82">
        <v>6.67</v>
      </c>
      <c r="Z42" s="82">
        <v>6.67</v>
      </c>
      <c r="AA42" s="82">
        <v>6.67</v>
      </c>
      <c r="AB42" s="82">
        <v>6.67</v>
      </c>
      <c r="AC42" s="142"/>
      <c r="AD42" s="143"/>
      <c r="AE42" s="82">
        <v>6.67</v>
      </c>
      <c r="AF42" s="82">
        <v>6.67</v>
      </c>
      <c r="AG42" s="82">
        <v>6.67</v>
      </c>
      <c r="AH42" s="82">
        <v>6.67</v>
      </c>
      <c r="AI42" s="82">
        <v>6.67</v>
      </c>
      <c r="AJ42" s="142"/>
      <c r="AK42" s="143"/>
      <c r="AL42" s="82">
        <v>6.67</v>
      </c>
      <c r="AM42" s="82">
        <v>6.67</v>
      </c>
      <c r="AN42" s="82">
        <v>6.67</v>
      </c>
      <c r="AO42" s="82">
        <v>6.67</v>
      </c>
      <c r="AP42" s="82">
        <v>6.67</v>
      </c>
      <c r="AQ42" s="142"/>
      <c r="AR42" s="143"/>
      <c r="AS42" s="82">
        <v>6.67</v>
      </c>
      <c r="AT42" s="82">
        <v>6.67</v>
      </c>
      <c r="AU42" s="82">
        <v>6.67</v>
      </c>
      <c r="AV42" s="82">
        <v>6.67</v>
      </c>
      <c r="AW42" s="82">
        <v>6.67</v>
      </c>
      <c r="AX42" s="142"/>
      <c r="AY42" s="143"/>
      <c r="AZ42" s="82">
        <v>6.67</v>
      </c>
      <c r="BA42" s="82">
        <v>6.67</v>
      </c>
      <c r="BB42" s="82">
        <v>6.67</v>
      </c>
      <c r="BC42" s="82">
        <v>6.67</v>
      </c>
      <c r="BD42" s="82">
        <v>6.67</v>
      </c>
      <c r="BE42" s="142"/>
      <c r="BF42" s="143"/>
      <c r="BG42" s="82">
        <v>6.67</v>
      </c>
      <c r="BH42" s="82">
        <v>6.67</v>
      </c>
      <c r="BI42" s="82">
        <v>6.67</v>
      </c>
      <c r="BJ42" s="82">
        <v>6.67</v>
      </c>
      <c r="BK42" s="82">
        <v>6.67</v>
      </c>
      <c r="BL42" s="142"/>
      <c r="BM42" s="143"/>
      <c r="BN42" s="82">
        <v>6.67</v>
      </c>
      <c r="BO42" s="82">
        <v>6.67</v>
      </c>
      <c r="BP42" s="82">
        <v>6.67</v>
      </c>
      <c r="BQ42" s="82">
        <v>6.67</v>
      </c>
      <c r="BR42" s="82">
        <v>6.67</v>
      </c>
      <c r="BS42" s="142"/>
      <c r="BT42" s="143"/>
      <c r="BU42" s="144"/>
      <c r="BV42" s="82">
        <v>6.67</v>
      </c>
      <c r="BW42" s="82">
        <v>6.67</v>
      </c>
      <c r="BX42" s="82">
        <v>6.67</v>
      </c>
      <c r="BY42" s="82">
        <v>6.67</v>
      </c>
      <c r="BZ42" s="142"/>
      <c r="CA42" s="143"/>
      <c r="CB42" s="82">
        <v>6.67</v>
      </c>
      <c r="CC42" s="82">
        <v>6.67</v>
      </c>
      <c r="CD42" s="82">
        <v>6.67</v>
      </c>
      <c r="CE42" s="82">
        <v>6.67</v>
      </c>
      <c r="CF42" s="82">
        <v>6.67</v>
      </c>
      <c r="CG42" s="142"/>
      <c r="CH42" s="143"/>
      <c r="CI42" s="144"/>
      <c r="CJ42" s="82">
        <v>6.67</v>
      </c>
      <c r="CK42" s="82">
        <v>6.67</v>
      </c>
      <c r="CL42" s="82">
        <v>6.67</v>
      </c>
      <c r="CM42" s="82">
        <v>6.67</v>
      </c>
      <c r="CN42" s="142"/>
      <c r="CO42" s="143"/>
      <c r="CP42" s="144"/>
      <c r="CQ42" s="82">
        <v>6.67</v>
      </c>
      <c r="CR42" s="82">
        <v>6.67</v>
      </c>
      <c r="CS42" s="82">
        <v>6.67</v>
      </c>
      <c r="CT42" s="82">
        <v>6.67</v>
      </c>
      <c r="CU42" s="142"/>
      <c r="CV42" s="143"/>
      <c r="CW42" s="82">
        <v>6.67</v>
      </c>
      <c r="CX42" s="82">
        <v>6.67</v>
      </c>
      <c r="CY42" s="82">
        <v>6.67</v>
      </c>
      <c r="CZ42" s="82">
        <v>6.67</v>
      </c>
      <c r="DA42" s="82">
        <v>6.67</v>
      </c>
      <c r="DB42" s="142"/>
      <c r="DC42" s="143"/>
      <c r="DD42" s="82" t="s">
        <v>116</v>
      </c>
      <c r="DE42" s="82" t="s">
        <v>116</v>
      </c>
      <c r="DF42" s="82" t="s">
        <v>116</v>
      </c>
      <c r="DG42" s="144"/>
      <c r="DH42" s="82" t="s">
        <v>116</v>
      </c>
      <c r="DI42" s="142"/>
      <c r="DJ42" s="143"/>
      <c r="DK42" s="82" t="s">
        <v>116</v>
      </c>
      <c r="DL42" s="82" t="s">
        <v>116</v>
      </c>
      <c r="DM42" s="82" t="s">
        <v>116</v>
      </c>
      <c r="DN42" s="82">
        <v>7</v>
      </c>
      <c r="DO42" s="82">
        <v>7</v>
      </c>
      <c r="DP42" s="142"/>
      <c r="DQ42" s="143"/>
      <c r="DR42" s="82">
        <v>6.67</v>
      </c>
      <c r="DS42" s="82">
        <v>6.67</v>
      </c>
      <c r="DT42" s="82">
        <v>6.67</v>
      </c>
      <c r="DU42" s="82">
        <v>6.67</v>
      </c>
      <c r="DV42" s="82">
        <v>6.67</v>
      </c>
      <c r="DW42" s="142"/>
      <c r="DX42" s="143"/>
      <c r="DY42" s="82">
        <v>6.67</v>
      </c>
      <c r="DZ42" s="82">
        <v>6.67</v>
      </c>
      <c r="EA42" s="82">
        <v>6.67</v>
      </c>
      <c r="EB42" s="82">
        <v>6.67</v>
      </c>
      <c r="EC42" s="82">
        <v>6.67</v>
      </c>
      <c r="ED42" s="142"/>
      <c r="EE42" s="143"/>
      <c r="EF42" s="82">
        <v>6.67</v>
      </c>
      <c r="EG42" s="82">
        <v>6.67</v>
      </c>
      <c r="EH42" s="82">
        <v>6.67</v>
      </c>
      <c r="EI42" s="82">
        <v>6.67</v>
      </c>
      <c r="EJ42" s="82">
        <v>6.67</v>
      </c>
      <c r="EK42" s="142"/>
      <c r="EL42" s="143"/>
      <c r="EM42" s="82">
        <v>6.67</v>
      </c>
      <c r="EN42" s="82">
        <v>6.67</v>
      </c>
      <c r="EO42" s="82">
        <v>6.67</v>
      </c>
      <c r="EP42" s="82">
        <v>6.67</v>
      </c>
      <c r="EQ42" s="82">
        <v>6.67</v>
      </c>
      <c r="ER42" s="142"/>
      <c r="ES42" s="143"/>
      <c r="ET42" s="82">
        <v>6.67</v>
      </c>
      <c r="EU42" s="82">
        <v>6.67</v>
      </c>
      <c r="EV42" s="82">
        <v>6.67</v>
      </c>
      <c r="EW42" s="82">
        <v>6.67</v>
      </c>
      <c r="EX42" s="82">
        <v>6.67</v>
      </c>
      <c r="EY42" s="142"/>
      <c r="EZ42" s="143"/>
      <c r="FA42" s="82">
        <v>6.67</v>
      </c>
      <c r="FB42" s="82">
        <v>6.67</v>
      </c>
      <c r="FC42" s="82">
        <v>6.67</v>
      </c>
      <c r="FD42" s="82">
        <v>6.67</v>
      </c>
      <c r="FE42" s="144"/>
      <c r="FF42" s="142"/>
      <c r="FG42" s="143"/>
      <c r="FH42" s="82">
        <v>6.67</v>
      </c>
      <c r="FI42" s="82">
        <v>6.67</v>
      </c>
      <c r="FJ42" s="82">
        <v>6.67</v>
      </c>
      <c r="FK42" s="82">
        <v>6.67</v>
      </c>
      <c r="FL42" s="82">
        <v>6.67</v>
      </c>
      <c r="FM42" s="142"/>
      <c r="FN42" s="143"/>
      <c r="FO42" s="82" t="s">
        <v>116</v>
      </c>
      <c r="FP42" s="82" t="s">
        <v>116</v>
      </c>
      <c r="FQ42" s="82" t="s">
        <v>116</v>
      </c>
      <c r="FR42" s="82" t="s">
        <v>116</v>
      </c>
      <c r="FS42" s="82" t="s">
        <v>116</v>
      </c>
      <c r="FT42" s="142"/>
      <c r="FU42" s="143"/>
      <c r="FV42" s="82" t="s">
        <v>116</v>
      </c>
      <c r="FW42" s="82" t="s">
        <v>116</v>
      </c>
      <c r="FX42" s="82" t="s">
        <v>116</v>
      </c>
      <c r="FY42" s="82" t="s">
        <v>116</v>
      </c>
      <c r="FZ42" s="82" t="s">
        <v>116</v>
      </c>
      <c r="GA42" s="142"/>
      <c r="GB42" s="143"/>
      <c r="GC42" s="82" t="s">
        <v>116</v>
      </c>
      <c r="GD42" s="82" t="s">
        <v>116</v>
      </c>
      <c r="GE42" s="82" t="s">
        <v>116</v>
      </c>
      <c r="GF42" s="82" t="s">
        <v>116</v>
      </c>
      <c r="GG42" s="82" t="s">
        <v>116</v>
      </c>
      <c r="GH42" s="142"/>
      <c r="GI42" s="143"/>
      <c r="GJ42" s="82" t="s">
        <v>116</v>
      </c>
      <c r="GK42" s="144"/>
      <c r="GL42" s="82" t="s">
        <v>116</v>
      </c>
      <c r="GM42" s="82">
        <v>6.67</v>
      </c>
      <c r="GN42" s="82">
        <v>6.67</v>
      </c>
      <c r="GO42" s="142"/>
      <c r="GP42" s="143"/>
      <c r="GQ42" s="82">
        <v>6.67</v>
      </c>
      <c r="GR42" s="82">
        <v>6.67</v>
      </c>
      <c r="GS42" s="82">
        <v>6.67</v>
      </c>
      <c r="GT42" s="82">
        <v>6.67</v>
      </c>
      <c r="GU42" s="82">
        <v>6.67</v>
      </c>
      <c r="GV42" s="142"/>
      <c r="GW42" s="142"/>
      <c r="GX42" s="82">
        <v>6.67</v>
      </c>
      <c r="GY42" s="82">
        <v>6.67</v>
      </c>
      <c r="GZ42" s="82">
        <v>6.67</v>
      </c>
      <c r="HA42" s="82">
        <v>6.67</v>
      </c>
      <c r="HB42" s="82">
        <v>6.67</v>
      </c>
      <c r="HC42" s="142"/>
      <c r="HD42" s="142"/>
      <c r="HE42" s="82">
        <v>6.67</v>
      </c>
      <c r="HF42" s="82">
        <v>6.67</v>
      </c>
      <c r="HG42" s="82">
        <v>6.67</v>
      </c>
      <c r="HH42" s="82">
        <v>6.67</v>
      </c>
      <c r="HI42" s="82">
        <v>6.67</v>
      </c>
      <c r="HJ42" s="142"/>
      <c r="HK42" s="142"/>
      <c r="HL42" s="82">
        <v>6.67</v>
      </c>
      <c r="HM42" s="82">
        <v>6.67</v>
      </c>
      <c r="HN42" s="82">
        <v>6.67</v>
      </c>
      <c r="HO42" s="82">
        <v>6.67</v>
      </c>
      <c r="HP42" s="82">
        <v>6.67</v>
      </c>
      <c r="HQ42" s="142"/>
      <c r="HR42" s="142"/>
      <c r="HS42" s="82" t="s">
        <v>117</v>
      </c>
      <c r="HT42" s="82" t="s">
        <v>117</v>
      </c>
      <c r="HU42" s="82">
        <v>6.67</v>
      </c>
      <c r="HV42" s="82">
        <v>6.67</v>
      </c>
      <c r="HW42" s="82">
        <v>6.67</v>
      </c>
      <c r="HX42" s="142"/>
      <c r="HY42" s="142"/>
      <c r="HZ42" s="82">
        <v>6.67</v>
      </c>
      <c r="IA42" s="82">
        <v>6.67</v>
      </c>
      <c r="IB42" s="82">
        <v>6.67</v>
      </c>
      <c r="IC42" s="82">
        <v>6.67</v>
      </c>
      <c r="ID42" s="82">
        <v>6.67</v>
      </c>
      <c r="IE42" s="142"/>
      <c r="IF42" s="142"/>
      <c r="IG42" s="82">
        <v>6.67</v>
      </c>
      <c r="IH42" s="82">
        <v>6.67</v>
      </c>
      <c r="II42" s="82">
        <v>6.67</v>
      </c>
      <c r="IJ42" s="82">
        <v>6.67</v>
      </c>
      <c r="IK42" s="82">
        <v>6.67</v>
      </c>
      <c r="IL42" s="142"/>
      <c r="IM42" s="142"/>
      <c r="IN42" s="82">
        <v>6.67</v>
      </c>
      <c r="IO42" s="82">
        <v>6.67</v>
      </c>
      <c r="IP42" s="82">
        <v>6.67</v>
      </c>
      <c r="IQ42" s="82">
        <v>6.67</v>
      </c>
      <c r="IR42" s="82">
        <v>6.67</v>
      </c>
      <c r="IS42" s="142"/>
      <c r="IT42" s="142"/>
      <c r="IU42" s="82">
        <v>6.67</v>
      </c>
      <c r="IV42" s="82">
        <v>6.67</v>
      </c>
      <c r="IW42" s="82">
        <v>6.67</v>
      </c>
      <c r="IX42" s="82">
        <v>6.67</v>
      </c>
      <c r="IY42" s="82">
        <v>6.67</v>
      </c>
      <c r="IZ42" s="142"/>
      <c r="JA42" s="142"/>
      <c r="JB42" s="82">
        <v>6.67</v>
      </c>
      <c r="JC42" s="82">
        <v>6.67</v>
      </c>
      <c r="JD42" s="82">
        <v>6.67</v>
      </c>
      <c r="JE42" s="82">
        <v>6.67</v>
      </c>
      <c r="JF42" s="82">
        <v>6.67</v>
      </c>
      <c r="JG42" s="142"/>
      <c r="JH42" s="142"/>
      <c r="JI42" s="82">
        <v>6.67</v>
      </c>
      <c r="JJ42" s="82">
        <v>6.67</v>
      </c>
      <c r="JK42" s="144"/>
      <c r="JL42" s="82">
        <v>6.67</v>
      </c>
      <c r="JM42" s="82">
        <v>6.67</v>
      </c>
      <c r="JN42" s="142"/>
      <c r="JO42" s="142"/>
      <c r="JP42" s="82">
        <v>6.67</v>
      </c>
      <c r="JQ42" s="82">
        <v>6.67</v>
      </c>
      <c r="JR42" s="82">
        <v>6.67</v>
      </c>
      <c r="JS42" s="82">
        <v>6.67</v>
      </c>
      <c r="JT42" s="82">
        <v>6.67</v>
      </c>
      <c r="JU42" s="144"/>
      <c r="JV42" s="142"/>
      <c r="JW42" s="82">
        <v>6.67</v>
      </c>
      <c r="JX42" s="82">
        <v>6.67</v>
      </c>
      <c r="JY42" s="82">
        <v>6.67</v>
      </c>
      <c r="JZ42" s="82">
        <v>6.67</v>
      </c>
      <c r="KA42" s="82">
        <v>6.67</v>
      </c>
      <c r="KB42" s="142"/>
      <c r="KC42" s="142"/>
      <c r="KD42" s="82">
        <v>6.67</v>
      </c>
      <c r="KE42" s="82">
        <v>6.67</v>
      </c>
      <c r="KF42" s="82">
        <v>6.67</v>
      </c>
      <c r="KG42" s="82">
        <v>6.67</v>
      </c>
      <c r="KH42" s="82">
        <v>6.67</v>
      </c>
      <c r="KI42" s="142"/>
      <c r="KJ42" s="142"/>
      <c r="KK42" s="82">
        <v>6.67</v>
      </c>
      <c r="KL42" s="82">
        <v>6.67</v>
      </c>
      <c r="KM42" s="82">
        <v>6.67</v>
      </c>
      <c r="KN42" s="82">
        <v>6.67</v>
      </c>
      <c r="KO42" s="82">
        <v>6.67</v>
      </c>
      <c r="KP42" s="142"/>
      <c r="KQ42" s="142"/>
      <c r="KR42" s="82">
        <v>6.67</v>
      </c>
      <c r="KS42" s="82">
        <v>6.67</v>
      </c>
      <c r="KT42" s="82">
        <v>6.67</v>
      </c>
      <c r="KU42" s="82">
        <v>6.67</v>
      </c>
      <c r="KV42" s="82">
        <v>6.67</v>
      </c>
      <c r="KW42" s="142"/>
      <c r="KX42" s="142"/>
      <c r="KY42" s="82">
        <v>6.67</v>
      </c>
      <c r="KZ42" s="82">
        <v>6.67</v>
      </c>
      <c r="LA42" s="82">
        <v>6.67</v>
      </c>
      <c r="LB42" s="82">
        <v>6.67</v>
      </c>
      <c r="LC42" s="82">
        <v>6.67</v>
      </c>
      <c r="LD42" s="142"/>
      <c r="LE42" s="142"/>
      <c r="LF42" s="82">
        <v>6.67</v>
      </c>
      <c r="LG42" s="82">
        <v>6.67</v>
      </c>
      <c r="LH42" s="82">
        <v>6.67</v>
      </c>
      <c r="LI42" s="82">
        <v>6.67</v>
      </c>
      <c r="LJ42" s="82">
        <v>6.67</v>
      </c>
      <c r="LK42" s="142"/>
      <c r="LL42" s="142"/>
      <c r="LM42" s="144"/>
      <c r="LN42" s="82" t="s">
        <v>116</v>
      </c>
      <c r="LO42" s="82" t="s">
        <v>116</v>
      </c>
      <c r="LP42" s="82" t="s">
        <v>116</v>
      </c>
      <c r="LQ42" s="82" t="s">
        <v>116</v>
      </c>
      <c r="LR42" s="142"/>
      <c r="LS42" s="142"/>
      <c r="LT42" s="144"/>
      <c r="LU42" s="82">
        <v>6.67</v>
      </c>
      <c r="LV42" s="82">
        <v>6.67</v>
      </c>
      <c r="LW42" s="82">
        <v>6.67</v>
      </c>
      <c r="LX42" s="82">
        <v>6.67</v>
      </c>
      <c r="LY42" s="142"/>
      <c r="LZ42" s="142"/>
      <c r="MA42" s="82">
        <v>6.67</v>
      </c>
      <c r="MB42" s="82">
        <v>6.67</v>
      </c>
      <c r="MC42" s="82">
        <v>6.67</v>
      </c>
      <c r="MD42" s="82">
        <v>6.67</v>
      </c>
      <c r="ME42" s="82">
        <v>6.67</v>
      </c>
      <c r="MF42" s="142"/>
      <c r="MG42" s="142"/>
      <c r="MH42" s="82">
        <v>6.67</v>
      </c>
      <c r="MI42" s="82">
        <v>6.67</v>
      </c>
      <c r="MJ42" s="82">
        <v>6.67</v>
      </c>
      <c r="MK42" s="82">
        <v>6.67</v>
      </c>
      <c r="ML42" s="82">
        <v>6.67</v>
      </c>
      <c r="MM42" s="142"/>
      <c r="MN42" s="142"/>
      <c r="MO42" s="82">
        <v>6.67</v>
      </c>
      <c r="MP42" s="82">
        <v>6.67</v>
      </c>
      <c r="MQ42" s="82">
        <v>6.67</v>
      </c>
      <c r="MR42" s="82">
        <v>6.67</v>
      </c>
      <c r="MS42" s="82">
        <v>6.67</v>
      </c>
      <c r="MT42" s="142"/>
      <c r="MU42" s="142"/>
      <c r="MV42" s="82">
        <v>6.67</v>
      </c>
      <c r="MW42" s="82">
        <v>6.67</v>
      </c>
      <c r="MX42" s="82">
        <v>6.67</v>
      </c>
      <c r="MY42" s="82">
        <v>6.67</v>
      </c>
      <c r="MZ42" s="82">
        <v>6.67</v>
      </c>
      <c r="NA42" s="142"/>
      <c r="NB42" s="142"/>
      <c r="NC42" s="82">
        <v>6.67</v>
      </c>
      <c r="ND42" s="82">
        <v>6.67</v>
      </c>
      <c r="NE42" s="82">
        <v>6.67</v>
      </c>
      <c r="NF42" s="82">
        <v>6.67</v>
      </c>
      <c r="NG42" s="82">
        <v>6.67</v>
      </c>
      <c r="NH42" s="142"/>
      <c r="NI42" s="142"/>
      <c r="NJ42" s="82">
        <v>6.67</v>
      </c>
      <c r="NK42" s="82">
        <v>6.67</v>
      </c>
      <c r="NL42" s="82">
        <v>6.67</v>
      </c>
      <c r="NM42" s="82">
        <v>6.67</v>
      </c>
      <c r="NN42" s="82">
        <v>6.67</v>
      </c>
      <c r="NO42" s="142"/>
      <c r="NP42" s="142"/>
      <c r="NQ42" s="82">
        <v>6.67</v>
      </c>
      <c r="NR42" s="82">
        <v>6.67</v>
      </c>
      <c r="NS42" s="82">
        <v>6.67</v>
      </c>
      <c r="NT42" s="82">
        <v>6.67</v>
      </c>
      <c r="NU42" s="82">
        <v>6.67</v>
      </c>
      <c r="NV42" s="142"/>
      <c r="NW42" s="142"/>
      <c r="NX42" s="82">
        <v>6.67</v>
      </c>
      <c r="NY42" s="82">
        <v>6.67</v>
      </c>
      <c r="NZ42" s="82">
        <v>6.67</v>
      </c>
      <c r="OA42" s="82">
        <v>6.67</v>
      </c>
      <c r="OB42" s="82">
        <v>6.67</v>
      </c>
      <c r="OC42" s="142"/>
      <c r="OD42" s="142"/>
      <c r="OE42" s="82">
        <v>6.67</v>
      </c>
      <c r="OF42" s="82">
        <v>6.67</v>
      </c>
      <c r="OG42" s="82">
        <v>6.67</v>
      </c>
      <c r="OH42" s="82">
        <v>6.67</v>
      </c>
      <c r="OI42" s="82">
        <v>6.67</v>
      </c>
      <c r="OJ42" s="142"/>
      <c r="OK42" s="142"/>
      <c r="OL42" s="82">
        <v>6.67</v>
      </c>
      <c r="OM42" s="82">
        <v>6.67</v>
      </c>
      <c r="ON42" s="82">
        <v>6.67</v>
      </c>
      <c r="OO42" s="82">
        <v>6.67</v>
      </c>
      <c r="OP42" s="82">
        <v>6.67</v>
      </c>
      <c r="OQ42" s="142"/>
      <c r="OR42" s="142"/>
      <c r="OS42" s="82">
        <v>6.67</v>
      </c>
      <c r="OT42" s="82">
        <v>6.67</v>
      </c>
      <c r="OU42" s="82">
        <v>6.67</v>
      </c>
      <c r="OV42" s="82">
        <v>6.67</v>
      </c>
      <c r="OW42" s="82">
        <v>6.67</v>
      </c>
      <c r="OX42" s="142"/>
      <c r="OY42" s="142"/>
      <c r="OZ42" s="82">
        <v>6.67</v>
      </c>
      <c r="PA42" s="82" t="s">
        <v>116</v>
      </c>
      <c r="PB42" s="82">
        <v>6.67</v>
      </c>
      <c r="PC42" s="82">
        <v>6.67</v>
      </c>
      <c r="PD42" s="82">
        <v>6.67</v>
      </c>
      <c r="PE42" s="142"/>
      <c r="PF42" s="142"/>
      <c r="PG42" s="145"/>
      <c r="PH42" s="82">
        <v>6.67</v>
      </c>
      <c r="PI42" s="82">
        <v>6.67</v>
      </c>
      <c r="PJ42" s="82">
        <v>6.67</v>
      </c>
      <c r="PK42" s="82">
        <v>6.67</v>
      </c>
      <c r="PL42" s="142"/>
      <c r="PM42" s="142"/>
      <c r="PN42" s="82">
        <v>6.67</v>
      </c>
      <c r="PO42" s="82">
        <v>6.67</v>
      </c>
      <c r="PP42" s="82">
        <v>6.67</v>
      </c>
      <c r="PQ42" s="82">
        <v>6.67</v>
      </c>
      <c r="PR42" s="82">
        <v>6.67</v>
      </c>
      <c r="PS42" s="142"/>
      <c r="PT42" s="142"/>
      <c r="PU42" s="82">
        <v>6.67</v>
      </c>
      <c r="PV42" s="82">
        <v>6.67</v>
      </c>
      <c r="PW42" s="82">
        <v>6.67</v>
      </c>
      <c r="PX42" s="82">
        <v>6.67</v>
      </c>
      <c r="PY42" s="82">
        <v>6.67</v>
      </c>
      <c r="PZ42" s="142"/>
      <c r="QA42" s="142"/>
      <c r="QB42" s="82">
        <v>6.67</v>
      </c>
      <c r="QC42" s="82">
        <v>6.67</v>
      </c>
      <c r="QD42" s="82">
        <v>6.67</v>
      </c>
      <c r="QE42" s="82">
        <v>6.67</v>
      </c>
      <c r="QF42" s="82">
        <v>6.67</v>
      </c>
      <c r="QG42" s="142"/>
      <c r="QH42" s="142"/>
      <c r="QI42" s="82" t="s">
        <v>116</v>
      </c>
      <c r="QJ42" s="145"/>
      <c r="QK42" s="82" t="s">
        <v>116</v>
      </c>
      <c r="QL42" s="82" t="s">
        <v>116</v>
      </c>
      <c r="QM42" s="82" t="s">
        <v>116</v>
      </c>
      <c r="QN42" s="142"/>
      <c r="QO42" s="142"/>
      <c r="QP42" s="82" t="s">
        <v>116</v>
      </c>
      <c r="QQ42" s="145"/>
      <c r="QR42" s="82">
        <v>6.67</v>
      </c>
      <c r="QS42" s="145"/>
      <c r="QT42" s="82" t="s">
        <v>116</v>
      </c>
      <c r="QU42" s="142"/>
      <c r="QV42" s="142"/>
      <c r="QW42" s="82">
        <v>6.67</v>
      </c>
      <c r="QX42" s="82">
        <v>6.67</v>
      </c>
      <c r="QY42" s="82">
        <v>6.67</v>
      </c>
      <c r="QZ42" s="82">
        <v>6.67</v>
      </c>
      <c r="RA42" s="82">
        <v>6.67</v>
      </c>
      <c r="RB42" s="142"/>
      <c r="RC42" s="142"/>
      <c r="RD42" s="82">
        <v>6.67</v>
      </c>
      <c r="RE42" s="82">
        <v>6.67</v>
      </c>
      <c r="RF42" s="82">
        <v>6.67</v>
      </c>
      <c r="RG42" s="82">
        <v>6.67</v>
      </c>
      <c r="RH42" s="82">
        <v>6.67</v>
      </c>
      <c r="RI42" s="142"/>
      <c r="RJ42" s="142"/>
      <c r="RK42" s="82">
        <v>6.67</v>
      </c>
      <c r="RL42" s="82">
        <v>6.67</v>
      </c>
      <c r="RM42" s="82">
        <v>6.67</v>
      </c>
      <c r="RN42" s="82">
        <v>6.67</v>
      </c>
      <c r="RO42" s="82">
        <v>6.67</v>
      </c>
      <c r="RP42" s="142"/>
      <c r="RQ42" s="142"/>
      <c r="RR42" s="82">
        <v>6.67</v>
      </c>
      <c r="RS42" s="82">
        <v>6.67</v>
      </c>
      <c r="RT42" s="82">
        <v>6.67</v>
      </c>
      <c r="RU42" s="82">
        <v>6.67</v>
      </c>
      <c r="RV42" s="82">
        <v>6.67</v>
      </c>
      <c r="RW42" s="142"/>
      <c r="RX42" s="142"/>
      <c r="RY42" s="82">
        <v>6.67</v>
      </c>
      <c r="RZ42" s="82">
        <v>6.67</v>
      </c>
      <c r="SA42" s="82">
        <v>6.67</v>
      </c>
      <c r="SB42" s="82">
        <v>6.67</v>
      </c>
      <c r="SC42" s="82">
        <v>6.67</v>
      </c>
      <c r="SD42" s="142"/>
      <c r="SE42" s="142"/>
      <c r="SF42" s="82">
        <v>6.67</v>
      </c>
      <c r="SG42" s="82">
        <v>6.67</v>
      </c>
      <c r="SH42" s="82">
        <v>6.67</v>
      </c>
      <c r="SI42" s="82">
        <v>6.67</v>
      </c>
      <c r="SJ42" s="82">
        <v>6.67</v>
      </c>
      <c r="SK42" s="142"/>
      <c r="SL42" s="142"/>
      <c r="SM42" s="82">
        <v>6.67</v>
      </c>
      <c r="SN42" s="82">
        <v>6.67</v>
      </c>
      <c r="SO42" s="82">
        <v>6.67</v>
      </c>
      <c r="SP42" s="82">
        <v>6.67</v>
      </c>
      <c r="SQ42" s="82">
        <v>6.67</v>
      </c>
      <c r="SR42" s="142"/>
      <c r="SS42" s="142"/>
      <c r="ST42" s="82" t="s">
        <v>116</v>
      </c>
      <c r="SU42" s="82">
        <v>6.67</v>
      </c>
      <c r="SV42" s="82">
        <v>6.67</v>
      </c>
      <c r="SW42" s="82">
        <v>6.67</v>
      </c>
      <c r="SX42" s="82">
        <v>6.67</v>
      </c>
      <c r="SY42" s="142"/>
      <c r="SZ42" s="142"/>
      <c r="TA42" s="82">
        <v>6.67</v>
      </c>
      <c r="TB42" s="82">
        <v>6.67</v>
      </c>
      <c r="TC42" s="82">
        <v>6.67</v>
      </c>
      <c r="TD42" s="82">
        <v>6.67</v>
      </c>
      <c r="TE42" s="82">
        <v>6.67</v>
      </c>
      <c r="TF42" s="142"/>
      <c r="TG42" s="142"/>
      <c r="TH42" s="82">
        <v>6.67</v>
      </c>
      <c r="TI42" s="82">
        <v>6.67</v>
      </c>
      <c r="TJ42" s="82">
        <v>6.67</v>
      </c>
      <c r="TK42" s="82">
        <v>6.67</v>
      </c>
      <c r="TL42" s="82">
        <v>6.67</v>
      </c>
      <c r="TM42" s="142"/>
      <c r="TN42" s="142"/>
      <c r="TO42" s="82">
        <v>6.67</v>
      </c>
      <c r="TP42" s="82">
        <v>6.67</v>
      </c>
      <c r="TQ42" s="82">
        <v>6.67</v>
      </c>
      <c r="TR42" s="82">
        <v>6.67</v>
      </c>
      <c r="TS42" s="82">
        <v>6.67</v>
      </c>
      <c r="TT42" s="142"/>
      <c r="TU42" s="142"/>
      <c r="TV42" s="82">
        <v>6.67</v>
      </c>
      <c r="TW42" s="82">
        <v>6.67</v>
      </c>
      <c r="TX42" s="82">
        <v>6.67</v>
      </c>
      <c r="TY42" s="82">
        <v>6.67</v>
      </c>
      <c r="TZ42" s="82">
        <v>6.67</v>
      </c>
      <c r="UA42" s="142"/>
      <c r="UB42" s="142"/>
      <c r="UC42" s="82">
        <v>6.67</v>
      </c>
      <c r="UD42" s="82">
        <v>6.67</v>
      </c>
      <c r="UE42" s="82">
        <v>6.67</v>
      </c>
      <c r="UF42" s="82">
        <v>6.67</v>
      </c>
      <c r="UG42" s="82">
        <v>6.67</v>
      </c>
      <c r="UH42" s="142"/>
      <c r="UI42" s="142"/>
      <c r="UJ42" s="82">
        <v>6.67</v>
      </c>
      <c r="UK42" s="82">
        <v>6.67</v>
      </c>
      <c r="UL42" s="145"/>
      <c r="UM42" s="82">
        <v>6.67</v>
      </c>
      <c r="UN42" s="82">
        <v>6.67</v>
      </c>
      <c r="UO42" s="142"/>
      <c r="UP42" s="142"/>
      <c r="UQ42" s="82">
        <v>6.67</v>
      </c>
      <c r="UR42" s="82">
        <v>6.67</v>
      </c>
      <c r="US42" s="82">
        <v>6.67</v>
      </c>
      <c r="UT42" s="82">
        <v>6.67</v>
      </c>
      <c r="UU42" s="82">
        <v>6.67</v>
      </c>
      <c r="UV42" s="142"/>
      <c r="UW42" s="142"/>
      <c r="UX42" s="82">
        <v>6.67</v>
      </c>
      <c r="UY42" s="82">
        <v>6.67</v>
      </c>
      <c r="UZ42" s="82">
        <v>6.67</v>
      </c>
      <c r="VA42" s="82">
        <v>6.67</v>
      </c>
      <c r="VB42" s="82">
        <v>6.67</v>
      </c>
      <c r="VC42" s="142"/>
      <c r="VD42" s="142"/>
      <c r="VE42" s="82">
        <v>6.67</v>
      </c>
      <c r="VF42" s="82">
        <v>6.67</v>
      </c>
      <c r="VG42" s="82">
        <v>6.67</v>
      </c>
      <c r="VH42" s="82">
        <v>6.67</v>
      </c>
      <c r="VI42" s="82">
        <v>6.67</v>
      </c>
      <c r="VJ42" s="142"/>
      <c r="VK42" s="142"/>
      <c r="VL42" s="82">
        <v>6.67</v>
      </c>
      <c r="VM42" s="82">
        <v>6.67</v>
      </c>
      <c r="VN42" s="82">
        <v>6.67</v>
      </c>
      <c r="VO42" s="82">
        <v>6.67</v>
      </c>
      <c r="VP42" s="82">
        <v>6.67</v>
      </c>
      <c r="VQ42" s="142"/>
      <c r="VR42" s="142"/>
      <c r="VS42" s="82">
        <v>6.67</v>
      </c>
      <c r="VT42" s="82">
        <v>6.67</v>
      </c>
      <c r="VU42" s="82">
        <v>6.67</v>
      </c>
      <c r="VV42" s="82">
        <v>6.67</v>
      </c>
      <c r="VW42" s="82">
        <v>6.67</v>
      </c>
      <c r="VX42" s="142"/>
      <c r="VY42" s="142"/>
      <c r="VZ42" s="82">
        <v>6.67</v>
      </c>
      <c r="WA42" s="82">
        <v>6.67</v>
      </c>
      <c r="WB42" s="82">
        <v>6.67</v>
      </c>
      <c r="WC42" s="82">
        <v>6.67</v>
      </c>
      <c r="WD42" s="82">
        <v>6.67</v>
      </c>
      <c r="WE42" s="142"/>
      <c r="WF42" s="142"/>
      <c r="WG42" s="59"/>
      <c r="WH42" s="59"/>
      <c r="WI42" s="59"/>
      <c r="WJ42" s="59"/>
      <c r="WK42" s="59"/>
      <c r="WL42" s="59"/>
      <c r="WM42" s="59"/>
      <c r="WN42" s="59"/>
      <c r="WO42" s="59"/>
      <c r="WP42" s="59"/>
      <c r="WQ42" s="59"/>
      <c r="WR42" s="59"/>
      <c r="WS42" s="59"/>
      <c r="WT42" s="59"/>
      <c r="WU42" s="59"/>
      <c r="WV42" s="59"/>
      <c r="WW42" s="59"/>
      <c r="WX42" s="59"/>
      <c r="WY42" s="59"/>
      <c r="WZ42" s="59"/>
      <c r="XA42" s="59"/>
      <c r="XB42" s="59"/>
      <c r="XC42" s="59"/>
      <c r="XD42" s="59"/>
      <c r="XE42" s="59"/>
      <c r="XF42" s="59"/>
      <c r="XG42" s="59"/>
      <c r="XH42" s="59"/>
      <c r="XI42" s="59"/>
      <c r="XJ42" s="59"/>
      <c r="XK42" s="59"/>
      <c r="XL42" s="59"/>
      <c r="XM42" s="59"/>
      <c r="XN42" s="59"/>
      <c r="XO42" s="59"/>
      <c r="XP42" s="59"/>
      <c r="XQ42" s="59"/>
    </row>
    <row r="43" spans="1:641" s="75" customFormat="1" ht="12" customHeight="1" x14ac:dyDescent="0.2">
      <c r="A43" s="131"/>
      <c r="B43" s="93"/>
      <c r="C43" s="103"/>
      <c r="D43" s="78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9"/>
      <c r="HK43" s="59"/>
      <c r="HL43" s="59"/>
      <c r="HM43" s="59"/>
      <c r="HN43" s="59"/>
      <c r="HO43" s="59"/>
      <c r="HP43" s="59"/>
      <c r="HQ43" s="59"/>
      <c r="HR43" s="59"/>
      <c r="HS43" s="59"/>
      <c r="HT43" s="59"/>
      <c r="HU43" s="59"/>
      <c r="HV43" s="59"/>
      <c r="HW43" s="59"/>
      <c r="HX43" s="59"/>
      <c r="HY43" s="59"/>
      <c r="HZ43" s="59"/>
      <c r="IA43" s="59"/>
      <c r="IB43" s="59"/>
      <c r="IC43" s="59"/>
      <c r="ID43" s="59"/>
      <c r="IE43" s="59"/>
      <c r="IF43" s="59"/>
      <c r="IG43" s="59"/>
      <c r="IH43" s="59"/>
      <c r="II43" s="59"/>
      <c r="IJ43" s="59"/>
      <c r="IK43" s="59"/>
      <c r="IL43" s="59"/>
      <c r="IM43" s="59"/>
      <c r="IN43" s="59"/>
      <c r="IO43" s="59"/>
      <c r="IP43" s="59"/>
      <c r="IQ43" s="59"/>
      <c r="IR43" s="59"/>
      <c r="IS43" s="59"/>
      <c r="IT43" s="59"/>
      <c r="IU43" s="59"/>
      <c r="IV43" s="59"/>
      <c r="IW43" s="59"/>
      <c r="IX43" s="59"/>
      <c r="IY43" s="59"/>
      <c r="IZ43" s="59"/>
      <c r="JA43" s="59"/>
      <c r="JB43" s="59"/>
      <c r="JC43" s="59"/>
      <c r="JD43" s="59"/>
      <c r="JE43" s="59"/>
      <c r="JF43" s="59"/>
      <c r="JG43" s="59"/>
      <c r="JH43" s="59"/>
      <c r="JI43" s="59"/>
      <c r="JJ43" s="59"/>
      <c r="JK43" s="59"/>
      <c r="JL43" s="59"/>
      <c r="JM43" s="59"/>
      <c r="JN43" s="59"/>
      <c r="JO43" s="59"/>
      <c r="JP43" s="59"/>
      <c r="JQ43" s="59"/>
      <c r="JR43" s="59"/>
      <c r="JS43" s="59"/>
      <c r="JT43" s="59"/>
      <c r="JU43" s="59"/>
      <c r="JV43" s="59"/>
      <c r="JW43" s="59"/>
      <c r="JX43" s="59"/>
      <c r="JY43" s="59"/>
      <c r="JZ43" s="59"/>
      <c r="KA43" s="59"/>
      <c r="KB43" s="59"/>
      <c r="KC43" s="59"/>
      <c r="KD43" s="59"/>
      <c r="KE43" s="59"/>
      <c r="KF43" s="59"/>
      <c r="KG43" s="59"/>
      <c r="KH43" s="59"/>
      <c r="KI43" s="59"/>
      <c r="KJ43" s="59"/>
      <c r="KK43" s="59"/>
      <c r="KL43" s="59"/>
      <c r="KM43" s="59"/>
      <c r="KN43" s="59"/>
      <c r="KO43" s="59"/>
      <c r="KP43" s="59"/>
      <c r="KQ43" s="59"/>
      <c r="KR43" s="59"/>
      <c r="KS43" s="59"/>
      <c r="KT43" s="59"/>
      <c r="KU43" s="59"/>
      <c r="KV43" s="59"/>
      <c r="KW43" s="59"/>
      <c r="KX43" s="59"/>
      <c r="KY43" s="59"/>
      <c r="KZ43" s="59"/>
      <c r="LA43" s="59"/>
      <c r="LB43" s="59"/>
      <c r="LC43" s="59"/>
      <c r="LD43" s="59"/>
      <c r="LE43" s="59"/>
      <c r="LF43" s="59"/>
      <c r="LG43" s="59"/>
      <c r="LH43" s="59"/>
      <c r="LI43" s="59"/>
      <c r="LJ43" s="59"/>
      <c r="LK43" s="59"/>
      <c r="LL43" s="59"/>
      <c r="LM43" s="59"/>
      <c r="LN43" s="59"/>
      <c r="LO43" s="59"/>
      <c r="LP43" s="59"/>
      <c r="LQ43" s="59"/>
      <c r="LR43" s="59"/>
      <c r="LS43" s="59"/>
      <c r="LT43" s="59"/>
      <c r="LU43" s="59"/>
      <c r="LV43" s="59"/>
      <c r="LW43" s="59"/>
      <c r="LX43" s="59"/>
      <c r="LY43" s="59"/>
      <c r="LZ43" s="59"/>
      <c r="MA43" s="59"/>
      <c r="MB43" s="59"/>
      <c r="MC43" s="59"/>
      <c r="MD43" s="59"/>
      <c r="ME43" s="59"/>
      <c r="MF43" s="59"/>
      <c r="MG43" s="59"/>
      <c r="MH43" s="59"/>
      <c r="MI43" s="59"/>
      <c r="MJ43" s="59"/>
      <c r="MK43" s="59"/>
      <c r="ML43" s="59"/>
      <c r="MM43" s="59"/>
      <c r="MN43" s="59"/>
      <c r="MO43" s="59"/>
      <c r="MP43" s="59"/>
      <c r="MQ43" s="59"/>
      <c r="MR43" s="59"/>
      <c r="MS43" s="59"/>
      <c r="MT43" s="59"/>
      <c r="MU43" s="59"/>
      <c r="MV43" s="59"/>
      <c r="MW43" s="59"/>
      <c r="MX43" s="59"/>
      <c r="MY43" s="59"/>
      <c r="MZ43" s="59"/>
      <c r="NA43" s="59"/>
      <c r="NB43" s="59"/>
      <c r="NC43" s="59"/>
      <c r="ND43" s="59"/>
      <c r="NE43" s="59"/>
      <c r="NF43" s="59"/>
      <c r="NG43" s="59"/>
      <c r="NH43" s="59"/>
      <c r="NI43" s="59"/>
      <c r="NJ43" s="59"/>
      <c r="NK43" s="59"/>
      <c r="NL43" s="59"/>
      <c r="NM43" s="59"/>
      <c r="NN43" s="59"/>
      <c r="NO43" s="59"/>
      <c r="NP43" s="59"/>
      <c r="NQ43" s="59"/>
      <c r="NR43" s="59"/>
      <c r="NS43" s="59"/>
      <c r="NT43" s="59"/>
      <c r="NU43" s="59"/>
      <c r="NV43" s="59"/>
      <c r="NW43" s="59"/>
      <c r="NX43" s="59"/>
      <c r="NY43" s="59"/>
      <c r="NZ43" s="59"/>
      <c r="OA43" s="59"/>
      <c r="OB43" s="59"/>
      <c r="OC43" s="59"/>
      <c r="OD43" s="59"/>
      <c r="OE43" s="59"/>
      <c r="OF43" s="59"/>
      <c r="OG43" s="59"/>
      <c r="OH43" s="59"/>
      <c r="OI43" s="59"/>
      <c r="OJ43" s="59"/>
      <c r="OK43" s="59"/>
      <c r="OL43" s="59"/>
      <c r="OM43" s="59"/>
      <c r="ON43" s="59"/>
      <c r="OO43" s="59"/>
      <c r="OP43" s="59"/>
      <c r="OQ43" s="59"/>
      <c r="OR43" s="59"/>
      <c r="OS43" s="59"/>
      <c r="OT43" s="59"/>
      <c r="OU43" s="59"/>
      <c r="OV43" s="59"/>
      <c r="OW43" s="59"/>
      <c r="OX43" s="59"/>
      <c r="OY43" s="59"/>
      <c r="OZ43" s="59"/>
      <c r="PA43" s="59"/>
      <c r="PB43" s="59"/>
      <c r="PC43" s="59"/>
      <c r="PD43" s="59"/>
      <c r="PE43" s="59"/>
      <c r="PF43" s="59"/>
      <c r="PG43" s="59"/>
      <c r="PH43" s="59"/>
      <c r="PI43" s="59"/>
      <c r="PJ43" s="59"/>
      <c r="PK43" s="59"/>
      <c r="PL43" s="59"/>
      <c r="PM43" s="59"/>
      <c r="PN43" s="59"/>
      <c r="PO43" s="59"/>
      <c r="PP43" s="59"/>
      <c r="PQ43" s="59"/>
      <c r="PR43" s="59"/>
      <c r="PS43" s="59"/>
      <c r="PT43" s="59"/>
      <c r="PU43" s="59"/>
      <c r="PV43" s="59"/>
      <c r="PW43" s="59"/>
      <c r="PX43" s="59"/>
      <c r="PY43" s="59"/>
      <c r="PZ43" s="59"/>
      <c r="QA43" s="59"/>
      <c r="QB43" s="59"/>
      <c r="QC43" s="59"/>
      <c r="QD43" s="59"/>
      <c r="QE43" s="59"/>
      <c r="QF43" s="59"/>
      <c r="QG43" s="59"/>
      <c r="QH43" s="59"/>
      <c r="QI43" s="59"/>
      <c r="QJ43" s="59"/>
      <c r="QK43" s="59"/>
      <c r="QL43" s="59"/>
      <c r="QM43" s="59"/>
      <c r="QN43" s="59"/>
      <c r="QO43" s="59"/>
      <c r="QP43" s="59"/>
      <c r="QQ43" s="59"/>
      <c r="QR43" s="59"/>
      <c r="QS43" s="59"/>
      <c r="QT43" s="59"/>
      <c r="QU43" s="59"/>
      <c r="QV43" s="59"/>
      <c r="QW43" s="59"/>
      <c r="QX43" s="59"/>
      <c r="QY43" s="59"/>
      <c r="QZ43" s="59"/>
      <c r="RA43" s="59"/>
      <c r="RB43" s="59"/>
      <c r="RC43" s="59"/>
      <c r="RD43" s="59"/>
      <c r="RE43" s="59"/>
      <c r="RF43" s="59"/>
      <c r="RG43" s="59"/>
      <c r="RH43" s="59"/>
      <c r="RI43" s="59"/>
      <c r="RJ43" s="59"/>
      <c r="RK43" s="59"/>
      <c r="RL43" s="59"/>
      <c r="RM43" s="59"/>
      <c r="RN43" s="59"/>
      <c r="RO43" s="59"/>
      <c r="RP43" s="59"/>
      <c r="RQ43" s="59"/>
      <c r="RR43" s="59"/>
      <c r="RS43" s="59"/>
      <c r="RT43" s="59"/>
      <c r="RU43" s="59"/>
      <c r="RV43" s="59"/>
      <c r="RW43" s="59"/>
      <c r="RX43" s="59"/>
      <c r="RY43" s="59"/>
      <c r="RZ43" s="59"/>
      <c r="SA43" s="59"/>
      <c r="SB43" s="59"/>
      <c r="SC43" s="59"/>
      <c r="SD43" s="59"/>
      <c r="SE43" s="59"/>
      <c r="SF43" s="59"/>
      <c r="SG43" s="59"/>
      <c r="SH43" s="59"/>
      <c r="SI43" s="59"/>
      <c r="SJ43" s="59"/>
      <c r="SK43" s="59"/>
      <c r="SL43" s="59"/>
      <c r="SM43" s="59"/>
      <c r="SN43" s="59"/>
      <c r="SO43" s="59"/>
      <c r="SP43" s="59"/>
      <c r="SQ43" s="59"/>
      <c r="SR43" s="59"/>
      <c r="SS43" s="59"/>
      <c r="ST43" s="59"/>
      <c r="SU43" s="59"/>
      <c r="SV43" s="59"/>
      <c r="SW43" s="59"/>
      <c r="SX43" s="59"/>
      <c r="SY43" s="59"/>
      <c r="SZ43" s="59"/>
      <c r="TA43" s="59"/>
      <c r="TB43" s="59"/>
      <c r="TC43" s="59"/>
      <c r="TD43" s="59"/>
      <c r="TE43" s="59"/>
      <c r="TF43" s="59"/>
      <c r="TG43" s="59"/>
      <c r="TH43" s="59"/>
      <c r="TI43" s="59"/>
      <c r="TJ43" s="59"/>
      <c r="TK43" s="59"/>
      <c r="TL43" s="59"/>
      <c r="TM43" s="59"/>
      <c r="TN43" s="59"/>
      <c r="TO43" s="59"/>
      <c r="TP43" s="59"/>
      <c r="TQ43" s="59"/>
      <c r="TR43" s="59"/>
      <c r="TS43" s="59"/>
      <c r="TT43" s="59"/>
      <c r="TU43" s="59"/>
      <c r="TV43" s="59"/>
      <c r="TW43" s="59"/>
      <c r="TX43" s="59"/>
      <c r="TY43" s="59"/>
      <c r="TZ43" s="59"/>
      <c r="UA43" s="59"/>
      <c r="UB43" s="59"/>
      <c r="UC43" s="59"/>
      <c r="UD43" s="59"/>
      <c r="UE43" s="59"/>
      <c r="UF43" s="59"/>
      <c r="UG43" s="59"/>
      <c r="UH43" s="59"/>
      <c r="UI43" s="59"/>
      <c r="UJ43" s="59"/>
      <c r="UK43" s="59"/>
      <c r="UL43" s="59"/>
      <c r="UM43" s="59"/>
      <c r="UN43" s="59"/>
      <c r="UO43" s="59"/>
      <c r="UP43" s="59"/>
      <c r="UQ43" s="59"/>
      <c r="UR43" s="59"/>
      <c r="US43" s="59"/>
      <c r="UT43" s="59"/>
      <c r="UU43" s="59"/>
      <c r="UV43" s="59"/>
      <c r="UW43" s="59"/>
      <c r="UX43" s="59"/>
      <c r="UY43" s="59"/>
      <c r="UZ43" s="59"/>
      <c r="VA43" s="59"/>
      <c r="VB43" s="59"/>
      <c r="VC43" s="59"/>
      <c r="VD43" s="59"/>
      <c r="VE43" s="59"/>
      <c r="VF43" s="59"/>
      <c r="VG43" s="59"/>
      <c r="VH43" s="59"/>
      <c r="VI43" s="59"/>
      <c r="VJ43" s="59"/>
      <c r="VK43" s="59"/>
      <c r="VL43" s="59"/>
      <c r="VM43" s="59"/>
      <c r="VN43" s="59"/>
      <c r="VO43" s="59"/>
      <c r="VP43" s="59"/>
      <c r="VQ43" s="59"/>
      <c r="VR43" s="59"/>
      <c r="VS43" s="59"/>
      <c r="VT43" s="59"/>
      <c r="VU43" s="59"/>
      <c r="VV43" s="59"/>
      <c r="VW43" s="59"/>
      <c r="VX43" s="59"/>
      <c r="VY43" s="59"/>
      <c r="VZ43" s="59"/>
      <c r="WA43" s="59"/>
      <c r="WB43" s="59"/>
      <c r="WC43" s="59"/>
      <c r="WD43" s="59"/>
      <c r="WE43" s="59"/>
      <c r="WF43" s="59"/>
      <c r="WG43" s="59"/>
      <c r="WH43" s="59"/>
      <c r="WI43" s="59"/>
      <c r="WJ43" s="59"/>
      <c r="WK43" s="59"/>
      <c r="WL43" s="59"/>
      <c r="WM43" s="59"/>
      <c r="WN43" s="59"/>
      <c r="WO43" s="59"/>
      <c r="WP43" s="59"/>
      <c r="WQ43" s="59"/>
      <c r="WR43" s="59"/>
      <c r="WS43" s="59"/>
      <c r="WT43" s="59"/>
      <c r="WU43" s="59"/>
      <c r="WV43" s="59"/>
      <c r="WW43" s="59"/>
      <c r="WX43" s="59"/>
      <c r="WY43" s="59"/>
      <c r="WZ43" s="59"/>
      <c r="XA43" s="59"/>
      <c r="XB43" s="59"/>
      <c r="XC43" s="59"/>
      <c r="XD43" s="59"/>
      <c r="XE43" s="59"/>
      <c r="XF43" s="59"/>
      <c r="XG43" s="59"/>
      <c r="XH43" s="59"/>
      <c r="XI43" s="59"/>
      <c r="XJ43" s="59"/>
      <c r="XK43" s="59"/>
      <c r="XL43" s="59"/>
      <c r="XM43" s="59"/>
      <c r="XN43" s="59"/>
      <c r="XO43" s="59"/>
      <c r="XP43" s="59"/>
      <c r="XQ43" s="59"/>
    </row>
    <row r="44" spans="1:641" s="7" customFormat="1" ht="12" customHeight="1" x14ac:dyDescent="0.2">
      <c r="A44" s="286" t="s">
        <v>8</v>
      </c>
      <c r="B44" s="125" t="s">
        <v>114</v>
      </c>
      <c r="C44" s="89"/>
      <c r="D44" s="87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88"/>
      <c r="DH44" s="88"/>
      <c r="DI44" s="88"/>
      <c r="DJ44" s="88"/>
      <c r="DK44" s="88"/>
      <c r="DL44" s="88"/>
      <c r="DM44" s="88"/>
      <c r="DN44" s="88"/>
      <c r="DO44" s="88"/>
      <c r="DP44" s="88"/>
      <c r="DQ44" s="88"/>
      <c r="DR44" s="88"/>
      <c r="DS44" s="88"/>
      <c r="DT44" s="88"/>
      <c r="DU44" s="88"/>
      <c r="DV44" s="88"/>
      <c r="DW44" s="88"/>
      <c r="DX44" s="88"/>
      <c r="DY44" s="88"/>
      <c r="DZ44" s="88"/>
      <c r="EA44" s="88"/>
      <c r="EB44" s="88"/>
      <c r="EC44" s="88"/>
      <c r="ED44" s="88"/>
      <c r="EE44" s="88"/>
      <c r="EF44" s="88"/>
      <c r="EG44" s="88"/>
      <c r="EH44" s="88"/>
      <c r="EI44" s="88"/>
      <c r="EJ44" s="88"/>
      <c r="EK44" s="88"/>
      <c r="EL44" s="88"/>
      <c r="EM44" s="88"/>
      <c r="EN44" s="88"/>
      <c r="EO44" s="88"/>
      <c r="EP44" s="88"/>
      <c r="EQ44" s="88"/>
      <c r="ER44" s="88"/>
      <c r="ES44" s="88"/>
      <c r="ET44" s="88"/>
      <c r="EU44" s="88"/>
      <c r="EV44" s="88"/>
      <c r="EW44" s="88"/>
      <c r="EX44" s="88"/>
      <c r="EY44" s="88"/>
      <c r="EZ44" s="88"/>
      <c r="FA44" s="88"/>
      <c r="FB44" s="88"/>
      <c r="FC44" s="88"/>
      <c r="FD44" s="88"/>
      <c r="FE44" s="88"/>
      <c r="FF44" s="88"/>
      <c r="FG44" s="88"/>
      <c r="FH44" s="88"/>
      <c r="FI44" s="88"/>
      <c r="FJ44" s="88"/>
      <c r="FK44" s="88"/>
      <c r="FL44" s="88"/>
      <c r="FM44" s="88"/>
      <c r="FN44" s="88"/>
      <c r="FO44" s="88"/>
      <c r="FP44" s="88"/>
      <c r="FQ44" s="88"/>
      <c r="FR44" s="88"/>
      <c r="FS44" s="88"/>
      <c r="FT44" s="88"/>
      <c r="FU44" s="88"/>
      <c r="FV44" s="88"/>
      <c r="FW44" s="88"/>
      <c r="FX44" s="88"/>
      <c r="FY44" s="88"/>
      <c r="FZ44" s="88"/>
      <c r="GA44" s="88"/>
      <c r="GB44" s="88"/>
      <c r="GC44" s="88"/>
      <c r="GD44" s="88"/>
      <c r="GE44" s="88"/>
      <c r="GF44" s="88"/>
      <c r="GG44" s="88"/>
      <c r="GH44" s="88"/>
      <c r="GI44" s="88"/>
      <c r="GJ44" s="88"/>
      <c r="GK44" s="88"/>
      <c r="GL44" s="88"/>
      <c r="GM44" s="88"/>
      <c r="GN44" s="88"/>
      <c r="GO44" s="88"/>
      <c r="GP44" s="88"/>
      <c r="GQ44" s="88"/>
      <c r="GR44" s="88"/>
      <c r="GS44" s="88"/>
      <c r="GT44" s="88"/>
      <c r="GU44" s="88"/>
      <c r="GV44" s="88"/>
      <c r="GW44" s="88"/>
      <c r="GX44" s="88"/>
      <c r="GY44" s="88"/>
      <c r="GZ44" s="88"/>
      <c r="HA44" s="88"/>
      <c r="HB44" s="88"/>
      <c r="HC44" s="88"/>
      <c r="HD44" s="88"/>
      <c r="HE44" s="88"/>
      <c r="HF44" s="88"/>
      <c r="HG44" s="88"/>
      <c r="HH44" s="88"/>
      <c r="HI44" s="88"/>
      <c r="HJ44" s="88"/>
      <c r="HK44" s="88"/>
      <c r="HL44" s="88"/>
      <c r="HM44" s="88"/>
      <c r="HN44" s="88"/>
      <c r="HO44" s="88"/>
      <c r="HP44" s="88"/>
      <c r="HQ44" s="88"/>
      <c r="HR44" s="88"/>
      <c r="HS44" s="88"/>
      <c r="HT44" s="88"/>
      <c r="HU44" s="88"/>
      <c r="HV44" s="88"/>
      <c r="HW44" s="88"/>
      <c r="HX44" s="88"/>
      <c r="HY44" s="88"/>
      <c r="HZ44" s="88"/>
      <c r="IA44" s="88"/>
      <c r="IB44" s="88"/>
      <c r="IC44" s="88"/>
      <c r="ID44" s="88"/>
      <c r="IE44" s="88"/>
      <c r="IF44" s="88"/>
      <c r="IG44" s="88"/>
      <c r="IH44" s="88"/>
      <c r="II44" s="88"/>
      <c r="IJ44" s="88"/>
      <c r="IK44" s="88"/>
      <c r="IL44" s="88"/>
      <c r="IM44" s="88"/>
      <c r="IN44" s="88"/>
      <c r="IO44" s="88"/>
      <c r="IP44" s="88"/>
      <c r="IQ44" s="88"/>
      <c r="IR44" s="88"/>
      <c r="IS44" s="88"/>
      <c r="IT44" s="88"/>
      <c r="IU44" s="88"/>
      <c r="IV44" s="88"/>
      <c r="IW44" s="88"/>
      <c r="IX44" s="88"/>
      <c r="IY44" s="88"/>
      <c r="IZ44" s="88"/>
      <c r="JA44" s="88"/>
      <c r="JB44" s="88"/>
      <c r="JC44" s="88"/>
      <c r="JD44" s="88"/>
      <c r="JE44" s="88"/>
      <c r="JF44" s="88"/>
      <c r="JG44" s="88"/>
      <c r="JH44" s="88"/>
      <c r="JI44" s="88"/>
      <c r="JJ44" s="88"/>
      <c r="JK44" s="88"/>
      <c r="JL44" s="88"/>
      <c r="JM44" s="88"/>
      <c r="JN44" s="88"/>
      <c r="JO44" s="88"/>
      <c r="JP44" s="88"/>
      <c r="JQ44" s="88"/>
      <c r="JR44" s="88"/>
      <c r="JS44" s="88"/>
      <c r="JT44" s="88"/>
      <c r="JU44" s="88"/>
      <c r="JV44" s="88"/>
      <c r="JW44" s="88"/>
      <c r="JX44" s="88"/>
      <c r="JY44" s="88"/>
      <c r="JZ44" s="88"/>
      <c r="KA44" s="88"/>
      <c r="KB44" s="88"/>
      <c r="KC44" s="88"/>
      <c r="KD44" s="88"/>
      <c r="KE44" s="88"/>
      <c r="KF44" s="88"/>
      <c r="KG44" s="88"/>
      <c r="KH44" s="88"/>
      <c r="KI44" s="88"/>
      <c r="KJ44" s="88"/>
      <c r="KK44" s="88"/>
      <c r="KL44" s="88"/>
      <c r="KM44" s="88"/>
      <c r="KN44" s="88"/>
      <c r="KO44" s="88"/>
      <c r="KP44" s="88"/>
      <c r="KQ44" s="88"/>
      <c r="KR44" s="88"/>
      <c r="KS44" s="88"/>
      <c r="KT44" s="88"/>
      <c r="KU44" s="88"/>
      <c r="KV44" s="88"/>
      <c r="KW44" s="88"/>
      <c r="KX44" s="88"/>
      <c r="KY44" s="88"/>
      <c r="KZ44" s="88"/>
      <c r="LA44" s="88"/>
      <c r="LB44" s="88"/>
      <c r="LC44" s="88"/>
      <c r="LD44" s="88"/>
      <c r="LE44" s="88"/>
      <c r="LF44" s="88"/>
      <c r="LG44" s="88"/>
      <c r="LH44" s="88"/>
      <c r="LI44" s="88"/>
      <c r="LJ44" s="88"/>
      <c r="LK44" s="88"/>
      <c r="LL44" s="88"/>
      <c r="LM44" s="88"/>
      <c r="LN44" s="88"/>
      <c r="LO44" s="88"/>
      <c r="LP44" s="88"/>
      <c r="LQ44" s="88"/>
      <c r="LR44" s="88"/>
      <c r="LS44" s="88"/>
      <c r="LT44" s="88"/>
      <c r="LU44" s="88"/>
      <c r="LV44" s="88"/>
      <c r="LW44" s="88"/>
      <c r="LX44" s="88"/>
      <c r="LY44" s="88"/>
      <c r="LZ44" s="88"/>
      <c r="MA44" s="88"/>
      <c r="MB44" s="88"/>
      <c r="MC44" s="88"/>
      <c r="MD44" s="88"/>
      <c r="ME44" s="88"/>
      <c r="MF44" s="88"/>
      <c r="MG44" s="88"/>
      <c r="MH44" s="88"/>
      <c r="MI44" s="88"/>
      <c r="MJ44" s="88"/>
      <c r="MK44" s="88"/>
      <c r="ML44" s="88"/>
      <c r="MM44" s="88"/>
      <c r="MN44" s="88"/>
      <c r="MO44" s="88"/>
      <c r="MP44" s="88"/>
      <c r="MQ44" s="88"/>
      <c r="MR44" s="88"/>
      <c r="MS44" s="88"/>
      <c r="MT44" s="88"/>
      <c r="MU44" s="88"/>
      <c r="MV44" s="88"/>
      <c r="MW44" s="88"/>
      <c r="MX44" s="88"/>
      <c r="MY44" s="88"/>
      <c r="MZ44" s="88"/>
      <c r="NA44" s="88"/>
      <c r="NB44" s="88"/>
      <c r="NC44" s="88"/>
      <c r="ND44" s="88"/>
      <c r="NE44" s="88"/>
      <c r="NF44" s="88"/>
      <c r="NG44" s="88"/>
      <c r="NH44" s="88"/>
      <c r="NI44" s="88"/>
      <c r="NJ44" s="88"/>
      <c r="NK44" s="88"/>
      <c r="NL44" s="88"/>
      <c r="NM44" s="88"/>
      <c r="NN44" s="88"/>
      <c r="NO44" s="88"/>
      <c r="NP44" s="88"/>
      <c r="NQ44" s="88"/>
      <c r="NR44" s="88"/>
      <c r="NS44" s="88"/>
      <c r="NT44" s="88"/>
      <c r="NU44" s="88"/>
      <c r="NV44" s="88"/>
      <c r="NW44" s="88"/>
      <c r="NX44" s="88"/>
      <c r="NY44" s="88"/>
      <c r="NZ44" s="88"/>
      <c r="OA44" s="88"/>
      <c r="OB44" s="88"/>
      <c r="OC44" s="88"/>
      <c r="OD44" s="88"/>
      <c r="OE44" s="88"/>
      <c r="OF44" s="88"/>
      <c r="OG44" s="88"/>
      <c r="OH44" s="88"/>
      <c r="OI44" s="88"/>
      <c r="OJ44" s="88"/>
      <c r="OK44" s="88"/>
      <c r="OL44" s="88"/>
      <c r="OM44" s="88"/>
      <c r="ON44" s="88"/>
      <c r="OO44" s="88"/>
      <c r="OP44" s="88"/>
      <c r="OQ44" s="88"/>
      <c r="OR44" s="88"/>
      <c r="OS44" s="88"/>
      <c r="OT44" s="88"/>
      <c r="OU44" s="88"/>
      <c r="OV44" s="88"/>
      <c r="OW44" s="88"/>
      <c r="OX44" s="88"/>
      <c r="OY44" s="88"/>
      <c r="OZ44" s="88"/>
      <c r="PA44" s="88"/>
      <c r="PB44" s="88"/>
      <c r="PC44" s="88"/>
      <c r="PD44" s="88"/>
      <c r="PE44" s="88"/>
      <c r="PF44" s="88"/>
      <c r="PG44" s="88"/>
      <c r="PH44" s="88"/>
      <c r="PI44" s="88"/>
      <c r="PJ44" s="88"/>
      <c r="PK44" s="88"/>
      <c r="PL44" s="88"/>
      <c r="PM44" s="88"/>
      <c r="PN44" s="88"/>
      <c r="PO44" s="88"/>
      <c r="PP44" s="88"/>
      <c r="PQ44" s="88"/>
      <c r="PR44" s="88"/>
      <c r="PS44" s="88"/>
      <c r="PT44" s="88"/>
      <c r="PU44" s="88"/>
      <c r="PV44" s="88"/>
      <c r="PW44" s="88"/>
      <c r="PX44" s="88"/>
      <c r="PY44" s="88"/>
      <c r="PZ44" s="88"/>
      <c r="QA44" s="88"/>
      <c r="QB44" s="88"/>
      <c r="QC44" s="88"/>
      <c r="QD44" s="88"/>
      <c r="QE44" s="88"/>
      <c r="QF44" s="88"/>
      <c r="QG44" s="88"/>
      <c r="QH44" s="88"/>
      <c r="QI44" s="88"/>
      <c r="QJ44" s="88"/>
      <c r="QK44" s="88"/>
      <c r="QL44" s="88"/>
      <c r="QM44" s="88"/>
      <c r="QN44" s="88"/>
      <c r="QO44" s="88"/>
      <c r="QP44" s="88"/>
      <c r="QQ44" s="88"/>
      <c r="QR44" s="88"/>
      <c r="QS44" s="88"/>
      <c r="QT44" s="88"/>
      <c r="QU44" s="88"/>
      <c r="QV44" s="88"/>
      <c r="QW44" s="88"/>
      <c r="QX44" s="88"/>
      <c r="QY44" s="88"/>
      <c r="QZ44" s="88"/>
      <c r="RA44" s="88"/>
      <c r="RB44" s="88"/>
      <c r="RC44" s="88"/>
      <c r="RD44" s="88"/>
      <c r="RE44" s="88"/>
      <c r="RF44" s="88"/>
      <c r="RG44" s="88"/>
      <c r="RH44" s="88"/>
      <c r="RI44" s="88"/>
      <c r="RJ44" s="88"/>
      <c r="RK44" s="88"/>
      <c r="RL44" s="88"/>
      <c r="RM44" s="88"/>
      <c r="RN44" s="88"/>
      <c r="RO44" s="88"/>
      <c r="RP44" s="88"/>
      <c r="RQ44" s="88"/>
      <c r="RR44" s="88"/>
      <c r="RS44" s="88"/>
      <c r="RT44" s="88"/>
      <c r="RU44" s="88"/>
      <c r="RV44" s="88"/>
      <c r="RW44" s="88"/>
      <c r="RX44" s="88"/>
      <c r="RY44" s="88"/>
      <c r="RZ44" s="88"/>
      <c r="SA44" s="88"/>
      <c r="SB44" s="88"/>
      <c r="SC44" s="88"/>
      <c r="SD44" s="88"/>
      <c r="SE44" s="88"/>
      <c r="SF44" s="88"/>
      <c r="SG44" s="88"/>
      <c r="SH44" s="88"/>
      <c r="SI44" s="88"/>
      <c r="SJ44" s="88"/>
      <c r="SK44" s="88"/>
      <c r="SL44" s="88"/>
      <c r="SM44" s="88"/>
      <c r="SN44" s="88"/>
      <c r="SO44" s="88"/>
      <c r="SP44" s="88"/>
      <c r="SQ44" s="88"/>
      <c r="SR44" s="88"/>
      <c r="SS44" s="88"/>
      <c r="ST44" s="88"/>
      <c r="SU44" s="88"/>
      <c r="SV44" s="88"/>
      <c r="SW44" s="88"/>
      <c r="SX44" s="88"/>
      <c r="SY44" s="88"/>
      <c r="SZ44" s="88"/>
      <c r="TA44" s="88"/>
      <c r="TB44" s="88"/>
      <c r="TC44" s="88"/>
      <c r="TD44" s="88"/>
      <c r="TE44" s="88"/>
      <c r="TF44" s="88"/>
      <c r="TG44" s="88"/>
      <c r="TH44" s="88"/>
      <c r="TI44" s="88"/>
      <c r="TJ44" s="88"/>
      <c r="TK44" s="88"/>
      <c r="TL44" s="88"/>
      <c r="TM44" s="88"/>
      <c r="TN44" s="88"/>
      <c r="TO44" s="88"/>
      <c r="TP44" s="88"/>
      <c r="TQ44" s="88"/>
      <c r="TR44" s="88"/>
      <c r="TS44" s="88"/>
      <c r="TT44" s="88"/>
      <c r="TU44" s="88"/>
      <c r="TV44" s="88"/>
      <c r="TW44" s="88"/>
      <c r="TX44" s="88"/>
      <c r="TY44" s="88"/>
      <c r="TZ44" s="88"/>
      <c r="UA44" s="88"/>
      <c r="UB44" s="88"/>
      <c r="UC44" s="88"/>
      <c r="UD44" s="88"/>
      <c r="UE44" s="88"/>
      <c r="UF44" s="88"/>
      <c r="UG44" s="88"/>
      <c r="UH44" s="88"/>
      <c r="UI44" s="88"/>
      <c r="UJ44" s="88"/>
      <c r="UK44" s="88"/>
      <c r="UL44" s="88"/>
      <c r="UM44" s="88"/>
      <c r="UN44" s="88"/>
      <c r="UO44" s="88"/>
      <c r="UP44" s="88"/>
      <c r="UQ44" s="88"/>
      <c r="UR44" s="88"/>
      <c r="US44" s="88"/>
      <c r="UT44" s="88"/>
      <c r="UU44" s="88"/>
      <c r="UV44" s="88"/>
      <c r="UW44" s="88"/>
      <c r="UX44" s="88"/>
      <c r="UY44" s="88"/>
      <c r="UZ44" s="88"/>
      <c r="VA44" s="88"/>
      <c r="VB44" s="88"/>
      <c r="VC44" s="88"/>
      <c r="VD44" s="88"/>
      <c r="VE44" s="88"/>
      <c r="VF44" s="88"/>
      <c r="VG44" s="88"/>
      <c r="VH44" s="88"/>
      <c r="VI44" s="88"/>
      <c r="VJ44" s="88"/>
      <c r="VK44" s="88"/>
      <c r="VL44" s="88"/>
      <c r="VM44" s="88"/>
      <c r="VN44" s="88"/>
      <c r="VO44" s="88"/>
      <c r="VP44" s="88"/>
      <c r="VQ44" s="88"/>
      <c r="VR44" s="88"/>
      <c r="VS44" s="88"/>
      <c r="VT44" s="88"/>
      <c r="VU44" s="88"/>
      <c r="VV44" s="88"/>
      <c r="VW44" s="88"/>
      <c r="VX44" s="88"/>
      <c r="VY44" s="88"/>
      <c r="VZ44" s="88"/>
      <c r="WA44" s="88"/>
      <c r="WB44" s="88"/>
      <c r="WC44" s="88"/>
      <c r="WD44" s="88"/>
      <c r="WE44" s="88"/>
      <c r="WF44" s="88"/>
      <c r="WG44" s="88"/>
      <c r="WH44" s="88"/>
      <c r="WI44" s="88"/>
      <c r="WJ44" s="88"/>
      <c r="WK44" s="88"/>
      <c r="WL44" s="88"/>
      <c r="WM44" s="88"/>
      <c r="WN44" s="88"/>
      <c r="WO44" s="88"/>
      <c r="WP44" s="88"/>
      <c r="WQ44" s="88"/>
      <c r="WR44" s="88"/>
      <c r="WS44" s="88"/>
      <c r="WT44" s="88"/>
      <c r="WU44" s="88"/>
      <c r="WV44" s="88"/>
      <c r="WW44" s="88"/>
      <c r="WX44" s="88"/>
      <c r="WY44" s="88"/>
      <c r="WZ44" s="88"/>
      <c r="XA44" s="88"/>
      <c r="XB44" s="88"/>
      <c r="XC44" s="88"/>
      <c r="XD44" s="88"/>
      <c r="XE44" s="88"/>
      <c r="XF44" s="88"/>
      <c r="XG44" s="88"/>
      <c r="XH44" s="88"/>
      <c r="XI44" s="88"/>
      <c r="XJ44" s="88"/>
      <c r="XK44" s="88"/>
      <c r="XL44" s="88"/>
      <c r="XM44" s="88"/>
      <c r="XN44" s="88"/>
      <c r="XO44" s="88"/>
      <c r="XP44" s="88"/>
      <c r="XQ44" s="88"/>
    </row>
    <row r="45" spans="1:641" s="7" customFormat="1" ht="12" customHeight="1" x14ac:dyDescent="0.2">
      <c r="A45" s="287"/>
      <c r="B45" s="90" t="s">
        <v>115</v>
      </c>
      <c r="C45" s="123" t="s">
        <v>29</v>
      </c>
      <c r="D45" s="78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59"/>
      <c r="HI45" s="59"/>
      <c r="HJ45" s="59"/>
      <c r="HK45" s="59"/>
      <c r="HL45" s="59"/>
      <c r="HM45" s="59"/>
      <c r="HN45" s="59"/>
      <c r="HO45" s="59"/>
      <c r="HP45" s="59"/>
      <c r="HQ45" s="59"/>
      <c r="HR45" s="59"/>
      <c r="HS45" s="59"/>
      <c r="HT45" s="59"/>
      <c r="HU45" s="59"/>
      <c r="HV45" s="59"/>
      <c r="HW45" s="59"/>
      <c r="HX45" s="59"/>
      <c r="HY45" s="59"/>
      <c r="HZ45" s="59"/>
      <c r="IA45" s="59"/>
      <c r="IB45" s="59"/>
      <c r="IC45" s="59"/>
      <c r="ID45" s="59"/>
      <c r="IE45" s="59"/>
      <c r="IF45" s="59"/>
      <c r="IG45" s="59"/>
      <c r="IH45" s="59"/>
      <c r="II45" s="59"/>
      <c r="IJ45" s="59"/>
      <c r="IK45" s="59"/>
      <c r="IL45" s="59"/>
      <c r="IM45" s="59"/>
      <c r="IN45" s="59"/>
      <c r="IO45" s="59"/>
      <c r="IP45" s="59"/>
      <c r="IQ45" s="59"/>
      <c r="IR45" s="59"/>
      <c r="IS45" s="59"/>
      <c r="IT45" s="59"/>
      <c r="IU45" s="59"/>
      <c r="IV45" s="59"/>
      <c r="IW45" s="59"/>
      <c r="IX45" s="59"/>
      <c r="IY45" s="59"/>
      <c r="IZ45" s="59"/>
      <c r="JA45" s="59"/>
      <c r="JB45" s="59"/>
      <c r="JC45" s="59"/>
      <c r="JD45" s="59"/>
      <c r="JE45" s="59"/>
      <c r="JF45" s="59"/>
      <c r="JG45" s="59"/>
      <c r="JH45" s="59"/>
      <c r="JI45" s="59"/>
      <c r="JJ45" s="59"/>
      <c r="JK45" s="59"/>
      <c r="JL45" s="59"/>
      <c r="JM45" s="59"/>
      <c r="JN45" s="59"/>
      <c r="JO45" s="59"/>
      <c r="JP45" s="59"/>
      <c r="JQ45" s="59"/>
      <c r="JR45" s="59"/>
      <c r="JS45" s="59"/>
      <c r="JT45" s="59"/>
      <c r="JU45" s="59"/>
      <c r="JV45" s="59"/>
      <c r="JW45" s="59"/>
      <c r="JX45" s="59"/>
      <c r="JY45" s="59"/>
      <c r="JZ45" s="59"/>
      <c r="KA45" s="59"/>
      <c r="KB45" s="59"/>
      <c r="KC45" s="59"/>
      <c r="KD45" s="59"/>
      <c r="KE45" s="59"/>
      <c r="KF45" s="59"/>
      <c r="KG45" s="59"/>
      <c r="KH45" s="59"/>
      <c r="KI45" s="59"/>
      <c r="KJ45" s="59"/>
      <c r="KK45" s="59"/>
      <c r="KL45" s="59"/>
      <c r="KM45" s="59"/>
      <c r="KN45" s="59"/>
      <c r="KO45" s="59"/>
      <c r="KP45" s="59"/>
      <c r="KQ45" s="59"/>
      <c r="KR45" s="59"/>
      <c r="KS45" s="59"/>
      <c r="KT45" s="59"/>
      <c r="KU45" s="59"/>
      <c r="KV45" s="59"/>
      <c r="KW45" s="59"/>
      <c r="KX45" s="59"/>
      <c r="KY45" s="59"/>
      <c r="KZ45" s="59"/>
      <c r="LA45" s="59"/>
      <c r="LB45" s="59"/>
      <c r="LC45" s="59"/>
      <c r="LD45" s="59"/>
      <c r="LE45" s="59"/>
      <c r="LF45" s="59"/>
      <c r="LG45" s="59"/>
      <c r="LH45" s="59"/>
      <c r="LI45" s="59"/>
      <c r="LJ45" s="59"/>
      <c r="LK45" s="59"/>
      <c r="LL45" s="59"/>
      <c r="LM45" s="59"/>
      <c r="LN45" s="59"/>
      <c r="LO45" s="59"/>
      <c r="LP45" s="59"/>
      <c r="LQ45" s="59"/>
      <c r="LR45" s="59"/>
      <c r="LS45" s="59"/>
      <c r="LT45" s="59"/>
      <c r="LU45" s="59"/>
      <c r="LV45" s="59"/>
      <c r="LW45" s="59"/>
      <c r="LX45" s="59"/>
      <c r="LY45" s="59"/>
      <c r="LZ45" s="59"/>
      <c r="MA45" s="59"/>
      <c r="MB45" s="59"/>
      <c r="MC45" s="59"/>
      <c r="MD45" s="59"/>
      <c r="ME45" s="59"/>
      <c r="MF45" s="59"/>
      <c r="MG45" s="59"/>
      <c r="MH45" s="59"/>
      <c r="MI45" s="59"/>
      <c r="MJ45" s="59"/>
      <c r="MK45" s="59"/>
      <c r="ML45" s="59"/>
      <c r="MM45" s="59"/>
      <c r="MN45" s="59"/>
      <c r="MO45" s="59"/>
      <c r="MP45" s="59"/>
      <c r="MQ45" s="59"/>
      <c r="MR45" s="59"/>
      <c r="MS45" s="59"/>
      <c r="MT45" s="59"/>
      <c r="MU45" s="59"/>
      <c r="MV45" s="59"/>
      <c r="MW45" s="59"/>
      <c r="MX45" s="59"/>
      <c r="MY45" s="59"/>
      <c r="MZ45" s="59"/>
      <c r="NA45" s="59"/>
      <c r="NB45" s="59"/>
      <c r="NC45" s="59"/>
      <c r="ND45" s="59"/>
      <c r="NE45" s="59"/>
      <c r="NF45" s="59"/>
      <c r="NG45" s="59"/>
      <c r="NH45" s="59"/>
      <c r="NI45" s="59"/>
      <c r="NJ45" s="59"/>
      <c r="NK45" s="59"/>
      <c r="NL45" s="59"/>
      <c r="NM45" s="59"/>
      <c r="NN45" s="59"/>
      <c r="NO45" s="59"/>
      <c r="NP45" s="59"/>
      <c r="NQ45" s="59"/>
      <c r="NR45" s="59"/>
      <c r="NS45" s="59"/>
      <c r="NT45" s="59"/>
      <c r="NU45" s="59"/>
      <c r="NV45" s="59"/>
      <c r="NW45" s="59"/>
      <c r="NX45" s="59"/>
      <c r="NY45" s="59"/>
      <c r="NZ45" s="59"/>
      <c r="OA45" s="59"/>
      <c r="OB45" s="59"/>
      <c r="OC45" s="59"/>
      <c r="OD45" s="59"/>
      <c r="OE45" s="59"/>
      <c r="OF45" s="59"/>
      <c r="OG45" s="59"/>
      <c r="OH45" s="59"/>
      <c r="OI45" s="59"/>
      <c r="OJ45" s="59"/>
      <c r="OK45" s="59"/>
      <c r="OL45" s="59"/>
      <c r="OM45" s="59"/>
      <c r="ON45" s="59"/>
      <c r="OO45" s="59"/>
      <c r="OP45" s="59"/>
      <c r="OQ45" s="59"/>
      <c r="OR45" s="59"/>
      <c r="OS45" s="59"/>
      <c r="OT45" s="59"/>
      <c r="OU45" s="59"/>
      <c r="OV45" s="59"/>
      <c r="OW45" s="59"/>
      <c r="OX45" s="59"/>
      <c r="OY45" s="59"/>
      <c r="OZ45" s="59"/>
      <c r="PA45" s="59"/>
      <c r="PB45" s="59"/>
      <c r="PC45" s="59"/>
      <c r="PD45" s="59"/>
      <c r="PE45" s="59"/>
      <c r="PF45" s="59"/>
      <c r="PG45" s="59"/>
      <c r="PH45" s="59"/>
      <c r="PI45" s="59"/>
      <c r="PJ45" s="59"/>
      <c r="PK45" s="59"/>
      <c r="PL45" s="59"/>
      <c r="PM45" s="59"/>
      <c r="PN45" s="59"/>
      <c r="PO45" s="59"/>
      <c r="PP45" s="59"/>
      <c r="PQ45" s="59"/>
      <c r="PR45" s="59"/>
      <c r="PS45" s="59"/>
      <c r="PT45" s="59"/>
      <c r="PU45" s="59"/>
      <c r="PV45" s="59"/>
      <c r="PW45" s="59"/>
      <c r="PX45" s="59"/>
      <c r="PY45" s="59"/>
      <c r="PZ45" s="59"/>
      <c r="QA45" s="59"/>
      <c r="QB45" s="59"/>
      <c r="QC45" s="59"/>
      <c r="QD45" s="59"/>
      <c r="QE45" s="59"/>
      <c r="QF45" s="59"/>
      <c r="QG45" s="59"/>
      <c r="QH45" s="59"/>
      <c r="QI45" s="59"/>
      <c r="QJ45" s="59"/>
      <c r="QK45" s="59"/>
      <c r="QL45" s="59"/>
      <c r="QM45" s="59"/>
      <c r="QN45" s="59"/>
      <c r="QO45" s="59"/>
      <c r="QP45" s="59"/>
      <c r="QQ45" s="59"/>
      <c r="QR45" s="59"/>
      <c r="QS45" s="59"/>
      <c r="QT45" s="59"/>
      <c r="QU45" s="59"/>
      <c r="QV45" s="59"/>
      <c r="QW45" s="59"/>
      <c r="QX45" s="59"/>
      <c r="QY45" s="59"/>
      <c r="QZ45" s="59"/>
      <c r="RA45" s="59"/>
      <c r="RB45" s="59"/>
      <c r="RC45" s="59"/>
      <c r="RD45" s="59"/>
      <c r="RE45" s="59"/>
      <c r="RF45" s="59"/>
      <c r="RG45" s="59"/>
      <c r="RH45" s="59"/>
      <c r="RI45" s="59"/>
      <c r="RJ45" s="59"/>
      <c r="RK45" s="59"/>
      <c r="RL45" s="59"/>
      <c r="RM45" s="59"/>
      <c r="RN45" s="59"/>
      <c r="RO45" s="59"/>
      <c r="RP45" s="59"/>
      <c r="RQ45" s="59"/>
      <c r="RR45" s="59"/>
      <c r="RS45" s="59"/>
      <c r="RT45" s="59"/>
      <c r="RU45" s="59"/>
      <c r="RV45" s="59"/>
      <c r="RW45" s="59"/>
      <c r="RX45" s="59"/>
      <c r="RY45" s="59"/>
      <c r="RZ45" s="59"/>
      <c r="SA45" s="59"/>
      <c r="SB45" s="59"/>
      <c r="SC45" s="59"/>
      <c r="SD45" s="59"/>
      <c r="SE45" s="59"/>
      <c r="SF45" s="59"/>
      <c r="SG45" s="59"/>
      <c r="SH45" s="59"/>
      <c r="SI45" s="59"/>
      <c r="SJ45" s="59"/>
      <c r="SK45" s="59"/>
      <c r="SL45" s="59"/>
      <c r="SM45" s="59"/>
      <c r="SN45" s="59"/>
      <c r="SO45" s="59"/>
      <c r="SP45" s="59"/>
      <c r="SQ45" s="59"/>
      <c r="SR45" s="59"/>
      <c r="SS45" s="59"/>
      <c r="ST45" s="59"/>
      <c r="SU45" s="59"/>
      <c r="SV45" s="59"/>
      <c r="SW45" s="59"/>
      <c r="SX45" s="59"/>
      <c r="SY45" s="59"/>
      <c r="SZ45" s="59"/>
      <c r="TA45" s="59"/>
      <c r="TB45" s="59"/>
      <c r="TC45" s="59"/>
      <c r="TD45" s="59"/>
      <c r="TE45" s="59"/>
      <c r="TF45" s="59"/>
      <c r="TG45" s="59"/>
      <c r="TH45" s="59"/>
      <c r="TI45" s="59"/>
      <c r="TJ45" s="59"/>
      <c r="TK45" s="59"/>
      <c r="TL45" s="59"/>
      <c r="TM45" s="59"/>
      <c r="TN45" s="59"/>
      <c r="TO45" s="59"/>
      <c r="TP45" s="59"/>
      <c r="TQ45" s="59"/>
      <c r="TR45" s="59"/>
      <c r="TS45" s="59"/>
      <c r="TT45" s="59"/>
      <c r="TU45" s="59"/>
      <c r="TV45" s="59"/>
      <c r="TW45" s="59"/>
      <c r="TX45" s="59"/>
      <c r="TY45" s="59"/>
      <c r="TZ45" s="59"/>
      <c r="UA45" s="59"/>
      <c r="UB45" s="59"/>
      <c r="UC45" s="59"/>
      <c r="UD45" s="59"/>
      <c r="UE45" s="59"/>
      <c r="UF45" s="59"/>
      <c r="UG45" s="59"/>
      <c r="UH45" s="59"/>
      <c r="UI45" s="59"/>
      <c r="UJ45" s="59"/>
      <c r="UK45" s="59"/>
      <c r="UL45" s="59"/>
      <c r="UM45" s="59"/>
      <c r="UN45" s="59"/>
      <c r="UO45" s="59"/>
      <c r="UP45" s="59"/>
      <c r="UQ45" s="59"/>
      <c r="UR45" s="59"/>
      <c r="US45" s="59"/>
      <c r="UT45" s="59"/>
      <c r="UU45" s="59"/>
      <c r="UV45" s="59"/>
      <c r="UW45" s="59"/>
      <c r="UX45" s="59"/>
      <c r="UY45" s="59"/>
      <c r="UZ45" s="59"/>
      <c r="VA45" s="59"/>
      <c r="VB45" s="59"/>
      <c r="VC45" s="59"/>
      <c r="VD45" s="59"/>
      <c r="VE45" s="59"/>
      <c r="VF45" s="59"/>
      <c r="VG45" s="59"/>
      <c r="VH45" s="59"/>
      <c r="VI45" s="59"/>
      <c r="VJ45" s="59"/>
      <c r="VK45" s="59"/>
      <c r="VL45" s="59"/>
      <c r="VM45" s="59"/>
      <c r="VN45" s="59"/>
      <c r="VO45" s="59"/>
      <c r="VP45" s="59"/>
      <c r="VQ45" s="59"/>
      <c r="VR45" s="59"/>
      <c r="VS45" s="59"/>
      <c r="VT45" s="59"/>
      <c r="VU45" s="59"/>
      <c r="VV45" s="59"/>
      <c r="VW45" s="59"/>
      <c r="VX45" s="59"/>
      <c r="VY45" s="59"/>
      <c r="VZ45" s="59"/>
      <c r="WA45" s="59"/>
      <c r="WB45" s="59"/>
      <c r="WC45" s="59"/>
      <c r="WD45" s="59"/>
      <c r="WE45" s="59"/>
      <c r="WF45" s="59"/>
      <c r="WG45" s="59"/>
      <c r="WH45" s="59"/>
      <c r="WI45" s="59"/>
      <c r="WJ45" s="59"/>
      <c r="WK45" s="59"/>
      <c r="WL45" s="59"/>
      <c r="WM45" s="59"/>
      <c r="WN45" s="59"/>
      <c r="WO45" s="59"/>
      <c r="WP45" s="59"/>
      <c r="WQ45" s="59"/>
      <c r="WR45" s="59"/>
      <c r="WS45" s="59"/>
      <c r="WT45" s="59"/>
      <c r="WU45" s="59"/>
      <c r="WV45" s="59"/>
      <c r="WW45" s="59"/>
      <c r="WX45" s="59"/>
      <c r="WY45" s="59"/>
      <c r="WZ45" s="59"/>
      <c r="XA45" s="59"/>
      <c r="XB45" s="59"/>
      <c r="XC45" s="59"/>
      <c r="XD45" s="59"/>
      <c r="XE45" s="59"/>
      <c r="XF45" s="59"/>
      <c r="XG45" s="59"/>
      <c r="XH45" s="59"/>
      <c r="XI45" s="59"/>
      <c r="XJ45" s="59"/>
      <c r="XK45" s="59"/>
      <c r="XL45" s="59"/>
      <c r="XM45" s="59"/>
      <c r="XN45" s="59"/>
      <c r="XO45" s="59"/>
      <c r="XP45" s="59"/>
      <c r="XQ45" s="59"/>
    </row>
    <row r="46" spans="1:641" s="81" customFormat="1" ht="12" customHeight="1" x14ac:dyDescent="0.2">
      <c r="A46" s="132"/>
      <c r="B46" s="90"/>
      <c r="C46" s="104"/>
      <c r="D46" s="78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A46" s="59"/>
      <c r="GB46" s="59"/>
      <c r="GC46" s="59"/>
      <c r="GD46" s="59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  <c r="GQ46" s="59"/>
      <c r="GR46" s="59"/>
      <c r="GS46" s="59"/>
      <c r="GT46" s="59"/>
      <c r="GU46" s="59"/>
      <c r="GV46" s="59"/>
      <c r="GW46" s="59"/>
      <c r="GX46" s="59"/>
      <c r="GY46" s="59"/>
      <c r="GZ46" s="59"/>
      <c r="HA46" s="59"/>
      <c r="HB46" s="59"/>
      <c r="HC46" s="59"/>
      <c r="HD46" s="59"/>
      <c r="HE46" s="59"/>
      <c r="HF46" s="59"/>
      <c r="HG46" s="59"/>
      <c r="HH46" s="59"/>
      <c r="HI46" s="59"/>
      <c r="HJ46" s="59"/>
      <c r="HK46" s="59"/>
      <c r="HL46" s="59"/>
      <c r="HM46" s="59"/>
      <c r="HN46" s="59"/>
      <c r="HO46" s="59"/>
      <c r="HP46" s="59"/>
      <c r="HQ46" s="59"/>
      <c r="HR46" s="59"/>
      <c r="HS46" s="59"/>
      <c r="HT46" s="59"/>
      <c r="HU46" s="59"/>
      <c r="HV46" s="59"/>
      <c r="HW46" s="59"/>
      <c r="HX46" s="59"/>
      <c r="HY46" s="59"/>
      <c r="HZ46" s="59"/>
      <c r="IA46" s="59"/>
      <c r="IB46" s="59"/>
      <c r="IC46" s="59"/>
      <c r="ID46" s="59"/>
      <c r="IE46" s="59"/>
      <c r="IF46" s="59"/>
      <c r="IG46" s="59"/>
      <c r="IH46" s="59"/>
      <c r="II46" s="59"/>
      <c r="IJ46" s="59"/>
      <c r="IK46" s="59"/>
      <c r="IL46" s="59"/>
      <c r="IM46" s="59"/>
      <c r="IN46" s="59"/>
      <c r="IO46" s="59"/>
      <c r="IP46" s="59"/>
      <c r="IQ46" s="59"/>
      <c r="IR46" s="59"/>
      <c r="IS46" s="59"/>
      <c r="IT46" s="59"/>
      <c r="IU46" s="59"/>
      <c r="IV46" s="59"/>
      <c r="IW46" s="59"/>
      <c r="IX46" s="59"/>
      <c r="IY46" s="59"/>
      <c r="IZ46" s="59"/>
      <c r="JA46" s="59"/>
      <c r="JB46" s="59"/>
      <c r="JC46" s="59"/>
      <c r="JD46" s="59"/>
      <c r="JE46" s="59"/>
      <c r="JF46" s="59"/>
      <c r="JG46" s="59"/>
      <c r="JH46" s="59"/>
      <c r="JI46" s="59"/>
      <c r="JJ46" s="59"/>
      <c r="JK46" s="59"/>
      <c r="JL46" s="59"/>
      <c r="JM46" s="59"/>
      <c r="JN46" s="59"/>
      <c r="JO46" s="59"/>
      <c r="JP46" s="59"/>
      <c r="JQ46" s="59"/>
      <c r="JR46" s="59"/>
      <c r="JS46" s="59"/>
      <c r="JT46" s="59"/>
      <c r="JU46" s="59"/>
      <c r="JV46" s="59"/>
      <c r="JW46" s="59"/>
      <c r="JX46" s="59"/>
      <c r="JY46" s="59"/>
      <c r="JZ46" s="59"/>
      <c r="KA46" s="59"/>
      <c r="KB46" s="59"/>
      <c r="KC46" s="59"/>
      <c r="KD46" s="59"/>
      <c r="KE46" s="59"/>
      <c r="KF46" s="59"/>
      <c r="KG46" s="59"/>
      <c r="KH46" s="59"/>
      <c r="KI46" s="59"/>
      <c r="KJ46" s="59"/>
      <c r="KK46" s="59"/>
      <c r="KL46" s="59"/>
      <c r="KM46" s="59"/>
      <c r="KN46" s="59"/>
      <c r="KO46" s="59"/>
      <c r="KP46" s="59"/>
      <c r="KQ46" s="59"/>
      <c r="KR46" s="59"/>
      <c r="KS46" s="59"/>
      <c r="KT46" s="59"/>
      <c r="KU46" s="59"/>
      <c r="KV46" s="59"/>
      <c r="KW46" s="59"/>
      <c r="KX46" s="59"/>
      <c r="KY46" s="59"/>
      <c r="KZ46" s="59"/>
      <c r="LA46" s="59"/>
      <c r="LB46" s="59"/>
      <c r="LC46" s="59"/>
      <c r="LD46" s="59"/>
      <c r="LE46" s="59"/>
      <c r="LF46" s="59"/>
      <c r="LG46" s="59"/>
      <c r="LH46" s="59"/>
      <c r="LI46" s="59"/>
      <c r="LJ46" s="59"/>
      <c r="LK46" s="59"/>
      <c r="LL46" s="59"/>
      <c r="LM46" s="59"/>
      <c r="LN46" s="59"/>
      <c r="LO46" s="59"/>
      <c r="LP46" s="59"/>
      <c r="LQ46" s="59"/>
      <c r="LR46" s="59"/>
      <c r="LS46" s="59"/>
      <c r="LT46" s="59"/>
      <c r="LU46" s="59"/>
      <c r="LV46" s="59"/>
      <c r="LW46" s="59"/>
      <c r="LX46" s="59"/>
      <c r="LY46" s="59"/>
      <c r="LZ46" s="59"/>
      <c r="MA46" s="59"/>
      <c r="MB46" s="59"/>
      <c r="MC46" s="59"/>
      <c r="MD46" s="59"/>
      <c r="ME46" s="59"/>
      <c r="MF46" s="59"/>
      <c r="MG46" s="59"/>
      <c r="MH46" s="59"/>
      <c r="MI46" s="59"/>
      <c r="MJ46" s="59"/>
      <c r="MK46" s="59"/>
      <c r="ML46" s="59"/>
      <c r="MM46" s="59"/>
      <c r="MN46" s="59"/>
      <c r="MO46" s="59"/>
      <c r="MP46" s="59"/>
      <c r="MQ46" s="59"/>
      <c r="MR46" s="59"/>
      <c r="MS46" s="59"/>
      <c r="MT46" s="59"/>
      <c r="MU46" s="59"/>
      <c r="MV46" s="59"/>
      <c r="MW46" s="59"/>
      <c r="MX46" s="59"/>
      <c r="MY46" s="59"/>
      <c r="MZ46" s="59"/>
      <c r="NA46" s="59"/>
      <c r="NB46" s="59"/>
      <c r="NC46" s="59"/>
      <c r="ND46" s="59"/>
      <c r="NE46" s="59"/>
      <c r="NF46" s="59"/>
      <c r="NG46" s="59"/>
      <c r="NH46" s="59"/>
      <c r="NI46" s="59"/>
      <c r="NJ46" s="59"/>
      <c r="NK46" s="59"/>
      <c r="NL46" s="59"/>
      <c r="NM46" s="59"/>
      <c r="NN46" s="59"/>
      <c r="NO46" s="59"/>
      <c r="NP46" s="59"/>
      <c r="NQ46" s="59"/>
      <c r="NR46" s="59"/>
      <c r="NS46" s="59"/>
      <c r="NT46" s="59"/>
      <c r="NU46" s="59"/>
      <c r="NV46" s="59"/>
      <c r="NW46" s="59"/>
      <c r="NX46" s="59"/>
      <c r="NY46" s="59"/>
      <c r="NZ46" s="59"/>
      <c r="OA46" s="59"/>
      <c r="OB46" s="59"/>
      <c r="OC46" s="59"/>
      <c r="OD46" s="59"/>
      <c r="OE46" s="59"/>
      <c r="OF46" s="59"/>
      <c r="OG46" s="59"/>
      <c r="OH46" s="59"/>
      <c r="OI46" s="59"/>
      <c r="OJ46" s="59"/>
      <c r="OK46" s="59"/>
      <c r="OL46" s="59"/>
      <c r="OM46" s="59"/>
      <c r="ON46" s="59"/>
      <c r="OO46" s="59"/>
      <c r="OP46" s="59"/>
      <c r="OQ46" s="59"/>
      <c r="OR46" s="59"/>
      <c r="OS46" s="59"/>
      <c r="OT46" s="59"/>
      <c r="OU46" s="59"/>
      <c r="OV46" s="59"/>
      <c r="OW46" s="59"/>
      <c r="OX46" s="59"/>
      <c r="OY46" s="59"/>
      <c r="OZ46" s="59"/>
      <c r="PA46" s="59"/>
      <c r="PB46" s="59"/>
      <c r="PC46" s="59"/>
      <c r="PD46" s="59"/>
      <c r="PE46" s="59"/>
      <c r="PF46" s="59"/>
      <c r="PG46" s="59"/>
      <c r="PH46" s="59"/>
      <c r="PI46" s="59"/>
      <c r="PJ46" s="59"/>
      <c r="PK46" s="59"/>
      <c r="PL46" s="59"/>
      <c r="PM46" s="59"/>
      <c r="PN46" s="59"/>
      <c r="PO46" s="59"/>
      <c r="PP46" s="59"/>
      <c r="PQ46" s="59"/>
      <c r="PR46" s="59"/>
      <c r="PS46" s="59"/>
      <c r="PT46" s="59"/>
      <c r="PU46" s="59"/>
      <c r="PV46" s="59"/>
      <c r="PW46" s="59"/>
      <c r="PX46" s="59"/>
      <c r="PY46" s="59"/>
      <c r="PZ46" s="59"/>
      <c r="QA46" s="59"/>
      <c r="QB46" s="59"/>
      <c r="QC46" s="59"/>
      <c r="QD46" s="59"/>
      <c r="QE46" s="59"/>
      <c r="QF46" s="59"/>
      <c r="QG46" s="59"/>
      <c r="QH46" s="59"/>
      <c r="QI46" s="59"/>
      <c r="QJ46" s="59"/>
      <c r="QK46" s="59"/>
      <c r="QL46" s="59"/>
      <c r="QM46" s="59"/>
      <c r="QN46" s="59"/>
      <c r="QO46" s="59"/>
      <c r="QP46" s="59"/>
      <c r="QQ46" s="59"/>
      <c r="QR46" s="59"/>
      <c r="QS46" s="59"/>
      <c r="QT46" s="59"/>
      <c r="QU46" s="59"/>
      <c r="QV46" s="59"/>
      <c r="QW46" s="59"/>
      <c r="QX46" s="59"/>
      <c r="QY46" s="59"/>
      <c r="QZ46" s="59"/>
      <c r="RA46" s="59"/>
      <c r="RB46" s="59"/>
      <c r="RC46" s="59"/>
      <c r="RD46" s="59"/>
      <c r="RE46" s="59"/>
      <c r="RF46" s="59"/>
      <c r="RG46" s="59"/>
      <c r="RH46" s="59"/>
      <c r="RI46" s="59"/>
      <c r="RJ46" s="59"/>
      <c r="RK46" s="59"/>
      <c r="RL46" s="59"/>
      <c r="RM46" s="59"/>
      <c r="RN46" s="59"/>
      <c r="RO46" s="59"/>
      <c r="RP46" s="59"/>
      <c r="RQ46" s="59"/>
      <c r="RR46" s="59"/>
      <c r="RS46" s="59"/>
      <c r="RT46" s="59"/>
      <c r="RU46" s="59"/>
      <c r="RV46" s="59"/>
      <c r="RW46" s="59"/>
      <c r="RX46" s="59"/>
      <c r="RY46" s="59"/>
      <c r="RZ46" s="59"/>
      <c r="SA46" s="59"/>
      <c r="SB46" s="59"/>
      <c r="SC46" s="59"/>
      <c r="SD46" s="59"/>
      <c r="SE46" s="59"/>
      <c r="SF46" s="59"/>
      <c r="SG46" s="59"/>
      <c r="SH46" s="59"/>
      <c r="SI46" s="59"/>
      <c r="SJ46" s="59"/>
      <c r="SK46" s="59"/>
      <c r="SL46" s="59"/>
      <c r="SM46" s="59"/>
      <c r="SN46" s="59"/>
      <c r="SO46" s="59"/>
      <c r="SP46" s="59"/>
      <c r="SQ46" s="59"/>
      <c r="SR46" s="59"/>
      <c r="SS46" s="59"/>
      <c r="ST46" s="59"/>
      <c r="SU46" s="59"/>
      <c r="SV46" s="59"/>
      <c r="SW46" s="59"/>
      <c r="SX46" s="59"/>
      <c r="SY46" s="59"/>
      <c r="SZ46" s="59"/>
      <c r="TA46" s="59"/>
      <c r="TB46" s="59"/>
      <c r="TC46" s="59"/>
      <c r="TD46" s="59"/>
      <c r="TE46" s="59"/>
      <c r="TF46" s="59"/>
      <c r="TG46" s="59"/>
      <c r="TH46" s="59"/>
      <c r="TI46" s="59"/>
      <c r="TJ46" s="59"/>
      <c r="TK46" s="59"/>
      <c r="TL46" s="59"/>
      <c r="TM46" s="59"/>
      <c r="TN46" s="59"/>
      <c r="TO46" s="59"/>
      <c r="TP46" s="59"/>
      <c r="TQ46" s="59"/>
      <c r="TR46" s="59"/>
      <c r="TS46" s="59"/>
      <c r="TT46" s="59"/>
      <c r="TU46" s="59"/>
      <c r="TV46" s="59"/>
      <c r="TW46" s="59"/>
      <c r="TX46" s="59"/>
      <c r="TY46" s="59"/>
      <c r="TZ46" s="59"/>
      <c r="UA46" s="59"/>
      <c r="UB46" s="59"/>
      <c r="UC46" s="59"/>
      <c r="UD46" s="59"/>
      <c r="UE46" s="59"/>
      <c r="UF46" s="59"/>
      <c r="UG46" s="59"/>
      <c r="UH46" s="59"/>
      <c r="UI46" s="59"/>
      <c r="UJ46" s="59"/>
      <c r="UK46" s="59"/>
      <c r="UL46" s="59"/>
      <c r="UM46" s="59"/>
      <c r="UN46" s="59"/>
      <c r="UO46" s="59"/>
      <c r="UP46" s="59"/>
      <c r="UQ46" s="59"/>
      <c r="UR46" s="59"/>
      <c r="US46" s="59"/>
      <c r="UT46" s="59"/>
      <c r="UU46" s="59"/>
      <c r="UV46" s="59"/>
      <c r="UW46" s="59"/>
      <c r="UX46" s="59"/>
      <c r="UY46" s="59"/>
      <c r="UZ46" s="59"/>
      <c r="VA46" s="59"/>
      <c r="VB46" s="59"/>
      <c r="VC46" s="59"/>
      <c r="VD46" s="59"/>
      <c r="VE46" s="59"/>
      <c r="VF46" s="59"/>
      <c r="VG46" s="59"/>
      <c r="VH46" s="59"/>
      <c r="VI46" s="59"/>
      <c r="VJ46" s="59"/>
      <c r="VK46" s="59"/>
      <c r="VL46" s="59"/>
      <c r="VM46" s="59"/>
      <c r="VN46" s="59"/>
      <c r="VO46" s="59"/>
      <c r="VP46" s="59"/>
      <c r="VQ46" s="59"/>
      <c r="VR46" s="59"/>
      <c r="VS46" s="59"/>
      <c r="VT46" s="59"/>
      <c r="VU46" s="59"/>
      <c r="VV46" s="59"/>
      <c r="VW46" s="59"/>
      <c r="VX46" s="59"/>
      <c r="VY46" s="59"/>
      <c r="VZ46" s="59"/>
      <c r="WA46" s="59"/>
      <c r="WB46" s="59"/>
      <c r="WC46" s="59"/>
      <c r="WD46" s="59"/>
      <c r="WE46" s="59"/>
      <c r="WF46" s="59"/>
      <c r="WG46" s="59"/>
      <c r="WH46" s="59"/>
      <c r="WI46" s="59"/>
      <c r="WJ46" s="59"/>
      <c r="WK46" s="59"/>
      <c r="WL46" s="59"/>
      <c r="WM46" s="59"/>
      <c r="WN46" s="59"/>
      <c r="WO46" s="59"/>
      <c r="WP46" s="59"/>
      <c r="WQ46" s="59"/>
      <c r="WR46" s="59"/>
      <c r="WS46" s="59"/>
      <c r="WT46" s="59"/>
      <c r="WU46" s="59"/>
      <c r="WV46" s="59"/>
      <c r="WW46" s="59"/>
      <c r="WX46" s="59"/>
      <c r="WY46" s="59"/>
      <c r="WZ46" s="59"/>
      <c r="XA46" s="59"/>
      <c r="XB46" s="59"/>
      <c r="XC46" s="59"/>
      <c r="XD46" s="59"/>
      <c r="XE46" s="59"/>
      <c r="XF46" s="59"/>
      <c r="XG46" s="59"/>
      <c r="XH46" s="59"/>
      <c r="XI46" s="59"/>
      <c r="XJ46" s="59"/>
      <c r="XK46" s="59"/>
      <c r="XL46" s="59"/>
      <c r="XM46" s="59"/>
      <c r="XN46" s="59"/>
      <c r="XO46" s="59"/>
      <c r="XP46" s="59"/>
      <c r="XQ46" s="59"/>
    </row>
    <row r="47" spans="1:641" s="7" customFormat="1" ht="12" customHeight="1" x14ac:dyDescent="0.2">
      <c r="A47" s="286" t="s">
        <v>9</v>
      </c>
      <c r="B47" s="125" t="s">
        <v>114</v>
      </c>
      <c r="C47" s="89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88"/>
      <c r="DH47" s="88"/>
      <c r="DI47" s="88"/>
      <c r="DJ47" s="88"/>
      <c r="DK47" s="88"/>
      <c r="DL47" s="88"/>
      <c r="DM47" s="88"/>
      <c r="DN47" s="88"/>
      <c r="DO47" s="88"/>
      <c r="DP47" s="88"/>
      <c r="DQ47" s="88"/>
      <c r="DR47" s="88"/>
      <c r="DS47" s="88"/>
      <c r="DT47" s="88"/>
      <c r="DU47" s="88"/>
      <c r="DV47" s="88"/>
      <c r="DW47" s="88"/>
      <c r="DX47" s="88"/>
      <c r="DY47" s="88"/>
      <c r="DZ47" s="88"/>
      <c r="EA47" s="88"/>
      <c r="EB47" s="88"/>
      <c r="EC47" s="88"/>
      <c r="ED47" s="88"/>
      <c r="EE47" s="88"/>
      <c r="EF47" s="88"/>
      <c r="EG47" s="88"/>
      <c r="EH47" s="88"/>
      <c r="EI47" s="88"/>
      <c r="EJ47" s="88"/>
      <c r="EK47" s="88"/>
      <c r="EL47" s="88"/>
      <c r="EM47" s="88"/>
      <c r="EN47" s="88"/>
      <c r="EO47" s="88"/>
      <c r="EP47" s="88"/>
      <c r="EQ47" s="88"/>
      <c r="ER47" s="88"/>
      <c r="ES47" s="88"/>
      <c r="ET47" s="88"/>
      <c r="EU47" s="88"/>
      <c r="EV47" s="88"/>
      <c r="EW47" s="88"/>
      <c r="EX47" s="88"/>
      <c r="EY47" s="88"/>
      <c r="EZ47" s="88"/>
      <c r="FA47" s="88"/>
      <c r="FB47" s="88"/>
      <c r="FC47" s="88"/>
      <c r="FD47" s="88"/>
      <c r="FE47" s="88"/>
      <c r="FF47" s="88"/>
      <c r="FG47" s="88"/>
      <c r="FH47" s="88"/>
      <c r="FI47" s="88"/>
      <c r="FJ47" s="88"/>
      <c r="FK47" s="88"/>
      <c r="FL47" s="88"/>
      <c r="FM47" s="88"/>
      <c r="FN47" s="88"/>
      <c r="FO47" s="88"/>
      <c r="FP47" s="88"/>
      <c r="FQ47" s="88"/>
      <c r="FR47" s="88"/>
      <c r="FS47" s="88"/>
      <c r="FT47" s="88"/>
      <c r="FU47" s="88"/>
      <c r="FV47" s="88"/>
      <c r="FW47" s="88"/>
      <c r="FX47" s="88"/>
      <c r="FY47" s="88"/>
      <c r="FZ47" s="88"/>
      <c r="GA47" s="88"/>
      <c r="GB47" s="88"/>
      <c r="GC47" s="88"/>
      <c r="GD47" s="88"/>
      <c r="GE47" s="88"/>
      <c r="GF47" s="88"/>
      <c r="GG47" s="88"/>
      <c r="GH47" s="88"/>
      <c r="GI47" s="88"/>
      <c r="GJ47" s="88"/>
      <c r="GK47" s="88"/>
      <c r="GL47" s="88"/>
      <c r="GM47" s="88"/>
      <c r="GN47" s="88"/>
      <c r="GO47" s="88"/>
      <c r="GP47" s="88"/>
      <c r="GQ47" s="88"/>
      <c r="GR47" s="88"/>
      <c r="GS47" s="88"/>
      <c r="GT47" s="88"/>
      <c r="GU47" s="88"/>
      <c r="GV47" s="88"/>
      <c r="GW47" s="88"/>
      <c r="GX47" s="88"/>
      <c r="GY47" s="88"/>
      <c r="GZ47" s="88"/>
      <c r="HA47" s="88"/>
      <c r="HB47" s="88"/>
      <c r="HC47" s="88"/>
      <c r="HD47" s="88"/>
      <c r="HE47" s="88"/>
      <c r="HF47" s="88"/>
      <c r="HG47" s="88"/>
      <c r="HH47" s="88"/>
      <c r="HI47" s="88"/>
      <c r="HJ47" s="88"/>
      <c r="HK47" s="88"/>
      <c r="HL47" s="88"/>
      <c r="HM47" s="88"/>
      <c r="HN47" s="88"/>
      <c r="HO47" s="88"/>
      <c r="HP47" s="88"/>
      <c r="HQ47" s="88"/>
      <c r="HR47" s="88"/>
      <c r="HS47" s="88"/>
      <c r="HT47" s="88"/>
      <c r="HU47" s="88"/>
      <c r="HV47" s="88"/>
      <c r="HW47" s="88"/>
      <c r="HX47" s="88"/>
      <c r="HY47" s="88"/>
      <c r="HZ47" s="88"/>
      <c r="IA47" s="88"/>
      <c r="IB47" s="88"/>
      <c r="IC47" s="88"/>
      <c r="ID47" s="88"/>
      <c r="IE47" s="88"/>
      <c r="IF47" s="88"/>
      <c r="IG47" s="88"/>
      <c r="IH47" s="88"/>
      <c r="II47" s="88"/>
      <c r="IJ47" s="88"/>
      <c r="IK47" s="88"/>
      <c r="IL47" s="88"/>
      <c r="IM47" s="88"/>
      <c r="IN47" s="88"/>
      <c r="IO47" s="88"/>
      <c r="IP47" s="88"/>
      <c r="IQ47" s="88"/>
      <c r="IR47" s="88"/>
      <c r="IS47" s="88"/>
      <c r="IT47" s="88"/>
      <c r="IU47" s="88"/>
      <c r="IV47" s="88"/>
      <c r="IW47" s="88"/>
      <c r="IX47" s="88"/>
      <c r="IY47" s="88"/>
      <c r="IZ47" s="88"/>
      <c r="JA47" s="88"/>
      <c r="JB47" s="88"/>
      <c r="JC47" s="88"/>
      <c r="JD47" s="88"/>
      <c r="JE47" s="88"/>
      <c r="JF47" s="88"/>
      <c r="JG47" s="88"/>
      <c r="JH47" s="88"/>
      <c r="JI47" s="88"/>
      <c r="JJ47" s="88"/>
      <c r="JK47" s="88"/>
      <c r="JL47" s="88"/>
      <c r="JM47" s="88"/>
      <c r="JN47" s="88"/>
      <c r="JO47" s="88"/>
      <c r="JP47" s="88"/>
      <c r="JQ47" s="88"/>
      <c r="JR47" s="88"/>
      <c r="JS47" s="88"/>
      <c r="JT47" s="88"/>
      <c r="JU47" s="88"/>
      <c r="JV47" s="88"/>
      <c r="JW47" s="88"/>
      <c r="JX47" s="88"/>
      <c r="JY47" s="88"/>
      <c r="JZ47" s="88"/>
      <c r="KA47" s="88"/>
      <c r="KB47" s="88"/>
      <c r="KC47" s="88"/>
      <c r="KD47" s="88"/>
      <c r="KE47" s="88"/>
      <c r="KF47" s="88"/>
      <c r="KG47" s="88"/>
      <c r="KH47" s="88"/>
      <c r="KI47" s="88"/>
      <c r="KJ47" s="88"/>
      <c r="KK47" s="88"/>
      <c r="KL47" s="88"/>
      <c r="KM47" s="88"/>
      <c r="KN47" s="88"/>
      <c r="KO47" s="88"/>
      <c r="KP47" s="88"/>
      <c r="KQ47" s="88"/>
      <c r="KR47" s="88"/>
      <c r="KS47" s="88"/>
      <c r="KT47" s="88"/>
      <c r="KU47" s="88"/>
      <c r="KV47" s="88"/>
      <c r="KW47" s="88"/>
      <c r="KX47" s="88"/>
      <c r="KY47" s="88"/>
      <c r="KZ47" s="88"/>
      <c r="LA47" s="88"/>
      <c r="LB47" s="88"/>
      <c r="LC47" s="88"/>
      <c r="LD47" s="88"/>
      <c r="LE47" s="88"/>
      <c r="LF47" s="88"/>
      <c r="LG47" s="88"/>
      <c r="LH47" s="88"/>
      <c r="LI47" s="88"/>
      <c r="LJ47" s="88"/>
      <c r="LK47" s="88"/>
      <c r="LL47" s="88"/>
      <c r="LM47" s="88"/>
      <c r="LN47" s="88"/>
      <c r="LO47" s="88"/>
      <c r="LP47" s="88"/>
      <c r="LQ47" s="88"/>
      <c r="LR47" s="88"/>
      <c r="LS47" s="88"/>
      <c r="LT47" s="88"/>
      <c r="LU47" s="88"/>
      <c r="LV47" s="88"/>
      <c r="LW47" s="88"/>
      <c r="LX47" s="88"/>
      <c r="LY47" s="88"/>
      <c r="LZ47" s="88"/>
      <c r="MA47" s="88"/>
      <c r="MB47" s="88"/>
      <c r="MC47" s="88"/>
      <c r="MD47" s="88"/>
      <c r="ME47" s="88"/>
      <c r="MF47" s="88"/>
      <c r="MG47" s="88"/>
      <c r="MH47" s="88"/>
      <c r="MI47" s="88"/>
      <c r="MJ47" s="88"/>
      <c r="MK47" s="88"/>
      <c r="ML47" s="88"/>
      <c r="MM47" s="88"/>
      <c r="MN47" s="88"/>
      <c r="MO47" s="88"/>
      <c r="MP47" s="88"/>
      <c r="MQ47" s="88"/>
      <c r="MR47" s="88"/>
      <c r="MS47" s="88"/>
      <c r="MT47" s="88"/>
      <c r="MU47" s="88"/>
      <c r="MV47" s="88"/>
      <c r="MW47" s="88"/>
      <c r="MX47" s="88"/>
      <c r="MY47" s="88"/>
      <c r="MZ47" s="88"/>
      <c r="NA47" s="88"/>
      <c r="NB47" s="88"/>
      <c r="NC47" s="88"/>
      <c r="ND47" s="88"/>
      <c r="NE47" s="88"/>
      <c r="NF47" s="88"/>
      <c r="NG47" s="88"/>
      <c r="NH47" s="88"/>
      <c r="NI47" s="88"/>
      <c r="NJ47" s="88"/>
      <c r="NK47" s="88"/>
      <c r="NL47" s="88"/>
      <c r="NM47" s="88"/>
      <c r="NN47" s="88"/>
      <c r="NO47" s="88"/>
      <c r="NP47" s="88"/>
      <c r="NQ47" s="88"/>
      <c r="NR47" s="88"/>
      <c r="NS47" s="88"/>
      <c r="NT47" s="88"/>
      <c r="NU47" s="88"/>
      <c r="NV47" s="88"/>
      <c r="NW47" s="88"/>
      <c r="NX47" s="88"/>
      <c r="NY47" s="88"/>
      <c r="NZ47" s="88"/>
      <c r="OA47" s="88"/>
      <c r="OB47" s="88"/>
      <c r="OC47" s="88"/>
      <c r="OD47" s="88"/>
      <c r="OE47" s="88"/>
      <c r="OF47" s="88"/>
      <c r="OG47" s="88"/>
      <c r="OH47" s="88"/>
      <c r="OI47" s="88"/>
      <c r="OJ47" s="88"/>
      <c r="OK47" s="88"/>
      <c r="OL47" s="88"/>
      <c r="OM47" s="88"/>
      <c r="ON47" s="88"/>
      <c r="OO47" s="88"/>
      <c r="OP47" s="88"/>
      <c r="OQ47" s="88"/>
      <c r="OR47" s="88"/>
      <c r="OS47" s="88"/>
      <c r="OT47" s="88"/>
      <c r="OU47" s="88"/>
      <c r="OV47" s="88"/>
      <c r="OW47" s="88"/>
      <c r="OX47" s="88"/>
      <c r="OY47" s="88"/>
      <c r="OZ47" s="88"/>
      <c r="PA47" s="88"/>
      <c r="PB47" s="88"/>
      <c r="PC47" s="88"/>
      <c r="PD47" s="88"/>
      <c r="PE47" s="88"/>
      <c r="PF47" s="88"/>
      <c r="PG47" s="88"/>
      <c r="PH47" s="88"/>
      <c r="PI47" s="88"/>
      <c r="PJ47" s="88"/>
      <c r="PK47" s="88"/>
      <c r="PL47" s="88"/>
      <c r="PM47" s="88"/>
      <c r="PN47" s="88"/>
      <c r="PO47" s="88"/>
      <c r="PP47" s="88"/>
      <c r="PQ47" s="88"/>
      <c r="PR47" s="88"/>
      <c r="PS47" s="88"/>
      <c r="PT47" s="88"/>
      <c r="PU47" s="88"/>
      <c r="PV47" s="88"/>
      <c r="PW47" s="88"/>
      <c r="PX47" s="88"/>
      <c r="PY47" s="88"/>
      <c r="PZ47" s="88"/>
      <c r="QA47" s="88"/>
      <c r="QB47" s="88"/>
      <c r="QC47" s="88"/>
      <c r="QD47" s="88"/>
      <c r="QE47" s="88"/>
      <c r="QF47" s="88"/>
      <c r="QG47" s="88"/>
      <c r="QH47" s="88"/>
      <c r="QI47" s="88"/>
      <c r="QJ47" s="88"/>
      <c r="QK47" s="88"/>
      <c r="QL47" s="88"/>
      <c r="QM47" s="88"/>
      <c r="QN47" s="88"/>
      <c r="QO47" s="88"/>
      <c r="QP47" s="88"/>
      <c r="QQ47" s="88"/>
      <c r="QR47" s="88"/>
      <c r="QS47" s="88"/>
      <c r="QT47" s="88"/>
      <c r="QU47" s="88"/>
      <c r="QV47" s="88"/>
      <c r="QW47" s="88"/>
      <c r="QX47" s="88"/>
      <c r="QY47" s="88"/>
      <c r="QZ47" s="88"/>
      <c r="RA47" s="88"/>
      <c r="RB47" s="88"/>
      <c r="RC47" s="88"/>
      <c r="RD47" s="88"/>
      <c r="RE47" s="88"/>
      <c r="RF47" s="88"/>
      <c r="RG47" s="88"/>
      <c r="RH47" s="88"/>
      <c r="RI47" s="88"/>
      <c r="RJ47" s="88"/>
      <c r="RK47" s="88"/>
      <c r="RL47" s="88"/>
      <c r="RM47" s="88"/>
      <c r="RN47" s="88"/>
      <c r="RO47" s="88"/>
      <c r="RP47" s="88"/>
      <c r="RQ47" s="88"/>
      <c r="RR47" s="88"/>
      <c r="RS47" s="88"/>
      <c r="RT47" s="88"/>
      <c r="RU47" s="88"/>
      <c r="RV47" s="88"/>
      <c r="RW47" s="88"/>
      <c r="RX47" s="88"/>
      <c r="RY47" s="88"/>
      <c r="RZ47" s="88"/>
      <c r="SA47" s="88"/>
      <c r="SB47" s="88"/>
      <c r="SC47" s="88"/>
      <c r="SD47" s="88"/>
      <c r="SE47" s="88"/>
      <c r="SF47" s="88"/>
      <c r="SG47" s="88"/>
      <c r="SH47" s="88"/>
      <c r="SI47" s="88"/>
      <c r="SJ47" s="88"/>
      <c r="SK47" s="88"/>
      <c r="SL47" s="88"/>
      <c r="SM47" s="88"/>
      <c r="SN47" s="88"/>
      <c r="SO47" s="88"/>
      <c r="SP47" s="88"/>
      <c r="SQ47" s="88"/>
      <c r="SR47" s="88"/>
      <c r="SS47" s="88"/>
      <c r="ST47" s="88"/>
      <c r="SU47" s="88"/>
      <c r="SV47" s="88"/>
      <c r="SW47" s="88"/>
      <c r="SX47" s="88"/>
      <c r="SY47" s="88"/>
      <c r="SZ47" s="88"/>
      <c r="TA47" s="88"/>
      <c r="TB47" s="88"/>
      <c r="TC47" s="88"/>
      <c r="TD47" s="88"/>
      <c r="TE47" s="88"/>
      <c r="TF47" s="88"/>
      <c r="TG47" s="88"/>
      <c r="TH47" s="88"/>
      <c r="TI47" s="88"/>
      <c r="TJ47" s="88"/>
      <c r="TK47" s="88"/>
      <c r="TL47" s="88"/>
      <c r="TM47" s="88"/>
      <c r="TN47" s="88"/>
      <c r="TO47" s="88"/>
      <c r="TP47" s="88"/>
      <c r="TQ47" s="88"/>
      <c r="TR47" s="88"/>
      <c r="TS47" s="88"/>
      <c r="TT47" s="88"/>
      <c r="TU47" s="88"/>
      <c r="TV47" s="88"/>
      <c r="TW47" s="88"/>
      <c r="TX47" s="88"/>
      <c r="TY47" s="88"/>
      <c r="TZ47" s="88"/>
      <c r="UA47" s="88"/>
      <c r="UB47" s="88"/>
      <c r="UC47" s="88"/>
      <c r="UD47" s="88"/>
      <c r="UE47" s="88"/>
      <c r="UF47" s="88"/>
      <c r="UG47" s="88"/>
      <c r="UH47" s="88"/>
      <c r="UI47" s="88"/>
      <c r="UJ47" s="88"/>
      <c r="UK47" s="88"/>
      <c r="UL47" s="88"/>
      <c r="UM47" s="88"/>
      <c r="UN47" s="88"/>
      <c r="UO47" s="88"/>
      <c r="UP47" s="88"/>
      <c r="UQ47" s="88"/>
      <c r="UR47" s="88"/>
      <c r="US47" s="88"/>
      <c r="UT47" s="88"/>
      <c r="UU47" s="88"/>
      <c r="UV47" s="88"/>
      <c r="UW47" s="88"/>
      <c r="UX47" s="88"/>
      <c r="UY47" s="88"/>
      <c r="UZ47" s="88"/>
      <c r="VA47" s="88"/>
      <c r="VB47" s="88"/>
      <c r="VC47" s="88"/>
      <c r="VD47" s="88"/>
      <c r="VE47" s="88"/>
      <c r="VF47" s="88"/>
      <c r="VG47" s="88"/>
      <c r="VH47" s="88"/>
      <c r="VI47" s="88"/>
      <c r="VJ47" s="88"/>
      <c r="VK47" s="88"/>
      <c r="VL47" s="88"/>
      <c r="VM47" s="88"/>
      <c r="VN47" s="88"/>
      <c r="VO47" s="88"/>
      <c r="VP47" s="88"/>
      <c r="VQ47" s="88"/>
      <c r="VR47" s="88"/>
      <c r="VS47" s="88"/>
      <c r="VT47" s="88"/>
      <c r="VU47" s="88"/>
      <c r="VV47" s="88"/>
      <c r="VW47" s="88"/>
      <c r="VX47" s="88"/>
      <c r="VY47" s="88"/>
      <c r="VZ47" s="88"/>
      <c r="WA47" s="88"/>
      <c r="WB47" s="88"/>
      <c r="WC47" s="88"/>
      <c r="WD47" s="88"/>
      <c r="WE47" s="88"/>
      <c r="WF47" s="88"/>
      <c r="WG47" s="88"/>
      <c r="WH47" s="88"/>
      <c r="WI47" s="88"/>
      <c r="WJ47" s="88"/>
      <c r="WK47" s="88"/>
      <c r="WL47" s="88"/>
      <c r="WM47" s="88"/>
      <c r="WN47" s="88"/>
      <c r="WO47" s="88"/>
      <c r="WP47" s="88"/>
      <c r="WQ47" s="88"/>
      <c r="WR47" s="88"/>
      <c r="WS47" s="88"/>
      <c r="WT47" s="88"/>
      <c r="WU47" s="88"/>
      <c r="WV47" s="88"/>
      <c r="WW47" s="88"/>
      <c r="WX47" s="88"/>
      <c r="WY47" s="88"/>
      <c r="WZ47" s="88"/>
      <c r="XA47" s="88"/>
      <c r="XB47" s="88"/>
      <c r="XC47" s="88"/>
      <c r="XD47" s="88"/>
      <c r="XE47" s="88"/>
      <c r="XF47" s="88"/>
      <c r="XG47" s="88"/>
      <c r="XH47" s="88"/>
      <c r="XI47" s="88"/>
      <c r="XJ47" s="88"/>
      <c r="XK47" s="88"/>
      <c r="XL47" s="88"/>
      <c r="XM47" s="88"/>
      <c r="XN47" s="88"/>
      <c r="XO47" s="88"/>
      <c r="XP47" s="88"/>
      <c r="XQ47" s="88"/>
    </row>
    <row r="48" spans="1:641" s="7" customFormat="1" ht="12" customHeight="1" x14ac:dyDescent="0.2">
      <c r="A48" s="287"/>
      <c r="B48" s="90" t="s">
        <v>115</v>
      </c>
      <c r="C48" s="97" t="s">
        <v>54</v>
      </c>
      <c r="D48" s="78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9"/>
      <c r="FG48" s="59"/>
      <c r="FH48" s="59"/>
      <c r="FI48" s="59"/>
      <c r="FJ48" s="59"/>
      <c r="FK48" s="59"/>
      <c r="FL48" s="59"/>
      <c r="FM48" s="59"/>
      <c r="FN48" s="59"/>
      <c r="FO48" s="59"/>
      <c r="FP48" s="59"/>
      <c r="FQ48" s="59"/>
      <c r="FR48" s="59"/>
      <c r="FS48" s="59"/>
      <c r="FT48" s="59"/>
      <c r="FU48" s="59"/>
      <c r="FV48" s="59"/>
      <c r="FW48" s="59"/>
      <c r="FX48" s="59"/>
      <c r="FY48" s="59"/>
      <c r="FZ48" s="59"/>
      <c r="GA48" s="59"/>
      <c r="GB48" s="59"/>
      <c r="GC48" s="59"/>
      <c r="GD48" s="59"/>
      <c r="GE48" s="59"/>
      <c r="GF48" s="59"/>
      <c r="GG48" s="59"/>
      <c r="GH48" s="59"/>
      <c r="GI48" s="59"/>
      <c r="GJ48" s="59"/>
      <c r="GK48" s="59"/>
      <c r="GL48" s="59"/>
      <c r="GM48" s="59"/>
      <c r="GN48" s="59"/>
      <c r="GO48" s="59"/>
      <c r="GP48" s="59"/>
      <c r="GQ48" s="59"/>
      <c r="GR48" s="59"/>
      <c r="GS48" s="59"/>
      <c r="GT48" s="59"/>
      <c r="GU48" s="59"/>
      <c r="GV48" s="59"/>
      <c r="GW48" s="59"/>
      <c r="GX48" s="59"/>
      <c r="GY48" s="59"/>
      <c r="GZ48" s="59"/>
      <c r="HA48" s="59"/>
      <c r="HB48" s="59"/>
      <c r="HC48" s="59"/>
      <c r="HD48" s="59"/>
      <c r="HE48" s="59"/>
      <c r="HF48" s="59"/>
      <c r="HG48" s="59"/>
      <c r="HH48" s="59"/>
      <c r="HI48" s="59"/>
      <c r="HJ48" s="59"/>
      <c r="HK48" s="59"/>
      <c r="HL48" s="59"/>
      <c r="HM48" s="59"/>
      <c r="HN48" s="59"/>
      <c r="HO48" s="59"/>
      <c r="HP48" s="59"/>
      <c r="HQ48" s="59"/>
      <c r="HR48" s="59"/>
      <c r="HS48" s="59"/>
      <c r="HT48" s="59"/>
      <c r="HU48" s="59"/>
      <c r="HV48" s="59"/>
      <c r="HW48" s="59"/>
      <c r="HX48" s="59"/>
      <c r="HY48" s="59"/>
      <c r="HZ48" s="59"/>
      <c r="IA48" s="59"/>
      <c r="IB48" s="59"/>
      <c r="IC48" s="59"/>
      <c r="ID48" s="59"/>
      <c r="IE48" s="59"/>
      <c r="IF48" s="59"/>
      <c r="IG48" s="59"/>
      <c r="IH48" s="59"/>
      <c r="II48" s="59"/>
      <c r="IJ48" s="59"/>
      <c r="IK48" s="59"/>
      <c r="IL48" s="59"/>
      <c r="IM48" s="59"/>
      <c r="IN48" s="59"/>
      <c r="IO48" s="59"/>
      <c r="IP48" s="59"/>
      <c r="IQ48" s="59"/>
      <c r="IR48" s="59"/>
      <c r="IS48" s="59"/>
      <c r="IT48" s="59"/>
      <c r="IU48" s="59"/>
      <c r="IV48" s="59"/>
      <c r="IW48" s="59"/>
      <c r="IX48" s="59"/>
      <c r="IY48" s="59"/>
      <c r="IZ48" s="59"/>
      <c r="JA48" s="59"/>
      <c r="JB48" s="59"/>
      <c r="JC48" s="59"/>
      <c r="JD48" s="59"/>
      <c r="JE48" s="59"/>
      <c r="JF48" s="59"/>
      <c r="JG48" s="59"/>
      <c r="JH48" s="59"/>
      <c r="JI48" s="59"/>
      <c r="JJ48" s="59"/>
      <c r="JK48" s="59"/>
      <c r="JL48" s="59"/>
      <c r="JM48" s="59"/>
      <c r="JN48" s="59"/>
      <c r="JO48" s="59"/>
      <c r="JP48" s="59"/>
      <c r="JQ48" s="59"/>
      <c r="JR48" s="59"/>
      <c r="JS48" s="59"/>
      <c r="JT48" s="59"/>
      <c r="JU48" s="59"/>
      <c r="JV48" s="59"/>
      <c r="JW48" s="59"/>
      <c r="JX48" s="59"/>
      <c r="JY48" s="59"/>
      <c r="JZ48" s="59"/>
      <c r="KA48" s="59"/>
      <c r="KB48" s="59"/>
      <c r="KC48" s="59"/>
      <c r="KD48" s="59"/>
      <c r="KE48" s="59"/>
      <c r="KF48" s="59"/>
      <c r="KG48" s="59"/>
      <c r="KH48" s="59"/>
      <c r="KI48" s="59"/>
      <c r="KJ48" s="59"/>
      <c r="KK48" s="59"/>
      <c r="KL48" s="59"/>
      <c r="KM48" s="59"/>
      <c r="KN48" s="59"/>
      <c r="KO48" s="59"/>
      <c r="KP48" s="59"/>
      <c r="KQ48" s="59"/>
      <c r="KR48" s="59"/>
      <c r="KS48" s="59"/>
      <c r="KT48" s="59"/>
      <c r="KU48" s="59"/>
      <c r="KV48" s="59"/>
      <c r="KW48" s="59"/>
      <c r="KX48" s="59"/>
      <c r="KY48" s="59"/>
      <c r="KZ48" s="59"/>
      <c r="LA48" s="59"/>
      <c r="LB48" s="59"/>
      <c r="LC48" s="59"/>
      <c r="LD48" s="59"/>
      <c r="LE48" s="59"/>
      <c r="LF48" s="59"/>
      <c r="LG48" s="59"/>
      <c r="LH48" s="59"/>
      <c r="LI48" s="59"/>
      <c r="LJ48" s="59"/>
      <c r="LK48" s="59"/>
      <c r="LL48" s="59"/>
      <c r="LM48" s="59"/>
      <c r="LN48" s="59"/>
      <c r="LO48" s="59"/>
      <c r="LP48" s="59"/>
      <c r="LQ48" s="59"/>
      <c r="LR48" s="59"/>
      <c r="LS48" s="59"/>
      <c r="LT48" s="59"/>
      <c r="LU48" s="59"/>
      <c r="LV48" s="59"/>
      <c r="LW48" s="59"/>
      <c r="LX48" s="59"/>
      <c r="LY48" s="59"/>
      <c r="LZ48" s="59"/>
      <c r="MA48" s="59"/>
      <c r="MB48" s="59"/>
      <c r="MC48" s="59"/>
      <c r="MD48" s="59"/>
      <c r="ME48" s="59"/>
      <c r="MF48" s="59"/>
      <c r="MG48" s="59"/>
      <c r="MH48" s="59"/>
      <c r="MI48" s="59"/>
      <c r="MJ48" s="59"/>
      <c r="MK48" s="59"/>
      <c r="ML48" s="59"/>
      <c r="MM48" s="59"/>
      <c r="MN48" s="59"/>
      <c r="MO48" s="59"/>
      <c r="MP48" s="59"/>
      <c r="MQ48" s="59"/>
      <c r="MR48" s="59"/>
      <c r="MS48" s="59"/>
      <c r="MT48" s="59"/>
      <c r="MU48" s="59"/>
      <c r="MV48" s="59"/>
      <c r="MW48" s="59"/>
      <c r="MX48" s="59"/>
      <c r="MY48" s="59"/>
      <c r="MZ48" s="59"/>
      <c r="NA48" s="59"/>
      <c r="NB48" s="59"/>
      <c r="NC48" s="59"/>
      <c r="ND48" s="59"/>
      <c r="NE48" s="59"/>
      <c r="NF48" s="59"/>
      <c r="NG48" s="59"/>
      <c r="NH48" s="59"/>
      <c r="NI48" s="59"/>
      <c r="NJ48" s="59"/>
      <c r="NK48" s="59"/>
      <c r="NL48" s="59"/>
      <c r="NM48" s="59"/>
      <c r="NN48" s="59"/>
      <c r="NO48" s="59"/>
      <c r="NP48" s="59"/>
      <c r="NQ48" s="59"/>
      <c r="NR48" s="59"/>
      <c r="NS48" s="59"/>
      <c r="NT48" s="59"/>
      <c r="NU48" s="59"/>
      <c r="NV48" s="59"/>
      <c r="NW48" s="59"/>
      <c r="NX48" s="59"/>
      <c r="NY48" s="59"/>
      <c r="NZ48" s="59"/>
      <c r="OA48" s="59"/>
      <c r="OB48" s="59"/>
      <c r="OC48" s="59"/>
      <c r="OD48" s="59"/>
      <c r="OE48" s="59"/>
      <c r="OF48" s="59"/>
      <c r="OG48" s="59"/>
      <c r="OH48" s="59"/>
      <c r="OI48" s="59"/>
      <c r="OJ48" s="59"/>
      <c r="OK48" s="59"/>
      <c r="OL48" s="59"/>
      <c r="OM48" s="59"/>
      <c r="ON48" s="59"/>
      <c r="OO48" s="59"/>
      <c r="OP48" s="59"/>
      <c r="OQ48" s="59"/>
      <c r="OR48" s="59"/>
      <c r="OS48" s="59"/>
      <c r="OT48" s="59"/>
      <c r="OU48" s="59"/>
      <c r="OV48" s="59"/>
      <c r="OW48" s="59"/>
      <c r="OX48" s="59"/>
      <c r="OY48" s="59"/>
      <c r="OZ48" s="59"/>
      <c r="PA48" s="59"/>
      <c r="PB48" s="59"/>
      <c r="PC48" s="59"/>
      <c r="PD48" s="59"/>
      <c r="PE48" s="59"/>
      <c r="PF48" s="59"/>
      <c r="PG48" s="59"/>
      <c r="PH48" s="59"/>
      <c r="PI48" s="59"/>
      <c r="PJ48" s="59"/>
      <c r="PK48" s="59"/>
      <c r="PL48" s="59"/>
      <c r="PM48" s="59"/>
      <c r="PN48" s="59"/>
      <c r="PO48" s="59"/>
      <c r="PP48" s="59"/>
      <c r="PQ48" s="59"/>
      <c r="PR48" s="59"/>
      <c r="PS48" s="59"/>
      <c r="PT48" s="59"/>
      <c r="PU48" s="59"/>
      <c r="PV48" s="59"/>
      <c r="PW48" s="59"/>
      <c r="PX48" s="59"/>
      <c r="PY48" s="59"/>
      <c r="PZ48" s="59"/>
      <c r="QA48" s="59"/>
      <c r="QB48" s="59"/>
      <c r="QC48" s="59"/>
      <c r="QD48" s="59"/>
      <c r="QE48" s="59"/>
      <c r="QF48" s="59"/>
      <c r="QG48" s="59"/>
      <c r="QH48" s="59"/>
      <c r="QI48" s="59"/>
      <c r="QJ48" s="59"/>
      <c r="QK48" s="59"/>
      <c r="QL48" s="59"/>
      <c r="QM48" s="59"/>
      <c r="QN48" s="59"/>
      <c r="QO48" s="59"/>
      <c r="QP48" s="59"/>
      <c r="QQ48" s="59"/>
      <c r="QR48" s="59"/>
      <c r="QS48" s="59"/>
      <c r="QT48" s="59"/>
      <c r="QU48" s="59"/>
      <c r="QV48" s="59"/>
      <c r="QW48" s="59"/>
      <c r="QX48" s="59"/>
      <c r="QY48" s="59"/>
      <c r="QZ48" s="59"/>
      <c r="RA48" s="59"/>
      <c r="RB48" s="59"/>
      <c r="RC48" s="59"/>
      <c r="RD48" s="59"/>
      <c r="RE48" s="59"/>
      <c r="RF48" s="59"/>
      <c r="RG48" s="59"/>
      <c r="RH48" s="59"/>
      <c r="RI48" s="59"/>
      <c r="RJ48" s="59"/>
      <c r="RK48" s="59"/>
      <c r="RL48" s="59"/>
      <c r="RM48" s="59"/>
      <c r="RN48" s="59"/>
      <c r="RO48" s="59"/>
      <c r="RP48" s="59"/>
      <c r="RQ48" s="59"/>
      <c r="RR48" s="59"/>
      <c r="RS48" s="59"/>
      <c r="RT48" s="59"/>
      <c r="RU48" s="59"/>
      <c r="RV48" s="59"/>
      <c r="RW48" s="59"/>
      <c r="RX48" s="59"/>
      <c r="RY48" s="59"/>
      <c r="RZ48" s="59"/>
      <c r="SA48" s="59"/>
      <c r="SB48" s="59"/>
      <c r="SC48" s="59"/>
      <c r="SD48" s="59"/>
      <c r="SE48" s="59"/>
      <c r="SF48" s="59"/>
      <c r="SG48" s="59"/>
      <c r="SH48" s="59"/>
      <c r="SI48" s="59"/>
      <c r="SJ48" s="59"/>
      <c r="SK48" s="59"/>
      <c r="SL48" s="59"/>
      <c r="SM48" s="59"/>
      <c r="SN48" s="59"/>
      <c r="SO48" s="59"/>
      <c r="SP48" s="59"/>
      <c r="SQ48" s="59"/>
      <c r="SR48" s="59"/>
      <c r="SS48" s="59"/>
      <c r="ST48" s="59"/>
      <c r="SU48" s="59"/>
      <c r="SV48" s="59"/>
      <c r="SW48" s="59"/>
      <c r="SX48" s="59"/>
      <c r="SY48" s="59"/>
      <c r="SZ48" s="59"/>
      <c r="TA48" s="59"/>
      <c r="TB48" s="59"/>
      <c r="TC48" s="59"/>
      <c r="TD48" s="59"/>
      <c r="TE48" s="59"/>
      <c r="TF48" s="59"/>
      <c r="TG48" s="59"/>
      <c r="TH48" s="59"/>
      <c r="TI48" s="59"/>
      <c r="TJ48" s="59"/>
      <c r="TK48" s="59"/>
      <c r="TL48" s="59"/>
      <c r="TM48" s="59"/>
      <c r="TN48" s="59"/>
      <c r="TO48" s="59"/>
      <c r="TP48" s="59"/>
      <c r="TQ48" s="59"/>
      <c r="TR48" s="59"/>
      <c r="TS48" s="59"/>
      <c r="TT48" s="59"/>
      <c r="TU48" s="59"/>
      <c r="TV48" s="59"/>
      <c r="TW48" s="59"/>
      <c r="TX48" s="59"/>
      <c r="TY48" s="59"/>
      <c r="TZ48" s="59"/>
      <c r="UA48" s="59"/>
      <c r="UB48" s="59"/>
      <c r="UC48" s="59"/>
      <c r="UD48" s="59"/>
      <c r="UE48" s="59"/>
      <c r="UF48" s="59"/>
      <c r="UG48" s="59"/>
      <c r="UH48" s="59"/>
      <c r="UI48" s="59"/>
      <c r="UJ48" s="59"/>
      <c r="UK48" s="59"/>
      <c r="UL48" s="59"/>
      <c r="UM48" s="59"/>
      <c r="UN48" s="59"/>
      <c r="UO48" s="59"/>
      <c r="UP48" s="59"/>
      <c r="UQ48" s="59"/>
      <c r="UR48" s="59"/>
      <c r="US48" s="59"/>
      <c r="UT48" s="59"/>
      <c r="UU48" s="59"/>
      <c r="UV48" s="59"/>
      <c r="UW48" s="59"/>
      <c r="UX48" s="59"/>
      <c r="UY48" s="59"/>
      <c r="UZ48" s="59"/>
      <c r="VA48" s="59"/>
      <c r="VB48" s="59"/>
      <c r="VC48" s="59"/>
      <c r="VD48" s="59"/>
      <c r="VE48" s="59"/>
      <c r="VF48" s="59"/>
      <c r="VG48" s="59"/>
      <c r="VH48" s="59"/>
      <c r="VI48" s="59"/>
      <c r="VJ48" s="59"/>
      <c r="VK48" s="59"/>
      <c r="VL48" s="59"/>
      <c r="VM48" s="59"/>
      <c r="VN48" s="59"/>
      <c r="VO48" s="59"/>
      <c r="VP48" s="59"/>
      <c r="VQ48" s="59"/>
      <c r="VR48" s="59"/>
      <c r="VS48" s="59"/>
      <c r="VT48" s="59"/>
      <c r="VU48" s="59"/>
      <c r="VV48" s="59"/>
      <c r="VW48" s="59"/>
      <c r="VX48" s="59"/>
      <c r="VY48" s="59"/>
      <c r="VZ48" s="59"/>
      <c r="WA48" s="59"/>
      <c r="WB48" s="59"/>
      <c r="WC48" s="59"/>
      <c r="WD48" s="59"/>
      <c r="WE48" s="59"/>
      <c r="WF48" s="59"/>
      <c r="WG48" s="59"/>
      <c r="WH48" s="59"/>
      <c r="WI48" s="59"/>
      <c r="WJ48" s="59"/>
      <c r="WK48" s="59"/>
      <c r="WL48" s="59"/>
      <c r="WM48" s="59"/>
      <c r="WN48" s="59"/>
      <c r="WO48" s="59"/>
      <c r="WP48" s="59"/>
      <c r="WQ48" s="59"/>
      <c r="WR48" s="59"/>
      <c r="WS48" s="59"/>
      <c r="WT48" s="59"/>
      <c r="WU48" s="59"/>
      <c r="WV48" s="59"/>
      <c r="WW48" s="59"/>
      <c r="WX48" s="59"/>
      <c r="WY48" s="59"/>
      <c r="WZ48" s="59"/>
      <c r="XA48" s="59"/>
      <c r="XB48" s="59"/>
      <c r="XC48" s="59"/>
      <c r="XD48" s="59"/>
      <c r="XE48" s="59"/>
      <c r="XF48" s="59"/>
      <c r="XG48" s="59"/>
      <c r="XH48" s="59"/>
      <c r="XI48" s="59"/>
      <c r="XJ48" s="59"/>
      <c r="XK48" s="59"/>
      <c r="XL48" s="59"/>
      <c r="XM48" s="59"/>
      <c r="XN48" s="59"/>
      <c r="XO48" s="59"/>
      <c r="XP48" s="59"/>
      <c r="XQ48" s="59"/>
    </row>
    <row r="49" spans="1:641" s="7" customFormat="1" ht="12" customHeight="1" x14ac:dyDescent="0.2">
      <c r="A49" s="132"/>
      <c r="B49" s="90" t="s">
        <v>115</v>
      </c>
      <c r="C49" s="97" t="s">
        <v>53</v>
      </c>
      <c r="D49" s="78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9"/>
      <c r="FG49" s="59"/>
      <c r="FH49" s="59"/>
      <c r="FI49" s="59"/>
      <c r="FJ49" s="59"/>
      <c r="FK49" s="59"/>
      <c r="FL49" s="59"/>
      <c r="FM49" s="59"/>
      <c r="FN49" s="59"/>
      <c r="FO49" s="59"/>
      <c r="FP49" s="59"/>
      <c r="FQ49" s="59"/>
      <c r="FR49" s="59"/>
      <c r="FS49" s="59"/>
      <c r="FT49" s="59"/>
      <c r="FU49" s="59"/>
      <c r="FV49" s="59"/>
      <c r="FW49" s="59"/>
      <c r="FX49" s="59"/>
      <c r="FY49" s="59"/>
      <c r="FZ49" s="59"/>
      <c r="GA49" s="59"/>
      <c r="GB49" s="59"/>
      <c r="GC49" s="59"/>
      <c r="GD49" s="59"/>
      <c r="GE49" s="59"/>
      <c r="GF49" s="59"/>
      <c r="GG49" s="59"/>
      <c r="GH49" s="59"/>
      <c r="GI49" s="59"/>
      <c r="GJ49" s="59"/>
      <c r="GK49" s="59"/>
      <c r="GL49" s="59"/>
      <c r="GM49" s="59"/>
      <c r="GN49" s="59"/>
      <c r="GO49" s="59"/>
      <c r="GP49" s="59"/>
      <c r="GQ49" s="59"/>
      <c r="GR49" s="59"/>
      <c r="GS49" s="59"/>
      <c r="GT49" s="59"/>
      <c r="GU49" s="59"/>
      <c r="GV49" s="59"/>
      <c r="GW49" s="59"/>
      <c r="GX49" s="59"/>
      <c r="GY49" s="59"/>
      <c r="GZ49" s="59"/>
      <c r="HA49" s="59"/>
      <c r="HB49" s="59"/>
      <c r="HC49" s="59"/>
      <c r="HD49" s="59"/>
      <c r="HE49" s="59"/>
      <c r="HF49" s="59"/>
      <c r="HG49" s="59"/>
      <c r="HH49" s="59"/>
      <c r="HI49" s="59"/>
      <c r="HJ49" s="59"/>
      <c r="HK49" s="59"/>
      <c r="HL49" s="59"/>
      <c r="HM49" s="59"/>
      <c r="HN49" s="59"/>
      <c r="HO49" s="59"/>
      <c r="HP49" s="59"/>
      <c r="HQ49" s="59"/>
      <c r="HR49" s="59"/>
      <c r="HS49" s="59"/>
      <c r="HT49" s="59"/>
      <c r="HU49" s="59"/>
      <c r="HV49" s="59"/>
      <c r="HW49" s="59"/>
      <c r="HX49" s="59"/>
      <c r="HY49" s="59"/>
      <c r="HZ49" s="59"/>
      <c r="IA49" s="59"/>
      <c r="IB49" s="59"/>
      <c r="IC49" s="59"/>
      <c r="ID49" s="59"/>
      <c r="IE49" s="59"/>
      <c r="IF49" s="59"/>
      <c r="IG49" s="59"/>
      <c r="IH49" s="59"/>
      <c r="II49" s="59"/>
      <c r="IJ49" s="59"/>
      <c r="IK49" s="59"/>
      <c r="IL49" s="59"/>
      <c r="IM49" s="59"/>
      <c r="IN49" s="59"/>
      <c r="IO49" s="59"/>
      <c r="IP49" s="59"/>
      <c r="IQ49" s="59"/>
      <c r="IR49" s="59"/>
      <c r="IS49" s="59"/>
      <c r="IT49" s="59"/>
      <c r="IU49" s="59"/>
      <c r="IV49" s="59"/>
      <c r="IW49" s="59"/>
      <c r="IX49" s="59"/>
      <c r="IY49" s="59"/>
      <c r="IZ49" s="59"/>
      <c r="JA49" s="59"/>
      <c r="JB49" s="59"/>
      <c r="JC49" s="59"/>
      <c r="JD49" s="59"/>
      <c r="JE49" s="59"/>
      <c r="JF49" s="59"/>
      <c r="JG49" s="59"/>
      <c r="JH49" s="59"/>
      <c r="JI49" s="59"/>
      <c r="JJ49" s="59"/>
      <c r="JK49" s="59"/>
      <c r="JL49" s="59"/>
      <c r="JM49" s="59"/>
      <c r="JN49" s="59"/>
      <c r="JO49" s="59"/>
      <c r="JP49" s="59"/>
      <c r="JQ49" s="59"/>
      <c r="JR49" s="59"/>
      <c r="JS49" s="59"/>
      <c r="JT49" s="59"/>
      <c r="JU49" s="59"/>
      <c r="JV49" s="59"/>
      <c r="JW49" s="59"/>
      <c r="JX49" s="59"/>
      <c r="JY49" s="59"/>
      <c r="JZ49" s="59"/>
      <c r="KA49" s="59"/>
      <c r="KB49" s="59"/>
      <c r="KC49" s="59"/>
      <c r="KD49" s="59"/>
      <c r="KE49" s="59"/>
      <c r="KF49" s="59"/>
      <c r="KG49" s="59"/>
      <c r="KH49" s="59"/>
      <c r="KI49" s="59"/>
      <c r="KJ49" s="59"/>
      <c r="KK49" s="59"/>
      <c r="KL49" s="59"/>
      <c r="KM49" s="59"/>
      <c r="KN49" s="59"/>
      <c r="KO49" s="59"/>
      <c r="KP49" s="59"/>
      <c r="KQ49" s="59"/>
      <c r="KR49" s="59"/>
      <c r="KS49" s="59"/>
      <c r="KT49" s="59"/>
      <c r="KU49" s="59"/>
      <c r="KV49" s="59"/>
      <c r="KW49" s="59"/>
      <c r="KX49" s="59"/>
      <c r="KY49" s="59"/>
      <c r="KZ49" s="59"/>
      <c r="LA49" s="59"/>
      <c r="LB49" s="59"/>
      <c r="LC49" s="59"/>
      <c r="LD49" s="59"/>
      <c r="LE49" s="59"/>
      <c r="LF49" s="59"/>
      <c r="LG49" s="59"/>
      <c r="LH49" s="59"/>
      <c r="LI49" s="59"/>
      <c r="LJ49" s="59"/>
      <c r="LK49" s="59"/>
      <c r="LL49" s="59"/>
      <c r="LM49" s="59"/>
      <c r="LN49" s="59"/>
      <c r="LO49" s="59"/>
      <c r="LP49" s="59"/>
      <c r="LQ49" s="59"/>
      <c r="LR49" s="59"/>
      <c r="LS49" s="59"/>
      <c r="LT49" s="59"/>
      <c r="LU49" s="59"/>
      <c r="LV49" s="59"/>
      <c r="LW49" s="59"/>
      <c r="LX49" s="59"/>
      <c r="LY49" s="59"/>
      <c r="LZ49" s="59"/>
      <c r="MA49" s="59"/>
      <c r="MB49" s="59"/>
      <c r="MC49" s="59"/>
      <c r="MD49" s="59"/>
      <c r="ME49" s="59"/>
      <c r="MF49" s="59"/>
      <c r="MG49" s="59"/>
      <c r="MH49" s="59"/>
      <c r="MI49" s="59"/>
      <c r="MJ49" s="59"/>
      <c r="MK49" s="59"/>
      <c r="ML49" s="59"/>
      <c r="MM49" s="59"/>
      <c r="MN49" s="59"/>
      <c r="MO49" s="59"/>
      <c r="MP49" s="59"/>
      <c r="MQ49" s="59"/>
      <c r="MR49" s="59"/>
      <c r="MS49" s="59"/>
      <c r="MT49" s="59"/>
      <c r="MU49" s="59"/>
      <c r="MV49" s="59"/>
      <c r="MW49" s="59"/>
      <c r="MX49" s="59"/>
      <c r="MY49" s="59"/>
      <c r="MZ49" s="59"/>
      <c r="NA49" s="59"/>
      <c r="NB49" s="59"/>
      <c r="NC49" s="59"/>
      <c r="ND49" s="59"/>
      <c r="NE49" s="59"/>
      <c r="NF49" s="59"/>
      <c r="NG49" s="59"/>
      <c r="NH49" s="59"/>
      <c r="NI49" s="59"/>
      <c r="NJ49" s="59"/>
      <c r="NK49" s="59"/>
      <c r="NL49" s="59"/>
      <c r="NM49" s="59"/>
      <c r="NN49" s="59"/>
      <c r="NO49" s="59"/>
      <c r="NP49" s="59"/>
      <c r="NQ49" s="59"/>
      <c r="NR49" s="59"/>
      <c r="NS49" s="59"/>
      <c r="NT49" s="59"/>
      <c r="NU49" s="59"/>
      <c r="NV49" s="59"/>
      <c r="NW49" s="59"/>
      <c r="NX49" s="59"/>
      <c r="NY49" s="59"/>
      <c r="NZ49" s="59"/>
      <c r="OA49" s="59"/>
      <c r="OB49" s="59"/>
      <c r="OC49" s="59"/>
      <c r="OD49" s="59"/>
      <c r="OE49" s="59"/>
      <c r="OF49" s="59"/>
      <c r="OG49" s="59"/>
      <c r="OH49" s="59"/>
      <c r="OI49" s="59"/>
      <c r="OJ49" s="59"/>
      <c r="OK49" s="59"/>
      <c r="OL49" s="59"/>
      <c r="OM49" s="59"/>
      <c r="ON49" s="59"/>
      <c r="OO49" s="59"/>
      <c r="OP49" s="59"/>
      <c r="OQ49" s="59"/>
      <c r="OR49" s="59"/>
      <c r="OS49" s="59"/>
      <c r="OT49" s="59"/>
      <c r="OU49" s="59"/>
      <c r="OV49" s="59"/>
      <c r="OW49" s="59"/>
      <c r="OX49" s="59"/>
      <c r="OY49" s="59"/>
      <c r="OZ49" s="59"/>
      <c r="PA49" s="59"/>
      <c r="PB49" s="59"/>
      <c r="PC49" s="59"/>
      <c r="PD49" s="59"/>
      <c r="PE49" s="59"/>
      <c r="PF49" s="59"/>
      <c r="PG49" s="59"/>
      <c r="PH49" s="59"/>
      <c r="PI49" s="59"/>
      <c r="PJ49" s="59"/>
      <c r="PK49" s="59"/>
      <c r="PL49" s="59"/>
      <c r="PM49" s="59"/>
      <c r="PN49" s="59"/>
      <c r="PO49" s="59"/>
      <c r="PP49" s="59"/>
      <c r="PQ49" s="59"/>
      <c r="PR49" s="59"/>
      <c r="PS49" s="59"/>
      <c r="PT49" s="59"/>
      <c r="PU49" s="59"/>
      <c r="PV49" s="59"/>
      <c r="PW49" s="59"/>
      <c r="PX49" s="59"/>
      <c r="PY49" s="59"/>
      <c r="PZ49" s="59"/>
      <c r="QA49" s="59"/>
      <c r="QB49" s="59"/>
      <c r="QC49" s="59"/>
      <c r="QD49" s="59"/>
      <c r="QE49" s="59"/>
      <c r="QF49" s="59"/>
      <c r="QG49" s="59"/>
      <c r="QH49" s="59"/>
      <c r="QI49" s="59"/>
      <c r="QJ49" s="59"/>
      <c r="QK49" s="59"/>
      <c r="QL49" s="59"/>
      <c r="QM49" s="59"/>
      <c r="QN49" s="59"/>
      <c r="QO49" s="59"/>
      <c r="QP49" s="59"/>
      <c r="QQ49" s="59"/>
      <c r="QR49" s="59"/>
      <c r="QS49" s="59"/>
      <c r="QT49" s="59"/>
      <c r="QU49" s="59"/>
      <c r="QV49" s="59"/>
      <c r="QW49" s="59"/>
      <c r="QX49" s="59"/>
      <c r="QY49" s="59"/>
      <c r="QZ49" s="59"/>
      <c r="RA49" s="59"/>
      <c r="RB49" s="59"/>
      <c r="RC49" s="59"/>
      <c r="RD49" s="59"/>
      <c r="RE49" s="59"/>
      <c r="RF49" s="59"/>
      <c r="RG49" s="59"/>
      <c r="RH49" s="59"/>
      <c r="RI49" s="59"/>
      <c r="RJ49" s="59"/>
      <c r="RK49" s="59"/>
      <c r="RL49" s="59"/>
      <c r="RM49" s="59"/>
      <c r="RN49" s="59"/>
      <c r="RO49" s="59"/>
      <c r="RP49" s="59"/>
      <c r="RQ49" s="59"/>
      <c r="RR49" s="59"/>
      <c r="RS49" s="59"/>
      <c r="RT49" s="59"/>
      <c r="RU49" s="59"/>
      <c r="RV49" s="59"/>
      <c r="RW49" s="59"/>
      <c r="RX49" s="59"/>
      <c r="RY49" s="59"/>
      <c r="RZ49" s="59"/>
      <c r="SA49" s="59"/>
      <c r="SB49" s="59"/>
      <c r="SC49" s="59"/>
      <c r="SD49" s="59"/>
      <c r="SE49" s="59"/>
      <c r="SF49" s="59"/>
      <c r="SG49" s="59"/>
      <c r="SH49" s="59"/>
      <c r="SI49" s="59"/>
      <c r="SJ49" s="59"/>
      <c r="SK49" s="59"/>
      <c r="SL49" s="59"/>
      <c r="SM49" s="59"/>
      <c r="SN49" s="59"/>
      <c r="SO49" s="59"/>
      <c r="SP49" s="59"/>
      <c r="SQ49" s="59"/>
      <c r="SR49" s="59"/>
      <c r="SS49" s="59"/>
      <c r="ST49" s="59"/>
      <c r="SU49" s="59"/>
      <c r="SV49" s="59"/>
      <c r="SW49" s="59"/>
      <c r="SX49" s="59"/>
      <c r="SY49" s="59"/>
      <c r="SZ49" s="59"/>
      <c r="TA49" s="59"/>
      <c r="TB49" s="59"/>
      <c r="TC49" s="59"/>
      <c r="TD49" s="59"/>
      <c r="TE49" s="59"/>
      <c r="TF49" s="59"/>
      <c r="TG49" s="59"/>
      <c r="TH49" s="59"/>
      <c r="TI49" s="59"/>
      <c r="TJ49" s="59"/>
      <c r="TK49" s="59"/>
      <c r="TL49" s="59"/>
      <c r="TM49" s="59"/>
      <c r="TN49" s="59"/>
      <c r="TO49" s="59"/>
      <c r="TP49" s="59"/>
      <c r="TQ49" s="59"/>
      <c r="TR49" s="59"/>
      <c r="TS49" s="59"/>
      <c r="TT49" s="59"/>
      <c r="TU49" s="59"/>
      <c r="TV49" s="59"/>
      <c r="TW49" s="59"/>
      <c r="TX49" s="59"/>
      <c r="TY49" s="59"/>
      <c r="TZ49" s="59"/>
      <c r="UA49" s="59"/>
      <c r="UB49" s="59"/>
      <c r="UC49" s="59"/>
      <c r="UD49" s="59"/>
      <c r="UE49" s="59"/>
      <c r="UF49" s="59"/>
      <c r="UG49" s="59"/>
      <c r="UH49" s="59"/>
      <c r="UI49" s="59"/>
      <c r="UJ49" s="59"/>
      <c r="UK49" s="59"/>
      <c r="UL49" s="59"/>
      <c r="UM49" s="59"/>
      <c r="UN49" s="59"/>
      <c r="UO49" s="59"/>
      <c r="UP49" s="59"/>
      <c r="UQ49" s="59"/>
      <c r="UR49" s="59"/>
      <c r="US49" s="59"/>
      <c r="UT49" s="59"/>
      <c r="UU49" s="59"/>
      <c r="UV49" s="59"/>
      <c r="UW49" s="59"/>
      <c r="UX49" s="59"/>
      <c r="UY49" s="59"/>
      <c r="UZ49" s="59"/>
      <c r="VA49" s="59"/>
      <c r="VB49" s="59"/>
      <c r="VC49" s="59"/>
      <c r="VD49" s="59"/>
      <c r="VE49" s="59"/>
      <c r="VF49" s="59"/>
      <c r="VG49" s="59"/>
      <c r="VH49" s="59"/>
      <c r="VI49" s="59"/>
      <c r="VJ49" s="59"/>
      <c r="VK49" s="59"/>
      <c r="VL49" s="59"/>
      <c r="VM49" s="59"/>
      <c r="VN49" s="59"/>
      <c r="VO49" s="59"/>
      <c r="VP49" s="59"/>
      <c r="VQ49" s="59"/>
      <c r="VR49" s="59"/>
      <c r="VS49" s="59"/>
      <c r="VT49" s="59"/>
      <c r="VU49" s="59"/>
      <c r="VV49" s="59"/>
      <c r="VW49" s="59"/>
      <c r="VX49" s="59"/>
      <c r="VY49" s="59"/>
      <c r="VZ49" s="59"/>
      <c r="WA49" s="59"/>
      <c r="WB49" s="59"/>
      <c r="WC49" s="59"/>
      <c r="WD49" s="59"/>
      <c r="WE49" s="59"/>
      <c r="WF49" s="59"/>
      <c r="WG49" s="59"/>
      <c r="WH49" s="59"/>
      <c r="WI49" s="59"/>
      <c r="WJ49" s="59"/>
      <c r="WK49" s="59"/>
      <c r="WL49" s="59"/>
      <c r="WM49" s="59"/>
      <c r="WN49" s="59"/>
      <c r="WO49" s="59"/>
      <c r="WP49" s="59"/>
      <c r="WQ49" s="59"/>
      <c r="WR49" s="59"/>
      <c r="WS49" s="59"/>
      <c r="WT49" s="59"/>
      <c r="WU49" s="59"/>
      <c r="WV49" s="59"/>
      <c r="WW49" s="59"/>
      <c r="WX49" s="59"/>
      <c r="WY49" s="59"/>
      <c r="WZ49" s="59"/>
      <c r="XA49" s="59"/>
      <c r="XB49" s="59"/>
      <c r="XC49" s="59"/>
      <c r="XD49" s="59"/>
      <c r="XE49" s="59"/>
      <c r="XF49" s="59"/>
      <c r="XG49" s="59"/>
      <c r="XH49" s="59"/>
      <c r="XI49" s="59"/>
      <c r="XJ49" s="59"/>
      <c r="XK49" s="59"/>
      <c r="XL49" s="59"/>
      <c r="XM49" s="59"/>
      <c r="XN49" s="59"/>
      <c r="XO49" s="59"/>
      <c r="XP49" s="59"/>
      <c r="XQ49" s="59"/>
    </row>
    <row r="50" spans="1:641" s="75" customFormat="1" ht="12" customHeight="1" x14ac:dyDescent="0.2">
      <c r="A50" s="131"/>
      <c r="B50" s="93"/>
      <c r="C50" s="97"/>
      <c r="D50" s="78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9"/>
      <c r="ES50" s="59"/>
      <c r="ET50" s="59"/>
      <c r="EU50" s="59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59"/>
      <c r="FG50" s="59"/>
      <c r="FH50" s="59"/>
      <c r="FI50" s="59"/>
      <c r="FJ50" s="59"/>
      <c r="FK50" s="59"/>
      <c r="FL50" s="59"/>
      <c r="FM50" s="59"/>
      <c r="FN50" s="59"/>
      <c r="FO50" s="59"/>
      <c r="FP50" s="59"/>
      <c r="FQ50" s="59"/>
      <c r="FR50" s="59"/>
      <c r="FS50" s="59"/>
      <c r="FT50" s="59"/>
      <c r="FU50" s="59"/>
      <c r="FV50" s="59"/>
      <c r="FW50" s="59"/>
      <c r="FX50" s="59"/>
      <c r="FY50" s="59"/>
      <c r="FZ50" s="59"/>
      <c r="GA50" s="59"/>
      <c r="GB50" s="59"/>
      <c r="GC50" s="59"/>
      <c r="GD50" s="59"/>
      <c r="GE50" s="59"/>
      <c r="GF50" s="59"/>
      <c r="GG50" s="59"/>
      <c r="GH50" s="59"/>
      <c r="GI50" s="59"/>
      <c r="GJ50" s="59"/>
      <c r="GK50" s="59"/>
      <c r="GL50" s="59"/>
      <c r="GM50" s="59"/>
      <c r="GN50" s="59"/>
      <c r="GO50" s="59"/>
      <c r="GP50" s="59"/>
      <c r="GQ50" s="59"/>
      <c r="GR50" s="59"/>
      <c r="GS50" s="59"/>
      <c r="GT50" s="59"/>
      <c r="GU50" s="59"/>
      <c r="GV50" s="59"/>
      <c r="GW50" s="59"/>
      <c r="GX50" s="59"/>
      <c r="GY50" s="59"/>
      <c r="GZ50" s="59"/>
      <c r="HA50" s="59"/>
      <c r="HB50" s="59"/>
      <c r="HC50" s="59"/>
      <c r="HD50" s="59"/>
      <c r="HE50" s="59"/>
      <c r="HF50" s="59"/>
      <c r="HG50" s="59"/>
      <c r="HH50" s="59"/>
      <c r="HI50" s="59"/>
      <c r="HJ50" s="59"/>
      <c r="HK50" s="59"/>
      <c r="HL50" s="59"/>
      <c r="HM50" s="59"/>
      <c r="HN50" s="59"/>
      <c r="HO50" s="59"/>
      <c r="HP50" s="59"/>
      <c r="HQ50" s="59"/>
      <c r="HR50" s="59"/>
      <c r="HS50" s="59"/>
      <c r="HT50" s="59"/>
      <c r="HU50" s="59"/>
      <c r="HV50" s="59"/>
      <c r="HW50" s="59"/>
      <c r="HX50" s="59"/>
      <c r="HY50" s="59"/>
      <c r="HZ50" s="59"/>
      <c r="IA50" s="59"/>
      <c r="IB50" s="59"/>
      <c r="IC50" s="59"/>
      <c r="ID50" s="59"/>
      <c r="IE50" s="59"/>
      <c r="IF50" s="59"/>
      <c r="IG50" s="59"/>
      <c r="IH50" s="59"/>
      <c r="II50" s="59"/>
      <c r="IJ50" s="59"/>
      <c r="IK50" s="59"/>
      <c r="IL50" s="59"/>
      <c r="IM50" s="59"/>
      <c r="IN50" s="59"/>
      <c r="IO50" s="59"/>
      <c r="IP50" s="59"/>
      <c r="IQ50" s="59"/>
      <c r="IR50" s="59"/>
      <c r="IS50" s="59"/>
      <c r="IT50" s="59"/>
      <c r="IU50" s="59"/>
      <c r="IV50" s="59"/>
      <c r="IW50" s="59"/>
      <c r="IX50" s="59"/>
      <c r="IY50" s="59"/>
      <c r="IZ50" s="59"/>
      <c r="JA50" s="59"/>
      <c r="JB50" s="59"/>
      <c r="JC50" s="59"/>
      <c r="JD50" s="59"/>
      <c r="JE50" s="59"/>
      <c r="JF50" s="59"/>
      <c r="JG50" s="59"/>
      <c r="JH50" s="59"/>
      <c r="JI50" s="59"/>
      <c r="JJ50" s="59"/>
      <c r="JK50" s="59"/>
      <c r="JL50" s="59"/>
      <c r="JM50" s="59"/>
      <c r="JN50" s="59"/>
      <c r="JO50" s="59"/>
      <c r="JP50" s="59"/>
      <c r="JQ50" s="59"/>
      <c r="JR50" s="59"/>
      <c r="JS50" s="59"/>
      <c r="JT50" s="59"/>
      <c r="JU50" s="59"/>
      <c r="JV50" s="59"/>
      <c r="JW50" s="59"/>
      <c r="JX50" s="59"/>
      <c r="JY50" s="59"/>
      <c r="JZ50" s="59"/>
      <c r="KA50" s="59"/>
      <c r="KB50" s="59"/>
      <c r="KC50" s="59"/>
      <c r="KD50" s="59"/>
      <c r="KE50" s="59"/>
      <c r="KF50" s="59"/>
      <c r="KG50" s="59"/>
      <c r="KH50" s="59"/>
      <c r="KI50" s="59"/>
      <c r="KJ50" s="59"/>
      <c r="KK50" s="59"/>
      <c r="KL50" s="59"/>
      <c r="KM50" s="59"/>
      <c r="KN50" s="59"/>
      <c r="KO50" s="59"/>
      <c r="KP50" s="59"/>
      <c r="KQ50" s="59"/>
      <c r="KR50" s="59"/>
      <c r="KS50" s="59"/>
      <c r="KT50" s="59"/>
      <c r="KU50" s="59"/>
      <c r="KV50" s="59"/>
      <c r="KW50" s="59"/>
      <c r="KX50" s="59"/>
      <c r="KY50" s="59"/>
      <c r="KZ50" s="59"/>
      <c r="LA50" s="59"/>
      <c r="LB50" s="59"/>
      <c r="LC50" s="59"/>
      <c r="LD50" s="59"/>
      <c r="LE50" s="59"/>
      <c r="LF50" s="59"/>
      <c r="LG50" s="59"/>
      <c r="LH50" s="59"/>
      <c r="LI50" s="59"/>
      <c r="LJ50" s="59"/>
      <c r="LK50" s="59"/>
      <c r="LL50" s="59"/>
      <c r="LM50" s="59"/>
      <c r="LN50" s="59"/>
      <c r="LO50" s="59"/>
      <c r="LP50" s="59"/>
      <c r="LQ50" s="59"/>
      <c r="LR50" s="59"/>
      <c r="LS50" s="59"/>
      <c r="LT50" s="59"/>
      <c r="LU50" s="59"/>
      <c r="LV50" s="59"/>
      <c r="LW50" s="59"/>
      <c r="LX50" s="59"/>
      <c r="LY50" s="59"/>
      <c r="LZ50" s="59"/>
      <c r="MA50" s="59"/>
      <c r="MB50" s="59"/>
      <c r="MC50" s="59"/>
      <c r="MD50" s="59"/>
      <c r="ME50" s="59"/>
      <c r="MF50" s="59"/>
      <c r="MG50" s="59"/>
      <c r="MH50" s="59"/>
      <c r="MI50" s="59"/>
      <c r="MJ50" s="59"/>
      <c r="MK50" s="59"/>
      <c r="ML50" s="59"/>
      <c r="MM50" s="59"/>
      <c r="MN50" s="59"/>
      <c r="MO50" s="59"/>
      <c r="MP50" s="59"/>
      <c r="MQ50" s="59"/>
      <c r="MR50" s="59"/>
      <c r="MS50" s="59"/>
      <c r="MT50" s="59"/>
      <c r="MU50" s="59"/>
      <c r="MV50" s="59"/>
      <c r="MW50" s="59"/>
      <c r="MX50" s="59"/>
      <c r="MY50" s="59"/>
      <c r="MZ50" s="59"/>
      <c r="NA50" s="59"/>
      <c r="NB50" s="59"/>
      <c r="NC50" s="59"/>
      <c r="ND50" s="59"/>
      <c r="NE50" s="59"/>
      <c r="NF50" s="59"/>
      <c r="NG50" s="59"/>
      <c r="NH50" s="59"/>
      <c r="NI50" s="59"/>
      <c r="NJ50" s="59"/>
      <c r="NK50" s="59"/>
      <c r="NL50" s="59"/>
      <c r="NM50" s="59"/>
      <c r="NN50" s="59"/>
      <c r="NO50" s="59"/>
      <c r="NP50" s="59"/>
      <c r="NQ50" s="59"/>
      <c r="NR50" s="59"/>
      <c r="NS50" s="59"/>
      <c r="NT50" s="59"/>
      <c r="NU50" s="59"/>
      <c r="NV50" s="59"/>
      <c r="NW50" s="59"/>
      <c r="NX50" s="59"/>
      <c r="NY50" s="59"/>
      <c r="NZ50" s="59"/>
      <c r="OA50" s="59"/>
      <c r="OB50" s="59"/>
      <c r="OC50" s="59"/>
      <c r="OD50" s="59"/>
      <c r="OE50" s="59"/>
      <c r="OF50" s="59"/>
      <c r="OG50" s="59"/>
      <c r="OH50" s="59"/>
      <c r="OI50" s="59"/>
      <c r="OJ50" s="59"/>
      <c r="OK50" s="59"/>
      <c r="OL50" s="59"/>
      <c r="OM50" s="59"/>
      <c r="ON50" s="59"/>
      <c r="OO50" s="59"/>
      <c r="OP50" s="59"/>
      <c r="OQ50" s="59"/>
      <c r="OR50" s="59"/>
      <c r="OS50" s="59"/>
      <c r="OT50" s="59"/>
      <c r="OU50" s="59"/>
      <c r="OV50" s="59"/>
      <c r="OW50" s="59"/>
      <c r="OX50" s="59"/>
      <c r="OY50" s="59"/>
      <c r="OZ50" s="59"/>
      <c r="PA50" s="59"/>
      <c r="PB50" s="59"/>
      <c r="PC50" s="59"/>
      <c r="PD50" s="59"/>
      <c r="PE50" s="59"/>
      <c r="PF50" s="59"/>
      <c r="PG50" s="59"/>
      <c r="PH50" s="59"/>
      <c r="PI50" s="59"/>
      <c r="PJ50" s="59"/>
      <c r="PK50" s="59"/>
      <c r="PL50" s="59"/>
      <c r="PM50" s="59"/>
      <c r="PN50" s="59"/>
      <c r="PO50" s="59"/>
      <c r="PP50" s="59"/>
      <c r="PQ50" s="59"/>
      <c r="PR50" s="59"/>
      <c r="PS50" s="59"/>
      <c r="PT50" s="59"/>
      <c r="PU50" s="59"/>
      <c r="PV50" s="59"/>
      <c r="PW50" s="59"/>
      <c r="PX50" s="59"/>
      <c r="PY50" s="59"/>
      <c r="PZ50" s="59"/>
      <c r="QA50" s="59"/>
      <c r="QB50" s="59"/>
      <c r="QC50" s="59"/>
      <c r="QD50" s="59"/>
      <c r="QE50" s="59"/>
      <c r="QF50" s="59"/>
      <c r="QG50" s="59"/>
      <c r="QH50" s="59"/>
      <c r="QI50" s="59"/>
      <c r="QJ50" s="59"/>
      <c r="QK50" s="59"/>
      <c r="QL50" s="59"/>
      <c r="QM50" s="59"/>
      <c r="QN50" s="59"/>
      <c r="QO50" s="59"/>
      <c r="QP50" s="59"/>
      <c r="QQ50" s="59"/>
      <c r="QR50" s="59"/>
      <c r="QS50" s="59"/>
      <c r="QT50" s="59"/>
      <c r="QU50" s="59"/>
      <c r="QV50" s="59"/>
      <c r="QW50" s="59"/>
      <c r="QX50" s="59"/>
      <c r="QY50" s="59"/>
      <c r="QZ50" s="59"/>
      <c r="RA50" s="59"/>
      <c r="RB50" s="59"/>
      <c r="RC50" s="59"/>
      <c r="RD50" s="59"/>
      <c r="RE50" s="59"/>
      <c r="RF50" s="59"/>
      <c r="RG50" s="59"/>
      <c r="RH50" s="59"/>
      <c r="RI50" s="59"/>
      <c r="RJ50" s="59"/>
      <c r="RK50" s="59"/>
      <c r="RL50" s="59"/>
      <c r="RM50" s="59"/>
      <c r="RN50" s="59"/>
      <c r="RO50" s="59"/>
      <c r="RP50" s="59"/>
      <c r="RQ50" s="59"/>
      <c r="RR50" s="59"/>
      <c r="RS50" s="59"/>
      <c r="RT50" s="59"/>
      <c r="RU50" s="59"/>
      <c r="RV50" s="59"/>
      <c r="RW50" s="59"/>
      <c r="RX50" s="59"/>
      <c r="RY50" s="59"/>
      <c r="RZ50" s="59"/>
      <c r="SA50" s="59"/>
      <c r="SB50" s="59"/>
      <c r="SC50" s="59"/>
      <c r="SD50" s="59"/>
      <c r="SE50" s="59"/>
      <c r="SF50" s="59"/>
      <c r="SG50" s="59"/>
      <c r="SH50" s="59"/>
      <c r="SI50" s="59"/>
      <c r="SJ50" s="59"/>
      <c r="SK50" s="59"/>
      <c r="SL50" s="59"/>
      <c r="SM50" s="59"/>
      <c r="SN50" s="59"/>
      <c r="SO50" s="59"/>
      <c r="SP50" s="59"/>
      <c r="SQ50" s="59"/>
      <c r="SR50" s="59"/>
      <c r="SS50" s="59"/>
      <c r="ST50" s="59"/>
      <c r="SU50" s="59"/>
      <c r="SV50" s="59"/>
      <c r="SW50" s="59"/>
      <c r="SX50" s="59"/>
      <c r="SY50" s="59"/>
      <c r="SZ50" s="59"/>
      <c r="TA50" s="59"/>
      <c r="TB50" s="59"/>
      <c r="TC50" s="59"/>
      <c r="TD50" s="59"/>
      <c r="TE50" s="59"/>
      <c r="TF50" s="59"/>
      <c r="TG50" s="59"/>
      <c r="TH50" s="59"/>
      <c r="TI50" s="59"/>
      <c r="TJ50" s="59"/>
      <c r="TK50" s="59"/>
      <c r="TL50" s="59"/>
      <c r="TM50" s="59"/>
      <c r="TN50" s="59"/>
      <c r="TO50" s="59"/>
      <c r="TP50" s="59"/>
      <c r="TQ50" s="59"/>
      <c r="TR50" s="59"/>
      <c r="TS50" s="59"/>
      <c r="TT50" s="59"/>
      <c r="TU50" s="59"/>
      <c r="TV50" s="59"/>
      <c r="TW50" s="59"/>
      <c r="TX50" s="59"/>
      <c r="TY50" s="59"/>
      <c r="TZ50" s="59"/>
      <c r="UA50" s="59"/>
      <c r="UB50" s="59"/>
      <c r="UC50" s="59"/>
      <c r="UD50" s="59"/>
      <c r="UE50" s="59"/>
      <c r="UF50" s="59"/>
      <c r="UG50" s="59"/>
      <c r="UH50" s="59"/>
      <c r="UI50" s="59"/>
      <c r="UJ50" s="59"/>
      <c r="UK50" s="59"/>
      <c r="UL50" s="59"/>
      <c r="UM50" s="59"/>
      <c r="UN50" s="59"/>
      <c r="UO50" s="59"/>
      <c r="UP50" s="59"/>
      <c r="UQ50" s="59"/>
      <c r="UR50" s="59"/>
      <c r="US50" s="59"/>
      <c r="UT50" s="59"/>
      <c r="UU50" s="59"/>
      <c r="UV50" s="59"/>
      <c r="UW50" s="59"/>
      <c r="UX50" s="59"/>
      <c r="UY50" s="59"/>
      <c r="UZ50" s="59"/>
      <c r="VA50" s="59"/>
      <c r="VB50" s="59"/>
      <c r="VC50" s="59"/>
      <c r="VD50" s="59"/>
      <c r="VE50" s="59"/>
      <c r="VF50" s="59"/>
      <c r="VG50" s="59"/>
      <c r="VH50" s="59"/>
      <c r="VI50" s="59"/>
      <c r="VJ50" s="59"/>
      <c r="VK50" s="59"/>
      <c r="VL50" s="59"/>
      <c r="VM50" s="59"/>
      <c r="VN50" s="59"/>
      <c r="VO50" s="59"/>
      <c r="VP50" s="59"/>
      <c r="VQ50" s="59"/>
      <c r="VR50" s="59"/>
      <c r="VS50" s="59"/>
      <c r="VT50" s="59"/>
      <c r="VU50" s="59"/>
      <c r="VV50" s="59"/>
      <c r="VW50" s="59"/>
      <c r="VX50" s="59"/>
      <c r="VY50" s="59"/>
      <c r="VZ50" s="59"/>
      <c r="WA50" s="59"/>
      <c r="WB50" s="59"/>
      <c r="WC50" s="59"/>
      <c r="WD50" s="59"/>
      <c r="WE50" s="59"/>
      <c r="WF50" s="59"/>
      <c r="WG50" s="59"/>
      <c r="WH50" s="59"/>
      <c r="WI50" s="59"/>
      <c r="WJ50" s="59"/>
      <c r="WK50" s="59"/>
      <c r="WL50" s="59"/>
      <c r="WM50" s="59"/>
      <c r="WN50" s="59"/>
      <c r="WO50" s="59"/>
      <c r="WP50" s="59"/>
      <c r="WQ50" s="59"/>
      <c r="WR50" s="59"/>
      <c r="WS50" s="59"/>
      <c r="WT50" s="59"/>
      <c r="WU50" s="59"/>
      <c r="WV50" s="59"/>
      <c r="WW50" s="59"/>
      <c r="WX50" s="59"/>
      <c r="WY50" s="59"/>
      <c r="WZ50" s="59"/>
      <c r="XA50" s="59"/>
      <c r="XB50" s="59"/>
      <c r="XC50" s="59"/>
      <c r="XD50" s="59"/>
      <c r="XE50" s="59"/>
      <c r="XF50" s="59"/>
      <c r="XG50" s="59"/>
      <c r="XH50" s="59"/>
      <c r="XI50" s="59"/>
      <c r="XJ50" s="59"/>
      <c r="XK50" s="59"/>
      <c r="XL50" s="59"/>
      <c r="XM50" s="59"/>
      <c r="XN50" s="59"/>
      <c r="XO50" s="59"/>
      <c r="XP50" s="59"/>
      <c r="XQ50" s="59"/>
    </row>
    <row r="51" spans="1:641" s="7" customFormat="1" ht="12" customHeight="1" x14ac:dyDescent="0.2">
      <c r="A51" s="286" t="s">
        <v>34</v>
      </c>
      <c r="B51" s="125" t="s">
        <v>114</v>
      </c>
      <c r="C51" s="89"/>
      <c r="D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88"/>
      <c r="DH51" s="88"/>
      <c r="DI51" s="88"/>
      <c r="DJ51" s="88"/>
      <c r="DK51" s="88"/>
      <c r="DL51" s="88"/>
      <c r="DM51" s="88"/>
      <c r="DN51" s="88"/>
      <c r="DO51" s="88"/>
      <c r="DP51" s="88"/>
      <c r="DQ51" s="88"/>
      <c r="DR51" s="88"/>
      <c r="DS51" s="88"/>
      <c r="DT51" s="88"/>
      <c r="DU51" s="88"/>
      <c r="DV51" s="88"/>
      <c r="DW51" s="88"/>
      <c r="DX51" s="88"/>
      <c r="DY51" s="88"/>
      <c r="DZ51" s="88"/>
      <c r="EA51" s="88"/>
      <c r="EB51" s="88"/>
      <c r="EC51" s="88"/>
      <c r="ED51" s="88"/>
      <c r="EE51" s="88"/>
      <c r="EF51" s="88"/>
      <c r="EG51" s="88"/>
      <c r="EH51" s="88"/>
      <c r="EI51" s="88"/>
      <c r="EJ51" s="88"/>
      <c r="EK51" s="88"/>
      <c r="EL51" s="88"/>
      <c r="EM51" s="88"/>
      <c r="EN51" s="88"/>
      <c r="EO51" s="88"/>
      <c r="EP51" s="88"/>
      <c r="EQ51" s="88"/>
      <c r="ER51" s="88"/>
      <c r="ES51" s="88"/>
      <c r="ET51" s="88"/>
      <c r="EU51" s="88"/>
      <c r="EV51" s="88"/>
      <c r="EW51" s="88"/>
      <c r="EX51" s="88"/>
      <c r="EY51" s="88"/>
      <c r="EZ51" s="88"/>
      <c r="FA51" s="88"/>
      <c r="FB51" s="88"/>
      <c r="FC51" s="88"/>
      <c r="FD51" s="88"/>
      <c r="FE51" s="88"/>
      <c r="FF51" s="88"/>
      <c r="FG51" s="88"/>
      <c r="FH51" s="88"/>
      <c r="FI51" s="88"/>
      <c r="FJ51" s="88"/>
      <c r="FK51" s="88"/>
      <c r="FL51" s="88"/>
      <c r="FM51" s="88"/>
      <c r="FN51" s="88"/>
      <c r="FO51" s="88"/>
      <c r="FP51" s="88"/>
      <c r="FQ51" s="88"/>
      <c r="FR51" s="88"/>
      <c r="FS51" s="88"/>
      <c r="FT51" s="88"/>
      <c r="FU51" s="88"/>
      <c r="FV51" s="88"/>
      <c r="FW51" s="88"/>
      <c r="FX51" s="88"/>
      <c r="FY51" s="88"/>
      <c r="FZ51" s="88"/>
      <c r="GA51" s="88"/>
      <c r="GB51" s="88"/>
      <c r="GC51" s="88"/>
      <c r="GD51" s="88"/>
      <c r="GE51" s="88"/>
      <c r="GF51" s="88"/>
      <c r="GG51" s="88"/>
      <c r="GH51" s="88"/>
      <c r="GI51" s="88"/>
      <c r="GJ51" s="88"/>
      <c r="GK51" s="88"/>
      <c r="GL51" s="88"/>
      <c r="GM51" s="88"/>
      <c r="GN51" s="88"/>
      <c r="GO51" s="88"/>
      <c r="GP51" s="88"/>
      <c r="GQ51" s="88"/>
      <c r="GR51" s="88"/>
      <c r="GS51" s="88"/>
      <c r="GT51" s="88"/>
      <c r="GU51" s="88"/>
      <c r="GV51" s="88"/>
      <c r="GW51" s="88"/>
      <c r="GX51" s="88"/>
      <c r="GY51" s="88"/>
      <c r="GZ51" s="88"/>
      <c r="HA51" s="88"/>
      <c r="HB51" s="88"/>
      <c r="HC51" s="88"/>
      <c r="HD51" s="88"/>
      <c r="HE51" s="88"/>
      <c r="HF51" s="88"/>
      <c r="HG51" s="88"/>
      <c r="HH51" s="88"/>
      <c r="HI51" s="88"/>
      <c r="HJ51" s="88"/>
      <c r="HK51" s="88"/>
      <c r="HL51" s="88"/>
      <c r="HM51" s="88"/>
      <c r="HN51" s="88"/>
      <c r="HO51" s="88"/>
      <c r="HP51" s="88"/>
      <c r="HQ51" s="88"/>
      <c r="HR51" s="88"/>
      <c r="HS51" s="88"/>
      <c r="HT51" s="88"/>
      <c r="HU51" s="88"/>
      <c r="HV51" s="88"/>
      <c r="HW51" s="88"/>
      <c r="HX51" s="88"/>
      <c r="HY51" s="88"/>
      <c r="HZ51" s="88"/>
      <c r="IA51" s="88"/>
      <c r="IB51" s="88"/>
      <c r="IC51" s="88"/>
      <c r="ID51" s="88"/>
      <c r="IE51" s="88"/>
      <c r="IF51" s="88"/>
      <c r="IG51" s="88"/>
      <c r="IH51" s="88"/>
      <c r="II51" s="88"/>
      <c r="IJ51" s="88"/>
      <c r="IK51" s="88"/>
      <c r="IL51" s="88"/>
      <c r="IM51" s="88"/>
      <c r="IN51" s="88"/>
      <c r="IO51" s="88"/>
      <c r="IP51" s="88"/>
      <c r="IQ51" s="88"/>
      <c r="IR51" s="88"/>
      <c r="IS51" s="88"/>
      <c r="IT51" s="88"/>
      <c r="IU51" s="88"/>
      <c r="IV51" s="88"/>
      <c r="IW51" s="88"/>
      <c r="IX51" s="88"/>
      <c r="IY51" s="88"/>
      <c r="IZ51" s="88"/>
      <c r="JA51" s="88"/>
      <c r="JB51" s="88"/>
      <c r="JC51" s="88"/>
      <c r="JD51" s="88"/>
      <c r="JE51" s="88"/>
      <c r="JF51" s="88"/>
      <c r="JG51" s="88"/>
      <c r="JH51" s="88"/>
      <c r="JI51" s="88"/>
      <c r="JJ51" s="88"/>
      <c r="JK51" s="88"/>
      <c r="JL51" s="88"/>
      <c r="JM51" s="88"/>
      <c r="JN51" s="88"/>
      <c r="JO51" s="88"/>
      <c r="JP51" s="88"/>
      <c r="JQ51" s="88"/>
      <c r="JR51" s="88"/>
      <c r="JS51" s="88"/>
      <c r="JT51" s="88"/>
      <c r="JU51" s="88"/>
      <c r="JV51" s="88"/>
      <c r="JW51" s="88"/>
      <c r="JX51" s="88"/>
      <c r="JY51" s="88"/>
      <c r="JZ51" s="88"/>
      <c r="KA51" s="88"/>
      <c r="KB51" s="88"/>
      <c r="KC51" s="88"/>
      <c r="KD51" s="88"/>
      <c r="KE51" s="88"/>
      <c r="KF51" s="88"/>
      <c r="KG51" s="88"/>
      <c r="KH51" s="88"/>
      <c r="KI51" s="88"/>
      <c r="KJ51" s="88"/>
      <c r="KK51" s="88"/>
      <c r="KL51" s="88"/>
      <c r="KM51" s="88"/>
      <c r="KN51" s="88"/>
      <c r="KO51" s="88"/>
      <c r="KP51" s="88"/>
      <c r="KQ51" s="88"/>
      <c r="KR51" s="88"/>
      <c r="KS51" s="88"/>
      <c r="KT51" s="88"/>
      <c r="KU51" s="88"/>
      <c r="KV51" s="88"/>
      <c r="KW51" s="88"/>
      <c r="KX51" s="88"/>
      <c r="KY51" s="88"/>
      <c r="KZ51" s="88"/>
      <c r="LA51" s="88"/>
      <c r="LB51" s="88"/>
      <c r="LC51" s="88"/>
      <c r="LD51" s="88"/>
      <c r="LE51" s="88"/>
      <c r="LF51" s="88"/>
      <c r="LG51" s="88"/>
      <c r="LH51" s="88"/>
      <c r="LI51" s="88"/>
      <c r="LJ51" s="88"/>
      <c r="LK51" s="88"/>
      <c r="LL51" s="88"/>
      <c r="LM51" s="88"/>
      <c r="LN51" s="88"/>
      <c r="LO51" s="88"/>
      <c r="LP51" s="88"/>
      <c r="LQ51" s="88"/>
      <c r="LR51" s="88"/>
      <c r="LS51" s="88"/>
      <c r="LT51" s="88"/>
      <c r="LU51" s="88"/>
      <c r="LV51" s="88"/>
      <c r="LW51" s="88"/>
      <c r="LX51" s="88"/>
      <c r="LY51" s="88"/>
      <c r="LZ51" s="88"/>
      <c r="MA51" s="88"/>
      <c r="MB51" s="88"/>
      <c r="MC51" s="88"/>
      <c r="MD51" s="88"/>
      <c r="ME51" s="88"/>
      <c r="MF51" s="88"/>
      <c r="MG51" s="88"/>
      <c r="MH51" s="88"/>
      <c r="MI51" s="88"/>
      <c r="MJ51" s="88"/>
      <c r="MK51" s="88"/>
      <c r="ML51" s="88"/>
      <c r="MM51" s="88"/>
      <c r="MN51" s="88"/>
      <c r="MO51" s="88"/>
      <c r="MP51" s="88"/>
      <c r="MQ51" s="88"/>
      <c r="MR51" s="88"/>
      <c r="MS51" s="88"/>
      <c r="MT51" s="88"/>
      <c r="MU51" s="88"/>
      <c r="MV51" s="88"/>
      <c r="MW51" s="88"/>
      <c r="MX51" s="88"/>
      <c r="MY51" s="88"/>
      <c r="MZ51" s="88"/>
      <c r="NA51" s="88"/>
      <c r="NB51" s="88"/>
      <c r="NC51" s="88"/>
      <c r="ND51" s="88"/>
      <c r="NE51" s="88"/>
      <c r="NF51" s="88"/>
      <c r="NG51" s="88"/>
      <c r="NH51" s="88"/>
      <c r="NI51" s="88"/>
      <c r="NJ51" s="88"/>
      <c r="NK51" s="88"/>
      <c r="NL51" s="88"/>
      <c r="NM51" s="88"/>
      <c r="NN51" s="88"/>
      <c r="NO51" s="88"/>
      <c r="NP51" s="88"/>
      <c r="NQ51" s="88"/>
      <c r="NR51" s="88"/>
      <c r="NS51" s="88"/>
      <c r="NT51" s="88"/>
      <c r="NU51" s="88"/>
      <c r="NV51" s="88"/>
      <c r="NW51" s="88"/>
      <c r="NX51" s="88"/>
      <c r="NY51" s="88"/>
      <c r="NZ51" s="88"/>
      <c r="OA51" s="88"/>
      <c r="OB51" s="88"/>
      <c r="OC51" s="88"/>
      <c r="OD51" s="88"/>
      <c r="OE51" s="88"/>
      <c r="OF51" s="88"/>
      <c r="OG51" s="88"/>
      <c r="OH51" s="88"/>
      <c r="OI51" s="88"/>
      <c r="OJ51" s="88"/>
      <c r="OK51" s="88"/>
      <c r="OL51" s="88"/>
      <c r="OM51" s="88"/>
      <c r="ON51" s="88"/>
      <c r="OO51" s="88"/>
      <c r="OP51" s="88"/>
      <c r="OQ51" s="88"/>
      <c r="OR51" s="88"/>
      <c r="OS51" s="88"/>
      <c r="OT51" s="88"/>
      <c r="OU51" s="88"/>
      <c r="OV51" s="88"/>
      <c r="OW51" s="88"/>
      <c r="OX51" s="88"/>
      <c r="OY51" s="88"/>
      <c r="OZ51" s="88"/>
      <c r="PA51" s="88"/>
      <c r="PB51" s="88"/>
      <c r="PC51" s="88"/>
      <c r="PD51" s="88"/>
      <c r="PE51" s="88"/>
      <c r="PF51" s="88"/>
      <c r="PG51" s="88"/>
      <c r="PH51" s="88"/>
      <c r="PI51" s="88"/>
      <c r="PJ51" s="88"/>
      <c r="PK51" s="88"/>
      <c r="PL51" s="88"/>
      <c r="PM51" s="88"/>
      <c r="PN51" s="88"/>
      <c r="PO51" s="88"/>
      <c r="PP51" s="88"/>
      <c r="PQ51" s="88"/>
      <c r="PR51" s="88"/>
      <c r="PS51" s="88"/>
      <c r="PT51" s="88"/>
      <c r="PU51" s="88"/>
      <c r="PV51" s="88"/>
      <c r="PW51" s="88"/>
      <c r="PX51" s="88"/>
      <c r="PY51" s="88"/>
      <c r="PZ51" s="88"/>
      <c r="QA51" s="88"/>
      <c r="QB51" s="88"/>
      <c r="QC51" s="88"/>
      <c r="QD51" s="88"/>
      <c r="QE51" s="88"/>
      <c r="QF51" s="88"/>
      <c r="QG51" s="88"/>
      <c r="QH51" s="88"/>
      <c r="QI51" s="88"/>
      <c r="QJ51" s="88"/>
      <c r="QK51" s="88"/>
      <c r="QL51" s="88"/>
      <c r="QM51" s="88"/>
      <c r="QN51" s="88"/>
      <c r="QO51" s="88"/>
      <c r="QP51" s="88"/>
      <c r="QQ51" s="88"/>
      <c r="QR51" s="88"/>
      <c r="QS51" s="88"/>
      <c r="QT51" s="88"/>
      <c r="QU51" s="88"/>
      <c r="QV51" s="88"/>
      <c r="QW51" s="88"/>
      <c r="QX51" s="88"/>
      <c r="QY51" s="88"/>
      <c r="QZ51" s="88"/>
      <c r="RA51" s="88"/>
      <c r="RB51" s="88"/>
      <c r="RC51" s="88"/>
      <c r="RD51" s="88"/>
      <c r="RE51" s="88"/>
      <c r="RF51" s="88"/>
      <c r="RG51" s="88"/>
      <c r="RH51" s="88"/>
      <c r="RI51" s="88"/>
      <c r="RJ51" s="88"/>
      <c r="RK51" s="88"/>
      <c r="RL51" s="88"/>
      <c r="RM51" s="88"/>
      <c r="RN51" s="88"/>
      <c r="RO51" s="88"/>
      <c r="RP51" s="88"/>
      <c r="RQ51" s="88"/>
      <c r="RR51" s="88"/>
      <c r="RS51" s="88"/>
      <c r="RT51" s="88"/>
      <c r="RU51" s="88"/>
      <c r="RV51" s="88"/>
      <c r="RW51" s="88"/>
      <c r="RX51" s="88"/>
      <c r="RY51" s="88"/>
      <c r="RZ51" s="88"/>
      <c r="SA51" s="88"/>
      <c r="SB51" s="88"/>
      <c r="SC51" s="88"/>
      <c r="SD51" s="88"/>
      <c r="SE51" s="88"/>
      <c r="SF51" s="88"/>
      <c r="SG51" s="88"/>
      <c r="SH51" s="88"/>
      <c r="SI51" s="88"/>
      <c r="SJ51" s="88"/>
      <c r="SK51" s="88"/>
      <c r="SL51" s="88"/>
      <c r="SM51" s="88"/>
      <c r="SN51" s="88"/>
      <c r="SO51" s="88"/>
      <c r="SP51" s="88"/>
      <c r="SQ51" s="88"/>
      <c r="SR51" s="88"/>
      <c r="SS51" s="88"/>
      <c r="ST51" s="88"/>
      <c r="SU51" s="88"/>
      <c r="SV51" s="88"/>
      <c r="SW51" s="88"/>
      <c r="SX51" s="88"/>
      <c r="SY51" s="88"/>
      <c r="SZ51" s="88"/>
      <c r="TA51" s="88"/>
      <c r="TB51" s="88"/>
      <c r="TC51" s="88"/>
      <c r="TD51" s="88"/>
      <c r="TE51" s="88"/>
      <c r="TF51" s="88"/>
      <c r="TG51" s="88"/>
      <c r="TH51" s="88"/>
      <c r="TI51" s="88"/>
      <c r="TJ51" s="88"/>
      <c r="TK51" s="88"/>
      <c r="TL51" s="88"/>
      <c r="TM51" s="88"/>
      <c r="TN51" s="88"/>
      <c r="TO51" s="88"/>
      <c r="TP51" s="88"/>
      <c r="TQ51" s="88"/>
      <c r="TR51" s="88"/>
      <c r="TS51" s="88"/>
      <c r="TT51" s="88"/>
      <c r="TU51" s="88"/>
      <c r="TV51" s="88"/>
      <c r="TW51" s="88"/>
      <c r="TX51" s="88"/>
      <c r="TY51" s="88"/>
      <c r="TZ51" s="88"/>
      <c r="UA51" s="88"/>
      <c r="UB51" s="88"/>
      <c r="UC51" s="88"/>
      <c r="UD51" s="88"/>
      <c r="UE51" s="88"/>
      <c r="UF51" s="88"/>
      <c r="UG51" s="88"/>
      <c r="UH51" s="88"/>
      <c r="UI51" s="88"/>
      <c r="UJ51" s="88"/>
      <c r="UK51" s="88"/>
      <c r="UL51" s="88"/>
      <c r="UM51" s="88"/>
      <c r="UN51" s="88"/>
      <c r="UO51" s="88"/>
      <c r="UP51" s="88"/>
      <c r="UQ51" s="88"/>
      <c r="UR51" s="88"/>
      <c r="US51" s="88"/>
      <c r="UT51" s="88"/>
      <c r="UU51" s="88"/>
      <c r="UV51" s="88"/>
      <c r="UW51" s="88"/>
      <c r="UX51" s="88"/>
      <c r="UY51" s="88"/>
      <c r="UZ51" s="88"/>
      <c r="VA51" s="88"/>
      <c r="VB51" s="88"/>
      <c r="VC51" s="88"/>
      <c r="VD51" s="88"/>
      <c r="VE51" s="88"/>
      <c r="VF51" s="88"/>
      <c r="VG51" s="88"/>
      <c r="VH51" s="88"/>
      <c r="VI51" s="88"/>
      <c r="VJ51" s="88"/>
      <c r="VK51" s="88"/>
      <c r="VL51" s="88"/>
      <c r="VM51" s="88"/>
      <c r="VN51" s="88"/>
      <c r="VO51" s="88"/>
      <c r="VP51" s="88"/>
      <c r="VQ51" s="88"/>
      <c r="VR51" s="88"/>
      <c r="VS51" s="88"/>
      <c r="VT51" s="88"/>
      <c r="VU51" s="88"/>
      <c r="VV51" s="88"/>
      <c r="VW51" s="88"/>
      <c r="VX51" s="88"/>
      <c r="VY51" s="88"/>
      <c r="VZ51" s="88"/>
      <c r="WA51" s="88"/>
      <c r="WB51" s="88"/>
      <c r="WC51" s="88"/>
      <c r="WD51" s="88"/>
      <c r="WE51" s="88"/>
      <c r="WF51" s="88"/>
      <c r="WG51" s="88"/>
      <c r="WH51" s="88"/>
      <c r="WI51" s="88"/>
      <c r="WJ51" s="88"/>
      <c r="WK51" s="88"/>
      <c r="WL51" s="88"/>
      <c r="WM51" s="88"/>
      <c r="WN51" s="88"/>
      <c r="WO51" s="88"/>
      <c r="WP51" s="88"/>
      <c r="WQ51" s="88"/>
      <c r="WR51" s="88"/>
      <c r="WS51" s="88"/>
      <c r="WT51" s="88"/>
      <c r="WU51" s="88"/>
      <c r="WV51" s="88"/>
      <c r="WW51" s="88"/>
      <c r="WX51" s="88"/>
      <c r="WY51" s="88"/>
      <c r="WZ51" s="88"/>
      <c r="XA51" s="88"/>
      <c r="XB51" s="88"/>
      <c r="XC51" s="88"/>
      <c r="XD51" s="88"/>
      <c r="XE51" s="88"/>
      <c r="XF51" s="88"/>
      <c r="XG51" s="88"/>
      <c r="XH51" s="88"/>
      <c r="XI51" s="88"/>
      <c r="XJ51" s="88"/>
      <c r="XK51" s="88"/>
      <c r="XL51" s="88"/>
      <c r="XM51" s="88"/>
      <c r="XN51" s="88"/>
      <c r="XO51" s="88"/>
      <c r="XP51" s="88"/>
      <c r="XQ51" s="88"/>
    </row>
    <row r="52" spans="1:641" s="7" customFormat="1" ht="12" customHeight="1" x14ac:dyDescent="0.2">
      <c r="A52" s="287"/>
      <c r="B52" s="90" t="s">
        <v>115</v>
      </c>
      <c r="C52" s="104" t="s">
        <v>35</v>
      </c>
      <c r="D52" s="153">
        <v>7.35</v>
      </c>
      <c r="E52" s="153">
        <v>7.35</v>
      </c>
      <c r="F52" s="153">
        <v>7.35</v>
      </c>
      <c r="G52" s="153">
        <v>7.35</v>
      </c>
      <c r="H52" s="153">
        <v>7.35</v>
      </c>
      <c r="I52" s="154"/>
      <c r="J52" s="155"/>
      <c r="K52" s="153">
        <v>7.35</v>
      </c>
      <c r="L52" s="153">
        <v>7.35</v>
      </c>
      <c r="M52" s="153">
        <v>7.35</v>
      </c>
      <c r="N52" s="153">
        <v>7.35</v>
      </c>
      <c r="O52" s="153">
        <v>7.35</v>
      </c>
      <c r="P52" s="154"/>
      <c r="Q52" s="155"/>
      <c r="R52" s="153">
        <v>7.35</v>
      </c>
      <c r="S52" s="153">
        <v>7.35</v>
      </c>
      <c r="T52" s="153">
        <v>7.35</v>
      </c>
      <c r="U52" s="153">
        <v>7.35</v>
      </c>
      <c r="V52" s="153">
        <v>7.35</v>
      </c>
      <c r="W52" s="154"/>
      <c r="X52" s="155"/>
      <c r="Y52" s="153">
        <v>7.35</v>
      </c>
      <c r="Z52" s="153">
        <v>7.35</v>
      </c>
      <c r="AA52" s="153">
        <v>7.35</v>
      </c>
      <c r="AB52" s="153">
        <v>7.35</v>
      </c>
      <c r="AC52" s="153">
        <v>7.35</v>
      </c>
      <c r="AD52" s="154"/>
      <c r="AE52" s="155"/>
      <c r="AF52" s="153">
        <v>7.35</v>
      </c>
      <c r="AG52" s="153">
        <v>7.35</v>
      </c>
      <c r="AH52" s="153">
        <v>7.35</v>
      </c>
      <c r="AI52" s="153">
        <v>7.35</v>
      </c>
      <c r="AJ52" s="153">
        <v>7.35</v>
      </c>
      <c r="AK52" s="154"/>
      <c r="AL52" s="155"/>
      <c r="AM52" s="153">
        <v>7.35</v>
      </c>
      <c r="AN52" s="153">
        <v>7.35</v>
      </c>
      <c r="AO52" s="153">
        <v>7.35</v>
      </c>
      <c r="AP52" s="153">
        <v>7.35</v>
      </c>
      <c r="AQ52" s="153">
        <v>7.35</v>
      </c>
      <c r="AR52" s="154"/>
      <c r="AS52" s="155"/>
      <c r="AT52" s="153">
        <v>7.35</v>
      </c>
      <c r="AU52" s="153">
        <v>7.35</v>
      </c>
      <c r="AV52" s="153">
        <v>7.35</v>
      </c>
      <c r="AW52" s="153">
        <v>7.35</v>
      </c>
      <c r="AX52" s="153">
        <v>7.35</v>
      </c>
      <c r="AY52" s="154"/>
      <c r="AZ52" s="155"/>
      <c r="BA52" s="153">
        <v>7.35</v>
      </c>
      <c r="BB52" s="153">
        <v>7.35</v>
      </c>
      <c r="BC52" s="153">
        <v>7.35</v>
      </c>
      <c r="BD52" s="153">
        <v>7.35</v>
      </c>
      <c r="BE52" s="153">
        <v>7.35</v>
      </c>
      <c r="BF52" s="154"/>
      <c r="BG52" s="155"/>
      <c r="BH52" s="153">
        <v>7.35</v>
      </c>
      <c r="BI52" s="153">
        <v>7.35</v>
      </c>
      <c r="BJ52" s="153">
        <v>7.35</v>
      </c>
      <c r="BK52" s="153">
        <v>7.35</v>
      </c>
      <c r="BL52" s="153">
        <v>7.35</v>
      </c>
      <c r="BM52" s="154"/>
      <c r="BN52" s="155"/>
      <c r="BO52" s="153">
        <v>7.35</v>
      </c>
      <c r="BP52" s="153">
        <v>7.35</v>
      </c>
      <c r="BQ52" s="153">
        <v>7.35</v>
      </c>
      <c r="BR52" s="153">
        <v>7.35</v>
      </c>
      <c r="BS52" s="153">
        <v>7.35</v>
      </c>
      <c r="BT52" s="154"/>
      <c r="BU52" s="155"/>
      <c r="BV52" s="153">
        <v>7.35</v>
      </c>
      <c r="BW52" s="153">
        <v>7.35</v>
      </c>
      <c r="BX52" s="153">
        <v>7.35</v>
      </c>
      <c r="BY52" s="153">
        <v>7.35</v>
      </c>
      <c r="BZ52" s="153">
        <v>7.35</v>
      </c>
      <c r="CA52" s="154"/>
      <c r="CB52" s="155"/>
      <c r="CC52" s="153">
        <v>7.35</v>
      </c>
      <c r="CD52" s="153">
        <v>7.35</v>
      </c>
      <c r="CE52" s="153">
        <v>7.35</v>
      </c>
      <c r="CF52" s="153">
        <v>7.35</v>
      </c>
      <c r="CG52" s="153">
        <v>7.35</v>
      </c>
      <c r="CH52" s="154"/>
      <c r="CI52" s="155"/>
      <c r="CJ52" s="153">
        <v>7.35</v>
      </c>
      <c r="CK52" s="153">
        <v>7.35</v>
      </c>
      <c r="CL52" s="153">
        <v>7.35</v>
      </c>
      <c r="CM52" s="153">
        <v>7.35</v>
      </c>
      <c r="CN52" s="153">
        <v>7.35</v>
      </c>
      <c r="CO52" s="154"/>
      <c r="CP52" s="155"/>
      <c r="CQ52" s="153">
        <v>7.35</v>
      </c>
      <c r="CR52" s="153">
        <v>7.35</v>
      </c>
      <c r="CS52" s="153">
        <v>7.35</v>
      </c>
      <c r="CT52" s="153">
        <v>7.35</v>
      </c>
      <c r="CU52" s="153">
        <v>7.35</v>
      </c>
      <c r="CV52" s="154"/>
      <c r="CW52" s="155"/>
      <c r="CX52" s="153">
        <v>7.35</v>
      </c>
      <c r="CY52" s="153">
        <v>7.35</v>
      </c>
      <c r="CZ52" s="153">
        <v>7.35</v>
      </c>
      <c r="DA52" s="153">
        <v>7.35</v>
      </c>
      <c r="DB52" s="153">
        <v>7.35</v>
      </c>
      <c r="DC52" s="154"/>
      <c r="DD52" s="155"/>
      <c r="DE52" s="144"/>
      <c r="DF52" s="153">
        <v>7.35</v>
      </c>
      <c r="DG52" s="153">
        <v>7.35</v>
      </c>
      <c r="DH52" s="153">
        <v>7.35</v>
      </c>
      <c r="DI52" s="153" t="s">
        <v>116</v>
      </c>
      <c r="DJ52" s="142"/>
      <c r="DK52" s="155"/>
      <c r="DL52" s="153" t="s">
        <v>116</v>
      </c>
      <c r="DM52" s="153">
        <v>7.35</v>
      </c>
      <c r="DN52" s="153">
        <v>7.35</v>
      </c>
      <c r="DO52" s="153">
        <v>7.35</v>
      </c>
      <c r="DP52" s="153">
        <v>7.35</v>
      </c>
      <c r="DQ52" s="154"/>
      <c r="DR52" s="155"/>
      <c r="DS52" s="144"/>
      <c r="DT52" s="153">
        <v>7.35</v>
      </c>
      <c r="DU52" s="153">
        <v>7.35</v>
      </c>
      <c r="DV52" s="153">
        <v>7.35</v>
      </c>
      <c r="DW52" s="153" t="s">
        <v>116</v>
      </c>
      <c r="DX52" s="154"/>
      <c r="DY52" s="155"/>
      <c r="DZ52" s="144"/>
      <c r="EA52" s="153">
        <v>7.35</v>
      </c>
      <c r="EB52" s="153">
        <v>7.35</v>
      </c>
      <c r="EC52" s="153">
        <v>7.35</v>
      </c>
      <c r="ED52" s="153">
        <v>7.35</v>
      </c>
      <c r="EE52" s="154"/>
      <c r="EF52" s="155"/>
      <c r="EG52" s="156"/>
      <c r="EH52" s="156"/>
      <c r="EI52" s="156"/>
      <c r="EJ52" s="156"/>
      <c r="EK52" s="156"/>
      <c r="EL52" s="154"/>
      <c r="EM52" s="155"/>
      <c r="EN52" s="156"/>
      <c r="EO52" s="156"/>
      <c r="EP52" s="156"/>
      <c r="EQ52" s="144"/>
      <c r="ER52" s="153" t="s">
        <v>116</v>
      </c>
      <c r="ES52" s="154"/>
      <c r="ET52" s="155"/>
      <c r="EU52" s="156"/>
      <c r="EV52" s="156"/>
      <c r="EW52" s="156"/>
      <c r="EX52" s="156"/>
      <c r="EY52" s="156"/>
      <c r="EZ52" s="154"/>
      <c r="FA52" s="155"/>
      <c r="FB52" s="153">
        <v>7.35</v>
      </c>
      <c r="FC52" s="153">
        <v>7.35</v>
      </c>
      <c r="FD52" s="153">
        <v>7.35</v>
      </c>
      <c r="FE52" s="153">
        <v>7.35</v>
      </c>
      <c r="FF52" s="153">
        <v>7.35</v>
      </c>
      <c r="FG52" s="154"/>
      <c r="FH52" s="155"/>
      <c r="FI52" s="153">
        <v>7.35</v>
      </c>
      <c r="FJ52" s="153">
        <v>7.35</v>
      </c>
      <c r="FK52" s="153">
        <v>7.35</v>
      </c>
      <c r="FL52" s="153">
        <v>7.35</v>
      </c>
      <c r="FM52" s="153">
        <v>7.35</v>
      </c>
      <c r="FN52" s="154"/>
      <c r="FO52" s="155"/>
      <c r="FP52" s="153">
        <v>7.35</v>
      </c>
      <c r="FQ52" s="153">
        <v>7.35</v>
      </c>
      <c r="FR52" s="153">
        <v>7.35</v>
      </c>
      <c r="FS52" s="153">
        <v>7.35</v>
      </c>
      <c r="FT52" s="153">
        <v>7.35</v>
      </c>
      <c r="FU52" s="154"/>
      <c r="FV52" s="155"/>
      <c r="FW52" s="153">
        <v>7.35</v>
      </c>
      <c r="FX52" s="153">
        <v>7.35</v>
      </c>
      <c r="FY52" s="153">
        <v>7.35</v>
      </c>
      <c r="FZ52" s="153">
        <v>7.35</v>
      </c>
      <c r="GA52" s="153">
        <v>7.35</v>
      </c>
      <c r="GB52" s="154"/>
      <c r="GC52" s="155"/>
      <c r="GD52" s="153">
        <v>7.35</v>
      </c>
      <c r="GE52" s="153">
        <v>7.35</v>
      </c>
      <c r="GF52" s="153">
        <v>7.35</v>
      </c>
      <c r="GG52" s="153">
        <v>7.35</v>
      </c>
      <c r="GH52" s="153">
        <v>7.35</v>
      </c>
      <c r="GI52" s="154"/>
      <c r="GJ52" s="155"/>
      <c r="GK52" s="153" t="s">
        <v>116</v>
      </c>
      <c r="GL52" s="153" t="s">
        <v>116</v>
      </c>
      <c r="GM52" s="153" t="s">
        <v>116</v>
      </c>
      <c r="GN52" s="153" t="s">
        <v>116</v>
      </c>
      <c r="GO52" s="157"/>
      <c r="GP52" s="154"/>
      <c r="GQ52" s="155"/>
      <c r="GR52" s="153">
        <v>7.35</v>
      </c>
      <c r="GS52" s="153">
        <v>7.35</v>
      </c>
      <c r="GT52" s="153">
        <v>7.35</v>
      </c>
      <c r="GU52" s="153">
        <v>7.35</v>
      </c>
      <c r="GV52" s="153">
        <v>7.35</v>
      </c>
      <c r="GW52" s="154"/>
      <c r="GX52" s="155"/>
      <c r="GY52" s="153">
        <v>7.35</v>
      </c>
      <c r="GZ52" s="153">
        <v>7.35</v>
      </c>
      <c r="HA52" s="153">
        <v>7.35</v>
      </c>
      <c r="HB52" s="153">
        <v>7.35</v>
      </c>
      <c r="HC52" s="153">
        <v>7.35</v>
      </c>
      <c r="HD52" s="154"/>
      <c r="HE52" s="155"/>
      <c r="HF52" s="158"/>
      <c r="HG52" s="158"/>
      <c r="HH52" s="158"/>
      <c r="HI52" s="158"/>
      <c r="HJ52" s="158"/>
      <c r="HK52" s="154"/>
      <c r="HL52" s="155"/>
      <c r="HM52" s="158"/>
      <c r="HN52" s="158"/>
      <c r="HO52" s="158"/>
      <c r="HP52" s="158"/>
      <c r="HQ52" s="158"/>
      <c r="HR52" s="154"/>
      <c r="HS52" s="155"/>
      <c r="HT52" s="158"/>
      <c r="HU52" s="157"/>
      <c r="HV52" s="158"/>
      <c r="HW52" s="158"/>
      <c r="HX52" s="158"/>
      <c r="HY52" s="154"/>
      <c r="HZ52" s="155"/>
      <c r="IA52" s="153">
        <v>7.35</v>
      </c>
      <c r="IB52" s="153">
        <v>7.35</v>
      </c>
      <c r="IC52" s="153">
        <v>7.35</v>
      </c>
      <c r="ID52" s="153">
        <v>7.35</v>
      </c>
      <c r="IE52" s="153">
        <v>7.35</v>
      </c>
      <c r="IF52" s="154"/>
      <c r="IG52" s="142"/>
      <c r="IH52" s="153">
        <v>7.35</v>
      </c>
      <c r="II52" s="153">
        <v>7.35</v>
      </c>
      <c r="IJ52" s="153">
        <v>7.35</v>
      </c>
      <c r="IK52" s="153">
        <v>7.35</v>
      </c>
      <c r="IL52" s="153">
        <v>7.35</v>
      </c>
      <c r="IM52" s="154"/>
      <c r="IN52" s="142"/>
      <c r="IO52" s="153" t="s">
        <v>116</v>
      </c>
      <c r="IP52" s="153" t="s">
        <v>116</v>
      </c>
      <c r="IQ52" s="153" t="s">
        <v>116</v>
      </c>
      <c r="IR52" s="153" t="s">
        <v>116</v>
      </c>
      <c r="IS52" s="153" t="s">
        <v>116</v>
      </c>
      <c r="IT52" s="154"/>
      <c r="IU52" s="142"/>
      <c r="IV52" s="153" t="s">
        <v>116</v>
      </c>
      <c r="IW52" s="153" t="s">
        <v>116</v>
      </c>
      <c r="IX52" s="153" t="s">
        <v>116</v>
      </c>
      <c r="IY52" s="153" t="s">
        <v>116</v>
      </c>
      <c r="IZ52" s="153" t="s">
        <v>116</v>
      </c>
      <c r="JA52" s="154"/>
      <c r="JB52" s="142"/>
      <c r="JC52" s="153" t="s">
        <v>119</v>
      </c>
      <c r="JD52" s="153" t="s">
        <v>119</v>
      </c>
      <c r="JE52" s="153">
        <v>7.35</v>
      </c>
      <c r="JF52" s="153">
        <v>7.35</v>
      </c>
      <c r="JG52" s="153">
        <v>7.35</v>
      </c>
      <c r="JH52" s="154"/>
      <c r="JI52" s="142"/>
      <c r="JJ52" s="153">
        <v>7.35</v>
      </c>
      <c r="JK52" s="153">
        <v>7.35</v>
      </c>
      <c r="JL52" s="153">
        <v>7.35</v>
      </c>
      <c r="JM52" s="153">
        <v>7.35</v>
      </c>
      <c r="JN52" s="153">
        <v>7.35</v>
      </c>
      <c r="JO52" s="154"/>
      <c r="JP52" s="142"/>
      <c r="JQ52" s="153">
        <v>7.35</v>
      </c>
      <c r="JR52" s="153">
        <v>7.35</v>
      </c>
      <c r="JS52" s="153">
        <v>7.35</v>
      </c>
      <c r="JT52" s="153">
        <v>7.35</v>
      </c>
      <c r="JU52" s="153">
        <v>7.35</v>
      </c>
      <c r="JV52" s="154"/>
      <c r="JW52" s="142"/>
      <c r="JX52" s="153">
        <v>7.35</v>
      </c>
      <c r="JY52" s="153">
        <v>7.35</v>
      </c>
      <c r="JZ52" s="153">
        <v>7.35</v>
      </c>
      <c r="KA52" s="153">
        <v>7.35</v>
      </c>
      <c r="KB52" s="153">
        <v>7.35</v>
      </c>
      <c r="KC52" s="154"/>
      <c r="KD52" s="142"/>
      <c r="KE52" s="153">
        <v>7.35</v>
      </c>
      <c r="KF52" s="153">
        <v>7.35</v>
      </c>
      <c r="KG52" s="153">
        <v>7.35</v>
      </c>
      <c r="KH52" s="153">
        <v>7.35</v>
      </c>
      <c r="KI52" s="153">
        <v>7.35</v>
      </c>
      <c r="KJ52" s="154"/>
      <c r="KK52" s="142"/>
      <c r="KL52" s="153">
        <v>7.35</v>
      </c>
      <c r="KM52" s="153">
        <v>7.35</v>
      </c>
      <c r="KN52" s="153">
        <v>7.35</v>
      </c>
      <c r="KO52" s="153">
        <v>7.35</v>
      </c>
      <c r="KP52" s="153">
        <v>7.35</v>
      </c>
      <c r="KQ52" s="154"/>
      <c r="KR52" s="142"/>
      <c r="KS52" s="153">
        <v>7.35</v>
      </c>
      <c r="KT52" s="153">
        <v>7.35</v>
      </c>
      <c r="KU52" s="157"/>
      <c r="KV52" s="153">
        <v>7.35</v>
      </c>
      <c r="KW52" s="153"/>
      <c r="KX52" s="154"/>
      <c r="KY52" s="142"/>
      <c r="KZ52" s="153">
        <v>7.35</v>
      </c>
      <c r="LA52" s="153">
        <v>7.35</v>
      </c>
      <c r="LB52" s="153">
        <v>7.35</v>
      </c>
      <c r="LC52" s="153">
        <v>7.35</v>
      </c>
      <c r="LD52" s="153">
        <v>7.35</v>
      </c>
      <c r="LE52" s="157"/>
      <c r="LF52" s="142"/>
      <c r="LG52" s="153">
        <v>7.35</v>
      </c>
      <c r="LH52" s="153">
        <v>7.35</v>
      </c>
      <c r="LI52" s="153">
        <v>7.35</v>
      </c>
      <c r="LJ52" s="153">
        <v>7.35</v>
      </c>
      <c r="LK52" s="153">
        <v>7.35</v>
      </c>
      <c r="LL52" s="154"/>
      <c r="LM52" s="142"/>
      <c r="LN52" s="153">
        <v>7.35</v>
      </c>
      <c r="LO52" s="153">
        <v>7.35</v>
      </c>
      <c r="LP52" s="153">
        <v>7.35</v>
      </c>
      <c r="LQ52" s="153">
        <v>7.35</v>
      </c>
      <c r="LR52" s="153">
        <v>7.35</v>
      </c>
      <c r="LS52" s="154"/>
      <c r="LT52" s="142"/>
      <c r="LU52" s="153">
        <v>7.35</v>
      </c>
      <c r="LV52" s="153">
        <v>7.35</v>
      </c>
      <c r="LW52" s="153">
        <v>7.35</v>
      </c>
      <c r="LX52" s="153">
        <v>7.35</v>
      </c>
      <c r="LY52" s="153">
        <v>7.35</v>
      </c>
      <c r="LZ52" s="154"/>
      <c r="MA52" s="142"/>
      <c r="MB52" s="153">
        <v>7.35</v>
      </c>
      <c r="MC52" s="153">
        <v>7.35</v>
      </c>
      <c r="MD52" s="153">
        <v>7.35</v>
      </c>
      <c r="ME52" s="153">
        <v>7.35</v>
      </c>
      <c r="MF52" s="153">
        <v>7.35</v>
      </c>
      <c r="MG52" s="154"/>
      <c r="MH52" s="142"/>
      <c r="MI52" s="153" t="s">
        <v>119</v>
      </c>
      <c r="MJ52" s="153">
        <v>7.35</v>
      </c>
      <c r="MK52" s="153">
        <v>7.35</v>
      </c>
      <c r="ML52" s="153">
        <v>7.35</v>
      </c>
      <c r="MM52" s="153">
        <v>7.35</v>
      </c>
      <c r="MN52" s="154"/>
      <c r="MO52" s="142"/>
      <c r="MP52" s="153">
        <v>7.35</v>
      </c>
      <c r="MQ52" s="153">
        <v>7.35</v>
      </c>
      <c r="MR52" s="153">
        <v>7.35</v>
      </c>
      <c r="MS52" s="153">
        <v>7.35</v>
      </c>
      <c r="MT52" s="153" t="s">
        <v>119</v>
      </c>
      <c r="MU52" s="154"/>
      <c r="MV52" s="142"/>
      <c r="MW52" s="144"/>
      <c r="MX52" s="153" t="s">
        <v>116</v>
      </c>
      <c r="MY52" s="153" t="s">
        <v>116</v>
      </c>
      <c r="MZ52" s="153" t="s">
        <v>116</v>
      </c>
      <c r="NA52" s="153" t="s">
        <v>116</v>
      </c>
      <c r="NB52" s="154"/>
      <c r="NC52" s="142"/>
      <c r="ND52" s="157"/>
      <c r="NE52" s="153">
        <v>7.35</v>
      </c>
      <c r="NF52" s="153">
        <v>7.35</v>
      </c>
      <c r="NG52" s="153">
        <v>7.35</v>
      </c>
      <c r="NH52" s="153">
        <v>7.35</v>
      </c>
      <c r="NI52" s="154"/>
      <c r="NJ52" s="142"/>
      <c r="NK52" s="153">
        <v>7.35</v>
      </c>
      <c r="NL52" s="153">
        <v>7.35</v>
      </c>
      <c r="NM52" s="153">
        <v>7.35</v>
      </c>
      <c r="NN52" s="153">
        <v>7.35</v>
      </c>
      <c r="NO52" s="153">
        <v>7.35</v>
      </c>
      <c r="NP52" s="154"/>
      <c r="NQ52" s="142"/>
      <c r="NR52" s="153">
        <v>7.35</v>
      </c>
      <c r="NS52" s="153">
        <v>7.35</v>
      </c>
      <c r="NT52" s="153">
        <v>7.35</v>
      </c>
      <c r="NU52" s="153">
        <v>7.35</v>
      </c>
      <c r="NV52" s="153">
        <v>7.35</v>
      </c>
      <c r="NW52" s="154"/>
      <c r="NX52" s="142"/>
      <c r="NY52" s="153">
        <v>7.35</v>
      </c>
      <c r="NZ52" s="153">
        <v>7.35</v>
      </c>
      <c r="OA52" s="153">
        <v>7.35</v>
      </c>
      <c r="OB52" s="153">
        <v>7.35</v>
      </c>
      <c r="OC52" s="153">
        <v>7.35</v>
      </c>
      <c r="OD52" s="154"/>
      <c r="OE52" s="142"/>
      <c r="OF52" s="153">
        <v>7.35</v>
      </c>
      <c r="OG52" s="153">
        <v>7.35</v>
      </c>
      <c r="OH52" s="153">
        <v>7.35</v>
      </c>
      <c r="OI52" s="153">
        <v>7.35</v>
      </c>
      <c r="OJ52" s="153">
        <v>7.35</v>
      </c>
      <c r="OK52" s="154"/>
      <c r="OL52" s="142"/>
      <c r="OM52" s="153">
        <v>7.35</v>
      </c>
      <c r="ON52" s="153">
        <v>7.35</v>
      </c>
      <c r="OO52" s="153">
        <v>7.35</v>
      </c>
      <c r="OP52" s="153">
        <v>7.35</v>
      </c>
      <c r="OQ52" s="153">
        <v>7.35</v>
      </c>
      <c r="OR52" s="154"/>
      <c r="OS52" s="142"/>
      <c r="OT52" s="153">
        <v>7.35</v>
      </c>
      <c r="OU52" s="153">
        <v>7.35</v>
      </c>
      <c r="OV52" s="153">
        <v>7.35</v>
      </c>
      <c r="OW52" s="153">
        <v>7.35</v>
      </c>
      <c r="OX52" s="153">
        <v>7.35</v>
      </c>
      <c r="OY52" s="154"/>
      <c r="OZ52" s="142"/>
      <c r="PA52" s="153">
        <v>7.35</v>
      </c>
      <c r="PB52" s="153">
        <v>7.35</v>
      </c>
      <c r="PC52" s="153">
        <v>7.35</v>
      </c>
      <c r="PD52" s="153">
        <v>7.35</v>
      </c>
      <c r="PE52" s="153">
        <v>7.35</v>
      </c>
      <c r="PF52" s="154"/>
      <c r="PG52" s="142"/>
      <c r="PH52" s="153">
        <v>7.35</v>
      </c>
      <c r="PI52" s="153">
        <v>7.35</v>
      </c>
      <c r="PJ52" s="153">
        <v>7.35</v>
      </c>
      <c r="PK52" s="153">
        <v>7.35</v>
      </c>
      <c r="PL52" s="153">
        <v>7.35</v>
      </c>
      <c r="PM52" s="154"/>
      <c r="PN52" s="142"/>
      <c r="PO52" s="153">
        <v>7.35</v>
      </c>
      <c r="PP52" s="153">
        <v>7.35</v>
      </c>
      <c r="PQ52" s="153">
        <v>7.35</v>
      </c>
      <c r="PR52" s="153">
        <v>7.35</v>
      </c>
      <c r="PS52" s="153">
        <v>7.35</v>
      </c>
      <c r="PT52" s="154"/>
      <c r="PU52" s="142"/>
      <c r="PV52" s="153" t="s">
        <v>116</v>
      </c>
      <c r="PW52" s="153">
        <v>7.35</v>
      </c>
      <c r="PX52" s="153">
        <v>7.35</v>
      </c>
      <c r="PY52" s="153">
        <v>7.35</v>
      </c>
      <c r="PZ52" s="153">
        <v>7.35</v>
      </c>
      <c r="QA52" s="154"/>
      <c r="QB52" s="142"/>
      <c r="QC52" s="153">
        <v>7.35</v>
      </c>
      <c r="QD52" s="153">
        <v>7.35</v>
      </c>
      <c r="QE52" s="153">
        <v>7.35</v>
      </c>
      <c r="QF52" s="153">
        <v>7.35</v>
      </c>
      <c r="QG52" s="153">
        <v>7.35</v>
      </c>
      <c r="QH52" s="154"/>
      <c r="QI52" s="142"/>
      <c r="QJ52" s="153" t="s">
        <v>116</v>
      </c>
      <c r="QK52" s="153">
        <v>7.35</v>
      </c>
      <c r="QL52" s="153">
        <v>7.35</v>
      </c>
      <c r="QM52" s="153" t="s">
        <v>116</v>
      </c>
      <c r="QN52" s="153" t="s">
        <v>116</v>
      </c>
      <c r="QO52" s="154"/>
      <c r="QP52" s="142"/>
      <c r="QQ52" s="159"/>
      <c r="QR52" s="153">
        <v>7.35</v>
      </c>
      <c r="QS52" s="153">
        <v>7.35</v>
      </c>
      <c r="QT52" s="153">
        <v>7.35</v>
      </c>
      <c r="QU52" s="153">
        <v>7.35</v>
      </c>
      <c r="QV52" s="154"/>
      <c r="QW52" s="142"/>
      <c r="QX52" s="153" t="s">
        <v>116</v>
      </c>
      <c r="QY52" s="153">
        <v>7.35</v>
      </c>
      <c r="QZ52" s="153">
        <v>7.35</v>
      </c>
      <c r="RA52" s="153">
        <v>7.35</v>
      </c>
      <c r="RB52" s="153">
        <v>7.35</v>
      </c>
      <c r="RC52" s="154"/>
      <c r="RD52" s="142"/>
      <c r="RE52" s="153" t="s">
        <v>116</v>
      </c>
      <c r="RF52" s="153" t="s">
        <v>116</v>
      </c>
      <c r="RG52" s="153" t="s">
        <v>116</v>
      </c>
      <c r="RH52" s="153">
        <v>7.35</v>
      </c>
      <c r="RI52" s="153">
        <v>7.35</v>
      </c>
      <c r="RJ52" s="154"/>
      <c r="RK52" s="142"/>
      <c r="RL52" s="153">
        <v>7.35</v>
      </c>
      <c r="RM52" s="153">
        <v>7.35</v>
      </c>
      <c r="RN52" s="153">
        <v>7.35</v>
      </c>
      <c r="RO52" s="153">
        <v>7.35</v>
      </c>
      <c r="RP52" s="153">
        <v>7.35</v>
      </c>
      <c r="RQ52" s="154"/>
      <c r="RR52" s="142"/>
      <c r="RS52" s="153">
        <v>7.35</v>
      </c>
      <c r="RT52" s="159"/>
      <c r="RU52" s="153">
        <v>7.35</v>
      </c>
      <c r="RV52" s="153">
        <v>7.35</v>
      </c>
      <c r="RW52" s="153">
        <v>7.35</v>
      </c>
      <c r="RX52" s="154"/>
      <c r="RY52" s="142"/>
      <c r="RZ52" s="153" t="s">
        <v>116</v>
      </c>
      <c r="SA52" s="159"/>
      <c r="SB52" s="153" t="s">
        <v>116</v>
      </c>
      <c r="SC52" s="159"/>
      <c r="SD52" s="153" t="s">
        <v>116</v>
      </c>
      <c r="SE52" s="154"/>
      <c r="SF52" s="142"/>
      <c r="SG52" s="153">
        <v>7.35</v>
      </c>
      <c r="SH52" s="153">
        <v>7.35</v>
      </c>
      <c r="SI52" s="153">
        <v>7.35</v>
      </c>
      <c r="SJ52" s="153">
        <v>7.35</v>
      </c>
      <c r="SK52" s="153">
        <v>7.35</v>
      </c>
      <c r="SL52" s="154"/>
      <c r="SM52" s="142"/>
      <c r="SN52" s="153">
        <v>7.35</v>
      </c>
      <c r="SO52" s="153">
        <v>7.35</v>
      </c>
      <c r="SP52" s="153">
        <v>7.35</v>
      </c>
      <c r="SQ52" s="153">
        <v>7.35</v>
      </c>
      <c r="SR52" s="153">
        <v>7.35</v>
      </c>
      <c r="SS52" s="154"/>
      <c r="ST52" s="142"/>
      <c r="SU52" s="153">
        <v>7.35</v>
      </c>
      <c r="SV52" s="153">
        <v>7.35</v>
      </c>
      <c r="SW52" s="153">
        <v>7.35</v>
      </c>
      <c r="SX52" s="153">
        <v>7.35</v>
      </c>
      <c r="SY52" s="153">
        <v>7.35</v>
      </c>
      <c r="SZ52" s="154"/>
      <c r="TA52" s="142"/>
      <c r="TB52" s="153">
        <v>7.35</v>
      </c>
      <c r="TC52" s="153">
        <v>7.35</v>
      </c>
      <c r="TD52" s="153">
        <v>7.35</v>
      </c>
      <c r="TE52" s="153">
        <v>7.35</v>
      </c>
      <c r="TF52" s="153">
        <v>7.35</v>
      </c>
      <c r="TG52" s="154"/>
      <c r="TH52" s="142"/>
      <c r="TI52" s="153">
        <v>7.35</v>
      </c>
      <c r="TJ52" s="153">
        <v>7.35</v>
      </c>
      <c r="TK52" s="153">
        <v>7.35</v>
      </c>
      <c r="TL52" s="153">
        <v>7.35</v>
      </c>
      <c r="TM52" s="153">
        <v>7.35</v>
      </c>
      <c r="TN52" s="154"/>
      <c r="TO52" s="142"/>
      <c r="TP52" s="153">
        <v>7.35</v>
      </c>
      <c r="TQ52" s="153">
        <v>7.35</v>
      </c>
      <c r="TR52" s="153">
        <v>7.35</v>
      </c>
      <c r="TS52" s="153">
        <v>7.35</v>
      </c>
      <c r="TT52" s="153">
        <v>7.35</v>
      </c>
      <c r="TU52" s="154"/>
      <c r="TV52" s="142"/>
      <c r="TW52" s="153">
        <v>7.35</v>
      </c>
      <c r="TX52" s="153">
        <v>7.35</v>
      </c>
      <c r="TY52" s="153">
        <v>7.35</v>
      </c>
      <c r="TZ52" s="153">
        <v>7.35</v>
      </c>
      <c r="UA52" s="153">
        <v>7.35</v>
      </c>
      <c r="UB52" s="154"/>
      <c r="UC52" s="142"/>
      <c r="UD52" s="153">
        <v>7.35</v>
      </c>
      <c r="UE52" s="153">
        <v>7.35</v>
      </c>
      <c r="UF52" s="153">
        <v>7.35</v>
      </c>
      <c r="UG52" s="153">
        <v>7.35</v>
      </c>
      <c r="UH52" s="153">
        <v>7.35</v>
      </c>
      <c r="UI52" s="154"/>
      <c r="UJ52" s="142"/>
      <c r="UK52" s="153">
        <v>7.35</v>
      </c>
      <c r="UL52" s="153">
        <v>7.35</v>
      </c>
      <c r="UM52" s="153">
        <v>7.35</v>
      </c>
      <c r="UN52" s="153">
        <v>7.35</v>
      </c>
      <c r="UO52" s="153">
        <v>7.35</v>
      </c>
      <c r="UP52" s="154"/>
      <c r="UQ52" s="142"/>
      <c r="UR52" s="153" t="s">
        <v>120</v>
      </c>
      <c r="US52" s="153" t="s">
        <v>120</v>
      </c>
      <c r="UT52" s="153" t="s">
        <v>120</v>
      </c>
      <c r="UU52" s="153" t="s">
        <v>120</v>
      </c>
      <c r="UV52" s="153" t="s">
        <v>120</v>
      </c>
      <c r="UW52" s="154"/>
      <c r="UX52" s="142"/>
      <c r="UY52" s="153">
        <v>7.35</v>
      </c>
      <c r="UZ52" s="153">
        <v>7.35</v>
      </c>
      <c r="VA52" s="153">
        <v>7.35</v>
      </c>
      <c r="VB52" s="153">
        <v>7.35</v>
      </c>
      <c r="VC52" s="153">
        <v>7.35</v>
      </c>
      <c r="VD52" s="154"/>
      <c r="VE52" s="142"/>
      <c r="VF52" s="153"/>
      <c r="VG52" s="153"/>
      <c r="VH52" s="153"/>
      <c r="VI52" s="153"/>
      <c r="VJ52" s="153"/>
      <c r="VK52" s="154"/>
      <c r="VL52" s="142"/>
      <c r="VM52" s="153"/>
      <c r="VN52" s="153"/>
      <c r="VO52" s="153"/>
      <c r="VP52" s="153"/>
      <c r="VQ52" s="153"/>
      <c r="VR52" s="154"/>
      <c r="VS52" s="142"/>
      <c r="VT52" s="153"/>
      <c r="VU52" s="153"/>
      <c r="VV52" s="159"/>
      <c r="VW52" s="153"/>
      <c r="VX52" s="153"/>
      <c r="VY52" s="154"/>
      <c r="VZ52" s="142"/>
      <c r="WA52" s="153">
        <v>7.35</v>
      </c>
      <c r="WB52" s="153">
        <v>7.35</v>
      </c>
      <c r="WC52" s="153">
        <v>7.35</v>
      </c>
      <c r="WD52" s="153">
        <v>7.35</v>
      </c>
      <c r="WE52" s="153">
        <v>7.35</v>
      </c>
      <c r="WF52" s="154"/>
      <c r="WG52" s="142"/>
      <c r="WH52" s="153">
        <v>7.35</v>
      </c>
      <c r="WI52" s="153">
        <v>7.35</v>
      </c>
      <c r="WJ52" s="153">
        <v>7.35</v>
      </c>
      <c r="WK52" s="153">
        <v>7.35</v>
      </c>
      <c r="WL52" s="153">
        <v>7.35</v>
      </c>
      <c r="WM52" s="154"/>
      <c r="WN52" s="142"/>
      <c r="WO52" s="153">
        <v>7.35</v>
      </c>
      <c r="WP52" s="153">
        <v>7.35</v>
      </c>
      <c r="WQ52" s="153">
        <v>7.35</v>
      </c>
      <c r="WR52" s="153">
        <v>7.35</v>
      </c>
      <c r="WS52" s="153">
        <v>7.35</v>
      </c>
      <c r="WT52" s="154"/>
      <c r="WU52" s="142"/>
      <c r="WV52" s="153" t="s">
        <v>120</v>
      </c>
      <c r="WW52" s="153" t="s">
        <v>120</v>
      </c>
      <c r="WX52" s="153" t="s">
        <v>120</v>
      </c>
      <c r="WY52" s="153" t="s">
        <v>120</v>
      </c>
      <c r="WZ52" s="153" t="s">
        <v>120</v>
      </c>
      <c r="XA52" s="154"/>
      <c r="XB52" s="142"/>
      <c r="XC52" s="153" t="s">
        <v>120</v>
      </c>
      <c r="XD52" s="153" t="s">
        <v>120</v>
      </c>
      <c r="XE52" s="153" t="s">
        <v>120</v>
      </c>
      <c r="XF52" s="153" t="s">
        <v>120</v>
      </c>
      <c r="XG52" s="153" t="s">
        <v>120</v>
      </c>
      <c r="XH52" s="154"/>
      <c r="XI52" s="142"/>
      <c r="XJ52" s="153" t="s">
        <v>120</v>
      </c>
      <c r="XK52" s="153" t="s">
        <v>120</v>
      </c>
      <c r="XL52" s="153">
        <v>7.35</v>
      </c>
      <c r="XM52" s="153">
        <v>7.35</v>
      </c>
      <c r="XN52" s="153">
        <v>7.35</v>
      </c>
      <c r="XO52" s="154"/>
      <c r="XP52" s="142"/>
      <c r="XQ52" s="142"/>
    </row>
    <row r="53" spans="1:641" s="75" customFormat="1" ht="12" customHeight="1" x14ac:dyDescent="0.2">
      <c r="A53" s="130"/>
      <c r="B53" s="91"/>
      <c r="C53" s="105"/>
      <c r="D53" s="78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59"/>
      <c r="EF53" s="59"/>
      <c r="EG53" s="59"/>
      <c r="EH53" s="59"/>
      <c r="EI53" s="59"/>
      <c r="EJ53" s="59"/>
      <c r="EK53" s="59"/>
      <c r="EL53" s="59"/>
      <c r="EM53" s="59"/>
      <c r="EN53" s="59"/>
      <c r="EO53" s="59"/>
      <c r="EP53" s="59"/>
      <c r="EQ53" s="59"/>
      <c r="ER53" s="59"/>
      <c r="ES53" s="59"/>
      <c r="ET53" s="59"/>
      <c r="EU53" s="59"/>
      <c r="EV53" s="59"/>
      <c r="EW53" s="59"/>
      <c r="EX53" s="59"/>
      <c r="EY53" s="59"/>
      <c r="EZ53" s="59"/>
      <c r="FA53" s="59"/>
      <c r="FB53" s="59"/>
      <c r="FC53" s="59"/>
      <c r="FD53" s="59"/>
      <c r="FE53" s="59"/>
      <c r="FF53" s="59"/>
      <c r="FG53" s="59"/>
      <c r="FH53" s="59"/>
      <c r="FI53" s="59"/>
      <c r="FJ53" s="59"/>
      <c r="FK53" s="59"/>
      <c r="FL53" s="59"/>
      <c r="FM53" s="59"/>
      <c r="FN53" s="59"/>
      <c r="FO53" s="59"/>
      <c r="FP53" s="59"/>
      <c r="FQ53" s="59"/>
      <c r="FR53" s="59"/>
      <c r="FS53" s="59"/>
      <c r="FT53" s="59"/>
      <c r="FU53" s="59"/>
      <c r="FV53" s="59"/>
      <c r="FW53" s="59"/>
      <c r="FX53" s="59"/>
      <c r="FY53" s="59"/>
      <c r="FZ53" s="59"/>
      <c r="GA53" s="59"/>
      <c r="GB53" s="59"/>
      <c r="GC53" s="59"/>
      <c r="GD53" s="59"/>
      <c r="GE53" s="59"/>
      <c r="GF53" s="59"/>
      <c r="GG53" s="59"/>
      <c r="GH53" s="59"/>
      <c r="GI53" s="59"/>
      <c r="GJ53" s="59"/>
      <c r="GK53" s="59"/>
      <c r="GL53" s="59"/>
      <c r="GM53" s="59"/>
      <c r="GN53" s="59"/>
      <c r="GO53" s="59"/>
      <c r="GP53" s="59"/>
      <c r="GQ53" s="59"/>
      <c r="GR53" s="59"/>
      <c r="GS53" s="59"/>
      <c r="GT53" s="59"/>
      <c r="GU53" s="59"/>
      <c r="GV53" s="59"/>
      <c r="GW53" s="59"/>
      <c r="GX53" s="59"/>
      <c r="GY53" s="59"/>
      <c r="GZ53" s="59"/>
      <c r="HA53" s="59"/>
      <c r="HB53" s="59"/>
      <c r="HC53" s="59"/>
      <c r="HD53" s="59"/>
      <c r="HE53" s="59"/>
      <c r="HF53" s="59"/>
      <c r="HG53" s="59"/>
      <c r="HH53" s="59"/>
      <c r="HI53" s="59"/>
      <c r="HJ53" s="59"/>
      <c r="HK53" s="59"/>
      <c r="HL53" s="59"/>
      <c r="HM53" s="59"/>
      <c r="HN53" s="59"/>
      <c r="HO53" s="59"/>
      <c r="HP53" s="59"/>
      <c r="HQ53" s="59"/>
      <c r="HR53" s="59"/>
      <c r="HS53" s="59"/>
      <c r="HT53" s="59"/>
      <c r="HU53" s="59"/>
      <c r="HV53" s="59"/>
      <c r="HW53" s="59"/>
      <c r="HX53" s="59"/>
      <c r="HY53" s="59"/>
      <c r="HZ53" s="59"/>
      <c r="IA53" s="59"/>
      <c r="IB53" s="59"/>
      <c r="IC53" s="59"/>
      <c r="ID53" s="59"/>
      <c r="IE53" s="59"/>
      <c r="IF53" s="59"/>
      <c r="IG53" s="59"/>
      <c r="IH53" s="59"/>
      <c r="II53" s="59"/>
      <c r="IJ53" s="59"/>
      <c r="IK53" s="59"/>
      <c r="IL53" s="59"/>
      <c r="IM53" s="59"/>
      <c r="IN53" s="59"/>
      <c r="IO53" s="59"/>
      <c r="IP53" s="59"/>
      <c r="IQ53" s="59"/>
      <c r="IR53" s="59"/>
      <c r="IS53" s="59"/>
      <c r="IT53" s="59"/>
      <c r="IU53" s="59"/>
      <c r="IV53" s="59"/>
      <c r="IW53" s="59"/>
      <c r="IX53" s="59"/>
      <c r="IY53" s="59"/>
      <c r="IZ53" s="59"/>
      <c r="JA53" s="59"/>
      <c r="JB53" s="59"/>
      <c r="JC53" s="59"/>
      <c r="JD53" s="59"/>
      <c r="JE53" s="59"/>
      <c r="JF53" s="59"/>
      <c r="JG53" s="59"/>
      <c r="JH53" s="59"/>
      <c r="JI53" s="59"/>
      <c r="JJ53" s="59"/>
      <c r="JK53" s="59"/>
      <c r="JL53" s="59"/>
      <c r="JM53" s="59"/>
      <c r="JN53" s="59"/>
      <c r="JO53" s="59"/>
      <c r="JP53" s="59"/>
      <c r="JQ53" s="59"/>
      <c r="JR53" s="59"/>
      <c r="JS53" s="59"/>
      <c r="JT53" s="59"/>
      <c r="JU53" s="59"/>
      <c r="JV53" s="59"/>
      <c r="JW53" s="59"/>
      <c r="JX53" s="59"/>
      <c r="JY53" s="59"/>
      <c r="JZ53" s="59"/>
      <c r="KA53" s="59"/>
      <c r="KB53" s="59"/>
      <c r="KC53" s="59"/>
      <c r="KD53" s="59"/>
      <c r="KE53" s="59"/>
      <c r="KF53" s="59"/>
      <c r="KG53" s="59"/>
      <c r="KH53" s="59"/>
      <c r="KI53" s="59"/>
      <c r="KJ53" s="59"/>
      <c r="KK53" s="59"/>
      <c r="KL53" s="59"/>
      <c r="KM53" s="59"/>
      <c r="KN53" s="59"/>
      <c r="KO53" s="59"/>
      <c r="KP53" s="59"/>
      <c r="KQ53" s="59"/>
      <c r="KR53" s="59"/>
      <c r="KS53" s="59"/>
      <c r="KT53" s="59"/>
      <c r="KU53" s="59"/>
      <c r="KV53" s="59"/>
      <c r="KW53" s="59"/>
      <c r="KX53" s="59"/>
      <c r="KY53" s="59"/>
      <c r="KZ53" s="59"/>
      <c r="LA53" s="59"/>
      <c r="LB53" s="59"/>
      <c r="LC53" s="59"/>
      <c r="LD53" s="59"/>
      <c r="LE53" s="59"/>
      <c r="LF53" s="59"/>
      <c r="LG53" s="59"/>
      <c r="LH53" s="59"/>
      <c r="LI53" s="59"/>
      <c r="LJ53" s="59"/>
      <c r="LK53" s="59"/>
      <c r="LL53" s="59"/>
      <c r="LM53" s="59"/>
      <c r="LN53" s="59"/>
      <c r="LO53" s="59"/>
      <c r="LP53" s="59"/>
      <c r="LQ53" s="59"/>
      <c r="LR53" s="59"/>
      <c r="LS53" s="59"/>
      <c r="LT53" s="59"/>
      <c r="LU53" s="59"/>
      <c r="LV53" s="59"/>
      <c r="LW53" s="59"/>
      <c r="LX53" s="59"/>
      <c r="LY53" s="59"/>
      <c r="LZ53" s="59"/>
      <c r="MA53" s="59"/>
      <c r="MB53" s="59"/>
      <c r="MC53" s="59"/>
      <c r="MD53" s="59"/>
      <c r="ME53" s="59"/>
      <c r="MF53" s="59"/>
      <c r="MG53" s="59"/>
      <c r="MH53" s="59"/>
      <c r="MI53" s="59"/>
      <c r="MJ53" s="59"/>
      <c r="MK53" s="59"/>
      <c r="ML53" s="59"/>
      <c r="MM53" s="59"/>
      <c r="MN53" s="59"/>
      <c r="MO53" s="59"/>
      <c r="MP53" s="59"/>
      <c r="MQ53" s="59"/>
      <c r="MR53" s="59"/>
      <c r="MS53" s="59"/>
      <c r="MT53" s="59"/>
      <c r="MU53" s="59"/>
      <c r="MV53" s="59"/>
      <c r="MW53" s="59"/>
      <c r="MX53" s="59"/>
      <c r="MY53" s="59"/>
      <c r="MZ53" s="59"/>
      <c r="NA53" s="59"/>
      <c r="NB53" s="59"/>
      <c r="NC53" s="59"/>
      <c r="ND53" s="59"/>
      <c r="NE53" s="59"/>
      <c r="NF53" s="59"/>
      <c r="NG53" s="59"/>
      <c r="NH53" s="59"/>
      <c r="NI53" s="59"/>
      <c r="NJ53" s="59"/>
      <c r="NK53" s="59"/>
      <c r="NL53" s="59"/>
      <c r="NM53" s="59"/>
      <c r="NN53" s="59"/>
      <c r="NO53" s="59"/>
      <c r="NP53" s="59"/>
      <c r="NQ53" s="59"/>
      <c r="NR53" s="59"/>
      <c r="NS53" s="59"/>
      <c r="NT53" s="59"/>
      <c r="NU53" s="59"/>
      <c r="NV53" s="59"/>
      <c r="NW53" s="59"/>
      <c r="NX53" s="59"/>
      <c r="NY53" s="59"/>
      <c r="NZ53" s="59"/>
      <c r="OA53" s="59"/>
      <c r="OB53" s="59"/>
      <c r="OC53" s="59"/>
      <c r="OD53" s="59"/>
      <c r="OE53" s="59"/>
      <c r="OF53" s="59"/>
      <c r="OG53" s="59"/>
      <c r="OH53" s="59"/>
      <c r="OI53" s="59"/>
      <c r="OJ53" s="59"/>
      <c r="OK53" s="59"/>
      <c r="OL53" s="59"/>
      <c r="OM53" s="59"/>
      <c r="ON53" s="59"/>
      <c r="OO53" s="59"/>
      <c r="OP53" s="59"/>
      <c r="OQ53" s="59"/>
      <c r="OR53" s="59"/>
      <c r="OS53" s="59"/>
      <c r="OT53" s="59"/>
      <c r="OU53" s="59"/>
      <c r="OV53" s="59"/>
      <c r="OW53" s="59"/>
      <c r="OX53" s="59"/>
      <c r="OY53" s="59"/>
      <c r="OZ53" s="59"/>
      <c r="PA53" s="59"/>
      <c r="PB53" s="59"/>
      <c r="PC53" s="59"/>
      <c r="PD53" s="59"/>
      <c r="PE53" s="59"/>
      <c r="PF53" s="59"/>
      <c r="PG53" s="59"/>
      <c r="PH53" s="59"/>
      <c r="PI53" s="59"/>
      <c r="PJ53" s="59"/>
      <c r="PK53" s="59"/>
      <c r="PL53" s="59"/>
      <c r="PM53" s="59"/>
      <c r="PN53" s="59"/>
      <c r="PO53" s="59"/>
      <c r="PP53" s="59"/>
      <c r="PQ53" s="59"/>
      <c r="PR53" s="59"/>
      <c r="PS53" s="59"/>
      <c r="PT53" s="59"/>
      <c r="PU53" s="59"/>
      <c r="PV53" s="59"/>
      <c r="PW53" s="59"/>
      <c r="PX53" s="59"/>
      <c r="PY53" s="59"/>
      <c r="PZ53" s="59"/>
      <c r="QA53" s="59"/>
      <c r="QB53" s="59"/>
      <c r="QC53" s="59"/>
      <c r="QD53" s="59"/>
      <c r="QE53" s="59"/>
      <c r="QF53" s="59"/>
      <c r="QG53" s="59"/>
      <c r="QH53" s="59"/>
      <c r="QI53" s="59"/>
      <c r="QJ53" s="59"/>
      <c r="QK53" s="59"/>
      <c r="QL53" s="59"/>
      <c r="QM53" s="59"/>
      <c r="QN53" s="59"/>
      <c r="QO53" s="59"/>
      <c r="QP53" s="59"/>
      <c r="QQ53" s="59"/>
      <c r="QR53" s="59"/>
      <c r="QS53" s="59"/>
      <c r="QT53" s="59"/>
      <c r="QU53" s="59"/>
      <c r="QV53" s="59"/>
      <c r="QW53" s="59"/>
      <c r="QX53" s="59"/>
      <c r="QY53" s="59"/>
      <c r="QZ53" s="59"/>
      <c r="RA53" s="59"/>
      <c r="RB53" s="59"/>
      <c r="RC53" s="59"/>
      <c r="RD53" s="59"/>
      <c r="RE53" s="59"/>
      <c r="RF53" s="59"/>
      <c r="RG53" s="59"/>
      <c r="RH53" s="59"/>
      <c r="RI53" s="59"/>
      <c r="RJ53" s="59"/>
      <c r="RK53" s="59"/>
      <c r="RL53" s="59"/>
      <c r="RM53" s="59"/>
      <c r="RN53" s="59"/>
      <c r="RO53" s="59"/>
      <c r="RP53" s="59"/>
      <c r="RQ53" s="59"/>
      <c r="RR53" s="59"/>
      <c r="RS53" s="59"/>
      <c r="RT53" s="59"/>
      <c r="RU53" s="59"/>
      <c r="RV53" s="59"/>
      <c r="RW53" s="59"/>
      <c r="RX53" s="59"/>
      <c r="RY53" s="59"/>
      <c r="RZ53" s="59"/>
      <c r="SA53" s="59"/>
      <c r="SB53" s="59"/>
      <c r="SC53" s="59"/>
      <c r="SD53" s="59"/>
      <c r="SE53" s="59"/>
      <c r="SF53" s="59"/>
      <c r="SG53" s="59"/>
      <c r="SH53" s="59"/>
      <c r="SI53" s="59"/>
      <c r="SJ53" s="59"/>
      <c r="SK53" s="59"/>
      <c r="SL53" s="59"/>
      <c r="SM53" s="59"/>
      <c r="SN53" s="59"/>
      <c r="SO53" s="59"/>
      <c r="SP53" s="59"/>
      <c r="SQ53" s="59"/>
      <c r="SR53" s="59"/>
      <c r="SS53" s="59"/>
      <c r="ST53" s="59"/>
      <c r="SU53" s="59"/>
      <c r="SV53" s="59"/>
      <c r="SW53" s="59"/>
      <c r="SX53" s="59"/>
      <c r="SY53" s="59"/>
      <c r="SZ53" s="59"/>
      <c r="TA53" s="59"/>
      <c r="TB53" s="59"/>
      <c r="TC53" s="59"/>
      <c r="TD53" s="59"/>
      <c r="TE53" s="59"/>
      <c r="TF53" s="59"/>
      <c r="TG53" s="59"/>
      <c r="TH53" s="59"/>
      <c r="TI53" s="59"/>
      <c r="TJ53" s="59"/>
      <c r="TK53" s="59"/>
      <c r="TL53" s="59"/>
      <c r="TM53" s="59"/>
      <c r="TN53" s="59"/>
      <c r="TO53" s="59"/>
      <c r="TP53" s="59"/>
      <c r="TQ53" s="59"/>
      <c r="TR53" s="59"/>
      <c r="TS53" s="59"/>
      <c r="TT53" s="59"/>
      <c r="TU53" s="59"/>
      <c r="TV53" s="59"/>
      <c r="TW53" s="59"/>
      <c r="TX53" s="59"/>
      <c r="TY53" s="59"/>
      <c r="TZ53" s="59"/>
      <c r="UA53" s="59"/>
      <c r="UB53" s="59"/>
      <c r="UC53" s="59"/>
      <c r="UD53" s="59"/>
      <c r="UE53" s="59"/>
      <c r="UF53" s="59"/>
      <c r="UG53" s="59"/>
      <c r="UH53" s="59"/>
      <c r="UI53" s="59"/>
      <c r="UJ53" s="59"/>
      <c r="UK53" s="59"/>
      <c r="UL53" s="59"/>
      <c r="UM53" s="59"/>
      <c r="UN53" s="59"/>
      <c r="UO53" s="59"/>
      <c r="UP53" s="59"/>
      <c r="UQ53" s="59"/>
      <c r="UR53" s="59"/>
      <c r="US53" s="59"/>
      <c r="UT53" s="59"/>
      <c r="UU53" s="59"/>
      <c r="UV53" s="59"/>
      <c r="UW53" s="59"/>
      <c r="UX53" s="59"/>
      <c r="UY53" s="59"/>
      <c r="UZ53" s="59"/>
      <c r="VA53" s="59"/>
      <c r="VB53" s="59"/>
      <c r="VC53" s="59"/>
      <c r="VD53" s="59"/>
      <c r="VE53" s="59"/>
      <c r="VF53" s="59"/>
      <c r="VG53" s="59"/>
      <c r="VH53" s="59"/>
      <c r="VI53" s="59"/>
      <c r="VJ53" s="59"/>
      <c r="VK53" s="59"/>
      <c r="VL53" s="59"/>
      <c r="VM53" s="59"/>
      <c r="VN53" s="59"/>
      <c r="VO53" s="59"/>
      <c r="VP53" s="59"/>
      <c r="VQ53" s="59"/>
      <c r="VR53" s="59"/>
      <c r="VS53" s="59"/>
      <c r="VT53" s="59"/>
      <c r="VU53" s="59"/>
      <c r="VV53" s="59"/>
      <c r="VW53" s="59"/>
      <c r="VX53" s="59"/>
      <c r="VY53" s="59"/>
      <c r="VZ53" s="59"/>
      <c r="WA53" s="59"/>
      <c r="WB53" s="59"/>
      <c r="WC53" s="59"/>
      <c r="WD53" s="59"/>
      <c r="WE53" s="59"/>
      <c r="WF53" s="59"/>
      <c r="WG53" s="59"/>
      <c r="WH53" s="59"/>
      <c r="WI53" s="59"/>
      <c r="WJ53" s="59"/>
      <c r="WK53" s="59"/>
      <c r="WL53" s="59"/>
      <c r="WM53" s="59"/>
      <c r="WN53" s="59"/>
      <c r="WO53" s="59"/>
      <c r="WP53" s="59"/>
      <c r="WQ53" s="59"/>
      <c r="WR53" s="59"/>
      <c r="WS53" s="59"/>
      <c r="WT53" s="59"/>
      <c r="WU53" s="59"/>
      <c r="WV53" s="59"/>
      <c r="WW53" s="59"/>
      <c r="WX53" s="59"/>
      <c r="WY53" s="59"/>
      <c r="WZ53" s="59"/>
      <c r="XA53" s="59"/>
      <c r="XB53" s="59"/>
      <c r="XC53" s="59"/>
      <c r="XD53" s="59"/>
      <c r="XE53" s="59"/>
      <c r="XF53" s="59"/>
      <c r="XG53" s="59"/>
      <c r="XH53" s="59"/>
      <c r="XI53" s="59"/>
      <c r="XJ53" s="59"/>
      <c r="XK53" s="59"/>
      <c r="XL53" s="59"/>
      <c r="XM53" s="59"/>
      <c r="XN53" s="59"/>
      <c r="XO53" s="59"/>
      <c r="XP53" s="59"/>
      <c r="XQ53" s="59"/>
    </row>
    <row r="54" spans="1:641" s="7" customFormat="1" ht="12" customHeight="1" x14ac:dyDescent="0.2">
      <c r="A54" s="308" t="s">
        <v>30</v>
      </c>
      <c r="B54" s="309"/>
      <c r="C54" s="309"/>
      <c r="D54" s="7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59"/>
      <c r="DZ54" s="59"/>
      <c r="EA54" s="59"/>
      <c r="EB54" s="59"/>
      <c r="EC54" s="59"/>
      <c r="ED54" s="59"/>
      <c r="EE54" s="59"/>
      <c r="EF54" s="59"/>
      <c r="EG54" s="59"/>
      <c r="EH54" s="59"/>
      <c r="EI54" s="59"/>
      <c r="EJ54" s="59"/>
      <c r="EK54" s="59"/>
      <c r="EL54" s="59"/>
      <c r="EM54" s="59"/>
      <c r="EN54" s="59"/>
      <c r="EO54" s="59"/>
      <c r="EP54" s="59"/>
      <c r="EQ54" s="59"/>
      <c r="ER54" s="59"/>
      <c r="ES54" s="59"/>
      <c r="ET54" s="59"/>
      <c r="EU54" s="59"/>
      <c r="EV54" s="59"/>
      <c r="EW54" s="59"/>
      <c r="EX54" s="59"/>
      <c r="EY54" s="59"/>
      <c r="EZ54" s="59"/>
      <c r="FA54" s="59"/>
      <c r="FB54" s="59"/>
      <c r="FC54" s="59"/>
      <c r="FD54" s="59"/>
      <c r="FE54" s="59"/>
      <c r="FF54" s="59"/>
      <c r="FG54" s="59"/>
      <c r="FH54" s="59"/>
      <c r="FI54" s="59"/>
      <c r="FJ54" s="59"/>
      <c r="FK54" s="59"/>
      <c r="FL54" s="59"/>
      <c r="FM54" s="59"/>
      <c r="FN54" s="59"/>
      <c r="FO54" s="59"/>
      <c r="FP54" s="59"/>
      <c r="FQ54" s="59"/>
      <c r="FR54" s="59"/>
      <c r="FS54" s="59"/>
      <c r="FT54" s="59"/>
      <c r="FU54" s="59"/>
      <c r="FV54" s="59"/>
      <c r="FW54" s="59"/>
      <c r="FX54" s="59"/>
      <c r="FY54" s="59"/>
      <c r="FZ54" s="59"/>
      <c r="GA54" s="59"/>
      <c r="GB54" s="59"/>
      <c r="GC54" s="59"/>
      <c r="GD54" s="59"/>
      <c r="GE54" s="59"/>
      <c r="GF54" s="59"/>
      <c r="GG54" s="59"/>
      <c r="GH54" s="59"/>
      <c r="GI54" s="59"/>
      <c r="GJ54" s="59"/>
      <c r="GK54" s="59"/>
      <c r="GL54" s="59"/>
      <c r="GM54" s="59"/>
      <c r="GN54" s="59"/>
      <c r="GO54" s="59"/>
      <c r="GP54" s="59"/>
      <c r="GQ54" s="59"/>
      <c r="GR54" s="59"/>
      <c r="GS54" s="59"/>
      <c r="GT54" s="59"/>
      <c r="GU54" s="59"/>
      <c r="GV54" s="59"/>
      <c r="GW54" s="59"/>
      <c r="GX54" s="59"/>
      <c r="GY54" s="59"/>
      <c r="GZ54" s="59"/>
      <c r="HA54" s="59"/>
      <c r="HB54" s="59"/>
      <c r="HC54" s="59"/>
      <c r="HD54" s="59"/>
      <c r="HE54" s="59"/>
      <c r="HF54" s="59"/>
      <c r="HG54" s="59"/>
      <c r="HH54" s="59"/>
      <c r="HI54" s="59"/>
      <c r="HJ54" s="59"/>
      <c r="HK54" s="59"/>
      <c r="HL54" s="59"/>
      <c r="HM54" s="59"/>
      <c r="HN54" s="59"/>
      <c r="HO54" s="59"/>
      <c r="HP54" s="59"/>
      <c r="HQ54" s="59"/>
      <c r="HR54" s="59"/>
      <c r="HS54" s="59"/>
      <c r="HT54" s="59"/>
      <c r="HU54" s="59"/>
      <c r="HV54" s="59"/>
      <c r="HW54" s="59"/>
      <c r="HX54" s="59"/>
      <c r="HY54" s="59"/>
      <c r="HZ54" s="59"/>
      <c r="IA54" s="59"/>
      <c r="IB54" s="59"/>
      <c r="IC54" s="59"/>
      <c r="ID54" s="59"/>
      <c r="IE54" s="59"/>
      <c r="IF54" s="59"/>
      <c r="IG54" s="59"/>
      <c r="IH54" s="59"/>
      <c r="II54" s="59"/>
      <c r="IJ54" s="59"/>
      <c r="IK54" s="59"/>
      <c r="IL54" s="59"/>
      <c r="IM54" s="59"/>
      <c r="IN54" s="59"/>
      <c r="IO54" s="59"/>
      <c r="IP54" s="59"/>
      <c r="IQ54" s="59"/>
      <c r="IR54" s="59"/>
      <c r="IS54" s="59"/>
      <c r="IT54" s="59"/>
      <c r="IU54" s="59"/>
      <c r="IV54" s="59"/>
      <c r="IW54" s="59"/>
      <c r="IX54" s="59"/>
      <c r="IY54" s="59"/>
      <c r="IZ54" s="59"/>
      <c r="JA54" s="59"/>
      <c r="JB54" s="59"/>
      <c r="JC54" s="59"/>
      <c r="JD54" s="59"/>
      <c r="JE54" s="59"/>
      <c r="JF54" s="59"/>
      <c r="JG54" s="59"/>
      <c r="JH54" s="59"/>
      <c r="JI54" s="59"/>
      <c r="JJ54" s="59"/>
      <c r="JK54" s="59"/>
      <c r="JL54" s="59"/>
      <c r="JM54" s="59"/>
      <c r="JN54" s="59"/>
      <c r="JO54" s="59"/>
      <c r="JP54" s="59"/>
      <c r="JQ54" s="59"/>
      <c r="JR54" s="59"/>
      <c r="JS54" s="59"/>
      <c r="JT54" s="59"/>
      <c r="JU54" s="59"/>
      <c r="JV54" s="59"/>
      <c r="JW54" s="59"/>
      <c r="JX54" s="59"/>
      <c r="JY54" s="59"/>
      <c r="JZ54" s="59"/>
      <c r="KA54" s="59"/>
      <c r="KB54" s="59"/>
      <c r="KC54" s="59"/>
      <c r="KD54" s="59"/>
      <c r="KE54" s="59"/>
      <c r="KF54" s="59"/>
      <c r="KG54" s="59"/>
      <c r="KH54" s="59"/>
      <c r="KI54" s="59"/>
      <c r="KJ54" s="59"/>
      <c r="KK54" s="59"/>
      <c r="KL54" s="59"/>
      <c r="KM54" s="59"/>
      <c r="KN54" s="59"/>
      <c r="KO54" s="59"/>
      <c r="KP54" s="59"/>
      <c r="KQ54" s="59"/>
      <c r="KR54" s="59"/>
      <c r="KS54" s="59"/>
      <c r="KT54" s="59"/>
      <c r="KU54" s="59"/>
      <c r="KV54" s="59"/>
      <c r="KW54" s="59"/>
      <c r="KX54" s="59"/>
      <c r="KY54" s="59"/>
      <c r="KZ54" s="59"/>
      <c r="LA54" s="59"/>
      <c r="LB54" s="59"/>
      <c r="LC54" s="59"/>
      <c r="LD54" s="59"/>
      <c r="LE54" s="59"/>
      <c r="LF54" s="59"/>
      <c r="LG54" s="59"/>
      <c r="LH54" s="59"/>
      <c r="LI54" s="59"/>
      <c r="LJ54" s="59"/>
      <c r="LK54" s="59"/>
      <c r="LL54" s="59"/>
      <c r="LM54" s="59"/>
      <c r="LN54" s="59"/>
      <c r="LO54" s="59"/>
      <c r="LP54" s="59"/>
      <c r="LQ54" s="59"/>
      <c r="LR54" s="59"/>
      <c r="LS54" s="59"/>
      <c r="LT54" s="59"/>
      <c r="LU54" s="59"/>
      <c r="LV54" s="59"/>
      <c r="LW54" s="59"/>
      <c r="LX54" s="59"/>
      <c r="LY54" s="59"/>
      <c r="LZ54" s="59"/>
      <c r="MA54" s="59"/>
      <c r="MB54" s="59"/>
      <c r="MC54" s="59"/>
      <c r="MD54" s="59"/>
      <c r="ME54" s="59"/>
      <c r="MF54" s="59"/>
      <c r="MG54" s="59"/>
      <c r="MH54" s="59"/>
      <c r="MI54" s="59"/>
      <c r="MJ54" s="59"/>
      <c r="MK54" s="59"/>
      <c r="ML54" s="59"/>
      <c r="MM54" s="59"/>
      <c r="MN54" s="59"/>
      <c r="MO54" s="59"/>
      <c r="MP54" s="59"/>
      <c r="MQ54" s="59"/>
      <c r="MR54" s="59"/>
      <c r="MS54" s="59"/>
      <c r="MT54" s="59"/>
      <c r="MU54" s="59"/>
      <c r="MV54" s="59"/>
      <c r="MW54" s="59"/>
      <c r="MX54" s="59"/>
      <c r="MY54" s="59"/>
      <c r="MZ54" s="59"/>
      <c r="NA54" s="59"/>
      <c r="NB54" s="59"/>
      <c r="NC54" s="59"/>
      <c r="ND54" s="59"/>
      <c r="NE54" s="59"/>
      <c r="NF54" s="59"/>
      <c r="NG54" s="59"/>
      <c r="NH54" s="59"/>
      <c r="NI54" s="59"/>
      <c r="NJ54" s="59"/>
      <c r="NK54" s="59"/>
      <c r="NL54" s="59"/>
      <c r="NM54" s="59"/>
      <c r="NN54" s="59"/>
      <c r="NO54" s="59"/>
      <c r="NP54" s="59"/>
      <c r="NQ54" s="59"/>
      <c r="NR54" s="59"/>
      <c r="NS54" s="59"/>
      <c r="NT54" s="59"/>
      <c r="NU54" s="59"/>
      <c r="NV54" s="59"/>
      <c r="NW54" s="59"/>
      <c r="NX54" s="59"/>
      <c r="NY54" s="59"/>
      <c r="NZ54" s="59"/>
      <c r="OA54" s="59"/>
      <c r="OB54" s="59"/>
      <c r="OC54" s="59"/>
      <c r="OD54" s="59"/>
      <c r="OE54" s="59"/>
      <c r="OF54" s="59"/>
      <c r="OG54" s="59"/>
      <c r="OH54" s="59"/>
      <c r="OI54" s="59"/>
      <c r="OJ54" s="59"/>
      <c r="OK54" s="59"/>
      <c r="OL54" s="59"/>
      <c r="OM54" s="59"/>
      <c r="ON54" s="59"/>
      <c r="OO54" s="59"/>
      <c r="OP54" s="59"/>
      <c r="OQ54" s="59"/>
      <c r="OR54" s="59"/>
      <c r="OS54" s="59"/>
      <c r="OT54" s="59"/>
      <c r="OU54" s="59"/>
      <c r="OV54" s="59"/>
      <c r="OW54" s="59"/>
      <c r="OX54" s="59"/>
      <c r="OY54" s="59"/>
      <c r="OZ54" s="59"/>
      <c r="PA54" s="59"/>
      <c r="PB54" s="59"/>
      <c r="PC54" s="59"/>
      <c r="PD54" s="59"/>
      <c r="PE54" s="59"/>
      <c r="PF54" s="59"/>
      <c r="PG54" s="59"/>
      <c r="PH54" s="59"/>
      <c r="PI54" s="59"/>
      <c r="PJ54" s="59"/>
      <c r="PK54" s="59"/>
      <c r="PL54" s="59"/>
      <c r="PM54" s="59"/>
      <c r="PN54" s="59"/>
      <c r="PO54" s="59"/>
      <c r="PP54" s="59"/>
      <c r="PQ54" s="59"/>
      <c r="PR54" s="59"/>
      <c r="PS54" s="59"/>
      <c r="PT54" s="59"/>
      <c r="PU54" s="59"/>
      <c r="PV54" s="59"/>
      <c r="PW54" s="59"/>
      <c r="PX54" s="59"/>
      <c r="PY54" s="59"/>
      <c r="PZ54" s="59"/>
      <c r="QA54" s="59"/>
      <c r="QB54" s="59"/>
      <c r="QC54" s="59"/>
      <c r="QD54" s="59"/>
      <c r="QE54" s="59"/>
      <c r="QF54" s="59"/>
      <c r="QG54" s="59"/>
      <c r="QH54" s="59"/>
      <c r="QI54" s="59"/>
      <c r="QJ54" s="59"/>
      <c r="QK54" s="59"/>
      <c r="QL54" s="59"/>
      <c r="QM54" s="59"/>
      <c r="QN54" s="59"/>
      <c r="QO54" s="59"/>
      <c r="QP54" s="59"/>
      <c r="QQ54" s="59"/>
      <c r="QR54" s="59"/>
      <c r="QS54" s="59"/>
      <c r="QT54" s="59"/>
      <c r="QU54" s="59"/>
      <c r="QV54" s="59"/>
      <c r="QW54" s="59"/>
      <c r="QX54" s="59"/>
      <c r="QY54" s="59"/>
      <c r="QZ54" s="59"/>
      <c r="RA54" s="59"/>
      <c r="RB54" s="59"/>
      <c r="RC54" s="59"/>
      <c r="RD54" s="59"/>
      <c r="RE54" s="59"/>
      <c r="RF54" s="59"/>
      <c r="RG54" s="59"/>
      <c r="RH54" s="59"/>
      <c r="RI54" s="59"/>
      <c r="RJ54" s="59"/>
      <c r="RK54" s="59"/>
      <c r="RL54" s="59"/>
      <c r="RM54" s="59"/>
      <c r="RN54" s="59"/>
      <c r="RO54" s="59"/>
      <c r="RP54" s="59"/>
      <c r="RQ54" s="59"/>
      <c r="RR54" s="59"/>
      <c r="RS54" s="59"/>
      <c r="RT54" s="59"/>
      <c r="RU54" s="59"/>
      <c r="RV54" s="59"/>
      <c r="RW54" s="59"/>
      <c r="RX54" s="59"/>
      <c r="RY54" s="59"/>
      <c r="RZ54" s="59"/>
      <c r="SA54" s="59"/>
      <c r="SB54" s="59"/>
      <c r="SC54" s="59"/>
      <c r="SD54" s="59"/>
      <c r="SE54" s="59"/>
      <c r="SF54" s="59"/>
      <c r="SG54" s="59"/>
      <c r="SH54" s="59"/>
      <c r="SI54" s="59"/>
      <c r="SJ54" s="59"/>
      <c r="SK54" s="59"/>
      <c r="SL54" s="59"/>
      <c r="SM54" s="59"/>
      <c r="SN54" s="59"/>
      <c r="SO54" s="59"/>
      <c r="SP54" s="59"/>
      <c r="SQ54" s="59"/>
      <c r="SR54" s="59"/>
      <c r="SS54" s="59"/>
      <c r="ST54" s="59"/>
      <c r="SU54" s="59"/>
      <c r="SV54" s="59"/>
      <c r="SW54" s="59"/>
      <c r="SX54" s="59"/>
      <c r="SY54" s="59"/>
      <c r="SZ54" s="59"/>
      <c r="TA54" s="59"/>
      <c r="TB54" s="59"/>
      <c r="TC54" s="59"/>
      <c r="TD54" s="59"/>
      <c r="TE54" s="59"/>
      <c r="TF54" s="59"/>
      <c r="TG54" s="59"/>
      <c r="TH54" s="59"/>
      <c r="TI54" s="59"/>
      <c r="TJ54" s="59"/>
      <c r="TK54" s="59"/>
      <c r="TL54" s="59"/>
      <c r="TM54" s="59"/>
      <c r="TN54" s="59"/>
      <c r="TO54" s="59"/>
      <c r="TP54" s="59"/>
      <c r="TQ54" s="59"/>
      <c r="TR54" s="59"/>
      <c r="TS54" s="59"/>
      <c r="TT54" s="59"/>
      <c r="TU54" s="59"/>
      <c r="TV54" s="59"/>
      <c r="TW54" s="59"/>
      <c r="TX54" s="59"/>
      <c r="TY54" s="59"/>
      <c r="TZ54" s="59"/>
      <c r="UA54" s="59"/>
      <c r="UB54" s="59"/>
      <c r="UC54" s="59"/>
      <c r="UD54" s="59"/>
      <c r="UE54" s="59"/>
      <c r="UF54" s="59"/>
      <c r="UG54" s="59"/>
      <c r="UH54" s="59"/>
      <c r="UI54" s="59"/>
      <c r="UJ54" s="59"/>
      <c r="UK54" s="59"/>
      <c r="UL54" s="59"/>
      <c r="UM54" s="59"/>
      <c r="UN54" s="59"/>
      <c r="UO54" s="59"/>
      <c r="UP54" s="59"/>
      <c r="UQ54" s="59"/>
      <c r="UR54" s="59"/>
      <c r="US54" s="59"/>
      <c r="UT54" s="59"/>
      <c r="UU54" s="59"/>
      <c r="UV54" s="59"/>
      <c r="UW54" s="59"/>
      <c r="UX54" s="59"/>
      <c r="UY54" s="59"/>
      <c r="UZ54" s="59"/>
      <c r="VA54" s="59"/>
      <c r="VB54" s="59"/>
      <c r="VC54" s="59"/>
      <c r="VD54" s="59"/>
      <c r="VE54" s="59"/>
      <c r="VF54" s="59"/>
      <c r="VG54" s="59"/>
      <c r="VH54" s="59"/>
      <c r="VI54" s="59"/>
      <c r="VJ54" s="59"/>
      <c r="VK54" s="59"/>
      <c r="VL54" s="59"/>
      <c r="VM54" s="59"/>
      <c r="VN54" s="59"/>
      <c r="VO54" s="59"/>
      <c r="VP54" s="59"/>
      <c r="VQ54" s="59"/>
      <c r="VR54" s="59"/>
      <c r="VS54" s="59"/>
      <c r="VT54" s="59"/>
      <c r="VU54" s="59"/>
      <c r="VV54" s="59"/>
      <c r="VW54" s="59"/>
      <c r="VX54" s="59"/>
      <c r="VY54" s="59"/>
      <c r="VZ54" s="59"/>
      <c r="WA54" s="59"/>
      <c r="WB54" s="59"/>
      <c r="WC54" s="59"/>
      <c r="WD54" s="59"/>
      <c r="WE54" s="59"/>
      <c r="WF54" s="59"/>
      <c r="WG54" s="59"/>
      <c r="WH54" s="59"/>
      <c r="WI54" s="59"/>
      <c r="WJ54" s="59"/>
      <c r="WK54" s="59"/>
      <c r="WL54" s="59"/>
      <c r="WM54" s="59"/>
      <c r="WN54" s="59"/>
      <c r="WO54" s="59"/>
      <c r="WP54" s="59"/>
      <c r="WQ54" s="59"/>
      <c r="WR54" s="59"/>
      <c r="WS54" s="59"/>
      <c r="WT54" s="59"/>
      <c r="WU54" s="59"/>
      <c r="WV54" s="59"/>
      <c r="WW54" s="59"/>
      <c r="WX54" s="59"/>
      <c r="WY54" s="59"/>
      <c r="WZ54" s="59"/>
      <c r="XA54" s="59"/>
      <c r="XB54" s="59"/>
      <c r="XC54" s="59"/>
      <c r="XD54" s="59"/>
      <c r="XE54" s="59"/>
      <c r="XF54" s="59"/>
      <c r="XG54" s="59"/>
      <c r="XH54" s="59"/>
      <c r="XI54" s="59"/>
      <c r="XJ54" s="59"/>
      <c r="XK54" s="59"/>
      <c r="XL54" s="59"/>
      <c r="XM54" s="59"/>
      <c r="XN54" s="59"/>
      <c r="XO54" s="59"/>
      <c r="XP54" s="59"/>
      <c r="XQ54" s="59"/>
    </row>
    <row r="55" spans="1:641" s="7" customFormat="1" ht="12" customHeight="1" x14ac:dyDescent="0.2">
      <c r="A55" s="308" t="s">
        <v>39</v>
      </c>
      <c r="B55" s="309"/>
      <c r="C55" s="309"/>
      <c r="D55" s="78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  <c r="FG55" s="59"/>
      <c r="FH55" s="59"/>
      <c r="FI55" s="59"/>
      <c r="FJ55" s="59"/>
      <c r="FK55" s="59"/>
      <c r="FL55" s="59"/>
      <c r="FM55" s="59"/>
      <c r="FN55" s="59"/>
      <c r="FO55" s="59"/>
      <c r="FP55" s="59"/>
      <c r="FQ55" s="59"/>
      <c r="FR55" s="59"/>
      <c r="FS55" s="59"/>
      <c r="FT55" s="59"/>
      <c r="FU55" s="59"/>
      <c r="FV55" s="59"/>
      <c r="FW55" s="59"/>
      <c r="FX55" s="59"/>
      <c r="FY55" s="59"/>
      <c r="FZ55" s="59"/>
      <c r="GA55" s="59"/>
      <c r="GB55" s="59"/>
      <c r="GC55" s="59"/>
      <c r="GD55" s="59"/>
      <c r="GE55" s="59"/>
      <c r="GF55" s="59"/>
      <c r="GG55" s="59"/>
      <c r="GH55" s="59"/>
      <c r="GI55" s="59"/>
      <c r="GJ55" s="59"/>
      <c r="GK55" s="59"/>
      <c r="GL55" s="59"/>
      <c r="GM55" s="59"/>
      <c r="GN55" s="59"/>
      <c r="GO55" s="59"/>
      <c r="GP55" s="59"/>
      <c r="GQ55" s="59"/>
      <c r="GR55" s="59"/>
      <c r="GS55" s="59"/>
      <c r="GT55" s="59"/>
      <c r="GU55" s="59"/>
      <c r="GV55" s="59"/>
      <c r="GW55" s="59"/>
      <c r="GX55" s="59"/>
      <c r="GY55" s="59"/>
      <c r="GZ55" s="59"/>
      <c r="HA55" s="59"/>
      <c r="HB55" s="59"/>
      <c r="HC55" s="59"/>
      <c r="HD55" s="59"/>
      <c r="HE55" s="59"/>
      <c r="HF55" s="59"/>
      <c r="HG55" s="59"/>
      <c r="HH55" s="59"/>
      <c r="HI55" s="59"/>
      <c r="HJ55" s="59"/>
      <c r="HK55" s="59"/>
      <c r="HL55" s="59"/>
      <c r="HM55" s="59"/>
      <c r="HN55" s="59"/>
      <c r="HO55" s="59"/>
      <c r="HP55" s="59"/>
      <c r="HQ55" s="59"/>
      <c r="HR55" s="59"/>
      <c r="HS55" s="59"/>
      <c r="HT55" s="59"/>
      <c r="HU55" s="59"/>
      <c r="HV55" s="59"/>
      <c r="HW55" s="59"/>
      <c r="HX55" s="59"/>
      <c r="HY55" s="59"/>
      <c r="HZ55" s="59"/>
      <c r="IA55" s="59"/>
      <c r="IB55" s="59"/>
      <c r="IC55" s="59"/>
      <c r="ID55" s="59"/>
      <c r="IE55" s="59"/>
      <c r="IF55" s="59"/>
      <c r="IG55" s="59"/>
      <c r="IH55" s="59"/>
      <c r="II55" s="59"/>
      <c r="IJ55" s="59"/>
      <c r="IK55" s="59"/>
      <c r="IL55" s="59"/>
      <c r="IM55" s="59"/>
      <c r="IN55" s="59"/>
      <c r="IO55" s="59"/>
      <c r="IP55" s="59"/>
      <c r="IQ55" s="59"/>
      <c r="IR55" s="59"/>
      <c r="IS55" s="59"/>
      <c r="IT55" s="59"/>
      <c r="IU55" s="59"/>
      <c r="IV55" s="59"/>
      <c r="IW55" s="59"/>
      <c r="IX55" s="59"/>
      <c r="IY55" s="59"/>
      <c r="IZ55" s="59"/>
      <c r="JA55" s="59"/>
      <c r="JB55" s="59"/>
      <c r="JC55" s="59"/>
      <c r="JD55" s="59"/>
      <c r="JE55" s="59"/>
      <c r="JF55" s="59"/>
      <c r="JG55" s="59"/>
      <c r="JH55" s="59"/>
      <c r="JI55" s="59"/>
      <c r="JJ55" s="59"/>
      <c r="JK55" s="59"/>
      <c r="JL55" s="59"/>
      <c r="JM55" s="59"/>
      <c r="JN55" s="59"/>
      <c r="JO55" s="59"/>
      <c r="JP55" s="59"/>
      <c r="JQ55" s="59"/>
      <c r="JR55" s="59"/>
      <c r="JS55" s="59"/>
      <c r="JT55" s="59"/>
      <c r="JU55" s="59"/>
      <c r="JV55" s="59"/>
      <c r="JW55" s="59"/>
      <c r="JX55" s="59"/>
      <c r="JY55" s="59"/>
      <c r="JZ55" s="59"/>
      <c r="KA55" s="59"/>
      <c r="KB55" s="59"/>
      <c r="KC55" s="59"/>
      <c r="KD55" s="59"/>
      <c r="KE55" s="59"/>
      <c r="KF55" s="59"/>
      <c r="KG55" s="59"/>
      <c r="KH55" s="59"/>
      <c r="KI55" s="59"/>
      <c r="KJ55" s="59"/>
      <c r="KK55" s="59"/>
      <c r="KL55" s="59"/>
      <c r="KM55" s="59"/>
      <c r="KN55" s="59"/>
      <c r="KO55" s="59"/>
      <c r="KP55" s="59"/>
      <c r="KQ55" s="59"/>
      <c r="KR55" s="59"/>
      <c r="KS55" s="59"/>
      <c r="KT55" s="59"/>
      <c r="KU55" s="59"/>
      <c r="KV55" s="59"/>
      <c r="KW55" s="59"/>
      <c r="KX55" s="59"/>
      <c r="KY55" s="59"/>
      <c r="KZ55" s="59"/>
      <c r="LA55" s="59"/>
      <c r="LB55" s="59"/>
      <c r="LC55" s="59"/>
      <c r="LD55" s="59"/>
      <c r="LE55" s="59"/>
      <c r="LF55" s="59"/>
      <c r="LG55" s="59"/>
      <c r="LH55" s="59"/>
      <c r="LI55" s="59"/>
      <c r="LJ55" s="59"/>
      <c r="LK55" s="59"/>
      <c r="LL55" s="59"/>
      <c r="LM55" s="59"/>
      <c r="LN55" s="59"/>
      <c r="LO55" s="59"/>
      <c r="LP55" s="59"/>
      <c r="LQ55" s="59"/>
      <c r="LR55" s="59"/>
      <c r="LS55" s="59"/>
      <c r="LT55" s="59"/>
      <c r="LU55" s="59"/>
      <c r="LV55" s="59"/>
      <c r="LW55" s="59"/>
      <c r="LX55" s="59"/>
      <c r="LY55" s="59"/>
      <c r="LZ55" s="59"/>
      <c r="MA55" s="59"/>
      <c r="MB55" s="59"/>
      <c r="MC55" s="59"/>
      <c r="MD55" s="59"/>
      <c r="ME55" s="59"/>
      <c r="MF55" s="59"/>
      <c r="MG55" s="59"/>
      <c r="MH55" s="59"/>
      <c r="MI55" s="59"/>
      <c r="MJ55" s="59"/>
      <c r="MK55" s="59"/>
      <c r="ML55" s="59"/>
      <c r="MM55" s="59"/>
      <c r="MN55" s="59"/>
      <c r="MO55" s="59"/>
      <c r="MP55" s="59"/>
      <c r="MQ55" s="59"/>
      <c r="MR55" s="59"/>
      <c r="MS55" s="59"/>
      <c r="MT55" s="59"/>
      <c r="MU55" s="59"/>
      <c r="MV55" s="59"/>
      <c r="MW55" s="59"/>
      <c r="MX55" s="59"/>
      <c r="MY55" s="59"/>
      <c r="MZ55" s="59"/>
      <c r="NA55" s="59"/>
      <c r="NB55" s="59"/>
      <c r="NC55" s="59"/>
      <c r="ND55" s="59"/>
      <c r="NE55" s="59"/>
      <c r="NF55" s="59"/>
      <c r="NG55" s="59"/>
      <c r="NH55" s="59"/>
      <c r="NI55" s="59"/>
      <c r="NJ55" s="59"/>
      <c r="NK55" s="59"/>
      <c r="NL55" s="59"/>
      <c r="NM55" s="59"/>
      <c r="NN55" s="59"/>
      <c r="NO55" s="59"/>
      <c r="NP55" s="59"/>
      <c r="NQ55" s="59"/>
      <c r="NR55" s="59"/>
      <c r="NS55" s="59"/>
      <c r="NT55" s="59"/>
      <c r="NU55" s="59"/>
      <c r="NV55" s="59"/>
      <c r="NW55" s="59"/>
      <c r="NX55" s="59"/>
      <c r="NY55" s="59"/>
      <c r="NZ55" s="59"/>
      <c r="OA55" s="59"/>
      <c r="OB55" s="59"/>
      <c r="OC55" s="59"/>
      <c r="OD55" s="59"/>
      <c r="OE55" s="59"/>
      <c r="OF55" s="59"/>
      <c r="OG55" s="59"/>
      <c r="OH55" s="59"/>
      <c r="OI55" s="59"/>
      <c r="OJ55" s="59"/>
      <c r="OK55" s="59"/>
      <c r="OL55" s="59"/>
      <c r="OM55" s="59"/>
      <c r="ON55" s="59"/>
      <c r="OO55" s="59"/>
      <c r="OP55" s="59"/>
      <c r="OQ55" s="59"/>
      <c r="OR55" s="59"/>
      <c r="OS55" s="59"/>
      <c r="OT55" s="59"/>
      <c r="OU55" s="59"/>
      <c r="OV55" s="59"/>
      <c r="OW55" s="59"/>
      <c r="OX55" s="59"/>
      <c r="OY55" s="59"/>
      <c r="OZ55" s="59"/>
      <c r="PA55" s="59"/>
      <c r="PB55" s="59"/>
      <c r="PC55" s="59"/>
      <c r="PD55" s="59"/>
      <c r="PE55" s="59"/>
      <c r="PF55" s="59"/>
      <c r="PG55" s="59"/>
      <c r="PH55" s="59"/>
      <c r="PI55" s="59"/>
      <c r="PJ55" s="59"/>
      <c r="PK55" s="59"/>
      <c r="PL55" s="59"/>
      <c r="PM55" s="59"/>
      <c r="PN55" s="59"/>
      <c r="PO55" s="59"/>
      <c r="PP55" s="59"/>
      <c r="PQ55" s="59"/>
      <c r="PR55" s="59"/>
      <c r="PS55" s="59"/>
      <c r="PT55" s="59"/>
      <c r="PU55" s="59"/>
      <c r="PV55" s="59"/>
      <c r="PW55" s="59"/>
      <c r="PX55" s="59"/>
      <c r="PY55" s="59"/>
      <c r="PZ55" s="59"/>
      <c r="QA55" s="59"/>
      <c r="QB55" s="59"/>
      <c r="QC55" s="59"/>
      <c r="QD55" s="59"/>
      <c r="QE55" s="59"/>
      <c r="QF55" s="59"/>
      <c r="QG55" s="59"/>
      <c r="QH55" s="59"/>
      <c r="QI55" s="59"/>
      <c r="QJ55" s="59"/>
      <c r="QK55" s="59"/>
      <c r="QL55" s="59"/>
      <c r="QM55" s="59"/>
      <c r="QN55" s="59"/>
      <c r="QO55" s="59"/>
      <c r="QP55" s="59"/>
      <c r="QQ55" s="59"/>
      <c r="QR55" s="59"/>
      <c r="QS55" s="59"/>
      <c r="QT55" s="59"/>
      <c r="QU55" s="59"/>
      <c r="QV55" s="59"/>
      <c r="QW55" s="59"/>
      <c r="QX55" s="59"/>
      <c r="QY55" s="59"/>
      <c r="QZ55" s="59"/>
      <c r="RA55" s="59"/>
      <c r="RB55" s="59"/>
      <c r="RC55" s="59"/>
      <c r="RD55" s="59"/>
      <c r="RE55" s="59"/>
      <c r="RF55" s="59"/>
      <c r="RG55" s="59"/>
      <c r="RH55" s="59"/>
      <c r="RI55" s="59"/>
      <c r="RJ55" s="59"/>
      <c r="RK55" s="59"/>
      <c r="RL55" s="59"/>
      <c r="RM55" s="59"/>
      <c r="RN55" s="59"/>
      <c r="RO55" s="59"/>
      <c r="RP55" s="59"/>
      <c r="RQ55" s="59"/>
      <c r="RR55" s="59"/>
      <c r="RS55" s="59"/>
      <c r="RT55" s="59"/>
      <c r="RU55" s="59"/>
      <c r="RV55" s="59"/>
      <c r="RW55" s="59"/>
      <c r="RX55" s="59"/>
      <c r="RY55" s="59"/>
      <c r="RZ55" s="59"/>
      <c r="SA55" s="59"/>
      <c r="SB55" s="59"/>
      <c r="SC55" s="59"/>
      <c r="SD55" s="59"/>
      <c r="SE55" s="59"/>
      <c r="SF55" s="59"/>
      <c r="SG55" s="59"/>
      <c r="SH55" s="59"/>
      <c r="SI55" s="59"/>
      <c r="SJ55" s="59"/>
      <c r="SK55" s="59"/>
      <c r="SL55" s="59"/>
      <c r="SM55" s="59"/>
      <c r="SN55" s="59"/>
      <c r="SO55" s="59"/>
      <c r="SP55" s="59"/>
      <c r="SQ55" s="59"/>
      <c r="SR55" s="59"/>
      <c r="SS55" s="59"/>
      <c r="ST55" s="59"/>
      <c r="SU55" s="59"/>
      <c r="SV55" s="59"/>
      <c r="SW55" s="59"/>
      <c r="SX55" s="59"/>
      <c r="SY55" s="59"/>
      <c r="SZ55" s="59"/>
      <c r="TA55" s="59"/>
      <c r="TB55" s="59"/>
      <c r="TC55" s="59"/>
      <c r="TD55" s="59"/>
      <c r="TE55" s="59"/>
      <c r="TF55" s="59"/>
      <c r="TG55" s="59"/>
      <c r="TH55" s="59"/>
      <c r="TI55" s="59"/>
      <c r="TJ55" s="59"/>
      <c r="TK55" s="59"/>
      <c r="TL55" s="59"/>
      <c r="TM55" s="59"/>
      <c r="TN55" s="59"/>
      <c r="TO55" s="59"/>
      <c r="TP55" s="59"/>
      <c r="TQ55" s="59"/>
      <c r="TR55" s="59"/>
      <c r="TS55" s="59"/>
      <c r="TT55" s="59"/>
      <c r="TU55" s="59"/>
      <c r="TV55" s="59"/>
      <c r="TW55" s="59"/>
      <c r="TX55" s="59"/>
      <c r="TY55" s="59"/>
      <c r="TZ55" s="59"/>
      <c r="UA55" s="59"/>
      <c r="UB55" s="59"/>
      <c r="UC55" s="59"/>
      <c r="UD55" s="59"/>
      <c r="UE55" s="59"/>
      <c r="UF55" s="59"/>
      <c r="UG55" s="59"/>
      <c r="UH55" s="59"/>
      <c r="UI55" s="59"/>
      <c r="UJ55" s="59"/>
      <c r="UK55" s="59"/>
      <c r="UL55" s="59"/>
      <c r="UM55" s="59"/>
      <c r="UN55" s="59"/>
      <c r="UO55" s="59"/>
      <c r="UP55" s="59"/>
      <c r="UQ55" s="59"/>
      <c r="UR55" s="59"/>
      <c r="US55" s="59"/>
      <c r="UT55" s="59"/>
      <c r="UU55" s="59"/>
      <c r="UV55" s="59"/>
      <c r="UW55" s="59"/>
      <c r="UX55" s="59"/>
      <c r="UY55" s="59"/>
      <c r="UZ55" s="59"/>
      <c r="VA55" s="59"/>
      <c r="VB55" s="59"/>
      <c r="VC55" s="59"/>
      <c r="VD55" s="59"/>
      <c r="VE55" s="59"/>
      <c r="VF55" s="59"/>
      <c r="VG55" s="59"/>
      <c r="VH55" s="59"/>
      <c r="VI55" s="59"/>
      <c r="VJ55" s="59"/>
      <c r="VK55" s="59"/>
      <c r="VL55" s="59"/>
      <c r="VM55" s="59"/>
      <c r="VN55" s="59"/>
      <c r="VO55" s="59"/>
      <c r="VP55" s="59"/>
      <c r="VQ55" s="59"/>
      <c r="VR55" s="59"/>
      <c r="VS55" s="59"/>
      <c r="VT55" s="59"/>
      <c r="VU55" s="59"/>
      <c r="VV55" s="59"/>
      <c r="VW55" s="59"/>
      <c r="VX55" s="59"/>
      <c r="VY55" s="59"/>
      <c r="VZ55" s="59"/>
      <c r="WA55" s="59"/>
      <c r="WB55" s="59"/>
      <c r="WC55" s="59"/>
      <c r="WD55" s="59"/>
      <c r="WE55" s="59"/>
      <c r="WF55" s="59"/>
      <c r="WG55" s="59"/>
      <c r="WH55" s="59"/>
      <c r="WI55" s="59"/>
      <c r="WJ55" s="59"/>
      <c r="WK55" s="59"/>
      <c r="WL55" s="59"/>
      <c r="WM55" s="59"/>
      <c r="WN55" s="59"/>
      <c r="WO55" s="59"/>
      <c r="WP55" s="59"/>
      <c r="WQ55" s="59"/>
      <c r="WR55" s="59"/>
      <c r="WS55" s="59"/>
      <c r="WT55" s="59"/>
      <c r="WU55" s="59"/>
      <c r="WV55" s="59"/>
      <c r="WW55" s="59"/>
      <c r="WX55" s="59"/>
      <c r="WY55" s="59"/>
      <c r="WZ55" s="59"/>
      <c r="XA55" s="59"/>
      <c r="XB55" s="59"/>
      <c r="XC55" s="59"/>
      <c r="XD55" s="59"/>
      <c r="XE55" s="59"/>
      <c r="XF55" s="59"/>
      <c r="XG55" s="59"/>
      <c r="XH55" s="59"/>
      <c r="XI55" s="59"/>
      <c r="XJ55" s="59"/>
      <c r="XK55" s="59"/>
      <c r="XL55" s="59"/>
      <c r="XM55" s="59"/>
      <c r="XN55" s="59"/>
      <c r="XO55" s="59"/>
      <c r="XP55" s="59"/>
      <c r="XQ55" s="59"/>
    </row>
    <row r="56" spans="1:641" s="7" customFormat="1" ht="12" customHeight="1" x14ac:dyDescent="0.2">
      <c r="A56" s="311" t="s">
        <v>40</v>
      </c>
      <c r="B56" s="312"/>
      <c r="C56" s="312"/>
      <c r="D56" s="78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59"/>
      <c r="EF56" s="59"/>
      <c r="EG56" s="59"/>
      <c r="EH56" s="59"/>
      <c r="EI56" s="59"/>
      <c r="EJ56" s="59"/>
      <c r="EK56" s="59"/>
      <c r="EL56" s="59"/>
      <c r="EM56" s="59"/>
      <c r="EN56" s="59"/>
      <c r="EO56" s="59"/>
      <c r="EP56" s="59"/>
      <c r="EQ56" s="59"/>
      <c r="ER56" s="59"/>
      <c r="ES56" s="59"/>
      <c r="ET56" s="59"/>
      <c r="EU56" s="59"/>
      <c r="EV56" s="59"/>
      <c r="EW56" s="59"/>
      <c r="EX56" s="59"/>
      <c r="EY56" s="59"/>
      <c r="EZ56" s="59"/>
      <c r="FA56" s="59"/>
      <c r="FB56" s="59"/>
      <c r="FC56" s="59"/>
      <c r="FD56" s="59"/>
      <c r="FE56" s="59"/>
      <c r="FF56" s="59"/>
      <c r="FG56" s="59"/>
      <c r="FH56" s="59"/>
      <c r="FI56" s="59"/>
      <c r="FJ56" s="59"/>
      <c r="FK56" s="59"/>
      <c r="FL56" s="59"/>
      <c r="FM56" s="59"/>
      <c r="FN56" s="59"/>
      <c r="FO56" s="59"/>
      <c r="FP56" s="59"/>
      <c r="FQ56" s="59"/>
      <c r="FR56" s="59"/>
      <c r="FS56" s="59"/>
      <c r="FT56" s="59"/>
      <c r="FU56" s="59"/>
      <c r="FV56" s="59"/>
      <c r="FW56" s="59"/>
      <c r="FX56" s="59"/>
      <c r="FY56" s="59"/>
      <c r="FZ56" s="59"/>
      <c r="GA56" s="59"/>
      <c r="GB56" s="59"/>
      <c r="GC56" s="59"/>
      <c r="GD56" s="59"/>
      <c r="GE56" s="59"/>
      <c r="GF56" s="59"/>
      <c r="GG56" s="59"/>
      <c r="GH56" s="59"/>
      <c r="GI56" s="59"/>
      <c r="GJ56" s="59"/>
      <c r="GK56" s="59"/>
      <c r="GL56" s="59"/>
      <c r="GM56" s="59"/>
      <c r="GN56" s="59"/>
      <c r="GO56" s="59"/>
      <c r="GP56" s="59"/>
      <c r="GQ56" s="59"/>
      <c r="GR56" s="59"/>
      <c r="GS56" s="59"/>
      <c r="GT56" s="59"/>
      <c r="GU56" s="59"/>
      <c r="GV56" s="59"/>
      <c r="GW56" s="59"/>
      <c r="GX56" s="59"/>
      <c r="GY56" s="59"/>
      <c r="GZ56" s="59"/>
      <c r="HA56" s="59"/>
      <c r="HB56" s="59"/>
      <c r="HC56" s="59"/>
      <c r="HD56" s="59"/>
      <c r="HE56" s="59"/>
      <c r="HF56" s="59"/>
      <c r="HG56" s="59"/>
      <c r="HH56" s="59"/>
      <c r="HI56" s="59"/>
      <c r="HJ56" s="59"/>
      <c r="HK56" s="59"/>
      <c r="HL56" s="59"/>
      <c r="HM56" s="59"/>
      <c r="HN56" s="59"/>
      <c r="HO56" s="59"/>
      <c r="HP56" s="59"/>
      <c r="HQ56" s="59"/>
      <c r="HR56" s="59"/>
      <c r="HS56" s="59"/>
      <c r="HT56" s="59"/>
      <c r="HU56" s="59"/>
      <c r="HV56" s="59"/>
      <c r="HW56" s="59"/>
      <c r="HX56" s="59"/>
      <c r="HY56" s="59"/>
      <c r="HZ56" s="59"/>
      <c r="IA56" s="59"/>
      <c r="IB56" s="59"/>
      <c r="IC56" s="59"/>
      <c r="ID56" s="59"/>
      <c r="IE56" s="59"/>
      <c r="IF56" s="59"/>
      <c r="IG56" s="59"/>
      <c r="IH56" s="59"/>
      <c r="II56" s="59"/>
      <c r="IJ56" s="59"/>
      <c r="IK56" s="59"/>
      <c r="IL56" s="59"/>
      <c r="IM56" s="59"/>
      <c r="IN56" s="59"/>
      <c r="IO56" s="59"/>
      <c r="IP56" s="59"/>
      <c r="IQ56" s="59"/>
      <c r="IR56" s="59"/>
      <c r="IS56" s="59"/>
      <c r="IT56" s="59"/>
      <c r="IU56" s="59"/>
      <c r="IV56" s="59"/>
      <c r="IW56" s="59"/>
      <c r="IX56" s="59"/>
      <c r="IY56" s="59"/>
      <c r="IZ56" s="59"/>
      <c r="JA56" s="59"/>
      <c r="JB56" s="59"/>
      <c r="JC56" s="59"/>
      <c r="JD56" s="59"/>
      <c r="JE56" s="59"/>
      <c r="JF56" s="59"/>
      <c r="JG56" s="59"/>
      <c r="JH56" s="59"/>
      <c r="JI56" s="59"/>
      <c r="JJ56" s="59"/>
      <c r="JK56" s="59"/>
      <c r="JL56" s="59"/>
      <c r="JM56" s="59"/>
      <c r="JN56" s="59"/>
      <c r="JO56" s="59"/>
      <c r="JP56" s="59"/>
      <c r="JQ56" s="59"/>
      <c r="JR56" s="59"/>
      <c r="JS56" s="59"/>
      <c r="JT56" s="59"/>
      <c r="JU56" s="59"/>
      <c r="JV56" s="59"/>
      <c r="JW56" s="59"/>
      <c r="JX56" s="59"/>
      <c r="JY56" s="59"/>
      <c r="JZ56" s="59"/>
      <c r="KA56" s="59"/>
      <c r="KB56" s="59"/>
      <c r="KC56" s="59"/>
      <c r="KD56" s="59"/>
      <c r="KE56" s="59"/>
      <c r="KF56" s="59"/>
      <c r="KG56" s="59"/>
      <c r="KH56" s="59"/>
      <c r="KI56" s="59"/>
      <c r="KJ56" s="59"/>
      <c r="KK56" s="59"/>
      <c r="KL56" s="59"/>
      <c r="KM56" s="59"/>
      <c r="KN56" s="59"/>
      <c r="KO56" s="59"/>
      <c r="KP56" s="59"/>
      <c r="KQ56" s="59"/>
      <c r="KR56" s="59"/>
      <c r="KS56" s="59"/>
      <c r="KT56" s="59"/>
      <c r="KU56" s="59"/>
      <c r="KV56" s="59"/>
      <c r="KW56" s="59"/>
      <c r="KX56" s="59"/>
      <c r="KY56" s="59"/>
      <c r="KZ56" s="59"/>
      <c r="LA56" s="59"/>
      <c r="LB56" s="59"/>
      <c r="LC56" s="59"/>
      <c r="LD56" s="59"/>
      <c r="LE56" s="59"/>
      <c r="LF56" s="59"/>
      <c r="LG56" s="59"/>
      <c r="LH56" s="59"/>
      <c r="LI56" s="59"/>
      <c r="LJ56" s="59"/>
      <c r="LK56" s="59"/>
      <c r="LL56" s="59"/>
      <c r="LM56" s="59"/>
      <c r="LN56" s="59"/>
      <c r="LO56" s="59"/>
      <c r="LP56" s="59"/>
      <c r="LQ56" s="59"/>
      <c r="LR56" s="59"/>
      <c r="LS56" s="59"/>
      <c r="LT56" s="59"/>
      <c r="LU56" s="59"/>
      <c r="LV56" s="59"/>
      <c r="LW56" s="59"/>
      <c r="LX56" s="59"/>
      <c r="LY56" s="59"/>
      <c r="LZ56" s="59"/>
      <c r="MA56" s="59"/>
      <c r="MB56" s="59"/>
      <c r="MC56" s="59"/>
      <c r="MD56" s="59"/>
      <c r="ME56" s="59"/>
      <c r="MF56" s="59"/>
      <c r="MG56" s="59"/>
      <c r="MH56" s="59"/>
      <c r="MI56" s="59"/>
      <c r="MJ56" s="59"/>
      <c r="MK56" s="59"/>
      <c r="ML56" s="59"/>
      <c r="MM56" s="59"/>
      <c r="MN56" s="59"/>
      <c r="MO56" s="59"/>
      <c r="MP56" s="59"/>
      <c r="MQ56" s="59"/>
      <c r="MR56" s="59"/>
      <c r="MS56" s="59"/>
      <c r="MT56" s="59"/>
      <c r="MU56" s="59"/>
      <c r="MV56" s="59"/>
      <c r="MW56" s="59"/>
      <c r="MX56" s="59"/>
      <c r="MY56" s="59"/>
      <c r="MZ56" s="59"/>
      <c r="NA56" s="59"/>
      <c r="NB56" s="59"/>
      <c r="NC56" s="59"/>
      <c r="ND56" s="59"/>
      <c r="NE56" s="59"/>
      <c r="NF56" s="59"/>
      <c r="NG56" s="59"/>
      <c r="NH56" s="59"/>
      <c r="NI56" s="59"/>
      <c r="NJ56" s="59"/>
      <c r="NK56" s="59"/>
      <c r="NL56" s="59"/>
      <c r="NM56" s="59"/>
      <c r="NN56" s="59"/>
      <c r="NO56" s="59"/>
      <c r="NP56" s="59"/>
      <c r="NQ56" s="59"/>
      <c r="NR56" s="59"/>
      <c r="NS56" s="59"/>
      <c r="NT56" s="59"/>
      <c r="NU56" s="59"/>
      <c r="NV56" s="59"/>
      <c r="NW56" s="59"/>
      <c r="NX56" s="59"/>
      <c r="NY56" s="59"/>
      <c r="NZ56" s="59"/>
      <c r="OA56" s="59"/>
      <c r="OB56" s="59"/>
      <c r="OC56" s="59"/>
      <c r="OD56" s="59"/>
      <c r="OE56" s="59"/>
      <c r="OF56" s="59"/>
      <c r="OG56" s="59"/>
      <c r="OH56" s="59"/>
      <c r="OI56" s="59"/>
      <c r="OJ56" s="59"/>
      <c r="OK56" s="59"/>
      <c r="OL56" s="59"/>
      <c r="OM56" s="59"/>
      <c r="ON56" s="59"/>
      <c r="OO56" s="59"/>
      <c r="OP56" s="59"/>
      <c r="OQ56" s="59"/>
      <c r="OR56" s="59"/>
      <c r="OS56" s="59"/>
      <c r="OT56" s="59"/>
      <c r="OU56" s="59"/>
      <c r="OV56" s="59"/>
      <c r="OW56" s="59"/>
      <c r="OX56" s="59"/>
      <c r="OY56" s="59"/>
      <c r="OZ56" s="59"/>
      <c r="PA56" s="59"/>
      <c r="PB56" s="59"/>
      <c r="PC56" s="59"/>
      <c r="PD56" s="59"/>
      <c r="PE56" s="59"/>
      <c r="PF56" s="59"/>
      <c r="PG56" s="59"/>
      <c r="PH56" s="59"/>
      <c r="PI56" s="59"/>
      <c r="PJ56" s="59"/>
      <c r="PK56" s="59"/>
      <c r="PL56" s="59"/>
      <c r="PM56" s="59"/>
      <c r="PN56" s="59"/>
      <c r="PO56" s="59"/>
      <c r="PP56" s="59"/>
      <c r="PQ56" s="59"/>
      <c r="PR56" s="59"/>
      <c r="PS56" s="59"/>
      <c r="PT56" s="59"/>
      <c r="PU56" s="59"/>
      <c r="PV56" s="59"/>
      <c r="PW56" s="59"/>
      <c r="PX56" s="59"/>
      <c r="PY56" s="59"/>
      <c r="PZ56" s="59"/>
      <c r="QA56" s="59"/>
      <c r="QB56" s="59"/>
      <c r="QC56" s="59"/>
      <c r="QD56" s="59"/>
      <c r="QE56" s="59"/>
      <c r="QF56" s="59"/>
      <c r="QG56" s="59"/>
      <c r="QH56" s="59"/>
      <c r="QI56" s="59"/>
      <c r="QJ56" s="59"/>
      <c r="QK56" s="59"/>
      <c r="QL56" s="59"/>
      <c r="QM56" s="59"/>
      <c r="QN56" s="59"/>
      <c r="QO56" s="59"/>
      <c r="QP56" s="59"/>
      <c r="QQ56" s="59"/>
      <c r="QR56" s="59"/>
      <c r="QS56" s="59"/>
      <c r="QT56" s="59"/>
      <c r="QU56" s="59"/>
      <c r="QV56" s="59"/>
      <c r="QW56" s="59"/>
      <c r="QX56" s="59"/>
      <c r="QY56" s="59"/>
      <c r="QZ56" s="59"/>
      <c r="RA56" s="59"/>
      <c r="RB56" s="59"/>
      <c r="RC56" s="59"/>
      <c r="RD56" s="59"/>
      <c r="RE56" s="59"/>
      <c r="RF56" s="59"/>
      <c r="RG56" s="59"/>
      <c r="RH56" s="59"/>
      <c r="RI56" s="59"/>
      <c r="RJ56" s="59"/>
      <c r="RK56" s="59"/>
      <c r="RL56" s="59"/>
      <c r="RM56" s="59"/>
      <c r="RN56" s="59"/>
      <c r="RO56" s="59"/>
      <c r="RP56" s="59"/>
      <c r="RQ56" s="59"/>
      <c r="RR56" s="59"/>
      <c r="RS56" s="59"/>
      <c r="RT56" s="59"/>
      <c r="RU56" s="59"/>
      <c r="RV56" s="59"/>
      <c r="RW56" s="59"/>
      <c r="RX56" s="59"/>
      <c r="RY56" s="59"/>
      <c r="RZ56" s="59"/>
      <c r="SA56" s="59"/>
      <c r="SB56" s="59"/>
      <c r="SC56" s="59"/>
      <c r="SD56" s="59"/>
      <c r="SE56" s="59"/>
      <c r="SF56" s="59"/>
      <c r="SG56" s="59"/>
      <c r="SH56" s="59"/>
      <c r="SI56" s="59"/>
      <c r="SJ56" s="59"/>
      <c r="SK56" s="59"/>
      <c r="SL56" s="59"/>
      <c r="SM56" s="59"/>
      <c r="SN56" s="59"/>
      <c r="SO56" s="59"/>
      <c r="SP56" s="59"/>
      <c r="SQ56" s="59"/>
      <c r="SR56" s="59"/>
      <c r="SS56" s="59"/>
      <c r="ST56" s="59"/>
      <c r="SU56" s="59"/>
      <c r="SV56" s="59"/>
      <c r="SW56" s="59"/>
      <c r="SX56" s="59"/>
      <c r="SY56" s="59"/>
      <c r="SZ56" s="59"/>
      <c r="TA56" s="59"/>
      <c r="TB56" s="59"/>
      <c r="TC56" s="59"/>
      <c r="TD56" s="59"/>
      <c r="TE56" s="59"/>
      <c r="TF56" s="59"/>
      <c r="TG56" s="59"/>
      <c r="TH56" s="59"/>
      <c r="TI56" s="59"/>
      <c r="TJ56" s="59"/>
      <c r="TK56" s="59"/>
      <c r="TL56" s="59"/>
      <c r="TM56" s="59"/>
      <c r="TN56" s="59"/>
      <c r="TO56" s="59"/>
      <c r="TP56" s="59"/>
      <c r="TQ56" s="59"/>
      <c r="TR56" s="59"/>
      <c r="TS56" s="59"/>
      <c r="TT56" s="59"/>
      <c r="TU56" s="59"/>
      <c r="TV56" s="59"/>
      <c r="TW56" s="59"/>
      <c r="TX56" s="59"/>
      <c r="TY56" s="59"/>
      <c r="TZ56" s="59"/>
      <c r="UA56" s="59"/>
      <c r="UB56" s="59"/>
      <c r="UC56" s="59"/>
      <c r="UD56" s="59"/>
      <c r="UE56" s="59"/>
      <c r="UF56" s="59"/>
      <c r="UG56" s="59"/>
      <c r="UH56" s="59"/>
      <c r="UI56" s="59"/>
      <c r="UJ56" s="59"/>
      <c r="UK56" s="59"/>
      <c r="UL56" s="59"/>
      <c r="UM56" s="59"/>
      <c r="UN56" s="59"/>
      <c r="UO56" s="59"/>
      <c r="UP56" s="59"/>
      <c r="UQ56" s="59"/>
      <c r="UR56" s="59"/>
      <c r="US56" s="59"/>
      <c r="UT56" s="59"/>
      <c r="UU56" s="59"/>
      <c r="UV56" s="59"/>
      <c r="UW56" s="59"/>
      <c r="UX56" s="59"/>
      <c r="UY56" s="59"/>
      <c r="UZ56" s="59"/>
      <c r="VA56" s="59"/>
      <c r="VB56" s="59"/>
      <c r="VC56" s="59"/>
      <c r="VD56" s="59"/>
      <c r="VE56" s="59"/>
      <c r="VF56" s="59"/>
      <c r="VG56" s="59"/>
      <c r="VH56" s="59"/>
      <c r="VI56" s="59"/>
      <c r="VJ56" s="59"/>
      <c r="VK56" s="59"/>
      <c r="VL56" s="59"/>
      <c r="VM56" s="59"/>
      <c r="VN56" s="59"/>
      <c r="VO56" s="59"/>
      <c r="VP56" s="59"/>
      <c r="VQ56" s="59"/>
      <c r="VR56" s="59"/>
      <c r="VS56" s="59"/>
      <c r="VT56" s="59"/>
      <c r="VU56" s="59"/>
      <c r="VV56" s="59"/>
      <c r="VW56" s="59"/>
      <c r="VX56" s="59"/>
      <c r="VY56" s="59"/>
      <c r="VZ56" s="59"/>
      <c r="WA56" s="59"/>
      <c r="WB56" s="59"/>
      <c r="WC56" s="59"/>
      <c r="WD56" s="59"/>
      <c r="WE56" s="59"/>
      <c r="WF56" s="59"/>
      <c r="WG56" s="59"/>
      <c r="WH56" s="59"/>
      <c r="WI56" s="59"/>
      <c r="WJ56" s="59"/>
      <c r="WK56" s="59"/>
      <c r="WL56" s="59"/>
      <c r="WM56" s="59"/>
      <c r="WN56" s="59"/>
      <c r="WO56" s="59"/>
      <c r="WP56" s="59"/>
      <c r="WQ56" s="59"/>
      <c r="WR56" s="59"/>
      <c r="WS56" s="59"/>
      <c r="WT56" s="59"/>
      <c r="WU56" s="59"/>
      <c r="WV56" s="59"/>
      <c r="WW56" s="59"/>
      <c r="WX56" s="59"/>
      <c r="WY56" s="59"/>
      <c r="WZ56" s="59"/>
      <c r="XA56" s="59"/>
      <c r="XB56" s="59"/>
      <c r="XC56" s="59"/>
      <c r="XD56" s="59"/>
      <c r="XE56" s="59"/>
      <c r="XF56" s="59"/>
      <c r="XG56" s="59"/>
      <c r="XH56" s="59"/>
      <c r="XI56" s="59"/>
      <c r="XJ56" s="59"/>
      <c r="XK56" s="59"/>
      <c r="XL56" s="59"/>
      <c r="XM56" s="59"/>
      <c r="XN56" s="59"/>
      <c r="XO56" s="59"/>
      <c r="XP56" s="59"/>
      <c r="XQ56" s="59"/>
    </row>
    <row r="57" spans="1:641" s="7" customFormat="1" ht="12" customHeight="1" thickBot="1" x14ac:dyDescent="0.25">
      <c r="A57" s="311" t="s">
        <v>41</v>
      </c>
      <c r="B57" s="312"/>
      <c r="C57" s="312"/>
      <c r="D57" s="78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9"/>
      <c r="DT57" s="59"/>
      <c r="DU57" s="59"/>
      <c r="DV57" s="59"/>
      <c r="DW57" s="59"/>
      <c r="DX57" s="59"/>
      <c r="DY57" s="59"/>
      <c r="DZ57" s="59"/>
      <c r="EA57" s="59"/>
      <c r="EB57" s="59"/>
      <c r="EC57" s="59"/>
      <c r="ED57" s="59"/>
      <c r="EE57" s="59"/>
      <c r="EF57" s="59"/>
      <c r="EG57" s="59"/>
      <c r="EH57" s="59"/>
      <c r="EI57" s="59"/>
      <c r="EJ57" s="59"/>
      <c r="EK57" s="59"/>
      <c r="EL57" s="59"/>
      <c r="EM57" s="59"/>
      <c r="EN57" s="59"/>
      <c r="EO57" s="59"/>
      <c r="EP57" s="59"/>
      <c r="EQ57" s="59"/>
      <c r="ER57" s="59"/>
      <c r="ES57" s="59"/>
      <c r="ET57" s="59"/>
      <c r="EU57" s="59"/>
      <c r="EV57" s="59"/>
      <c r="EW57" s="59"/>
      <c r="EX57" s="59"/>
      <c r="EY57" s="59"/>
      <c r="EZ57" s="59"/>
      <c r="FA57" s="59"/>
      <c r="FB57" s="59"/>
      <c r="FC57" s="59"/>
      <c r="FD57" s="59"/>
      <c r="FE57" s="59"/>
      <c r="FF57" s="59"/>
      <c r="FG57" s="59"/>
      <c r="FH57" s="59"/>
      <c r="FI57" s="59"/>
      <c r="FJ57" s="59"/>
      <c r="FK57" s="59"/>
      <c r="FL57" s="59"/>
      <c r="FM57" s="59"/>
      <c r="FN57" s="59"/>
      <c r="FO57" s="59"/>
      <c r="FP57" s="59"/>
      <c r="FQ57" s="59"/>
      <c r="FR57" s="59"/>
      <c r="FS57" s="59"/>
      <c r="FT57" s="59"/>
      <c r="FU57" s="59"/>
      <c r="FV57" s="59"/>
      <c r="FW57" s="59"/>
      <c r="FX57" s="59"/>
      <c r="FY57" s="59"/>
      <c r="FZ57" s="59"/>
      <c r="GA57" s="59"/>
      <c r="GB57" s="59"/>
      <c r="GC57" s="59"/>
      <c r="GD57" s="59"/>
      <c r="GE57" s="59"/>
      <c r="GF57" s="59"/>
      <c r="GG57" s="59"/>
      <c r="GH57" s="59"/>
      <c r="GI57" s="59"/>
      <c r="GJ57" s="59"/>
      <c r="GK57" s="59"/>
      <c r="GL57" s="59"/>
      <c r="GM57" s="59"/>
      <c r="GN57" s="59"/>
      <c r="GO57" s="59"/>
      <c r="GP57" s="59"/>
      <c r="GQ57" s="59"/>
      <c r="GR57" s="59"/>
      <c r="GS57" s="59"/>
      <c r="GT57" s="59"/>
      <c r="GU57" s="59"/>
      <c r="GV57" s="59"/>
      <c r="GW57" s="59"/>
      <c r="GX57" s="59"/>
      <c r="GY57" s="59"/>
      <c r="GZ57" s="59"/>
      <c r="HA57" s="59"/>
      <c r="HB57" s="59"/>
      <c r="HC57" s="59"/>
      <c r="HD57" s="59"/>
      <c r="HE57" s="59"/>
      <c r="HF57" s="59"/>
      <c r="HG57" s="59"/>
      <c r="HH57" s="59"/>
      <c r="HI57" s="59"/>
      <c r="HJ57" s="59"/>
      <c r="HK57" s="59"/>
      <c r="HL57" s="59"/>
      <c r="HM57" s="59"/>
      <c r="HN57" s="59"/>
      <c r="HO57" s="59"/>
      <c r="HP57" s="59"/>
      <c r="HQ57" s="59"/>
      <c r="HR57" s="59"/>
      <c r="HS57" s="59"/>
      <c r="HT57" s="59"/>
      <c r="HU57" s="59"/>
      <c r="HV57" s="59"/>
      <c r="HW57" s="59"/>
      <c r="HX57" s="59"/>
      <c r="HY57" s="59"/>
      <c r="HZ57" s="59"/>
      <c r="IA57" s="59"/>
      <c r="IB57" s="59"/>
      <c r="IC57" s="59"/>
      <c r="ID57" s="59"/>
      <c r="IE57" s="59"/>
      <c r="IF57" s="59"/>
      <c r="IG57" s="59"/>
      <c r="IH57" s="59"/>
      <c r="II57" s="59"/>
      <c r="IJ57" s="59"/>
      <c r="IK57" s="59"/>
      <c r="IL57" s="59"/>
      <c r="IM57" s="59"/>
      <c r="IN57" s="59"/>
      <c r="IO57" s="59"/>
      <c r="IP57" s="59"/>
      <c r="IQ57" s="59"/>
      <c r="IR57" s="59"/>
      <c r="IS57" s="59"/>
      <c r="IT57" s="59"/>
      <c r="IU57" s="59"/>
      <c r="IV57" s="59"/>
      <c r="IW57" s="59"/>
      <c r="IX57" s="59"/>
      <c r="IY57" s="59"/>
      <c r="IZ57" s="59"/>
      <c r="JA57" s="59"/>
      <c r="JB57" s="59"/>
      <c r="JC57" s="59"/>
      <c r="JD57" s="59"/>
      <c r="JE57" s="59"/>
      <c r="JF57" s="59"/>
      <c r="JG57" s="59"/>
      <c r="JH57" s="59"/>
      <c r="JI57" s="59"/>
      <c r="JJ57" s="59"/>
      <c r="JK57" s="59"/>
      <c r="JL57" s="59"/>
      <c r="JM57" s="59"/>
      <c r="JN57" s="59"/>
      <c r="JO57" s="59"/>
      <c r="JP57" s="59"/>
      <c r="JQ57" s="59"/>
      <c r="JR57" s="59"/>
      <c r="JS57" s="59"/>
      <c r="JT57" s="59"/>
      <c r="JU57" s="59"/>
      <c r="JV57" s="59"/>
      <c r="JW57" s="59"/>
      <c r="JX57" s="59"/>
      <c r="JY57" s="59"/>
      <c r="JZ57" s="59"/>
      <c r="KA57" s="59"/>
      <c r="KB57" s="59"/>
      <c r="KC57" s="59"/>
      <c r="KD57" s="59"/>
      <c r="KE57" s="59"/>
      <c r="KF57" s="59"/>
      <c r="KG57" s="59"/>
      <c r="KH57" s="59"/>
      <c r="KI57" s="59"/>
      <c r="KJ57" s="59"/>
      <c r="KK57" s="59"/>
      <c r="KL57" s="59"/>
      <c r="KM57" s="59"/>
      <c r="KN57" s="59"/>
      <c r="KO57" s="59"/>
      <c r="KP57" s="59"/>
      <c r="KQ57" s="59"/>
      <c r="KR57" s="59"/>
      <c r="KS57" s="59"/>
      <c r="KT57" s="59"/>
      <c r="KU57" s="59"/>
      <c r="KV57" s="59"/>
      <c r="KW57" s="59"/>
      <c r="KX57" s="59"/>
      <c r="KY57" s="59"/>
      <c r="KZ57" s="59"/>
      <c r="LA57" s="59"/>
      <c r="LB57" s="59"/>
      <c r="LC57" s="59"/>
      <c r="LD57" s="59"/>
      <c r="LE57" s="59"/>
      <c r="LF57" s="59"/>
      <c r="LG57" s="59"/>
      <c r="LH57" s="59"/>
      <c r="LI57" s="59"/>
      <c r="LJ57" s="59"/>
      <c r="LK57" s="59"/>
      <c r="LL57" s="59"/>
      <c r="LM57" s="59"/>
      <c r="LN57" s="59"/>
      <c r="LO57" s="59"/>
      <c r="LP57" s="59"/>
      <c r="LQ57" s="59"/>
      <c r="LR57" s="59"/>
      <c r="LS57" s="59"/>
      <c r="LT57" s="59"/>
      <c r="LU57" s="59"/>
      <c r="LV57" s="59"/>
      <c r="LW57" s="59"/>
      <c r="LX57" s="59"/>
      <c r="LY57" s="59"/>
      <c r="LZ57" s="59"/>
      <c r="MA57" s="59"/>
      <c r="MB57" s="59"/>
      <c r="MC57" s="59"/>
      <c r="MD57" s="59"/>
      <c r="ME57" s="59"/>
      <c r="MF57" s="59"/>
      <c r="MG57" s="59"/>
      <c r="MH57" s="59"/>
      <c r="MI57" s="59"/>
      <c r="MJ57" s="59"/>
      <c r="MK57" s="59"/>
      <c r="ML57" s="59"/>
      <c r="MM57" s="59"/>
      <c r="MN57" s="59"/>
      <c r="MO57" s="59"/>
      <c r="MP57" s="59"/>
      <c r="MQ57" s="59"/>
      <c r="MR57" s="59"/>
      <c r="MS57" s="59"/>
      <c r="MT57" s="59"/>
      <c r="MU57" s="59"/>
      <c r="MV57" s="59"/>
      <c r="MW57" s="59"/>
      <c r="MX57" s="59"/>
      <c r="MY57" s="59"/>
      <c r="MZ57" s="59"/>
      <c r="NA57" s="59"/>
      <c r="NB57" s="59"/>
      <c r="NC57" s="59"/>
      <c r="ND57" s="59"/>
      <c r="NE57" s="59"/>
      <c r="NF57" s="59"/>
      <c r="NG57" s="59"/>
      <c r="NH57" s="59"/>
      <c r="NI57" s="59"/>
      <c r="NJ57" s="59"/>
      <c r="NK57" s="59"/>
      <c r="NL57" s="59"/>
      <c r="NM57" s="59"/>
      <c r="NN57" s="59"/>
      <c r="NO57" s="59"/>
      <c r="NP57" s="59"/>
      <c r="NQ57" s="59"/>
      <c r="NR57" s="59"/>
      <c r="NS57" s="59"/>
      <c r="NT57" s="59"/>
      <c r="NU57" s="59"/>
      <c r="NV57" s="59"/>
      <c r="NW57" s="59"/>
      <c r="NX57" s="59"/>
      <c r="NY57" s="59"/>
      <c r="NZ57" s="59"/>
      <c r="OA57" s="59"/>
      <c r="OB57" s="59"/>
      <c r="OC57" s="59"/>
      <c r="OD57" s="59"/>
      <c r="OE57" s="59"/>
      <c r="OF57" s="59"/>
      <c r="OG57" s="59"/>
      <c r="OH57" s="59"/>
      <c r="OI57" s="59"/>
      <c r="OJ57" s="59"/>
      <c r="OK57" s="59"/>
      <c r="OL57" s="59"/>
      <c r="OM57" s="59"/>
      <c r="ON57" s="59"/>
      <c r="OO57" s="59"/>
      <c r="OP57" s="59"/>
      <c r="OQ57" s="59"/>
      <c r="OR57" s="59"/>
      <c r="OS57" s="59"/>
      <c r="OT57" s="59"/>
      <c r="OU57" s="59"/>
      <c r="OV57" s="59"/>
      <c r="OW57" s="59"/>
      <c r="OX57" s="59"/>
      <c r="OY57" s="59"/>
      <c r="OZ57" s="59"/>
      <c r="PA57" s="59"/>
      <c r="PB57" s="59"/>
      <c r="PC57" s="59"/>
      <c r="PD57" s="59"/>
      <c r="PE57" s="59"/>
      <c r="PF57" s="59"/>
      <c r="PG57" s="59"/>
      <c r="PH57" s="59"/>
      <c r="PI57" s="59"/>
      <c r="PJ57" s="59"/>
      <c r="PK57" s="59"/>
      <c r="PL57" s="59"/>
      <c r="PM57" s="59"/>
      <c r="PN57" s="59"/>
      <c r="PO57" s="59"/>
      <c r="PP57" s="59"/>
      <c r="PQ57" s="59"/>
      <c r="PR57" s="59"/>
      <c r="PS57" s="59"/>
      <c r="PT57" s="59"/>
      <c r="PU57" s="59"/>
      <c r="PV57" s="59"/>
      <c r="PW57" s="59"/>
      <c r="PX57" s="59"/>
      <c r="PY57" s="59"/>
      <c r="PZ57" s="59"/>
      <c r="QA57" s="59"/>
      <c r="QB57" s="59"/>
      <c r="QC57" s="59"/>
      <c r="QD57" s="59"/>
      <c r="QE57" s="59"/>
      <c r="QF57" s="59"/>
      <c r="QG57" s="59"/>
      <c r="QH57" s="59"/>
      <c r="QI57" s="59"/>
      <c r="QJ57" s="59"/>
      <c r="QK57" s="59"/>
      <c r="QL57" s="59"/>
      <c r="QM57" s="59"/>
      <c r="QN57" s="59"/>
      <c r="QO57" s="59"/>
      <c r="QP57" s="59"/>
      <c r="QQ57" s="59"/>
      <c r="QR57" s="59"/>
      <c r="QS57" s="59"/>
      <c r="QT57" s="59"/>
      <c r="QU57" s="59"/>
      <c r="QV57" s="59"/>
      <c r="QW57" s="59"/>
      <c r="QX57" s="59"/>
      <c r="QY57" s="59"/>
      <c r="QZ57" s="59"/>
      <c r="RA57" s="59"/>
      <c r="RB57" s="59"/>
      <c r="RC57" s="59"/>
      <c r="RD57" s="59"/>
      <c r="RE57" s="59"/>
      <c r="RF57" s="59"/>
      <c r="RG57" s="59"/>
      <c r="RH57" s="59"/>
      <c r="RI57" s="59"/>
      <c r="RJ57" s="59"/>
      <c r="RK57" s="59"/>
      <c r="RL57" s="59"/>
      <c r="RM57" s="59"/>
      <c r="RN57" s="59"/>
      <c r="RO57" s="59"/>
      <c r="RP57" s="59"/>
      <c r="RQ57" s="59"/>
      <c r="RR57" s="59"/>
      <c r="RS57" s="59"/>
      <c r="RT57" s="59"/>
      <c r="RU57" s="59"/>
      <c r="RV57" s="59"/>
      <c r="RW57" s="59"/>
      <c r="RX57" s="59"/>
      <c r="RY57" s="59"/>
      <c r="RZ57" s="59"/>
      <c r="SA57" s="59"/>
      <c r="SB57" s="59"/>
      <c r="SC57" s="59"/>
      <c r="SD57" s="59"/>
      <c r="SE57" s="59"/>
      <c r="SF57" s="59"/>
      <c r="SG57" s="59"/>
      <c r="SH57" s="59"/>
      <c r="SI57" s="59"/>
      <c r="SJ57" s="59"/>
      <c r="SK57" s="59"/>
      <c r="SL57" s="59"/>
      <c r="SM57" s="59"/>
      <c r="SN57" s="59"/>
      <c r="SO57" s="59"/>
      <c r="SP57" s="59"/>
      <c r="SQ57" s="59"/>
      <c r="SR57" s="59"/>
      <c r="SS57" s="59"/>
      <c r="ST57" s="59"/>
      <c r="SU57" s="59"/>
      <c r="SV57" s="59"/>
      <c r="SW57" s="59"/>
      <c r="SX57" s="59"/>
      <c r="SY57" s="59"/>
      <c r="SZ57" s="59"/>
      <c r="TA57" s="59"/>
      <c r="TB57" s="59"/>
      <c r="TC57" s="59"/>
      <c r="TD57" s="59"/>
      <c r="TE57" s="59"/>
      <c r="TF57" s="59"/>
      <c r="TG57" s="59"/>
      <c r="TH57" s="59"/>
      <c r="TI57" s="59"/>
      <c r="TJ57" s="59"/>
      <c r="TK57" s="59"/>
      <c r="TL57" s="59"/>
      <c r="TM57" s="59"/>
      <c r="TN57" s="59"/>
      <c r="TO57" s="59"/>
      <c r="TP57" s="59"/>
      <c r="TQ57" s="59"/>
      <c r="TR57" s="59"/>
      <c r="TS57" s="59"/>
      <c r="TT57" s="59"/>
      <c r="TU57" s="59"/>
      <c r="TV57" s="59"/>
      <c r="TW57" s="59"/>
      <c r="TX57" s="59"/>
      <c r="TY57" s="59"/>
      <c r="TZ57" s="59"/>
      <c r="UA57" s="59"/>
      <c r="UB57" s="59"/>
      <c r="UC57" s="59"/>
      <c r="UD57" s="59"/>
      <c r="UE57" s="59"/>
      <c r="UF57" s="59"/>
      <c r="UG57" s="59"/>
      <c r="UH57" s="59"/>
      <c r="UI57" s="59"/>
      <c r="UJ57" s="59"/>
      <c r="UK57" s="59"/>
      <c r="UL57" s="59"/>
      <c r="UM57" s="59"/>
      <c r="UN57" s="59"/>
      <c r="UO57" s="59"/>
      <c r="UP57" s="59"/>
      <c r="UQ57" s="59"/>
      <c r="UR57" s="59"/>
      <c r="US57" s="59"/>
      <c r="UT57" s="59"/>
      <c r="UU57" s="59"/>
      <c r="UV57" s="59"/>
      <c r="UW57" s="59"/>
      <c r="UX57" s="59"/>
      <c r="UY57" s="59"/>
      <c r="UZ57" s="59"/>
      <c r="VA57" s="59"/>
      <c r="VB57" s="59"/>
      <c r="VC57" s="59"/>
      <c r="VD57" s="59"/>
      <c r="VE57" s="59"/>
      <c r="VF57" s="59"/>
      <c r="VG57" s="59"/>
      <c r="VH57" s="59"/>
      <c r="VI57" s="59"/>
      <c r="VJ57" s="59"/>
      <c r="VK57" s="59"/>
      <c r="VL57" s="59"/>
      <c r="VM57" s="59"/>
      <c r="VN57" s="59"/>
      <c r="VO57" s="59"/>
      <c r="VP57" s="59"/>
      <c r="VQ57" s="59"/>
      <c r="VR57" s="59"/>
      <c r="VS57" s="59"/>
      <c r="VT57" s="59"/>
      <c r="VU57" s="59"/>
      <c r="VV57" s="59"/>
      <c r="VW57" s="59"/>
      <c r="VX57" s="59"/>
      <c r="VY57" s="59"/>
      <c r="VZ57" s="59"/>
      <c r="WA57" s="59"/>
      <c r="WB57" s="59"/>
      <c r="WC57" s="59"/>
      <c r="WD57" s="59"/>
      <c r="WE57" s="59"/>
      <c r="WF57" s="59"/>
      <c r="WG57" s="59"/>
      <c r="WH57" s="59"/>
      <c r="WI57" s="59"/>
      <c r="WJ57" s="59"/>
      <c r="WK57" s="59"/>
      <c r="WL57" s="59"/>
      <c r="WM57" s="59"/>
      <c r="WN57" s="59"/>
      <c r="WO57" s="59"/>
      <c r="WP57" s="59"/>
      <c r="WQ57" s="59"/>
      <c r="WR57" s="59"/>
      <c r="WS57" s="59"/>
      <c r="WT57" s="59"/>
      <c r="WU57" s="59"/>
      <c r="WV57" s="59"/>
      <c r="WW57" s="59"/>
      <c r="WX57" s="59"/>
      <c r="WY57" s="59"/>
      <c r="WZ57" s="59"/>
      <c r="XA57" s="59"/>
      <c r="XB57" s="59"/>
      <c r="XC57" s="59"/>
      <c r="XD57" s="59"/>
      <c r="XE57" s="59"/>
      <c r="XF57" s="59"/>
      <c r="XG57" s="59"/>
      <c r="XH57" s="59"/>
      <c r="XI57" s="59"/>
      <c r="XJ57" s="59"/>
      <c r="XK57" s="59"/>
      <c r="XL57" s="59"/>
      <c r="XM57" s="59"/>
      <c r="XN57" s="59"/>
      <c r="XO57" s="59"/>
      <c r="XP57" s="59"/>
      <c r="XQ57" s="59"/>
    </row>
    <row r="58" spans="1:641" s="7" customFormat="1" ht="12" customHeight="1" thickTop="1" x14ac:dyDescent="0.2">
      <c r="A58" s="310" t="s">
        <v>10</v>
      </c>
      <c r="B58" s="126" t="s">
        <v>114</v>
      </c>
      <c r="C58" s="122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88"/>
      <c r="DH58" s="88"/>
      <c r="DI58" s="88"/>
      <c r="DJ58" s="88"/>
      <c r="DK58" s="88"/>
      <c r="DL58" s="88"/>
      <c r="DM58" s="88"/>
      <c r="DN58" s="88"/>
      <c r="DO58" s="88"/>
      <c r="DP58" s="88"/>
      <c r="DQ58" s="88"/>
      <c r="DR58" s="88"/>
      <c r="DS58" s="88"/>
      <c r="DT58" s="88"/>
      <c r="DU58" s="88"/>
      <c r="DV58" s="88"/>
      <c r="DW58" s="88"/>
      <c r="DX58" s="88"/>
      <c r="DY58" s="88"/>
      <c r="DZ58" s="88"/>
      <c r="EA58" s="88"/>
      <c r="EB58" s="88"/>
      <c r="EC58" s="88"/>
      <c r="ED58" s="88"/>
      <c r="EE58" s="88"/>
      <c r="EF58" s="88"/>
      <c r="EG58" s="88"/>
      <c r="EH58" s="88"/>
      <c r="EI58" s="88"/>
      <c r="EJ58" s="88"/>
      <c r="EK58" s="88"/>
      <c r="EL58" s="88"/>
      <c r="EM58" s="88"/>
      <c r="EN58" s="88"/>
      <c r="EO58" s="88"/>
      <c r="EP58" s="88"/>
      <c r="EQ58" s="88"/>
      <c r="ER58" s="88"/>
      <c r="ES58" s="88"/>
      <c r="ET58" s="88"/>
      <c r="EU58" s="88"/>
      <c r="EV58" s="88"/>
      <c r="EW58" s="88"/>
      <c r="EX58" s="88"/>
      <c r="EY58" s="88"/>
      <c r="EZ58" s="88"/>
      <c r="FA58" s="88"/>
      <c r="FB58" s="88"/>
      <c r="FC58" s="88"/>
      <c r="FD58" s="88"/>
      <c r="FE58" s="88"/>
      <c r="FF58" s="88"/>
      <c r="FG58" s="88"/>
      <c r="FH58" s="88"/>
      <c r="FI58" s="88"/>
      <c r="FJ58" s="88"/>
      <c r="FK58" s="88"/>
      <c r="FL58" s="88"/>
      <c r="FM58" s="88"/>
      <c r="FN58" s="88"/>
      <c r="FO58" s="88"/>
      <c r="FP58" s="88"/>
      <c r="FQ58" s="88"/>
      <c r="FR58" s="88"/>
      <c r="FS58" s="88"/>
      <c r="FT58" s="88"/>
      <c r="FU58" s="88"/>
      <c r="FV58" s="88"/>
      <c r="FW58" s="88"/>
      <c r="FX58" s="88"/>
      <c r="FY58" s="88"/>
      <c r="FZ58" s="88"/>
      <c r="GA58" s="88"/>
      <c r="GB58" s="88"/>
      <c r="GC58" s="88"/>
      <c r="GD58" s="88"/>
      <c r="GE58" s="88"/>
      <c r="GF58" s="88"/>
      <c r="GG58" s="88"/>
      <c r="GH58" s="88"/>
      <c r="GI58" s="88"/>
      <c r="GJ58" s="88"/>
      <c r="GK58" s="88"/>
      <c r="GL58" s="88"/>
      <c r="GM58" s="88"/>
      <c r="GN58" s="88"/>
      <c r="GO58" s="88"/>
      <c r="GP58" s="88"/>
      <c r="GQ58" s="88"/>
      <c r="GR58" s="88"/>
      <c r="GS58" s="88"/>
      <c r="GT58" s="88"/>
      <c r="GU58" s="88"/>
      <c r="GV58" s="88"/>
      <c r="GW58" s="88"/>
      <c r="GX58" s="88"/>
      <c r="GY58" s="88"/>
      <c r="GZ58" s="88"/>
      <c r="HA58" s="88"/>
      <c r="HB58" s="88"/>
      <c r="HC58" s="88"/>
      <c r="HD58" s="88"/>
      <c r="HE58" s="88"/>
      <c r="HF58" s="88"/>
      <c r="HG58" s="88"/>
      <c r="HH58" s="88"/>
      <c r="HI58" s="88"/>
      <c r="HJ58" s="88"/>
      <c r="HK58" s="88"/>
      <c r="HL58" s="88"/>
      <c r="HM58" s="88"/>
      <c r="HN58" s="88"/>
      <c r="HO58" s="88"/>
      <c r="HP58" s="88"/>
      <c r="HQ58" s="88"/>
      <c r="HR58" s="88"/>
      <c r="HS58" s="88"/>
      <c r="HT58" s="88"/>
      <c r="HU58" s="88"/>
      <c r="HV58" s="88"/>
      <c r="HW58" s="88"/>
      <c r="HX58" s="88"/>
      <c r="HY58" s="88"/>
      <c r="HZ58" s="88"/>
      <c r="IA58" s="88"/>
      <c r="IB58" s="88"/>
      <c r="IC58" s="88"/>
      <c r="ID58" s="88"/>
      <c r="IE58" s="88"/>
      <c r="IF58" s="88"/>
      <c r="IG58" s="88"/>
      <c r="IH58" s="88"/>
      <c r="II58" s="88"/>
      <c r="IJ58" s="88"/>
      <c r="IK58" s="88"/>
      <c r="IL58" s="88"/>
      <c r="IM58" s="88"/>
      <c r="IN58" s="88"/>
      <c r="IO58" s="88"/>
      <c r="IP58" s="88"/>
      <c r="IQ58" s="88"/>
      <c r="IR58" s="88"/>
      <c r="IS58" s="88"/>
      <c r="IT58" s="88"/>
      <c r="IU58" s="88"/>
      <c r="IV58" s="88"/>
      <c r="IW58" s="88"/>
      <c r="IX58" s="88"/>
      <c r="IY58" s="88"/>
      <c r="IZ58" s="88"/>
      <c r="JA58" s="88"/>
      <c r="JB58" s="88"/>
      <c r="JC58" s="88"/>
      <c r="JD58" s="88"/>
      <c r="JE58" s="88"/>
      <c r="JF58" s="88"/>
      <c r="JG58" s="88"/>
      <c r="JH58" s="88"/>
      <c r="JI58" s="88"/>
      <c r="JJ58" s="88"/>
      <c r="JK58" s="88"/>
      <c r="JL58" s="88"/>
      <c r="JM58" s="88"/>
      <c r="JN58" s="88"/>
      <c r="JO58" s="88"/>
      <c r="JP58" s="88"/>
      <c r="JQ58" s="88"/>
      <c r="JR58" s="88"/>
      <c r="JS58" s="88"/>
      <c r="JT58" s="88"/>
      <c r="JU58" s="88"/>
      <c r="JV58" s="88"/>
      <c r="JW58" s="88"/>
      <c r="JX58" s="88"/>
      <c r="JY58" s="88"/>
      <c r="JZ58" s="88"/>
      <c r="KA58" s="88"/>
      <c r="KB58" s="88"/>
      <c r="KC58" s="88"/>
      <c r="KD58" s="88"/>
      <c r="KE58" s="88"/>
      <c r="KF58" s="88"/>
      <c r="KG58" s="88"/>
      <c r="KH58" s="88"/>
      <c r="KI58" s="88"/>
      <c r="KJ58" s="88"/>
      <c r="KK58" s="88"/>
      <c r="KL58" s="88"/>
      <c r="KM58" s="88"/>
      <c r="KN58" s="88"/>
      <c r="KO58" s="88"/>
      <c r="KP58" s="88"/>
      <c r="KQ58" s="88"/>
      <c r="KR58" s="88"/>
      <c r="KS58" s="88"/>
      <c r="KT58" s="88"/>
      <c r="KU58" s="88"/>
      <c r="KV58" s="88"/>
      <c r="KW58" s="88"/>
      <c r="KX58" s="88"/>
      <c r="KY58" s="88"/>
      <c r="KZ58" s="88"/>
      <c r="LA58" s="88"/>
      <c r="LB58" s="88"/>
      <c r="LC58" s="88"/>
      <c r="LD58" s="88"/>
      <c r="LE58" s="88"/>
      <c r="LF58" s="88"/>
      <c r="LG58" s="88"/>
      <c r="LH58" s="88"/>
      <c r="LI58" s="88"/>
      <c r="LJ58" s="88"/>
      <c r="LK58" s="88"/>
      <c r="LL58" s="88"/>
      <c r="LM58" s="88"/>
      <c r="LN58" s="88"/>
      <c r="LO58" s="88"/>
      <c r="LP58" s="88"/>
      <c r="LQ58" s="88"/>
      <c r="LR58" s="88"/>
      <c r="LS58" s="88"/>
      <c r="LT58" s="88"/>
      <c r="LU58" s="88"/>
      <c r="LV58" s="88"/>
      <c r="LW58" s="88"/>
      <c r="LX58" s="88"/>
      <c r="LY58" s="88"/>
      <c r="LZ58" s="88"/>
      <c r="MA58" s="88"/>
      <c r="MB58" s="88"/>
      <c r="MC58" s="88"/>
      <c r="MD58" s="88"/>
      <c r="ME58" s="88"/>
      <c r="MF58" s="88"/>
      <c r="MG58" s="88"/>
      <c r="MH58" s="88"/>
      <c r="MI58" s="88"/>
      <c r="MJ58" s="88"/>
      <c r="MK58" s="88"/>
      <c r="ML58" s="88"/>
      <c r="MM58" s="88"/>
      <c r="MN58" s="88"/>
      <c r="MO58" s="88"/>
      <c r="MP58" s="88"/>
      <c r="MQ58" s="88"/>
      <c r="MR58" s="88"/>
      <c r="MS58" s="88"/>
      <c r="MT58" s="88"/>
      <c r="MU58" s="88"/>
      <c r="MV58" s="88"/>
      <c r="MW58" s="88"/>
      <c r="MX58" s="88"/>
      <c r="MY58" s="88"/>
      <c r="MZ58" s="88"/>
      <c r="NA58" s="88"/>
      <c r="NB58" s="88"/>
      <c r="NC58" s="88"/>
      <c r="ND58" s="88"/>
      <c r="NE58" s="88"/>
      <c r="NF58" s="88"/>
      <c r="NG58" s="88"/>
      <c r="NH58" s="88"/>
      <c r="NI58" s="88"/>
      <c r="NJ58" s="88"/>
      <c r="NK58" s="88"/>
      <c r="NL58" s="88"/>
      <c r="NM58" s="88"/>
      <c r="NN58" s="88"/>
      <c r="NO58" s="88"/>
      <c r="NP58" s="88"/>
      <c r="NQ58" s="88"/>
      <c r="NR58" s="88"/>
      <c r="NS58" s="88"/>
      <c r="NT58" s="88"/>
      <c r="NU58" s="88"/>
      <c r="NV58" s="88"/>
      <c r="NW58" s="88"/>
      <c r="NX58" s="88"/>
      <c r="NY58" s="88"/>
      <c r="NZ58" s="88"/>
      <c r="OA58" s="88"/>
      <c r="OB58" s="88"/>
      <c r="OC58" s="88"/>
      <c r="OD58" s="88"/>
      <c r="OE58" s="88"/>
      <c r="OF58" s="88"/>
      <c r="OG58" s="88"/>
      <c r="OH58" s="88"/>
      <c r="OI58" s="88"/>
      <c r="OJ58" s="88"/>
      <c r="OK58" s="88"/>
      <c r="OL58" s="88"/>
      <c r="OM58" s="88"/>
      <c r="ON58" s="88"/>
      <c r="OO58" s="88"/>
      <c r="OP58" s="88"/>
      <c r="OQ58" s="88"/>
      <c r="OR58" s="88"/>
      <c r="OS58" s="88"/>
      <c r="OT58" s="88"/>
      <c r="OU58" s="88"/>
      <c r="OV58" s="88"/>
      <c r="OW58" s="88"/>
      <c r="OX58" s="88"/>
      <c r="OY58" s="88"/>
      <c r="OZ58" s="88"/>
      <c r="PA58" s="88"/>
      <c r="PB58" s="88"/>
      <c r="PC58" s="88"/>
      <c r="PD58" s="88"/>
      <c r="PE58" s="88"/>
      <c r="PF58" s="88"/>
      <c r="PG58" s="88"/>
      <c r="PH58" s="88"/>
      <c r="PI58" s="88"/>
      <c r="PJ58" s="88"/>
      <c r="PK58" s="88"/>
      <c r="PL58" s="88"/>
      <c r="PM58" s="88"/>
      <c r="PN58" s="88"/>
      <c r="PO58" s="88"/>
      <c r="PP58" s="88"/>
      <c r="PQ58" s="88"/>
      <c r="PR58" s="88"/>
      <c r="PS58" s="88"/>
      <c r="PT58" s="88"/>
      <c r="PU58" s="88"/>
      <c r="PV58" s="88"/>
      <c r="PW58" s="88"/>
      <c r="PX58" s="88"/>
      <c r="PY58" s="88"/>
      <c r="PZ58" s="88"/>
      <c r="QA58" s="88"/>
      <c r="QB58" s="88"/>
      <c r="QC58" s="88"/>
      <c r="QD58" s="88"/>
      <c r="QE58" s="88"/>
      <c r="QF58" s="88"/>
      <c r="QG58" s="88"/>
      <c r="QH58" s="88"/>
      <c r="QI58" s="88"/>
      <c r="QJ58" s="88"/>
      <c r="QK58" s="88"/>
      <c r="QL58" s="88"/>
      <c r="QM58" s="88"/>
      <c r="QN58" s="88"/>
      <c r="QO58" s="88"/>
      <c r="QP58" s="88"/>
      <c r="QQ58" s="88"/>
      <c r="QR58" s="88"/>
      <c r="QS58" s="88"/>
      <c r="QT58" s="88"/>
      <c r="QU58" s="88"/>
      <c r="QV58" s="88"/>
      <c r="QW58" s="88"/>
      <c r="QX58" s="88"/>
      <c r="QY58" s="88"/>
      <c r="QZ58" s="88"/>
      <c r="RA58" s="88"/>
      <c r="RB58" s="88"/>
      <c r="RC58" s="88"/>
      <c r="RD58" s="88"/>
      <c r="RE58" s="88"/>
      <c r="RF58" s="88"/>
      <c r="RG58" s="88"/>
      <c r="RH58" s="88"/>
      <c r="RI58" s="88"/>
      <c r="RJ58" s="88"/>
      <c r="RK58" s="88"/>
      <c r="RL58" s="88"/>
      <c r="RM58" s="88"/>
      <c r="RN58" s="88"/>
      <c r="RO58" s="88"/>
      <c r="RP58" s="88"/>
      <c r="RQ58" s="88"/>
      <c r="RR58" s="88"/>
      <c r="RS58" s="88"/>
      <c r="RT58" s="88"/>
      <c r="RU58" s="88"/>
      <c r="RV58" s="88"/>
      <c r="RW58" s="88"/>
      <c r="RX58" s="88"/>
      <c r="RY58" s="88"/>
      <c r="RZ58" s="88"/>
      <c r="SA58" s="88"/>
      <c r="SB58" s="88"/>
      <c r="SC58" s="88"/>
      <c r="SD58" s="88"/>
      <c r="SE58" s="88"/>
      <c r="SF58" s="88"/>
      <c r="SG58" s="88"/>
      <c r="SH58" s="88"/>
      <c r="SI58" s="88"/>
      <c r="SJ58" s="88"/>
      <c r="SK58" s="88"/>
      <c r="SL58" s="88"/>
      <c r="SM58" s="88"/>
      <c r="SN58" s="88"/>
      <c r="SO58" s="88"/>
      <c r="SP58" s="88"/>
      <c r="SQ58" s="88"/>
      <c r="SR58" s="88"/>
      <c r="SS58" s="88"/>
      <c r="ST58" s="88"/>
      <c r="SU58" s="88"/>
      <c r="SV58" s="88"/>
      <c r="SW58" s="88"/>
      <c r="SX58" s="88"/>
      <c r="SY58" s="88"/>
      <c r="SZ58" s="88"/>
      <c r="TA58" s="88"/>
      <c r="TB58" s="88"/>
      <c r="TC58" s="88"/>
      <c r="TD58" s="88"/>
      <c r="TE58" s="88"/>
      <c r="TF58" s="88"/>
      <c r="TG58" s="88"/>
      <c r="TH58" s="88"/>
      <c r="TI58" s="88"/>
      <c r="TJ58" s="88"/>
      <c r="TK58" s="88"/>
      <c r="TL58" s="88"/>
      <c r="TM58" s="88"/>
      <c r="TN58" s="88"/>
      <c r="TO58" s="88"/>
      <c r="TP58" s="88"/>
      <c r="TQ58" s="88"/>
      <c r="TR58" s="88"/>
      <c r="TS58" s="88"/>
      <c r="TT58" s="88"/>
      <c r="TU58" s="88"/>
      <c r="TV58" s="88"/>
      <c r="TW58" s="88"/>
      <c r="TX58" s="88"/>
      <c r="TY58" s="88"/>
      <c r="TZ58" s="88"/>
      <c r="UA58" s="88"/>
      <c r="UB58" s="88"/>
      <c r="UC58" s="88"/>
      <c r="UD58" s="88"/>
      <c r="UE58" s="88"/>
      <c r="UF58" s="88"/>
      <c r="UG58" s="88"/>
      <c r="UH58" s="88"/>
      <c r="UI58" s="88"/>
      <c r="UJ58" s="88"/>
      <c r="UK58" s="88"/>
      <c r="UL58" s="88"/>
      <c r="UM58" s="88"/>
      <c r="UN58" s="88"/>
      <c r="UO58" s="88"/>
      <c r="UP58" s="88"/>
      <c r="UQ58" s="88"/>
      <c r="UR58" s="88"/>
      <c r="US58" s="88"/>
      <c r="UT58" s="88"/>
      <c r="UU58" s="88"/>
      <c r="UV58" s="88"/>
      <c r="UW58" s="88"/>
      <c r="UX58" s="88"/>
      <c r="UY58" s="88"/>
      <c r="UZ58" s="88"/>
      <c r="VA58" s="88"/>
      <c r="VB58" s="88"/>
      <c r="VC58" s="88"/>
      <c r="VD58" s="88"/>
      <c r="VE58" s="88"/>
      <c r="VF58" s="88"/>
      <c r="VG58" s="88"/>
      <c r="VH58" s="88"/>
      <c r="VI58" s="88"/>
      <c r="VJ58" s="88"/>
      <c r="VK58" s="88"/>
      <c r="VL58" s="88"/>
      <c r="VM58" s="88"/>
      <c r="VN58" s="88"/>
      <c r="VO58" s="88"/>
      <c r="VP58" s="88"/>
      <c r="VQ58" s="88"/>
      <c r="VR58" s="88"/>
      <c r="VS58" s="88"/>
      <c r="VT58" s="88"/>
      <c r="VU58" s="88"/>
      <c r="VV58" s="88"/>
      <c r="VW58" s="88"/>
      <c r="VX58" s="88"/>
      <c r="VY58" s="88"/>
      <c r="VZ58" s="88"/>
      <c r="WA58" s="88"/>
      <c r="WB58" s="88"/>
      <c r="WC58" s="88"/>
      <c r="WD58" s="88"/>
      <c r="WE58" s="88"/>
      <c r="WF58" s="88"/>
      <c r="WG58" s="88"/>
      <c r="WH58" s="88"/>
      <c r="WI58" s="88"/>
      <c r="WJ58" s="88"/>
      <c r="WK58" s="88"/>
      <c r="WL58" s="88"/>
      <c r="WM58" s="88"/>
      <c r="WN58" s="88"/>
      <c r="WO58" s="88"/>
      <c r="WP58" s="88"/>
      <c r="WQ58" s="88"/>
      <c r="WR58" s="88"/>
      <c r="WS58" s="88"/>
      <c r="WT58" s="88"/>
      <c r="WU58" s="88"/>
      <c r="WV58" s="88"/>
      <c r="WW58" s="88"/>
      <c r="WX58" s="88"/>
      <c r="WY58" s="88"/>
      <c r="WZ58" s="88"/>
      <c r="XA58" s="88"/>
      <c r="XB58" s="88"/>
      <c r="XC58" s="88"/>
      <c r="XD58" s="88"/>
      <c r="XE58" s="88"/>
      <c r="XF58" s="88"/>
      <c r="XG58" s="88"/>
      <c r="XH58" s="88"/>
      <c r="XI58" s="88"/>
      <c r="XJ58" s="88"/>
      <c r="XK58" s="88"/>
      <c r="XL58" s="88"/>
      <c r="XM58" s="88"/>
      <c r="XN58" s="88"/>
      <c r="XO58" s="88"/>
      <c r="XP58" s="88"/>
      <c r="XQ58" s="88"/>
    </row>
    <row r="59" spans="1:641" s="7" customFormat="1" ht="12" customHeight="1" x14ac:dyDescent="0.2">
      <c r="A59" s="295"/>
      <c r="B59" s="14" t="s">
        <v>115</v>
      </c>
      <c r="C59" s="106" t="s">
        <v>96</v>
      </c>
      <c r="D59" s="83">
        <v>6.67</v>
      </c>
      <c r="E59" s="82">
        <v>6.67</v>
      </c>
      <c r="F59" s="82">
        <v>6.67</v>
      </c>
      <c r="G59" s="82">
        <v>6.67</v>
      </c>
      <c r="H59" s="82">
        <v>6.67</v>
      </c>
      <c r="I59" s="142"/>
      <c r="J59" s="143"/>
      <c r="K59" s="82">
        <v>6.67</v>
      </c>
      <c r="L59" s="82">
        <v>6.67</v>
      </c>
      <c r="M59" s="82">
        <v>6.67</v>
      </c>
      <c r="N59" s="82">
        <v>6.67</v>
      </c>
      <c r="O59" s="82">
        <v>6.67</v>
      </c>
      <c r="P59" s="142"/>
      <c r="Q59" s="143"/>
      <c r="R59" s="82">
        <v>6.67</v>
      </c>
      <c r="S59" s="82">
        <v>6.67</v>
      </c>
      <c r="T59" s="82">
        <v>6.67</v>
      </c>
      <c r="U59" s="82">
        <v>6.67</v>
      </c>
      <c r="V59" s="82">
        <v>6.67</v>
      </c>
      <c r="W59" s="142"/>
      <c r="X59" s="143"/>
      <c r="Y59" s="82">
        <v>6.67</v>
      </c>
      <c r="Z59" s="82">
        <v>6.67</v>
      </c>
      <c r="AA59" s="82">
        <v>6.67</v>
      </c>
      <c r="AB59" s="82">
        <v>6.67</v>
      </c>
      <c r="AC59" s="82">
        <v>6.67</v>
      </c>
      <c r="AD59" s="142"/>
      <c r="AE59" s="143"/>
      <c r="AF59" s="82">
        <v>6.67</v>
      </c>
      <c r="AG59" s="82">
        <v>6.67</v>
      </c>
      <c r="AH59" s="82">
        <v>6.67</v>
      </c>
      <c r="AI59" s="82">
        <v>6.67</v>
      </c>
      <c r="AJ59" s="82">
        <v>6.67</v>
      </c>
      <c r="AK59" s="142"/>
      <c r="AL59" s="143"/>
      <c r="AM59" s="82">
        <v>6.67</v>
      </c>
      <c r="AN59" s="82">
        <v>6.67</v>
      </c>
      <c r="AO59" s="82">
        <v>6.67</v>
      </c>
      <c r="AP59" s="82">
        <v>6.67</v>
      </c>
      <c r="AQ59" s="82">
        <v>6.67</v>
      </c>
      <c r="AR59" s="142"/>
      <c r="AS59" s="143"/>
      <c r="AT59" s="82">
        <v>6.67</v>
      </c>
      <c r="AU59" s="82">
        <v>6.67</v>
      </c>
      <c r="AV59" s="82">
        <v>6.67</v>
      </c>
      <c r="AW59" s="82">
        <v>6.67</v>
      </c>
      <c r="AX59" s="82">
        <v>6.67</v>
      </c>
      <c r="AY59" s="142"/>
      <c r="AZ59" s="143"/>
      <c r="BA59" s="82">
        <v>6.67</v>
      </c>
      <c r="BB59" s="82">
        <v>6.67</v>
      </c>
      <c r="BC59" s="82">
        <v>6.67</v>
      </c>
      <c r="BD59" s="82">
        <v>6.67</v>
      </c>
      <c r="BE59" s="82">
        <v>6.67</v>
      </c>
      <c r="BF59" s="142"/>
      <c r="BG59" s="143"/>
      <c r="BH59" s="82" t="s">
        <v>120</v>
      </c>
      <c r="BI59" s="82" t="s">
        <v>120</v>
      </c>
      <c r="BJ59" s="82" t="s">
        <v>120</v>
      </c>
      <c r="BK59" s="82" t="s">
        <v>120</v>
      </c>
      <c r="BL59" s="82" t="s">
        <v>120</v>
      </c>
      <c r="BM59" s="142"/>
      <c r="BN59" s="143"/>
      <c r="BO59" s="82">
        <v>6.67</v>
      </c>
      <c r="BP59" s="82">
        <v>6.67</v>
      </c>
      <c r="BQ59" s="82">
        <v>6.67</v>
      </c>
      <c r="BR59" s="82">
        <v>6.67</v>
      </c>
      <c r="BS59" s="82">
        <v>6.67</v>
      </c>
      <c r="BT59" s="142"/>
      <c r="BU59" s="143"/>
      <c r="BV59" s="82">
        <v>6.67</v>
      </c>
      <c r="BW59" s="82">
        <v>6.67</v>
      </c>
      <c r="BX59" s="82">
        <v>6.67</v>
      </c>
      <c r="BY59" s="82">
        <v>6.67</v>
      </c>
      <c r="BZ59" s="82">
        <v>6.67</v>
      </c>
      <c r="CA59" s="142"/>
      <c r="CB59" s="143"/>
      <c r="CC59" s="82">
        <v>6.67</v>
      </c>
      <c r="CD59" s="82">
        <v>6.67</v>
      </c>
      <c r="CE59" s="82">
        <v>6.67</v>
      </c>
      <c r="CF59" s="82">
        <v>6.67</v>
      </c>
      <c r="CG59" s="82">
        <v>6.67</v>
      </c>
      <c r="CH59" s="142"/>
      <c r="CI59" s="143"/>
      <c r="CJ59" s="82">
        <v>6.67</v>
      </c>
      <c r="CK59" s="82">
        <v>6.67</v>
      </c>
      <c r="CL59" s="82">
        <v>6.67</v>
      </c>
      <c r="CM59" s="82">
        <v>6.67</v>
      </c>
      <c r="CN59" s="82">
        <v>6.67</v>
      </c>
      <c r="CO59" s="142"/>
      <c r="CP59" s="143"/>
      <c r="CQ59" s="82">
        <v>6.67</v>
      </c>
      <c r="CR59" s="82">
        <v>6.67</v>
      </c>
      <c r="CS59" s="82">
        <v>6.67</v>
      </c>
      <c r="CT59" s="82" t="s">
        <v>116</v>
      </c>
      <c r="CU59" s="82" t="s">
        <v>116</v>
      </c>
      <c r="CV59" s="142"/>
      <c r="CW59" s="143"/>
      <c r="CX59" s="82">
        <v>6.67</v>
      </c>
      <c r="CY59" s="82">
        <v>6.67</v>
      </c>
      <c r="CZ59" s="82">
        <v>6.67</v>
      </c>
      <c r="DA59" s="82">
        <v>6.67</v>
      </c>
      <c r="DB59" s="82">
        <v>6.67</v>
      </c>
      <c r="DC59" s="142"/>
      <c r="DD59" s="143"/>
      <c r="DE59" s="144"/>
      <c r="DF59" s="82">
        <v>6.67</v>
      </c>
      <c r="DG59" s="82">
        <v>6.67</v>
      </c>
      <c r="DH59" s="82">
        <v>6.67</v>
      </c>
      <c r="DI59" s="82">
        <v>6.67</v>
      </c>
      <c r="DJ59" s="142"/>
      <c r="DK59" s="143"/>
      <c r="DL59" s="82">
        <v>6.67</v>
      </c>
      <c r="DM59" s="82">
        <v>6.67</v>
      </c>
      <c r="DN59" s="82">
        <v>6.67</v>
      </c>
      <c r="DO59" s="82">
        <v>6.67</v>
      </c>
      <c r="DP59" s="82">
        <v>6.67</v>
      </c>
      <c r="DQ59" s="142"/>
      <c r="DR59" s="143"/>
      <c r="DS59" s="144"/>
      <c r="DT59" s="82" t="s">
        <v>116</v>
      </c>
      <c r="DU59" s="82" t="s">
        <v>116</v>
      </c>
      <c r="DV59" s="82" t="s">
        <v>116</v>
      </c>
      <c r="DW59" s="82" t="s">
        <v>116</v>
      </c>
      <c r="DX59" s="142"/>
      <c r="DY59" s="143"/>
      <c r="DZ59" s="144"/>
      <c r="EA59" s="82">
        <v>6.67</v>
      </c>
      <c r="EB59" s="82">
        <v>6.67</v>
      </c>
      <c r="EC59" s="82">
        <v>6.67</v>
      </c>
      <c r="ED59" s="82">
        <v>6.67</v>
      </c>
      <c r="EE59" s="142"/>
      <c r="EF59" s="143"/>
      <c r="EG59" s="82">
        <v>6.67</v>
      </c>
      <c r="EH59" s="82">
        <v>6.67</v>
      </c>
      <c r="EI59" s="82">
        <v>6.67</v>
      </c>
      <c r="EJ59" s="82">
        <v>6.67</v>
      </c>
      <c r="EK59" s="82">
        <v>6.67</v>
      </c>
      <c r="EL59" s="142"/>
      <c r="EM59" s="143"/>
      <c r="EN59" s="82">
        <v>6.67</v>
      </c>
      <c r="EO59" s="82">
        <v>6.67</v>
      </c>
      <c r="EP59" s="82">
        <v>6.67</v>
      </c>
      <c r="EQ59" s="144"/>
      <c r="ER59" s="82" t="s">
        <v>116</v>
      </c>
      <c r="ES59" s="142"/>
      <c r="ET59" s="143"/>
      <c r="EU59" s="82">
        <v>6.67</v>
      </c>
      <c r="EV59" s="82">
        <v>6.67</v>
      </c>
      <c r="EW59" s="82">
        <v>6.67</v>
      </c>
      <c r="EX59" s="82">
        <v>6.67</v>
      </c>
      <c r="EY59" s="82">
        <v>6.67</v>
      </c>
      <c r="EZ59" s="142"/>
      <c r="FA59" s="143"/>
      <c r="FB59" s="82">
        <v>6.67</v>
      </c>
      <c r="FC59" s="82">
        <v>6.67</v>
      </c>
      <c r="FD59" s="82">
        <v>6.67</v>
      </c>
      <c r="FE59" s="82">
        <v>6.67</v>
      </c>
      <c r="FF59" s="82">
        <v>6.67</v>
      </c>
      <c r="FG59" s="142"/>
      <c r="FH59" s="143"/>
      <c r="FI59" s="82">
        <v>6.67</v>
      </c>
      <c r="FJ59" s="82">
        <v>6.67</v>
      </c>
      <c r="FK59" s="82">
        <v>6.67</v>
      </c>
      <c r="FL59" s="82">
        <v>6.67</v>
      </c>
      <c r="FM59" s="82">
        <v>6.67</v>
      </c>
      <c r="FN59" s="142"/>
      <c r="FO59" s="143"/>
      <c r="FP59" s="82">
        <v>6.67</v>
      </c>
      <c r="FQ59" s="82">
        <v>6.67</v>
      </c>
      <c r="FR59" s="82">
        <v>6.67</v>
      </c>
      <c r="FS59" s="82">
        <v>6.67</v>
      </c>
      <c r="FT59" s="82">
        <v>6.67</v>
      </c>
      <c r="FU59" s="142"/>
      <c r="FV59" s="143"/>
      <c r="FW59" s="82">
        <v>6.67</v>
      </c>
      <c r="FX59" s="82">
        <v>6.67</v>
      </c>
      <c r="FY59" s="82">
        <v>6.67</v>
      </c>
      <c r="FZ59" s="82" t="s">
        <v>116</v>
      </c>
      <c r="GA59" s="82" t="s">
        <v>116</v>
      </c>
      <c r="GB59" s="142"/>
      <c r="GC59" s="143"/>
      <c r="GD59" s="82">
        <v>6.67</v>
      </c>
      <c r="GE59" s="82">
        <v>6.67</v>
      </c>
      <c r="GF59" s="82">
        <v>6.67</v>
      </c>
      <c r="GG59" s="82">
        <v>6.67</v>
      </c>
      <c r="GH59" s="82">
        <v>6.67</v>
      </c>
      <c r="GI59" s="142"/>
      <c r="GJ59" s="143"/>
      <c r="GK59" s="82">
        <v>6.67</v>
      </c>
      <c r="GL59" s="82">
        <v>6.67</v>
      </c>
      <c r="GM59" s="82">
        <v>6.67</v>
      </c>
      <c r="GN59" s="82">
        <v>6.67</v>
      </c>
      <c r="GO59" s="144"/>
      <c r="GP59" s="142"/>
      <c r="GQ59" s="143"/>
      <c r="GR59" s="82" t="s">
        <v>116</v>
      </c>
      <c r="GS59" s="82" t="s">
        <v>116</v>
      </c>
      <c r="GT59" s="82" t="s">
        <v>116</v>
      </c>
      <c r="GU59" s="82" t="s">
        <v>116</v>
      </c>
      <c r="GV59" s="82" t="s">
        <v>116</v>
      </c>
      <c r="GW59" s="142"/>
      <c r="GX59" s="143"/>
      <c r="GY59" s="82" t="s">
        <v>116</v>
      </c>
      <c r="GZ59" s="82" t="s">
        <v>116</v>
      </c>
      <c r="HA59" s="82" t="s">
        <v>116</v>
      </c>
      <c r="HB59" s="82" t="s">
        <v>116</v>
      </c>
      <c r="HC59" s="82" t="s">
        <v>116</v>
      </c>
      <c r="HD59" s="142"/>
      <c r="HE59" s="143"/>
      <c r="HF59" s="82">
        <v>6.67</v>
      </c>
      <c r="HG59" s="82">
        <v>6.67</v>
      </c>
      <c r="HH59" s="82">
        <v>6.67</v>
      </c>
      <c r="HI59" s="82">
        <v>6.67</v>
      </c>
      <c r="HJ59" s="82">
        <v>6.67</v>
      </c>
      <c r="HK59" s="142"/>
      <c r="HL59" s="143"/>
      <c r="HM59" s="82">
        <v>6.67</v>
      </c>
      <c r="HN59" s="82">
        <v>6.67</v>
      </c>
      <c r="HO59" s="82">
        <v>6.67</v>
      </c>
      <c r="HP59" s="82">
        <v>6.67</v>
      </c>
      <c r="HQ59" s="82">
        <v>6.67</v>
      </c>
      <c r="HR59" s="142"/>
      <c r="HS59" s="143"/>
      <c r="HT59" s="82" t="s">
        <v>116</v>
      </c>
      <c r="HU59" s="144"/>
      <c r="HV59" s="82">
        <v>6.67</v>
      </c>
      <c r="HW59" s="82">
        <v>6.67</v>
      </c>
      <c r="HX59" s="82">
        <v>6.67</v>
      </c>
      <c r="HY59" s="142"/>
      <c r="HZ59" s="143"/>
      <c r="IA59" s="82">
        <v>6.67</v>
      </c>
      <c r="IB59" s="82">
        <v>6.67</v>
      </c>
      <c r="IC59" s="82">
        <v>6.67</v>
      </c>
      <c r="ID59" s="82">
        <v>6.67</v>
      </c>
      <c r="IE59" s="82">
        <v>6.67</v>
      </c>
      <c r="IF59" s="142"/>
      <c r="IG59" s="143"/>
      <c r="IH59" s="82">
        <v>6.67</v>
      </c>
      <c r="II59" s="82">
        <v>6.67</v>
      </c>
      <c r="IJ59" s="82">
        <v>6.67</v>
      </c>
      <c r="IK59" s="82">
        <v>6.67</v>
      </c>
      <c r="IL59" s="82">
        <v>6.67</v>
      </c>
      <c r="IM59" s="142"/>
      <c r="IN59" s="143"/>
      <c r="IO59" s="82">
        <v>6.67</v>
      </c>
      <c r="IP59" s="82">
        <v>6.67</v>
      </c>
      <c r="IQ59" s="82">
        <v>6.67</v>
      </c>
      <c r="IR59" s="82">
        <v>6.67</v>
      </c>
      <c r="IS59" s="82">
        <v>6.67</v>
      </c>
      <c r="IT59" s="142"/>
      <c r="IU59" s="143"/>
      <c r="IV59" s="82">
        <v>6.67</v>
      </c>
      <c r="IW59" s="82">
        <v>6.67</v>
      </c>
      <c r="IX59" s="82">
        <v>6.67</v>
      </c>
      <c r="IY59" s="82">
        <v>6.67</v>
      </c>
      <c r="IZ59" s="82">
        <v>6.67</v>
      </c>
      <c r="JA59" s="142"/>
      <c r="JB59" s="143"/>
      <c r="JC59" s="82">
        <v>6.67</v>
      </c>
      <c r="JD59" s="82">
        <v>6.67</v>
      </c>
      <c r="JE59" s="82">
        <v>6.67</v>
      </c>
      <c r="JF59" s="82">
        <v>6.67</v>
      </c>
      <c r="JG59" s="82">
        <v>6.67</v>
      </c>
      <c r="JH59" s="142"/>
      <c r="JI59" s="143"/>
      <c r="JJ59" s="82">
        <v>6.67</v>
      </c>
      <c r="JK59" s="82">
        <v>6.67</v>
      </c>
      <c r="JL59" s="82">
        <v>6.67</v>
      </c>
      <c r="JM59" s="82">
        <v>6.67</v>
      </c>
      <c r="JN59" s="82">
        <v>6.67</v>
      </c>
      <c r="JO59" s="142"/>
      <c r="JP59" s="143"/>
      <c r="JQ59" s="82">
        <v>6.67</v>
      </c>
      <c r="JR59" s="82">
        <v>6.67</v>
      </c>
      <c r="JS59" s="82">
        <v>6.67</v>
      </c>
      <c r="JT59" s="82">
        <v>6.67</v>
      </c>
      <c r="JU59" s="82" t="s">
        <v>116</v>
      </c>
      <c r="JV59" s="142"/>
      <c r="JW59" s="143"/>
      <c r="JX59" s="82" t="s">
        <v>116</v>
      </c>
      <c r="JY59" s="82">
        <v>6.67</v>
      </c>
      <c r="JZ59" s="82">
        <v>6.67</v>
      </c>
      <c r="KA59" s="82">
        <v>6.67</v>
      </c>
      <c r="KB59" s="82">
        <v>6.67</v>
      </c>
      <c r="KC59" s="142"/>
      <c r="KD59" s="143"/>
      <c r="KE59" s="82">
        <v>6.67</v>
      </c>
      <c r="KF59" s="82">
        <v>6.67</v>
      </c>
      <c r="KG59" s="82">
        <v>6.67</v>
      </c>
      <c r="KH59" s="82">
        <v>6.67</v>
      </c>
      <c r="KI59" s="82">
        <v>6.67</v>
      </c>
      <c r="KJ59" s="142"/>
      <c r="KK59" s="143"/>
      <c r="KL59" s="82">
        <v>6.67</v>
      </c>
      <c r="KM59" s="82">
        <v>6.67</v>
      </c>
      <c r="KN59" s="82">
        <v>6.67</v>
      </c>
      <c r="KO59" s="82">
        <v>6.67</v>
      </c>
      <c r="KP59" s="82">
        <v>6.67</v>
      </c>
      <c r="KQ59" s="142"/>
      <c r="KR59" s="143"/>
      <c r="KS59" s="82">
        <v>6.67</v>
      </c>
      <c r="KT59" s="82">
        <v>6.67</v>
      </c>
      <c r="KU59" s="144"/>
      <c r="KV59" s="82">
        <v>6.67</v>
      </c>
      <c r="KW59" s="82">
        <v>6.67</v>
      </c>
      <c r="KX59" s="142"/>
      <c r="KY59" s="143"/>
      <c r="KZ59" s="82">
        <v>6.67</v>
      </c>
      <c r="LA59" s="82">
        <v>6.67</v>
      </c>
      <c r="LB59" s="82">
        <v>6.67</v>
      </c>
      <c r="LC59" s="82">
        <v>6.67</v>
      </c>
      <c r="LD59" s="82">
        <v>6.67</v>
      </c>
      <c r="LE59" s="144"/>
      <c r="LF59" s="143"/>
      <c r="LG59" s="82" t="s">
        <v>118</v>
      </c>
      <c r="LH59" s="82" t="s">
        <v>118</v>
      </c>
      <c r="LI59" s="82" t="s">
        <v>118</v>
      </c>
      <c r="LJ59" s="82" t="s">
        <v>118</v>
      </c>
      <c r="LK59" s="82" t="s">
        <v>118</v>
      </c>
      <c r="LL59" s="142"/>
      <c r="LM59" s="143"/>
      <c r="LN59" s="82">
        <v>6.67</v>
      </c>
      <c r="LO59" s="82">
        <v>6.67</v>
      </c>
      <c r="LP59" s="82">
        <v>6.67</v>
      </c>
      <c r="LQ59" s="82">
        <v>6.67</v>
      </c>
      <c r="LR59" s="82">
        <v>6.67</v>
      </c>
      <c r="LS59" s="142"/>
      <c r="LT59" s="143"/>
      <c r="LU59" s="82">
        <v>6.67</v>
      </c>
      <c r="LV59" s="82">
        <v>6.67</v>
      </c>
      <c r="LW59" s="82">
        <v>6.67</v>
      </c>
      <c r="LX59" s="82">
        <v>6.67</v>
      </c>
      <c r="LY59" s="82">
        <v>6.67</v>
      </c>
      <c r="LZ59" s="142"/>
      <c r="MA59" s="143"/>
      <c r="MB59" s="82">
        <v>6.67</v>
      </c>
      <c r="MC59" s="82">
        <v>6.67</v>
      </c>
      <c r="MD59" s="82">
        <v>6.67</v>
      </c>
      <c r="ME59" s="82">
        <v>6.67</v>
      </c>
      <c r="MF59" s="82">
        <v>6.67</v>
      </c>
      <c r="MG59" s="142"/>
      <c r="MH59" s="143"/>
      <c r="MI59" s="82">
        <v>6.67</v>
      </c>
      <c r="MJ59" s="82">
        <v>6.67</v>
      </c>
      <c r="MK59" s="82">
        <v>6.67</v>
      </c>
      <c r="ML59" s="82">
        <v>6.67</v>
      </c>
      <c r="MM59" s="82">
        <v>6.67</v>
      </c>
      <c r="MN59" s="142"/>
      <c r="MO59" s="143"/>
      <c r="MP59" s="82">
        <v>6.67</v>
      </c>
      <c r="MQ59" s="82">
        <v>6.67</v>
      </c>
      <c r="MR59" s="82">
        <v>6.67</v>
      </c>
      <c r="MS59" s="82">
        <v>6.67</v>
      </c>
      <c r="MT59" s="82">
        <v>6.67</v>
      </c>
      <c r="MU59" s="142"/>
      <c r="MV59" s="143"/>
      <c r="MW59" s="144"/>
      <c r="MX59" s="82" t="s">
        <v>116</v>
      </c>
      <c r="MY59" s="82" t="s">
        <v>116</v>
      </c>
      <c r="MZ59" s="82" t="s">
        <v>116</v>
      </c>
      <c r="NA59" s="82" t="s">
        <v>116</v>
      </c>
      <c r="NB59" s="142"/>
      <c r="NC59" s="143"/>
      <c r="ND59" s="144"/>
      <c r="NE59" s="82">
        <v>6.67</v>
      </c>
      <c r="NF59" s="82">
        <v>6.67</v>
      </c>
      <c r="NG59" s="82">
        <v>6.67</v>
      </c>
      <c r="NH59" s="82">
        <v>6.67</v>
      </c>
      <c r="NI59" s="142"/>
      <c r="NJ59" s="143"/>
      <c r="NK59" s="82">
        <v>6.67</v>
      </c>
      <c r="NL59" s="82">
        <v>6.67</v>
      </c>
      <c r="NM59" s="82">
        <v>6.67</v>
      </c>
      <c r="NN59" s="82">
        <v>6.67</v>
      </c>
      <c r="NO59" s="82">
        <v>6.67</v>
      </c>
      <c r="NP59" s="142"/>
      <c r="NQ59" s="143"/>
      <c r="NR59" s="82">
        <v>6.67</v>
      </c>
      <c r="NS59" s="82">
        <v>6.67</v>
      </c>
      <c r="NT59" s="82">
        <v>6.67</v>
      </c>
      <c r="NU59" s="82">
        <v>6.67</v>
      </c>
      <c r="NV59" s="82">
        <v>6.67</v>
      </c>
      <c r="NW59" s="142"/>
      <c r="NX59" s="143"/>
      <c r="NY59" s="82">
        <v>6.67</v>
      </c>
      <c r="NZ59" s="82">
        <v>6.67</v>
      </c>
      <c r="OA59" s="82">
        <v>6.67</v>
      </c>
      <c r="OB59" s="82">
        <v>6.67</v>
      </c>
      <c r="OC59" s="82">
        <v>6.67</v>
      </c>
      <c r="OD59" s="142"/>
      <c r="OE59" s="143"/>
      <c r="OF59" s="82">
        <v>6.67</v>
      </c>
      <c r="OG59" s="82">
        <v>6.67</v>
      </c>
      <c r="OH59" s="82">
        <v>6.67</v>
      </c>
      <c r="OI59" s="82">
        <v>6.67</v>
      </c>
      <c r="OJ59" s="82">
        <v>6.67</v>
      </c>
      <c r="OK59" s="142"/>
      <c r="OL59" s="143"/>
      <c r="OM59" s="82">
        <v>6.67</v>
      </c>
      <c r="ON59" s="82">
        <v>6.67</v>
      </c>
      <c r="OO59" s="82">
        <v>6.67</v>
      </c>
      <c r="OP59" s="82">
        <v>6.67</v>
      </c>
      <c r="OQ59" s="82">
        <v>6.67</v>
      </c>
      <c r="OR59" s="142"/>
      <c r="OS59" s="143"/>
      <c r="OT59" s="82">
        <v>6.67</v>
      </c>
      <c r="OU59" s="82">
        <v>6.67</v>
      </c>
      <c r="OV59" s="82">
        <v>6.67</v>
      </c>
      <c r="OW59" s="82">
        <v>6.67</v>
      </c>
      <c r="OX59" s="82">
        <v>6.67</v>
      </c>
      <c r="OY59" s="142"/>
      <c r="OZ59" s="143"/>
      <c r="PA59" s="82">
        <v>6.67</v>
      </c>
      <c r="PB59" s="82">
        <v>6.67</v>
      </c>
      <c r="PC59" s="82">
        <v>6.67</v>
      </c>
      <c r="PD59" s="82">
        <v>6.67</v>
      </c>
      <c r="PE59" s="82">
        <v>6.67</v>
      </c>
      <c r="PF59" s="142"/>
      <c r="PG59" s="143"/>
      <c r="PH59" s="82">
        <v>6.67</v>
      </c>
      <c r="PI59" s="82">
        <v>6.67</v>
      </c>
      <c r="PJ59" s="82">
        <v>6.67</v>
      </c>
      <c r="PK59" s="82">
        <v>6.67</v>
      </c>
      <c r="PL59" s="82">
        <v>6.67</v>
      </c>
      <c r="PM59" s="142"/>
      <c r="PN59" s="143"/>
      <c r="PO59" s="82">
        <v>6.67</v>
      </c>
      <c r="PP59" s="82">
        <v>6.67</v>
      </c>
      <c r="PQ59" s="82">
        <v>6.67</v>
      </c>
      <c r="PR59" s="82">
        <v>6.67</v>
      </c>
      <c r="PS59" s="82">
        <v>6.67</v>
      </c>
      <c r="PT59" s="142"/>
      <c r="PU59" s="143"/>
      <c r="PV59" s="82">
        <v>6.67</v>
      </c>
      <c r="PW59" s="82">
        <v>6.67</v>
      </c>
      <c r="PX59" s="82">
        <v>6.67</v>
      </c>
      <c r="PY59" s="82">
        <v>6.67</v>
      </c>
      <c r="PZ59" s="82">
        <v>6.67</v>
      </c>
      <c r="QA59" s="142"/>
      <c r="QB59" s="143"/>
      <c r="QC59" s="82">
        <v>6.67</v>
      </c>
      <c r="QD59" s="82">
        <v>6.67</v>
      </c>
      <c r="QE59" s="82">
        <v>6.67</v>
      </c>
      <c r="QF59" s="82">
        <v>6.67</v>
      </c>
      <c r="QG59" s="82">
        <v>6.67</v>
      </c>
      <c r="QH59" s="142"/>
      <c r="QI59" s="143"/>
      <c r="QJ59" s="82">
        <v>6.67</v>
      </c>
      <c r="QK59" s="82">
        <v>6.67</v>
      </c>
      <c r="QL59" s="82">
        <v>6.67</v>
      </c>
      <c r="QM59" s="82" t="s">
        <v>116</v>
      </c>
      <c r="QN59" s="82" t="s">
        <v>116</v>
      </c>
      <c r="QO59" s="142"/>
      <c r="QP59" s="143"/>
      <c r="QQ59" s="145"/>
      <c r="QR59" s="82">
        <v>6.67</v>
      </c>
      <c r="QS59" s="82">
        <v>6.67</v>
      </c>
      <c r="QT59" s="82">
        <v>6.67</v>
      </c>
      <c r="QU59" s="82">
        <v>6.67</v>
      </c>
      <c r="QV59" s="142"/>
      <c r="QW59" s="143"/>
      <c r="QX59" s="82">
        <v>6.67</v>
      </c>
      <c r="QY59" s="82">
        <v>6.67</v>
      </c>
      <c r="QZ59" s="82">
        <v>6.67</v>
      </c>
      <c r="RA59" s="82">
        <v>6.67</v>
      </c>
      <c r="RB59" s="82">
        <v>6.67</v>
      </c>
      <c r="RC59" s="142"/>
      <c r="RD59" s="143"/>
      <c r="RE59" s="82">
        <v>6.67</v>
      </c>
      <c r="RF59" s="82">
        <v>6.67</v>
      </c>
      <c r="RG59" s="82">
        <v>6.67</v>
      </c>
      <c r="RH59" s="82">
        <v>6.67</v>
      </c>
      <c r="RI59" s="82">
        <v>6.67</v>
      </c>
      <c r="RJ59" s="142"/>
      <c r="RK59" s="143"/>
      <c r="RL59" s="82" t="s">
        <v>116</v>
      </c>
      <c r="RM59" s="82" t="s">
        <v>116</v>
      </c>
      <c r="RN59" s="82" t="s">
        <v>116</v>
      </c>
      <c r="RO59" s="82" t="s">
        <v>116</v>
      </c>
      <c r="RP59" s="82" t="s">
        <v>116</v>
      </c>
      <c r="RQ59" s="142"/>
      <c r="RR59" s="143"/>
      <c r="RS59" s="82" t="s">
        <v>116</v>
      </c>
      <c r="RT59" s="145"/>
      <c r="RU59" s="82" t="s">
        <v>116</v>
      </c>
      <c r="RV59" s="82" t="s">
        <v>116</v>
      </c>
      <c r="RW59" s="82" t="s">
        <v>116</v>
      </c>
      <c r="RX59" s="142"/>
      <c r="RY59" s="143"/>
      <c r="RZ59" s="82">
        <v>6.67</v>
      </c>
      <c r="SA59" s="145"/>
      <c r="SB59" s="82">
        <v>6.67</v>
      </c>
      <c r="SC59" s="145"/>
      <c r="SD59" s="82">
        <v>6.67</v>
      </c>
      <c r="SE59" s="142"/>
      <c r="SF59" s="143"/>
      <c r="SG59" s="82">
        <v>6.67</v>
      </c>
      <c r="SH59" s="82">
        <v>6.67</v>
      </c>
      <c r="SI59" s="82">
        <v>6.67</v>
      </c>
      <c r="SJ59" s="82">
        <v>6.67</v>
      </c>
      <c r="SK59" s="82">
        <v>6.67</v>
      </c>
      <c r="SL59" s="142"/>
      <c r="SM59" s="143"/>
      <c r="SN59" s="82">
        <v>6.67</v>
      </c>
      <c r="SO59" s="82">
        <v>6.67</v>
      </c>
      <c r="SP59" s="82">
        <v>6.67</v>
      </c>
      <c r="SQ59" s="82">
        <v>6.67</v>
      </c>
      <c r="SR59" s="82">
        <v>6.67</v>
      </c>
      <c r="SS59" s="142"/>
      <c r="ST59" s="143"/>
      <c r="SU59" s="82">
        <v>6.67</v>
      </c>
      <c r="SV59" s="82">
        <v>6.67</v>
      </c>
      <c r="SW59" s="82">
        <v>6.67</v>
      </c>
      <c r="SX59" s="82">
        <v>6.67</v>
      </c>
      <c r="SY59" s="82">
        <v>6.67</v>
      </c>
      <c r="SZ59" s="142"/>
      <c r="TA59" s="143"/>
      <c r="TB59" s="82">
        <v>6.67</v>
      </c>
      <c r="TC59" s="82">
        <v>6.67</v>
      </c>
      <c r="TD59" s="82">
        <v>6.67</v>
      </c>
      <c r="TE59" s="82">
        <v>6.67</v>
      </c>
      <c r="TF59" s="82">
        <v>6.67</v>
      </c>
      <c r="TG59" s="142"/>
      <c r="TH59" s="143"/>
      <c r="TI59" s="82">
        <v>6.67</v>
      </c>
      <c r="TJ59" s="82">
        <v>6.67</v>
      </c>
      <c r="TK59" s="82">
        <v>6.67</v>
      </c>
      <c r="TL59" s="82">
        <v>6.67</v>
      </c>
      <c r="TM59" s="82">
        <v>6.67</v>
      </c>
      <c r="TN59" s="142"/>
      <c r="TO59" s="143"/>
      <c r="TP59" s="82">
        <v>6.67</v>
      </c>
      <c r="TQ59" s="82">
        <v>6.67</v>
      </c>
      <c r="TR59" s="82">
        <v>6.67</v>
      </c>
      <c r="TS59" s="82">
        <v>6.67</v>
      </c>
      <c r="TT59" s="82">
        <v>6.67</v>
      </c>
      <c r="TU59" s="142"/>
      <c r="TV59" s="143"/>
      <c r="TW59" s="82">
        <v>6.67</v>
      </c>
      <c r="TX59" s="82">
        <v>6.67</v>
      </c>
      <c r="TY59" s="82">
        <v>6.67</v>
      </c>
      <c r="TZ59" s="82">
        <v>6.67</v>
      </c>
      <c r="UA59" s="82">
        <v>6.67</v>
      </c>
      <c r="UB59" s="142"/>
      <c r="UC59" s="143"/>
      <c r="UD59" s="82">
        <v>6.67</v>
      </c>
      <c r="UE59" s="82">
        <v>6.67</v>
      </c>
      <c r="UF59" s="82">
        <v>6.67</v>
      </c>
      <c r="UG59" s="82">
        <v>6.67</v>
      </c>
      <c r="UH59" s="82">
        <v>6.67</v>
      </c>
      <c r="UI59" s="142"/>
      <c r="UJ59" s="143"/>
      <c r="UK59" s="82">
        <v>6.67</v>
      </c>
      <c r="UL59" s="82">
        <v>6.67</v>
      </c>
      <c r="UM59" s="82">
        <v>6.67</v>
      </c>
      <c r="UN59" s="82">
        <v>6.67</v>
      </c>
      <c r="UO59" s="82">
        <v>6.67</v>
      </c>
      <c r="UP59" s="142"/>
      <c r="UQ59" s="143"/>
      <c r="UR59" s="82" t="s">
        <v>120</v>
      </c>
      <c r="US59" s="82" t="s">
        <v>120</v>
      </c>
      <c r="UT59" s="82" t="s">
        <v>120</v>
      </c>
      <c r="UU59" s="82" t="s">
        <v>120</v>
      </c>
      <c r="UV59" s="82" t="s">
        <v>120</v>
      </c>
      <c r="UW59" s="142"/>
      <c r="UX59" s="143"/>
      <c r="UY59" s="82" t="s">
        <v>120</v>
      </c>
      <c r="UZ59" s="82" t="s">
        <v>120</v>
      </c>
      <c r="VA59" s="82" t="s">
        <v>120</v>
      </c>
      <c r="VB59" s="82" t="s">
        <v>120</v>
      </c>
      <c r="VC59" s="82" t="s">
        <v>120</v>
      </c>
      <c r="VD59" s="142"/>
      <c r="VE59" s="143"/>
      <c r="VF59" s="82">
        <v>6.67</v>
      </c>
      <c r="VG59" s="82">
        <v>6.67</v>
      </c>
      <c r="VH59" s="82">
        <v>6.67</v>
      </c>
      <c r="VI59" s="82">
        <v>6.67</v>
      </c>
      <c r="VJ59" s="82">
        <v>6.67</v>
      </c>
      <c r="VK59" s="142"/>
      <c r="VL59" s="143"/>
      <c r="VM59" s="82">
        <v>6.67</v>
      </c>
      <c r="VN59" s="82">
        <v>6.67</v>
      </c>
      <c r="VO59" s="82">
        <v>6.67</v>
      </c>
      <c r="VP59" s="82">
        <v>6.67</v>
      </c>
      <c r="VQ59" s="82">
        <v>6.67</v>
      </c>
      <c r="VR59" s="142"/>
      <c r="VS59" s="143"/>
      <c r="VT59" s="82">
        <v>6.67</v>
      </c>
      <c r="VU59" s="82">
        <v>6.67</v>
      </c>
      <c r="VV59" s="145"/>
      <c r="VW59" s="82">
        <v>6.67</v>
      </c>
      <c r="VX59" s="82">
        <v>6.67</v>
      </c>
      <c r="VY59" s="142"/>
      <c r="VZ59" s="143"/>
      <c r="WA59" s="82">
        <v>6.67</v>
      </c>
      <c r="WB59" s="82">
        <v>6.67</v>
      </c>
      <c r="WC59" s="82">
        <v>6.67</v>
      </c>
      <c r="WD59" s="82">
        <v>6.67</v>
      </c>
      <c r="WE59" s="82">
        <v>6.67</v>
      </c>
      <c r="WF59" s="142"/>
      <c r="WG59" s="143"/>
      <c r="WH59" s="82">
        <v>6.67</v>
      </c>
      <c r="WI59" s="82">
        <v>6.67</v>
      </c>
      <c r="WJ59" s="82">
        <v>6.67</v>
      </c>
      <c r="WK59" s="82">
        <v>6.67</v>
      </c>
      <c r="WL59" s="82">
        <v>6.67</v>
      </c>
      <c r="WM59" s="142"/>
      <c r="WN59" s="143"/>
      <c r="WO59" s="82">
        <v>6.67</v>
      </c>
      <c r="WP59" s="82">
        <v>6.67</v>
      </c>
      <c r="WQ59" s="82">
        <v>6.67</v>
      </c>
      <c r="WR59" s="82">
        <v>6.67</v>
      </c>
      <c r="WS59" s="82">
        <v>6.67</v>
      </c>
      <c r="WT59" s="142"/>
      <c r="WU59" s="143"/>
      <c r="WV59" s="82">
        <v>6.67</v>
      </c>
      <c r="WW59" s="82">
        <v>6.67</v>
      </c>
      <c r="WX59" s="82">
        <v>6.67</v>
      </c>
      <c r="WY59" s="82">
        <v>6.67</v>
      </c>
      <c r="WZ59" s="82">
        <v>6.67</v>
      </c>
      <c r="XA59" s="142"/>
      <c r="XB59" s="143"/>
      <c r="XC59" s="82">
        <v>6.67</v>
      </c>
      <c r="XD59" s="82">
        <v>6.67</v>
      </c>
      <c r="XE59" s="82">
        <v>6.67</v>
      </c>
      <c r="XF59" s="82">
        <v>6.67</v>
      </c>
      <c r="XG59" s="82">
        <v>6.67</v>
      </c>
      <c r="XH59" s="142"/>
      <c r="XI59" s="143"/>
      <c r="XJ59" s="82">
        <v>6.67</v>
      </c>
      <c r="XK59" s="82">
        <v>6.67</v>
      </c>
      <c r="XL59" s="82">
        <v>6.67</v>
      </c>
      <c r="XM59" s="82">
        <v>6.67</v>
      </c>
      <c r="XN59" s="82">
        <v>6.67</v>
      </c>
      <c r="XO59" s="142"/>
      <c r="XP59" s="143"/>
      <c r="XQ59" s="143"/>
    </row>
    <row r="60" spans="1:641" s="7" customFormat="1" ht="12" customHeight="1" x14ac:dyDescent="0.2">
      <c r="A60" s="133"/>
      <c r="B60" s="14" t="s">
        <v>115</v>
      </c>
      <c r="C60" s="107" t="s">
        <v>97</v>
      </c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  <c r="CY60" s="59"/>
      <c r="CZ60" s="59"/>
      <c r="DA60" s="59"/>
      <c r="DB60" s="59"/>
      <c r="DC60" s="59"/>
      <c r="DD60" s="59"/>
      <c r="DE60" s="59"/>
      <c r="DF60" s="59"/>
      <c r="DG60" s="59"/>
      <c r="DH60" s="59"/>
      <c r="DI60" s="59"/>
      <c r="DJ60" s="59"/>
      <c r="DK60" s="59"/>
      <c r="DL60" s="59"/>
      <c r="DM60" s="59"/>
      <c r="DN60" s="59"/>
      <c r="DO60" s="59"/>
      <c r="DP60" s="59"/>
      <c r="DQ60" s="59"/>
      <c r="DR60" s="59"/>
      <c r="DS60" s="59"/>
      <c r="DT60" s="59"/>
      <c r="DU60" s="59"/>
      <c r="DV60" s="59"/>
      <c r="DW60" s="59"/>
      <c r="DX60" s="59"/>
      <c r="DY60" s="59"/>
      <c r="DZ60" s="59"/>
      <c r="EA60" s="59"/>
      <c r="EB60" s="59"/>
      <c r="EC60" s="59"/>
      <c r="ED60" s="59"/>
      <c r="EE60" s="59"/>
      <c r="EF60" s="59"/>
      <c r="EG60" s="59"/>
      <c r="EH60" s="59"/>
      <c r="EI60" s="59"/>
      <c r="EJ60" s="59"/>
      <c r="EK60" s="59"/>
      <c r="EL60" s="59"/>
      <c r="EM60" s="59"/>
      <c r="EN60" s="59"/>
      <c r="EO60" s="59"/>
      <c r="EP60" s="59"/>
      <c r="EQ60" s="59"/>
      <c r="ER60" s="59"/>
      <c r="ES60" s="59"/>
      <c r="ET60" s="59"/>
      <c r="EU60" s="59"/>
      <c r="EV60" s="59"/>
      <c r="EW60" s="59"/>
      <c r="EX60" s="59"/>
      <c r="EY60" s="59"/>
      <c r="EZ60" s="59"/>
      <c r="FA60" s="59"/>
      <c r="FB60" s="59"/>
      <c r="FC60" s="59"/>
      <c r="FD60" s="59"/>
      <c r="FE60" s="59"/>
      <c r="FF60" s="59"/>
      <c r="FG60" s="59"/>
      <c r="FH60" s="59"/>
      <c r="FI60" s="59"/>
      <c r="FJ60" s="59"/>
      <c r="FK60" s="59"/>
      <c r="FL60" s="59"/>
      <c r="FM60" s="59"/>
      <c r="FN60" s="59"/>
      <c r="FO60" s="59"/>
      <c r="FP60" s="59"/>
      <c r="FQ60" s="59"/>
      <c r="FR60" s="59"/>
      <c r="FS60" s="59"/>
      <c r="FT60" s="59"/>
      <c r="FU60" s="59"/>
      <c r="FV60" s="59"/>
      <c r="FW60" s="59"/>
      <c r="FX60" s="59"/>
      <c r="FY60" s="59"/>
      <c r="FZ60" s="59"/>
      <c r="GA60" s="59"/>
      <c r="GB60" s="59"/>
      <c r="GC60" s="59"/>
      <c r="GD60" s="59"/>
      <c r="GE60" s="59"/>
      <c r="GF60" s="59"/>
      <c r="GG60" s="59"/>
      <c r="GH60" s="59"/>
      <c r="GI60" s="59"/>
      <c r="GJ60" s="59"/>
      <c r="GK60" s="59"/>
      <c r="GL60" s="59"/>
      <c r="GM60" s="59"/>
      <c r="GN60" s="59"/>
      <c r="GO60" s="59"/>
      <c r="GP60" s="59"/>
      <c r="GQ60" s="59"/>
      <c r="GR60" s="59"/>
      <c r="GS60" s="59"/>
      <c r="GT60" s="59"/>
      <c r="GU60" s="59"/>
      <c r="GV60" s="59"/>
      <c r="GW60" s="59"/>
      <c r="GX60" s="59"/>
      <c r="GY60" s="59"/>
      <c r="GZ60" s="59"/>
      <c r="HA60" s="59"/>
      <c r="HB60" s="59"/>
      <c r="HC60" s="59"/>
      <c r="HD60" s="59"/>
      <c r="HE60" s="59"/>
      <c r="HF60" s="59"/>
      <c r="HG60" s="59"/>
      <c r="HH60" s="59"/>
      <c r="HI60" s="59"/>
      <c r="HJ60" s="59"/>
      <c r="HK60" s="59"/>
      <c r="HL60" s="59"/>
      <c r="HM60" s="59"/>
      <c r="HN60" s="59"/>
      <c r="HO60" s="59"/>
      <c r="HP60" s="59"/>
      <c r="HQ60" s="59"/>
      <c r="HR60" s="59"/>
      <c r="HS60" s="59"/>
      <c r="HT60" s="59"/>
      <c r="HU60" s="59"/>
      <c r="HV60" s="59"/>
      <c r="HW60" s="59"/>
      <c r="HX60" s="59"/>
      <c r="HY60" s="59"/>
      <c r="HZ60" s="59"/>
      <c r="IA60" s="59"/>
      <c r="IB60" s="59"/>
      <c r="IC60" s="59"/>
      <c r="ID60" s="59"/>
      <c r="IE60" s="59"/>
      <c r="IF60" s="59"/>
      <c r="IG60" s="59"/>
      <c r="IH60" s="59"/>
      <c r="II60" s="59"/>
      <c r="IJ60" s="59"/>
      <c r="IK60" s="59"/>
      <c r="IL60" s="59"/>
      <c r="IM60" s="59"/>
      <c r="IN60" s="59"/>
      <c r="IO60" s="59"/>
      <c r="IP60" s="59"/>
      <c r="IQ60" s="59"/>
      <c r="IR60" s="59"/>
      <c r="IS60" s="59"/>
      <c r="IT60" s="59"/>
      <c r="IU60" s="59"/>
      <c r="IV60" s="59"/>
      <c r="IW60" s="59"/>
      <c r="IX60" s="59"/>
      <c r="IY60" s="59"/>
      <c r="IZ60" s="59"/>
      <c r="JA60" s="59"/>
      <c r="JB60" s="59"/>
      <c r="JC60" s="59"/>
      <c r="JD60" s="59"/>
      <c r="JE60" s="59"/>
      <c r="JF60" s="59"/>
      <c r="JG60" s="59"/>
      <c r="JH60" s="59"/>
      <c r="JI60" s="59"/>
      <c r="JJ60" s="59"/>
      <c r="JK60" s="59"/>
      <c r="JL60" s="59"/>
      <c r="JM60" s="59"/>
      <c r="JN60" s="59"/>
      <c r="JO60" s="59"/>
      <c r="JP60" s="59"/>
      <c r="JQ60" s="59"/>
      <c r="JR60" s="59"/>
      <c r="JS60" s="59"/>
      <c r="JT60" s="59"/>
      <c r="JU60" s="59"/>
      <c r="JV60" s="59"/>
      <c r="JW60" s="59"/>
      <c r="JX60" s="59"/>
      <c r="JY60" s="59"/>
      <c r="JZ60" s="59"/>
      <c r="KA60" s="59"/>
      <c r="KB60" s="59"/>
      <c r="KC60" s="59"/>
      <c r="KD60" s="59"/>
      <c r="KE60" s="59"/>
      <c r="KF60" s="59"/>
      <c r="KG60" s="59"/>
      <c r="KH60" s="59"/>
      <c r="KI60" s="59"/>
      <c r="KJ60" s="59"/>
      <c r="KK60" s="59"/>
      <c r="KL60" s="59"/>
      <c r="KM60" s="59"/>
      <c r="KN60" s="59"/>
      <c r="KO60" s="59"/>
      <c r="KP60" s="59"/>
      <c r="KQ60" s="59"/>
      <c r="KR60" s="59"/>
      <c r="KS60" s="59"/>
      <c r="KT60" s="59"/>
      <c r="KU60" s="59"/>
      <c r="KV60" s="59"/>
      <c r="KW60" s="59"/>
      <c r="KX60" s="59"/>
      <c r="KY60" s="59"/>
      <c r="KZ60" s="59"/>
      <c r="LA60" s="59"/>
      <c r="LB60" s="59"/>
      <c r="LC60" s="59"/>
      <c r="LD60" s="59"/>
      <c r="LE60" s="59"/>
      <c r="LF60" s="59"/>
      <c r="LG60" s="59"/>
      <c r="LH60" s="59"/>
      <c r="LI60" s="59"/>
      <c r="LJ60" s="59"/>
      <c r="LK60" s="59"/>
      <c r="LL60" s="59"/>
      <c r="LM60" s="59"/>
      <c r="LN60" s="59"/>
      <c r="LO60" s="59"/>
      <c r="LP60" s="59"/>
      <c r="LQ60" s="59"/>
      <c r="LR60" s="59"/>
      <c r="LS60" s="59"/>
      <c r="LT60" s="59"/>
      <c r="LU60" s="59"/>
      <c r="LV60" s="59"/>
      <c r="LW60" s="59"/>
      <c r="LX60" s="59"/>
      <c r="LY60" s="59"/>
      <c r="LZ60" s="59"/>
      <c r="MA60" s="59"/>
      <c r="MB60" s="59"/>
      <c r="MC60" s="59"/>
      <c r="MD60" s="59"/>
      <c r="ME60" s="59"/>
      <c r="MF60" s="59"/>
      <c r="MG60" s="59"/>
      <c r="MH60" s="59"/>
      <c r="MI60" s="59"/>
      <c r="MJ60" s="59"/>
      <c r="MK60" s="59"/>
      <c r="ML60" s="59"/>
      <c r="MM60" s="59"/>
      <c r="MN60" s="59"/>
      <c r="MO60" s="59"/>
      <c r="MP60" s="59"/>
      <c r="MQ60" s="59"/>
      <c r="MR60" s="59"/>
      <c r="MS60" s="59"/>
      <c r="MT60" s="59"/>
      <c r="MU60" s="59"/>
      <c r="MV60" s="59"/>
      <c r="MW60" s="59"/>
      <c r="MX60" s="59"/>
      <c r="MY60" s="59"/>
      <c r="MZ60" s="59"/>
      <c r="NA60" s="59"/>
      <c r="NB60" s="59"/>
      <c r="NC60" s="59"/>
      <c r="ND60" s="59"/>
      <c r="NE60" s="59"/>
      <c r="NF60" s="59"/>
      <c r="NG60" s="59"/>
      <c r="NH60" s="59"/>
      <c r="NI60" s="59"/>
      <c r="NJ60" s="59"/>
      <c r="NK60" s="59"/>
      <c r="NL60" s="59"/>
      <c r="NM60" s="59"/>
      <c r="NN60" s="59"/>
      <c r="NO60" s="59"/>
      <c r="NP60" s="59"/>
      <c r="NQ60" s="59"/>
      <c r="NR60" s="59"/>
      <c r="NS60" s="59"/>
      <c r="NT60" s="59"/>
      <c r="NU60" s="59"/>
      <c r="NV60" s="59"/>
      <c r="NW60" s="59"/>
      <c r="NX60" s="59"/>
      <c r="NY60" s="59"/>
      <c r="NZ60" s="59"/>
      <c r="OA60" s="59"/>
      <c r="OB60" s="59"/>
      <c r="OC60" s="59"/>
      <c r="OD60" s="59"/>
      <c r="OE60" s="59"/>
      <c r="OF60" s="59"/>
      <c r="OG60" s="59"/>
      <c r="OH60" s="59"/>
      <c r="OI60" s="59"/>
      <c r="OJ60" s="59"/>
      <c r="OK60" s="59"/>
      <c r="OL60" s="59"/>
      <c r="OM60" s="59"/>
      <c r="ON60" s="59"/>
      <c r="OO60" s="59"/>
      <c r="OP60" s="59"/>
      <c r="OQ60" s="59"/>
      <c r="OR60" s="59"/>
      <c r="OS60" s="59"/>
      <c r="OT60" s="59"/>
      <c r="OU60" s="59"/>
      <c r="OV60" s="59"/>
      <c r="OW60" s="59"/>
      <c r="OX60" s="59"/>
      <c r="OY60" s="59"/>
      <c r="OZ60" s="59"/>
      <c r="PA60" s="59"/>
      <c r="PB60" s="59"/>
      <c r="PC60" s="59"/>
      <c r="PD60" s="59"/>
      <c r="PE60" s="59"/>
      <c r="PF60" s="59"/>
      <c r="PG60" s="59"/>
      <c r="PH60" s="59"/>
      <c r="PI60" s="59"/>
      <c r="PJ60" s="59"/>
      <c r="PK60" s="59"/>
      <c r="PL60" s="59"/>
      <c r="PM60" s="59"/>
      <c r="PN60" s="59"/>
      <c r="PO60" s="59"/>
      <c r="PP60" s="59"/>
      <c r="PQ60" s="59"/>
      <c r="PR60" s="59"/>
      <c r="PS60" s="59"/>
      <c r="PT60" s="59"/>
      <c r="PU60" s="59"/>
      <c r="PV60" s="59"/>
      <c r="PW60" s="59"/>
      <c r="PX60" s="59"/>
      <c r="PY60" s="59"/>
      <c r="PZ60" s="59"/>
      <c r="QA60" s="59"/>
      <c r="QB60" s="59"/>
      <c r="QC60" s="59"/>
      <c r="QD60" s="59"/>
      <c r="QE60" s="59"/>
      <c r="QF60" s="59"/>
      <c r="QG60" s="59"/>
      <c r="QH60" s="59"/>
      <c r="QI60" s="59"/>
      <c r="QJ60" s="59"/>
      <c r="QK60" s="59"/>
      <c r="QL60" s="59"/>
      <c r="QM60" s="59"/>
      <c r="QN60" s="59"/>
      <c r="QO60" s="59"/>
      <c r="QP60" s="59"/>
      <c r="QQ60" s="59"/>
      <c r="QR60" s="59"/>
      <c r="QS60" s="59"/>
      <c r="QT60" s="59"/>
      <c r="QU60" s="59"/>
      <c r="QV60" s="59"/>
      <c r="QW60" s="59"/>
      <c r="QX60" s="59"/>
      <c r="QY60" s="59"/>
      <c r="QZ60" s="59"/>
      <c r="RA60" s="59"/>
      <c r="RB60" s="59"/>
      <c r="RC60" s="59"/>
      <c r="RD60" s="59"/>
      <c r="RE60" s="59"/>
      <c r="RF60" s="59"/>
      <c r="RG60" s="59"/>
      <c r="RH60" s="59"/>
      <c r="RI60" s="59"/>
      <c r="RJ60" s="59"/>
      <c r="RK60" s="59"/>
      <c r="RL60" s="59"/>
      <c r="RM60" s="59"/>
      <c r="RN60" s="59"/>
      <c r="RO60" s="59"/>
      <c r="RP60" s="59"/>
      <c r="RQ60" s="59"/>
      <c r="RR60" s="59"/>
      <c r="RS60" s="59"/>
      <c r="RT60" s="59"/>
      <c r="RU60" s="59"/>
      <c r="RV60" s="59"/>
      <c r="RW60" s="59"/>
      <c r="RX60" s="59"/>
      <c r="RY60" s="59"/>
      <c r="RZ60" s="59"/>
      <c r="SA60" s="59"/>
      <c r="SB60" s="59"/>
      <c r="SC60" s="59"/>
      <c r="SD60" s="59"/>
      <c r="SE60" s="59"/>
      <c r="SF60" s="59"/>
      <c r="SG60" s="59"/>
      <c r="SH60" s="59"/>
      <c r="SI60" s="59"/>
      <c r="SJ60" s="59"/>
      <c r="SK60" s="59"/>
      <c r="SL60" s="59"/>
      <c r="SM60" s="59"/>
      <c r="SN60" s="59"/>
      <c r="SO60" s="59"/>
      <c r="SP60" s="59"/>
      <c r="SQ60" s="59"/>
      <c r="SR60" s="59"/>
      <c r="SS60" s="59"/>
      <c r="ST60" s="59"/>
      <c r="SU60" s="59"/>
      <c r="SV60" s="59"/>
      <c r="SW60" s="59"/>
      <c r="SX60" s="59"/>
      <c r="SY60" s="59"/>
      <c r="SZ60" s="59"/>
      <c r="TA60" s="59"/>
      <c r="TB60" s="59"/>
      <c r="TC60" s="59"/>
      <c r="TD60" s="59"/>
      <c r="TE60" s="59"/>
      <c r="TF60" s="59"/>
      <c r="TG60" s="59"/>
      <c r="TH60" s="59"/>
      <c r="TI60" s="59"/>
      <c r="TJ60" s="59"/>
      <c r="TK60" s="59"/>
      <c r="TL60" s="59"/>
      <c r="TM60" s="59"/>
      <c r="TN60" s="59"/>
      <c r="TO60" s="59"/>
      <c r="TP60" s="59"/>
      <c r="TQ60" s="59"/>
      <c r="TR60" s="59"/>
      <c r="TS60" s="59"/>
      <c r="TT60" s="59"/>
      <c r="TU60" s="59"/>
      <c r="TV60" s="59"/>
      <c r="TW60" s="59"/>
      <c r="TX60" s="59"/>
      <c r="TY60" s="59"/>
      <c r="TZ60" s="59"/>
      <c r="UA60" s="59"/>
      <c r="UB60" s="59"/>
      <c r="UC60" s="59"/>
      <c r="UD60" s="59"/>
      <c r="UE60" s="59"/>
      <c r="UF60" s="59"/>
      <c r="UG60" s="59"/>
      <c r="UH60" s="59"/>
      <c r="UI60" s="59"/>
      <c r="UJ60" s="59"/>
      <c r="UK60" s="59"/>
      <c r="UL60" s="59"/>
      <c r="UM60" s="59"/>
      <c r="UN60" s="59"/>
      <c r="UO60" s="59"/>
      <c r="UP60" s="59"/>
      <c r="UQ60" s="59"/>
      <c r="UR60" s="59"/>
      <c r="US60" s="59"/>
      <c r="UT60" s="59"/>
      <c r="UU60" s="59"/>
      <c r="UV60" s="59"/>
      <c r="UW60" s="59"/>
      <c r="UX60" s="59"/>
      <c r="UY60" s="59"/>
      <c r="UZ60" s="59"/>
      <c r="VA60" s="59"/>
      <c r="VB60" s="59"/>
      <c r="VC60" s="59"/>
      <c r="VD60" s="59"/>
      <c r="VE60" s="59"/>
      <c r="VF60" s="59"/>
      <c r="VG60" s="59"/>
      <c r="VH60" s="59"/>
      <c r="VI60" s="59"/>
      <c r="VJ60" s="59"/>
      <c r="VK60" s="59"/>
      <c r="VL60" s="59"/>
      <c r="VM60" s="59"/>
      <c r="VN60" s="59"/>
      <c r="VO60" s="59"/>
      <c r="VP60" s="59"/>
      <c r="VQ60" s="59"/>
      <c r="VR60" s="59"/>
      <c r="VS60" s="59"/>
      <c r="VT60" s="59"/>
      <c r="VU60" s="59"/>
      <c r="VV60" s="59"/>
      <c r="VW60" s="59"/>
      <c r="VX60" s="59"/>
      <c r="VY60" s="59"/>
      <c r="VZ60" s="59"/>
      <c r="WA60" s="59"/>
      <c r="WB60" s="59"/>
      <c r="WC60" s="59"/>
      <c r="WD60" s="59"/>
      <c r="WE60" s="59"/>
      <c r="WF60" s="59"/>
      <c r="WG60" s="59"/>
      <c r="WH60" s="59"/>
      <c r="WI60" s="59"/>
      <c r="WJ60" s="59"/>
      <c r="WK60" s="59"/>
      <c r="WL60" s="59"/>
      <c r="WM60" s="59"/>
      <c r="WN60" s="59"/>
      <c r="WO60" s="59"/>
      <c r="WP60" s="59"/>
      <c r="WQ60" s="59"/>
      <c r="WR60" s="59"/>
      <c r="WS60" s="59"/>
      <c r="WT60" s="59"/>
      <c r="WU60" s="59"/>
      <c r="WV60" s="59"/>
      <c r="WW60" s="59"/>
      <c r="WX60" s="59"/>
      <c r="WY60" s="59"/>
      <c r="WZ60" s="59"/>
      <c r="XA60" s="59"/>
      <c r="XB60" s="59"/>
      <c r="XC60" s="59"/>
      <c r="XD60" s="59"/>
      <c r="XE60" s="59"/>
      <c r="XF60" s="59"/>
      <c r="XG60" s="59"/>
      <c r="XH60" s="59"/>
      <c r="XI60" s="59"/>
      <c r="XJ60" s="59"/>
      <c r="XK60" s="59"/>
      <c r="XL60" s="59"/>
      <c r="XM60" s="59"/>
      <c r="XN60" s="59"/>
      <c r="XO60" s="59"/>
      <c r="XP60" s="59"/>
      <c r="XQ60" s="59"/>
    </row>
    <row r="61" spans="1:641" s="7" customFormat="1" ht="12" customHeight="1" x14ac:dyDescent="0.2">
      <c r="A61" s="133"/>
      <c r="B61" s="68"/>
      <c r="C61" s="107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  <c r="CX61" s="59"/>
      <c r="CY61" s="59"/>
      <c r="CZ61" s="59"/>
      <c r="DA61" s="59"/>
      <c r="DB61" s="59"/>
      <c r="DC61" s="59"/>
      <c r="DD61" s="59"/>
      <c r="DE61" s="59"/>
      <c r="DF61" s="59"/>
      <c r="DG61" s="59"/>
      <c r="DH61" s="59"/>
      <c r="DI61" s="59"/>
      <c r="DJ61" s="59"/>
      <c r="DK61" s="59"/>
      <c r="DL61" s="59"/>
      <c r="DM61" s="59"/>
      <c r="DN61" s="59"/>
      <c r="DO61" s="59"/>
      <c r="DP61" s="59"/>
      <c r="DQ61" s="59"/>
      <c r="DR61" s="59"/>
      <c r="DS61" s="59"/>
      <c r="DT61" s="59"/>
      <c r="DU61" s="59"/>
      <c r="DV61" s="59"/>
      <c r="DW61" s="59"/>
      <c r="DX61" s="59"/>
      <c r="DY61" s="59"/>
      <c r="DZ61" s="59"/>
      <c r="EA61" s="59"/>
      <c r="EB61" s="59"/>
      <c r="EC61" s="59"/>
      <c r="ED61" s="59"/>
      <c r="EE61" s="59"/>
      <c r="EF61" s="59"/>
      <c r="EG61" s="59"/>
      <c r="EH61" s="59"/>
      <c r="EI61" s="59"/>
      <c r="EJ61" s="59"/>
      <c r="EK61" s="59"/>
      <c r="EL61" s="59"/>
      <c r="EM61" s="59"/>
      <c r="EN61" s="59"/>
      <c r="EO61" s="59"/>
      <c r="EP61" s="59"/>
      <c r="EQ61" s="59"/>
      <c r="ER61" s="59"/>
      <c r="ES61" s="59"/>
      <c r="ET61" s="59"/>
      <c r="EU61" s="59"/>
      <c r="EV61" s="59"/>
      <c r="EW61" s="59"/>
      <c r="EX61" s="59"/>
      <c r="EY61" s="59"/>
      <c r="EZ61" s="59"/>
      <c r="FA61" s="59"/>
      <c r="FB61" s="59"/>
      <c r="FC61" s="59"/>
      <c r="FD61" s="59"/>
      <c r="FE61" s="59"/>
      <c r="FF61" s="59"/>
      <c r="FG61" s="59"/>
      <c r="FH61" s="59"/>
      <c r="FI61" s="59"/>
      <c r="FJ61" s="59"/>
      <c r="FK61" s="59"/>
      <c r="FL61" s="59"/>
      <c r="FM61" s="59"/>
      <c r="FN61" s="59"/>
      <c r="FO61" s="59"/>
      <c r="FP61" s="59"/>
      <c r="FQ61" s="59"/>
      <c r="FR61" s="59"/>
      <c r="FS61" s="59"/>
      <c r="FT61" s="59"/>
      <c r="FU61" s="59"/>
      <c r="FV61" s="59"/>
      <c r="FW61" s="59"/>
      <c r="FX61" s="59"/>
      <c r="FY61" s="59"/>
      <c r="FZ61" s="59"/>
      <c r="GA61" s="59"/>
      <c r="GB61" s="59"/>
      <c r="GC61" s="59"/>
      <c r="GD61" s="59"/>
      <c r="GE61" s="59"/>
      <c r="GF61" s="59"/>
      <c r="GG61" s="59"/>
      <c r="GH61" s="59"/>
      <c r="GI61" s="59"/>
      <c r="GJ61" s="59"/>
      <c r="GK61" s="59"/>
      <c r="GL61" s="59"/>
      <c r="GM61" s="59"/>
      <c r="GN61" s="59"/>
      <c r="GO61" s="59"/>
      <c r="GP61" s="59"/>
      <c r="GQ61" s="59"/>
      <c r="GR61" s="59"/>
      <c r="GS61" s="59"/>
      <c r="GT61" s="59"/>
      <c r="GU61" s="59"/>
      <c r="GV61" s="59"/>
      <c r="GW61" s="59"/>
      <c r="GX61" s="59"/>
      <c r="GY61" s="59"/>
      <c r="GZ61" s="59"/>
      <c r="HA61" s="59"/>
      <c r="HB61" s="59"/>
      <c r="HC61" s="59"/>
      <c r="HD61" s="59"/>
      <c r="HE61" s="59"/>
      <c r="HF61" s="59"/>
      <c r="HG61" s="59"/>
      <c r="HH61" s="59"/>
      <c r="HI61" s="59"/>
      <c r="HJ61" s="59"/>
      <c r="HK61" s="59"/>
      <c r="HL61" s="59"/>
      <c r="HM61" s="59"/>
      <c r="HN61" s="59"/>
      <c r="HO61" s="59"/>
      <c r="HP61" s="59"/>
      <c r="HQ61" s="59"/>
      <c r="HR61" s="59"/>
      <c r="HS61" s="59"/>
      <c r="HT61" s="59"/>
      <c r="HU61" s="59"/>
      <c r="HV61" s="59"/>
      <c r="HW61" s="59"/>
      <c r="HX61" s="59"/>
      <c r="HY61" s="59"/>
      <c r="HZ61" s="59"/>
      <c r="IA61" s="59"/>
      <c r="IB61" s="59"/>
      <c r="IC61" s="59"/>
      <c r="ID61" s="59"/>
      <c r="IE61" s="59"/>
      <c r="IF61" s="59"/>
      <c r="IG61" s="59"/>
      <c r="IH61" s="59"/>
      <c r="II61" s="59"/>
      <c r="IJ61" s="59"/>
      <c r="IK61" s="59"/>
      <c r="IL61" s="59"/>
      <c r="IM61" s="59"/>
      <c r="IN61" s="59"/>
      <c r="IO61" s="59"/>
      <c r="IP61" s="59"/>
      <c r="IQ61" s="59"/>
      <c r="IR61" s="59"/>
      <c r="IS61" s="59"/>
      <c r="IT61" s="59"/>
      <c r="IU61" s="59"/>
      <c r="IV61" s="59"/>
      <c r="IW61" s="59"/>
      <c r="IX61" s="59"/>
      <c r="IY61" s="59"/>
      <c r="IZ61" s="59"/>
      <c r="JA61" s="59"/>
      <c r="JB61" s="59"/>
      <c r="JC61" s="59"/>
      <c r="JD61" s="59"/>
      <c r="JE61" s="59"/>
      <c r="JF61" s="59"/>
      <c r="JG61" s="59"/>
      <c r="JH61" s="59"/>
      <c r="JI61" s="59"/>
      <c r="JJ61" s="59"/>
      <c r="JK61" s="59"/>
      <c r="JL61" s="59"/>
      <c r="JM61" s="59"/>
      <c r="JN61" s="59"/>
      <c r="JO61" s="59"/>
      <c r="JP61" s="59"/>
      <c r="JQ61" s="59"/>
      <c r="JR61" s="59"/>
      <c r="JS61" s="59"/>
      <c r="JT61" s="59"/>
      <c r="JU61" s="59"/>
      <c r="JV61" s="59"/>
      <c r="JW61" s="59"/>
      <c r="JX61" s="59"/>
      <c r="JY61" s="59"/>
      <c r="JZ61" s="59"/>
      <c r="KA61" s="59"/>
      <c r="KB61" s="59"/>
      <c r="KC61" s="59"/>
      <c r="KD61" s="59"/>
      <c r="KE61" s="59"/>
      <c r="KF61" s="59"/>
      <c r="KG61" s="59"/>
      <c r="KH61" s="59"/>
      <c r="KI61" s="59"/>
      <c r="KJ61" s="59"/>
      <c r="KK61" s="59"/>
      <c r="KL61" s="59"/>
      <c r="KM61" s="59"/>
      <c r="KN61" s="59"/>
      <c r="KO61" s="59"/>
      <c r="KP61" s="59"/>
      <c r="KQ61" s="59"/>
      <c r="KR61" s="59"/>
      <c r="KS61" s="59"/>
      <c r="KT61" s="59"/>
      <c r="KU61" s="59"/>
      <c r="KV61" s="59"/>
      <c r="KW61" s="59"/>
      <c r="KX61" s="59"/>
      <c r="KY61" s="59"/>
      <c r="KZ61" s="59"/>
      <c r="LA61" s="59"/>
      <c r="LB61" s="59"/>
      <c r="LC61" s="59"/>
      <c r="LD61" s="59"/>
      <c r="LE61" s="59"/>
      <c r="LF61" s="59"/>
      <c r="LG61" s="59"/>
      <c r="LH61" s="59"/>
      <c r="LI61" s="59"/>
      <c r="LJ61" s="59"/>
      <c r="LK61" s="59"/>
      <c r="LL61" s="59"/>
      <c r="LM61" s="59"/>
      <c r="LN61" s="59"/>
      <c r="LO61" s="59"/>
      <c r="LP61" s="59"/>
      <c r="LQ61" s="59"/>
      <c r="LR61" s="59"/>
      <c r="LS61" s="59"/>
      <c r="LT61" s="59"/>
      <c r="LU61" s="59"/>
      <c r="LV61" s="59"/>
      <c r="LW61" s="59"/>
      <c r="LX61" s="59"/>
      <c r="LY61" s="59"/>
      <c r="LZ61" s="59"/>
      <c r="MA61" s="59"/>
      <c r="MB61" s="59"/>
      <c r="MC61" s="59"/>
      <c r="MD61" s="59"/>
      <c r="ME61" s="59"/>
      <c r="MF61" s="59"/>
      <c r="MG61" s="59"/>
      <c r="MH61" s="59"/>
      <c r="MI61" s="59"/>
      <c r="MJ61" s="59"/>
      <c r="MK61" s="59"/>
      <c r="ML61" s="59"/>
      <c r="MM61" s="59"/>
      <c r="MN61" s="59"/>
      <c r="MO61" s="59"/>
      <c r="MP61" s="59"/>
      <c r="MQ61" s="59"/>
      <c r="MR61" s="59"/>
      <c r="MS61" s="59"/>
      <c r="MT61" s="59"/>
      <c r="MU61" s="59"/>
      <c r="MV61" s="59"/>
      <c r="MW61" s="59"/>
      <c r="MX61" s="59"/>
      <c r="MY61" s="59"/>
      <c r="MZ61" s="59"/>
      <c r="NA61" s="59"/>
      <c r="NB61" s="59"/>
      <c r="NC61" s="59"/>
      <c r="ND61" s="59"/>
      <c r="NE61" s="59"/>
      <c r="NF61" s="59"/>
      <c r="NG61" s="59"/>
      <c r="NH61" s="59"/>
      <c r="NI61" s="59"/>
      <c r="NJ61" s="59"/>
      <c r="NK61" s="59"/>
      <c r="NL61" s="59"/>
      <c r="NM61" s="59"/>
      <c r="NN61" s="59"/>
      <c r="NO61" s="59"/>
      <c r="NP61" s="59"/>
      <c r="NQ61" s="59"/>
      <c r="NR61" s="59"/>
      <c r="NS61" s="59"/>
      <c r="NT61" s="59"/>
      <c r="NU61" s="59"/>
      <c r="NV61" s="59"/>
      <c r="NW61" s="59"/>
      <c r="NX61" s="59"/>
      <c r="NY61" s="59"/>
      <c r="NZ61" s="59"/>
      <c r="OA61" s="59"/>
      <c r="OB61" s="59"/>
      <c r="OC61" s="59"/>
      <c r="OD61" s="59"/>
      <c r="OE61" s="59"/>
      <c r="OF61" s="59"/>
      <c r="OG61" s="59"/>
      <c r="OH61" s="59"/>
      <c r="OI61" s="59"/>
      <c r="OJ61" s="59"/>
      <c r="OK61" s="59"/>
      <c r="OL61" s="59"/>
      <c r="OM61" s="59"/>
      <c r="ON61" s="59"/>
      <c r="OO61" s="59"/>
      <c r="OP61" s="59"/>
      <c r="OQ61" s="59"/>
      <c r="OR61" s="59"/>
      <c r="OS61" s="59"/>
      <c r="OT61" s="59"/>
      <c r="OU61" s="59"/>
      <c r="OV61" s="59"/>
      <c r="OW61" s="59"/>
      <c r="OX61" s="59"/>
      <c r="OY61" s="59"/>
      <c r="OZ61" s="59"/>
      <c r="PA61" s="59"/>
      <c r="PB61" s="59"/>
      <c r="PC61" s="59"/>
      <c r="PD61" s="59"/>
      <c r="PE61" s="59"/>
      <c r="PF61" s="59"/>
      <c r="PG61" s="59"/>
      <c r="PH61" s="59"/>
      <c r="PI61" s="59"/>
      <c r="PJ61" s="59"/>
      <c r="PK61" s="59"/>
      <c r="PL61" s="59"/>
      <c r="PM61" s="59"/>
      <c r="PN61" s="59"/>
      <c r="PO61" s="59"/>
      <c r="PP61" s="59"/>
      <c r="PQ61" s="59"/>
      <c r="PR61" s="59"/>
      <c r="PS61" s="59"/>
      <c r="PT61" s="59"/>
      <c r="PU61" s="59"/>
      <c r="PV61" s="59"/>
      <c r="PW61" s="59"/>
      <c r="PX61" s="59"/>
      <c r="PY61" s="59"/>
      <c r="PZ61" s="59"/>
      <c r="QA61" s="59"/>
      <c r="QB61" s="59"/>
      <c r="QC61" s="59"/>
      <c r="QD61" s="59"/>
      <c r="QE61" s="59"/>
      <c r="QF61" s="59"/>
      <c r="QG61" s="59"/>
      <c r="QH61" s="59"/>
      <c r="QI61" s="59"/>
      <c r="QJ61" s="59"/>
      <c r="QK61" s="59"/>
      <c r="QL61" s="59"/>
      <c r="QM61" s="59"/>
      <c r="QN61" s="59"/>
      <c r="QO61" s="59"/>
      <c r="QP61" s="59"/>
      <c r="QQ61" s="59"/>
      <c r="QR61" s="59"/>
      <c r="QS61" s="59"/>
      <c r="QT61" s="59"/>
      <c r="QU61" s="59"/>
      <c r="QV61" s="59"/>
      <c r="QW61" s="59"/>
      <c r="QX61" s="59"/>
      <c r="QY61" s="59"/>
      <c r="QZ61" s="59"/>
      <c r="RA61" s="59"/>
      <c r="RB61" s="59"/>
      <c r="RC61" s="59"/>
      <c r="RD61" s="59"/>
      <c r="RE61" s="59"/>
      <c r="RF61" s="59"/>
      <c r="RG61" s="59"/>
      <c r="RH61" s="59"/>
      <c r="RI61" s="59"/>
      <c r="RJ61" s="59"/>
      <c r="RK61" s="59"/>
      <c r="RL61" s="59"/>
      <c r="RM61" s="59"/>
      <c r="RN61" s="59"/>
      <c r="RO61" s="59"/>
      <c r="RP61" s="59"/>
      <c r="RQ61" s="59"/>
      <c r="RR61" s="59"/>
      <c r="RS61" s="59"/>
      <c r="RT61" s="59"/>
      <c r="RU61" s="59"/>
      <c r="RV61" s="59"/>
      <c r="RW61" s="59"/>
      <c r="RX61" s="59"/>
      <c r="RY61" s="59"/>
      <c r="RZ61" s="59"/>
      <c r="SA61" s="59"/>
      <c r="SB61" s="59"/>
      <c r="SC61" s="59"/>
      <c r="SD61" s="59"/>
      <c r="SE61" s="59"/>
      <c r="SF61" s="59"/>
      <c r="SG61" s="59"/>
      <c r="SH61" s="59"/>
      <c r="SI61" s="59"/>
      <c r="SJ61" s="59"/>
      <c r="SK61" s="59"/>
      <c r="SL61" s="59"/>
      <c r="SM61" s="59"/>
      <c r="SN61" s="59"/>
      <c r="SO61" s="59"/>
      <c r="SP61" s="59"/>
      <c r="SQ61" s="59"/>
      <c r="SR61" s="59"/>
      <c r="SS61" s="59"/>
      <c r="ST61" s="59"/>
      <c r="SU61" s="59"/>
      <c r="SV61" s="59"/>
      <c r="SW61" s="59"/>
      <c r="SX61" s="59"/>
      <c r="SY61" s="59"/>
      <c r="SZ61" s="59"/>
      <c r="TA61" s="59"/>
      <c r="TB61" s="59"/>
      <c r="TC61" s="59"/>
      <c r="TD61" s="59"/>
      <c r="TE61" s="59"/>
      <c r="TF61" s="59"/>
      <c r="TG61" s="59"/>
      <c r="TH61" s="59"/>
      <c r="TI61" s="59"/>
      <c r="TJ61" s="59"/>
      <c r="TK61" s="59"/>
      <c r="TL61" s="59"/>
      <c r="TM61" s="59"/>
      <c r="TN61" s="59"/>
      <c r="TO61" s="59"/>
      <c r="TP61" s="59"/>
      <c r="TQ61" s="59"/>
      <c r="TR61" s="59"/>
      <c r="TS61" s="59"/>
      <c r="TT61" s="59"/>
      <c r="TU61" s="59"/>
      <c r="TV61" s="59"/>
      <c r="TW61" s="59"/>
      <c r="TX61" s="59"/>
      <c r="TY61" s="59"/>
      <c r="TZ61" s="59"/>
      <c r="UA61" s="59"/>
      <c r="UB61" s="59"/>
      <c r="UC61" s="59"/>
      <c r="UD61" s="59"/>
      <c r="UE61" s="59"/>
      <c r="UF61" s="59"/>
      <c r="UG61" s="59"/>
      <c r="UH61" s="59"/>
      <c r="UI61" s="59"/>
      <c r="UJ61" s="59"/>
      <c r="UK61" s="59"/>
      <c r="UL61" s="59"/>
      <c r="UM61" s="59"/>
      <c r="UN61" s="59"/>
      <c r="UO61" s="59"/>
      <c r="UP61" s="59"/>
      <c r="UQ61" s="59"/>
      <c r="UR61" s="59"/>
      <c r="US61" s="59"/>
      <c r="UT61" s="59"/>
      <c r="UU61" s="59"/>
      <c r="UV61" s="59"/>
      <c r="UW61" s="59"/>
      <c r="UX61" s="59"/>
      <c r="UY61" s="59"/>
      <c r="UZ61" s="59"/>
      <c r="VA61" s="59"/>
      <c r="VB61" s="59"/>
      <c r="VC61" s="59"/>
      <c r="VD61" s="59"/>
      <c r="VE61" s="59"/>
      <c r="VF61" s="59"/>
      <c r="VG61" s="59"/>
      <c r="VH61" s="59"/>
      <c r="VI61" s="59"/>
      <c r="VJ61" s="59"/>
      <c r="VK61" s="59"/>
      <c r="VL61" s="59"/>
      <c r="VM61" s="59"/>
      <c r="VN61" s="59"/>
      <c r="VO61" s="59"/>
      <c r="VP61" s="59"/>
      <c r="VQ61" s="59"/>
      <c r="VR61" s="59"/>
      <c r="VS61" s="59"/>
      <c r="VT61" s="59"/>
      <c r="VU61" s="59"/>
      <c r="VV61" s="59"/>
      <c r="VW61" s="59"/>
      <c r="VX61" s="59"/>
      <c r="VY61" s="59"/>
      <c r="VZ61" s="59"/>
      <c r="WA61" s="59"/>
      <c r="WB61" s="59"/>
      <c r="WC61" s="59"/>
      <c r="WD61" s="59"/>
      <c r="WE61" s="59"/>
      <c r="WF61" s="59"/>
      <c r="WG61" s="59"/>
      <c r="WH61" s="59"/>
      <c r="WI61" s="59"/>
      <c r="WJ61" s="59"/>
      <c r="WK61" s="59"/>
      <c r="WL61" s="59"/>
      <c r="WM61" s="59"/>
      <c r="WN61" s="59"/>
      <c r="WO61" s="59"/>
      <c r="WP61" s="59"/>
      <c r="WQ61" s="59"/>
      <c r="WR61" s="59"/>
      <c r="WS61" s="59"/>
      <c r="WT61" s="59"/>
      <c r="WU61" s="59"/>
      <c r="WV61" s="59"/>
      <c r="WW61" s="59"/>
      <c r="WX61" s="59"/>
      <c r="WY61" s="59"/>
      <c r="WZ61" s="59"/>
      <c r="XA61" s="59"/>
      <c r="XB61" s="59"/>
      <c r="XC61" s="59"/>
      <c r="XD61" s="59"/>
      <c r="XE61" s="59"/>
      <c r="XF61" s="59"/>
      <c r="XG61" s="59"/>
      <c r="XH61" s="59"/>
      <c r="XI61" s="59"/>
      <c r="XJ61" s="59"/>
      <c r="XK61" s="59"/>
      <c r="XL61" s="59"/>
      <c r="XM61" s="59"/>
      <c r="XN61" s="59"/>
      <c r="XO61" s="59"/>
      <c r="XP61" s="59"/>
      <c r="XQ61" s="59"/>
    </row>
    <row r="62" spans="1:641" s="7" customFormat="1" ht="12" customHeight="1" x14ac:dyDescent="0.2">
      <c r="A62" s="294" t="s">
        <v>11</v>
      </c>
      <c r="B62" s="125" t="s">
        <v>114</v>
      </c>
      <c r="C62" s="120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8"/>
      <c r="JA62" s="88"/>
      <c r="JB62" s="88"/>
      <c r="JC62" s="88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8"/>
      <c r="JO62" s="88"/>
      <c r="JP62" s="88"/>
      <c r="JQ62" s="88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8"/>
      <c r="KC62" s="88"/>
      <c r="KD62" s="88"/>
      <c r="KE62" s="88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8"/>
      <c r="KQ62" s="88"/>
      <c r="KR62" s="88"/>
      <c r="KS62" s="88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8"/>
      <c r="LE62" s="88"/>
      <c r="LF62" s="88"/>
      <c r="LG62" s="88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8"/>
      <c r="LS62" s="88"/>
      <c r="LT62" s="88"/>
      <c r="LU62" s="88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8"/>
      <c r="MG62" s="88"/>
      <c r="MH62" s="88"/>
      <c r="MI62" s="88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8"/>
      <c r="MU62" s="88"/>
      <c r="MV62" s="88"/>
      <c r="MW62" s="88"/>
      <c r="MX62" s="88"/>
      <c r="MY62" s="88"/>
      <c r="MZ62" s="88"/>
      <c r="NA62" s="88"/>
      <c r="NB62" s="88"/>
      <c r="NC62" s="88"/>
      <c r="ND62" s="88"/>
      <c r="NE62" s="88"/>
      <c r="NF62" s="88"/>
      <c r="NG62" s="88"/>
      <c r="NH62" s="88"/>
      <c r="NI62" s="88"/>
      <c r="NJ62" s="88"/>
      <c r="NK62" s="88"/>
      <c r="NL62" s="88"/>
      <c r="NM62" s="88"/>
      <c r="NN62" s="88"/>
      <c r="NO62" s="88"/>
      <c r="NP62" s="88"/>
      <c r="NQ62" s="88"/>
      <c r="NR62" s="88"/>
      <c r="NS62" s="88"/>
      <c r="NT62" s="88"/>
      <c r="NU62" s="88"/>
      <c r="NV62" s="88"/>
      <c r="NW62" s="88"/>
      <c r="NX62" s="88"/>
      <c r="NY62" s="88"/>
      <c r="NZ62" s="88"/>
      <c r="OA62" s="88"/>
      <c r="OB62" s="88"/>
      <c r="OC62" s="88"/>
      <c r="OD62" s="88"/>
      <c r="OE62" s="88"/>
      <c r="OF62" s="88"/>
      <c r="OG62" s="88"/>
      <c r="OH62" s="88"/>
      <c r="OI62" s="88"/>
      <c r="OJ62" s="88"/>
      <c r="OK62" s="88"/>
      <c r="OL62" s="88"/>
      <c r="OM62" s="88"/>
      <c r="ON62" s="88"/>
      <c r="OO62" s="88"/>
      <c r="OP62" s="88"/>
      <c r="OQ62" s="88"/>
      <c r="OR62" s="88"/>
      <c r="OS62" s="88"/>
      <c r="OT62" s="88"/>
      <c r="OU62" s="88"/>
      <c r="OV62" s="88"/>
      <c r="OW62" s="88"/>
      <c r="OX62" s="88"/>
      <c r="OY62" s="88"/>
      <c r="OZ62" s="88"/>
      <c r="PA62" s="88"/>
      <c r="PB62" s="88"/>
      <c r="PC62" s="88"/>
      <c r="PD62" s="88"/>
      <c r="PE62" s="88"/>
      <c r="PF62" s="88"/>
      <c r="PG62" s="88"/>
      <c r="PH62" s="88"/>
      <c r="PI62" s="88"/>
      <c r="PJ62" s="88"/>
      <c r="PK62" s="88"/>
      <c r="PL62" s="88"/>
      <c r="PM62" s="88"/>
      <c r="PN62" s="88"/>
      <c r="PO62" s="88"/>
      <c r="PP62" s="88"/>
      <c r="PQ62" s="88"/>
      <c r="PR62" s="88"/>
      <c r="PS62" s="88"/>
      <c r="PT62" s="88"/>
      <c r="PU62" s="88"/>
      <c r="PV62" s="88"/>
      <c r="PW62" s="88"/>
      <c r="PX62" s="88"/>
      <c r="PY62" s="88"/>
      <c r="PZ62" s="88"/>
      <c r="QA62" s="88"/>
      <c r="QB62" s="88"/>
      <c r="QC62" s="88"/>
      <c r="QD62" s="88"/>
      <c r="QE62" s="88"/>
      <c r="QF62" s="88"/>
      <c r="QG62" s="88"/>
      <c r="QH62" s="88"/>
      <c r="QI62" s="88"/>
      <c r="QJ62" s="88"/>
      <c r="QK62" s="88"/>
      <c r="QL62" s="88"/>
      <c r="QM62" s="88"/>
      <c r="QN62" s="88"/>
      <c r="QO62" s="88"/>
      <c r="QP62" s="88"/>
      <c r="QQ62" s="88"/>
      <c r="QR62" s="88"/>
      <c r="QS62" s="88"/>
      <c r="QT62" s="88"/>
      <c r="QU62" s="88"/>
      <c r="QV62" s="88"/>
      <c r="QW62" s="88"/>
      <c r="QX62" s="88"/>
      <c r="QY62" s="88"/>
      <c r="QZ62" s="88"/>
      <c r="RA62" s="88"/>
      <c r="RB62" s="88"/>
      <c r="RC62" s="88"/>
      <c r="RD62" s="88"/>
      <c r="RE62" s="88"/>
      <c r="RF62" s="88"/>
      <c r="RG62" s="88"/>
      <c r="RH62" s="88"/>
      <c r="RI62" s="88"/>
      <c r="RJ62" s="88"/>
      <c r="RK62" s="88"/>
      <c r="RL62" s="88"/>
      <c r="RM62" s="88"/>
      <c r="RN62" s="88"/>
      <c r="RO62" s="88"/>
      <c r="RP62" s="88"/>
      <c r="RQ62" s="88"/>
      <c r="RR62" s="88"/>
      <c r="RS62" s="88"/>
      <c r="RT62" s="88"/>
      <c r="RU62" s="88"/>
      <c r="RV62" s="88"/>
      <c r="RW62" s="88"/>
      <c r="RX62" s="88"/>
      <c r="RY62" s="88"/>
      <c r="RZ62" s="88"/>
      <c r="SA62" s="88"/>
      <c r="SB62" s="88"/>
      <c r="SC62" s="88"/>
      <c r="SD62" s="88"/>
      <c r="SE62" s="88"/>
      <c r="SF62" s="88"/>
      <c r="SG62" s="88"/>
      <c r="SH62" s="88"/>
      <c r="SI62" s="88"/>
      <c r="SJ62" s="88"/>
      <c r="SK62" s="88"/>
      <c r="SL62" s="88"/>
      <c r="SM62" s="88"/>
      <c r="SN62" s="88"/>
      <c r="SO62" s="88"/>
      <c r="SP62" s="88"/>
      <c r="SQ62" s="88"/>
      <c r="SR62" s="88"/>
      <c r="SS62" s="88"/>
      <c r="ST62" s="88"/>
      <c r="SU62" s="88"/>
      <c r="SV62" s="88"/>
      <c r="SW62" s="88"/>
      <c r="SX62" s="88"/>
      <c r="SY62" s="88"/>
      <c r="SZ62" s="88"/>
      <c r="TA62" s="88"/>
      <c r="TB62" s="88"/>
      <c r="TC62" s="88"/>
      <c r="TD62" s="88"/>
      <c r="TE62" s="88"/>
      <c r="TF62" s="88"/>
      <c r="TG62" s="88"/>
      <c r="TH62" s="88"/>
      <c r="TI62" s="88"/>
      <c r="TJ62" s="88"/>
      <c r="TK62" s="88"/>
      <c r="TL62" s="88"/>
      <c r="TM62" s="88"/>
      <c r="TN62" s="88"/>
      <c r="TO62" s="88"/>
      <c r="TP62" s="88"/>
      <c r="TQ62" s="88"/>
      <c r="TR62" s="88"/>
      <c r="TS62" s="88"/>
      <c r="TT62" s="88"/>
      <c r="TU62" s="88"/>
      <c r="TV62" s="88"/>
      <c r="TW62" s="88"/>
      <c r="TX62" s="88"/>
      <c r="TY62" s="88"/>
      <c r="TZ62" s="88"/>
      <c r="UA62" s="88"/>
      <c r="UB62" s="88"/>
      <c r="UC62" s="88"/>
      <c r="UD62" s="88"/>
      <c r="UE62" s="88"/>
      <c r="UF62" s="88"/>
      <c r="UG62" s="88"/>
      <c r="UH62" s="88"/>
      <c r="UI62" s="88"/>
      <c r="UJ62" s="88"/>
      <c r="UK62" s="88"/>
      <c r="UL62" s="88"/>
      <c r="UM62" s="88"/>
      <c r="UN62" s="88"/>
      <c r="UO62" s="88"/>
      <c r="UP62" s="88"/>
      <c r="UQ62" s="88"/>
      <c r="UR62" s="88"/>
      <c r="US62" s="88"/>
      <c r="UT62" s="88"/>
      <c r="UU62" s="88"/>
      <c r="UV62" s="88"/>
      <c r="UW62" s="88"/>
      <c r="UX62" s="88"/>
      <c r="UY62" s="88"/>
      <c r="UZ62" s="88"/>
      <c r="VA62" s="88"/>
      <c r="VB62" s="88"/>
      <c r="VC62" s="88"/>
      <c r="VD62" s="88"/>
      <c r="VE62" s="88"/>
      <c r="VF62" s="88"/>
      <c r="VG62" s="88"/>
      <c r="VH62" s="88"/>
      <c r="VI62" s="88"/>
      <c r="VJ62" s="88"/>
      <c r="VK62" s="88"/>
      <c r="VL62" s="88"/>
      <c r="VM62" s="88"/>
      <c r="VN62" s="88"/>
      <c r="VO62" s="88"/>
      <c r="VP62" s="88"/>
      <c r="VQ62" s="88"/>
      <c r="VR62" s="88"/>
      <c r="VS62" s="88"/>
      <c r="VT62" s="88"/>
      <c r="VU62" s="88"/>
      <c r="VV62" s="88"/>
      <c r="VW62" s="88"/>
      <c r="VX62" s="88"/>
      <c r="VY62" s="88"/>
      <c r="VZ62" s="88"/>
      <c r="WA62" s="88"/>
      <c r="WB62" s="88"/>
      <c r="WC62" s="88"/>
      <c r="WD62" s="88"/>
      <c r="WE62" s="88"/>
      <c r="WF62" s="88"/>
      <c r="WG62" s="88"/>
      <c r="WH62" s="88"/>
      <c r="WI62" s="88"/>
      <c r="WJ62" s="88"/>
      <c r="WK62" s="88"/>
      <c r="WL62" s="88"/>
      <c r="WM62" s="88"/>
      <c r="WN62" s="88"/>
      <c r="WO62" s="88"/>
      <c r="WP62" s="88"/>
      <c r="WQ62" s="88"/>
      <c r="WR62" s="88"/>
      <c r="WS62" s="88"/>
      <c r="WT62" s="88"/>
      <c r="WU62" s="88"/>
      <c r="WV62" s="88"/>
      <c r="WW62" s="88"/>
      <c r="WX62" s="88"/>
      <c r="WY62" s="88"/>
      <c r="WZ62" s="88"/>
      <c r="XA62" s="88"/>
      <c r="XB62" s="88"/>
      <c r="XC62" s="88"/>
      <c r="XD62" s="88"/>
      <c r="XE62" s="88"/>
      <c r="XF62" s="88"/>
      <c r="XG62" s="88"/>
      <c r="XH62" s="88"/>
      <c r="XI62" s="88"/>
      <c r="XJ62" s="88"/>
      <c r="XK62" s="88"/>
      <c r="XL62" s="88"/>
      <c r="XM62" s="88"/>
      <c r="XN62" s="88"/>
      <c r="XO62" s="88"/>
      <c r="XP62" s="88"/>
      <c r="XQ62" s="88"/>
    </row>
    <row r="63" spans="1:641" s="7" customFormat="1" ht="12" customHeight="1" x14ac:dyDescent="0.2">
      <c r="A63" s="295"/>
      <c r="B63" s="14" t="s">
        <v>115</v>
      </c>
      <c r="C63" s="106" t="s">
        <v>98</v>
      </c>
      <c r="D63" s="83" t="s">
        <v>117</v>
      </c>
      <c r="E63" s="82" t="s">
        <v>117</v>
      </c>
      <c r="F63" s="82" t="s">
        <v>117</v>
      </c>
      <c r="G63" s="82" t="s">
        <v>117</v>
      </c>
      <c r="H63" s="82" t="s">
        <v>117</v>
      </c>
      <c r="I63" s="142"/>
      <c r="J63" s="143"/>
      <c r="K63" s="82">
        <v>6.67</v>
      </c>
      <c r="L63" s="82">
        <v>6.67</v>
      </c>
      <c r="M63" s="82">
        <v>6.67</v>
      </c>
      <c r="N63" s="82">
        <v>6.67</v>
      </c>
      <c r="O63" s="82">
        <v>6.67</v>
      </c>
      <c r="P63" s="142"/>
      <c r="Q63" s="143"/>
      <c r="R63" s="82">
        <v>6.67</v>
      </c>
      <c r="S63" s="82">
        <v>6.67</v>
      </c>
      <c r="T63" s="82">
        <v>6.67</v>
      </c>
      <c r="U63" s="82">
        <v>6.67</v>
      </c>
      <c r="V63" s="82">
        <v>6.67</v>
      </c>
      <c r="W63" s="142"/>
      <c r="X63" s="143"/>
      <c r="Y63" s="82">
        <v>6.67</v>
      </c>
      <c r="Z63" s="82">
        <v>6.67</v>
      </c>
      <c r="AA63" s="82">
        <v>6.67</v>
      </c>
      <c r="AB63" s="82">
        <v>6.67</v>
      </c>
      <c r="AC63" s="82">
        <v>6.67</v>
      </c>
      <c r="AD63" s="142"/>
      <c r="AE63" s="143"/>
      <c r="AF63" s="82">
        <v>6.67</v>
      </c>
      <c r="AG63" s="82">
        <v>6.67</v>
      </c>
      <c r="AH63" s="82">
        <v>6.67</v>
      </c>
      <c r="AI63" s="82">
        <v>6.67</v>
      </c>
      <c r="AJ63" s="82">
        <v>6.67</v>
      </c>
      <c r="AK63" s="142"/>
      <c r="AL63" s="143"/>
      <c r="AM63" s="82" t="s">
        <v>117</v>
      </c>
      <c r="AN63" s="82" t="s">
        <v>117</v>
      </c>
      <c r="AO63" s="82" t="s">
        <v>117</v>
      </c>
      <c r="AP63" s="82" t="s">
        <v>117</v>
      </c>
      <c r="AQ63" s="82" t="s">
        <v>117</v>
      </c>
      <c r="AR63" s="142"/>
      <c r="AS63" s="143"/>
      <c r="AT63" s="82" t="s">
        <v>117</v>
      </c>
      <c r="AU63" s="82" t="s">
        <v>117</v>
      </c>
      <c r="AV63" s="82" t="s">
        <v>117</v>
      </c>
      <c r="AW63" s="82" t="s">
        <v>117</v>
      </c>
      <c r="AX63" s="82" t="s">
        <v>117</v>
      </c>
      <c r="AY63" s="142"/>
      <c r="AZ63" s="143"/>
      <c r="BA63" s="82">
        <v>6.67</v>
      </c>
      <c r="BB63" s="82">
        <v>6.67</v>
      </c>
      <c r="BC63" s="82">
        <v>6.67</v>
      </c>
      <c r="BD63" s="82">
        <v>6.67</v>
      </c>
      <c r="BE63" s="82">
        <v>6.67</v>
      </c>
      <c r="BF63" s="142"/>
      <c r="BG63" s="143"/>
      <c r="BH63" s="82">
        <v>6.67</v>
      </c>
      <c r="BI63" s="82">
        <v>6.67</v>
      </c>
      <c r="BJ63" s="82" t="s">
        <v>117</v>
      </c>
      <c r="BK63" s="82" t="s">
        <v>117</v>
      </c>
      <c r="BL63" s="82" t="s">
        <v>117</v>
      </c>
      <c r="BM63" s="142"/>
      <c r="BN63" s="143"/>
      <c r="BO63" s="82" t="s">
        <v>117</v>
      </c>
      <c r="BP63" s="82" t="s">
        <v>117</v>
      </c>
      <c r="BQ63" s="82" t="s">
        <v>117</v>
      </c>
      <c r="BR63" s="82" t="s">
        <v>117</v>
      </c>
      <c r="BS63" s="82" t="s">
        <v>117</v>
      </c>
      <c r="BT63" s="142"/>
      <c r="BU63" s="143"/>
      <c r="BV63" s="82" t="s">
        <v>117</v>
      </c>
      <c r="BW63" s="82" t="s">
        <v>117</v>
      </c>
      <c r="BX63" s="82" t="s">
        <v>117</v>
      </c>
      <c r="BY63" s="82">
        <v>7</v>
      </c>
      <c r="BZ63" s="82">
        <v>7</v>
      </c>
      <c r="CA63" s="142"/>
      <c r="CB63" s="143"/>
      <c r="CC63" s="82">
        <v>6.67</v>
      </c>
      <c r="CD63" s="82">
        <v>6.67</v>
      </c>
      <c r="CE63" s="82">
        <v>6.67</v>
      </c>
      <c r="CF63" s="82">
        <v>6.67</v>
      </c>
      <c r="CG63" s="82">
        <v>6.67</v>
      </c>
      <c r="CH63" s="142"/>
      <c r="CI63" s="143"/>
      <c r="CJ63" s="82">
        <v>6.67</v>
      </c>
      <c r="CK63" s="82">
        <v>6.67</v>
      </c>
      <c r="CL63" s="82">
        <v>6.67</v>
      </c>
      <c r="CM63" s="82">
        <v>6.67</v>
      </c>
      <c r="CN63" s="82">
        <v>6.67</v>
      </c>
      <c r="CO63" s="142"/>
      <c r="CP63" s="143"/>
      <c r="CQ63" s="82">
        <v>6.67</v>
      </c>
      <c r="CR63" s="82">
        <v>6.67</v>
      </c>
      <c r="CS63" s="82">
        <v>6.67</v>
      </c>
      <c r="CT63" s="82">
        <v>6.67</v>
      </c>
      <c r="CU63" s="82">
        <v>6.67</v>
      </c>
      <c r="CV63" s="142"/>
      <c r="CW63" s="143"/>
      <c r="CX63" s="82">
        <v>6.67</v>
      </c>
      <c r="CY63" s="82">
        <v>6.67</v>
      </c>
      <c r="CZ63" s="82">
        <v>6.67</v>
      </c>
      <c r="DA63" s="82">
        <v>6.67</v>
      </c>
      <c r="DB63" s="82">
        <v>6.67</v>
      </c>
      <c r="DC63" s="142"/>
      <c r="DD63" s="143"/>
      <c r="DE63" s="144"/>
      <c r="DF63" s="84" t="s">
        <v>117</v>
      </c>
      <c r="DG63" s="82">
        <v>6.67</v>
      </c>
      <c r="DH63" s="82">
        <v>6.67</v>
      </c>
      <c r="DI63" s="82">
        <v>6.67</v>
      </c>
      <c r="DJ63" s="142"/>
      <c r="DK63" s="143"/>
      <c r="DL63" s="82" t="s">
        <v>117</v>
      </c>
      <c r="DM63" s="82" t="s">
        <v>117</v>
      </c>
      <c r="DN63" s="82" t="s">
        <v>117</v>
      </c>
      <c r="DO63" s="82" t="s">
        <v>117</v>
      </c>
      <c r="DP63" s="82" t="s">
        <v>117</v>
      </c>
      <c r="DQ63" s="142"/>
      <c r="DR63" s="143"/>
      <c r="DS63" s="144"/>
      <c r="DT63" s="82" t="s">
        <v>117</v>
      </c>
      <c r="DU63" s="82" t="s">
        <v>117</v>
      </c>
      <c r="DV63" s="82" t="s">
        <v>117</v>
      </c>
      <c r="DW63" s="82" t="s">
        <v>117</v>
      </c>
      <c r="DX63" s="142"/>
      <c r="DY63" s="143"/>
      <c r="DZ63" s="144"/>
      <c r="EA63" s="82">
        <v>6.67</v>
      </c>
      <c r="EB63" s="82">
        <v>6.67</v>
      </c>
      <c r="EC63" s="82">
        <v>6.67</v>
      </c>
      <c r="ED63" s="82">
        <v>6.67</v>
      </c>
      <c r="EE63" s="142"/>
      <c r="EF63" s="143"/>
      <c r="EG63" s="82">
        <v>6.67</v>
      </c>
      <c r="EH63" s="82">
        <v>6.67</v>
      </c>
      <c r="EI63" s="82" t="s">
        <v>117</v>
      </c>
      <c r="EJ63" s="82" t="s">
        <v>117</v>
      </c>
      <c r="EK63" s="82" t="s">
        <v>117</v>
      </c>
      <c r="EL63" s="142"/>
      <c r="EM63" s="143"/>
      <c r="EN63" s="82" t="s">
        <v>116</v>
      </c>
      <c r="EO63" s="82" t="s">
        <v>116</v>
      </c>
      <c r="EP63" s="82" t="s">
        <v>116</v>
      </c>
      <c r="EQ63" s="144"/>
      <c r="ER63" s="82" t="s">
        <v>116</v>
      </c>
      <c r="ES63" s="142"/>
      <c r="ET63" s="143"/>
      <c r="EU63" s="82">
        <v>6.67</v>
      </c>
      <c r="EV63" s="82">
        <v>6.67</v>
      </c>
      <c r="EW63" s="82">
        <v>6.67</v>
      </c>
      <c r="EX63" s="82">
        <v>6.67</v>
      </c>
      <c r="EY63" s="82">
        <v>6.67</v>
      </c>
      <c r="EZ63" s="142"/>
      <c r="FA63" s="143"/>
      <c r="FB63" s="82" t="s">
        <v>116</v>
      </c>
      <c r="FC63" s="82" t="s">
        <v>116</v>
      </c>
      <c r="FD63" s="82" t="s">
        <v>116</v>
      </c>
      <c r="FE63" s="82" t="s">
        <v>116</v>
      </c>
      <c r="FF63" s="82" t="s">
        <v>116</v>
      </c>
      <c r="FG63" s="142"/>
      <c r="FH63" s="143"/>
      <c r="FI63" s="82" t="s">
        <v>116</v>
      </c>
      <c r="FJ63" s="82" t="s">
        <v>116</v>
      </c>
      <c r="FK63" s="82" t="s">
        <v>116</v>
      </c>
      <c r="FL63" s="82" t="s">
        <v>116</v>
      </c>
      <c r="FM63" s="82" t="s">
        <v>116</v>
      </c>
      <c r="FN63" s="142"/>
      <c r="FO63" s="143"/>
      <c r="FP63" s="82" t="s">
        <v>116</v>
      </c>
      <c r="FQ63" s="82">
        <v>6.67</v>
      </c>
      <c r="FR63" s="82">
        <v>6.67</v>
      </c>
      <c r="FS63" s="82">
        <v>6.67</v>
      </c>
      <c r="FT63" s="82">
        <v>6.67</v>
      </c>
      <c r="FU63" s="142"/>
      <c r="FV63" s="143"/>
      <c r="FW63" s="82">
        <v>6.67</v>
      </c>
      <c r="FX63" s="82">
        <v>6.67</v>
      </c>
      <c r="FY63" s="82">
        <v>6.67</v>
      </c>
      <c r="FZ63" s="82">
        <v>6.67</v>
      </c>
      <c r="GA63" s="82">
        <v>6.67</v>
      </c>
      <c r="GB63" s="142"/>
      <c r="GC63" s="143"/>
      <c r="GD63" s="82" t="s">
        <v>117</v>
      </c>
      <c r="GE63" s="82">
        <v>6.67</v>
      </c>
      <c r="GF63" s="82">
        <v>6.67</v>
      </c>
      <c r="GG63" s="82">
        <v>6.67</v>
      </c>
      <c r="GH63" s="82">
        <v>6.67</v>
      </c>
      <c r="GI63" s="142"/>
      <c r="GJ63" s="143"/>
      <c r="GK63" s="82">
        <v>6.67</v>
      </c>
      <c r="GL63" s="82">
        <v>6.67</v>
      </c>
      <c r="GM63" s="82">
        <v>6.67</v>
      </c>
      <c r="GN63" s="82">
        <v>6.67</v>
      </c>
      <c r="GO63" s="144"/>
      <c r="GP63" s="142"/>
      <c r="GQ63" s="143"/>
      <c r="GR63" s="82" t="s">
        <v>116</v>
      </c>
      <c r="GS63" s="82" t="s">
        <v>116</v>
      </c>
      <c r="GT63" s="82" t="s">
        <v>116</v>
      </c>
      <c r="GU63" s="82" t="s">
        <v>116</v>
      </c>
      <c r="GV63" s="82" t="s">
        <v>116</v>
      </c>
      <c r="GW63" s="142"/>
      <c r="GX63" s="143"/>
      <c r="GY63" s="82">
        <v>6.67</v>
      </c>
      <c r="GZ63" s="82">
        <v>6.67</v>
      </c>
      <c r="HA63" s="82">
        <v>6.67</v>
      </c>
      <c r="HB63" s="82">
        <v>6.67</v>
      </c>
      <c r="HC63" s="82" t="s">
        <v>117</v>
      </c>
      <c r="HD63" s="142"/>
      <c r="HE63" s="143"/>
      <c r="HF63" s="84"/>
      <c r="HG63" s="84"/>
      <c r="HH63" s="84"/>
      <c r="HI63" s="84"/>
      <c r="HJ63" s="84"/>
      <c r="HK63" s="142"/>
      <c r="HL63" s="143"/>
      <c r="HM63" s="84"/>
      <c r="HN63" s="84"/>
      <c r="HO63" s="84"/>
      <c r="HP63" s="84"/>
      <c r="HQ63" s="84"/>
      <c r="HR63" s="142"/>
      <c r="HS63" s="143"/>
      <c r="HT63" s="82" t="s">
        <v>116</v>
      </c>
      <c r="HU63" s="144"/>
      <c r="HV63" s="82" t="s">
        <v>116</v>
      </c>
      <c r="HW63" s="82" t="s">
        <v>116</v>
      </c>
      <c r="HX63" s="82" t="s">
        <v>116</v>
      </c>
      <c r="HY63" s="142"/>
      <c r="HZ63" s="143"/>
      <c r="IA63" s="82">
        <v>6.67</v>
      </c>
      <c r="IB63" s="82">
        <v>6.67</v>
      </c>
      <c r="IC63" s="82">
        <v>6.67</v>
      </c>
      <c r="ID63" s="82">
        <v>6.67</v>
      </c>
      <c r="IE63" s="82">
        <v>6.67</v>
      </c>
      <c r="IF63" s="142"/>
      <c r="IG63" s="143"/>
      <c r="IH63" s="82" t="s">
        <v>117</v>
      </c>
      <c r="II63" s="82" t="s">
        <v>117</v>
      </c>
      <c r="IJ63" s="82" t="s">
        <v>117</v>
      </c>
      <c r="IK63" s="82" t="s">
        <v>117</v>
      </c>
      <c r="IL63" s="82" t="s">
        <v>117</v>
      </c>
      <c r="IM63" s="142"/>
      <c r="IN63" s="143"/>
      <c r="IO63" s="82">
        <v>6.67</v>
      </c>
      <c r="IP63" s="82">
        <v>6.67</v>
      </c>
      <c r="IQ63" s="82">
        <v>6.67</v>
      </c>
      <c r="IR63" s="82">
        <v>6.67</v>
      </c>
      <c r="IS63" s="82">
        <v>6.67</v>
      </c>
      <c r="IT63" s="142"/>
      <c r="IU63" s="143"/>
      <c r="IV63" s="82">
        <v>6.67</v>
      </c>
      <c r="IW63" s="82">
        <v>6.67</v>
      </c>
      <c r="IX63" s="82">
        <v>6.67</v>
      </c>
      <c r="IY63" s="82">
        <v>6.67</v>
      </c>
      <c r="IZ63" s="82" t="s">
        <v>116</v>
      </c>
      <c r="JA63" s="142"/>
      <c r="JB63" s="143"/>
      <c r="JC63" s="82">
        <v>6.67</v>
      </c>
      <c r="JD63" s="82">
        <v>6.67</v>
      </c>
      <c r="JE63" s="82">
        <v>6.67</v>
      </c>
      <c r="JF63" s="82">
        <v>6.67</v>
      </c>
      <c r="JG63" s="82">
        <v>6.67</v>
      </c>
      <c r="JH63" s="142"/>
      <c r="JI63" s="143"/>
      <c r="JJ63" s="82" t="s">
        <v>116</v>
      </c>
      <c r="JK63" s="82" t="s">
        <v>116</v>
      </c>
      <c r="JL63" s="82" t="s">
        <v>116</v>
      </c>
      <c r="JM63" s="82" t="s">
        <v>116</v>
      </c>
      <c r="JN63" s="82" t="s">
        <v>116</v>
      </c>
      <c r="JO63" s="142"/>
      <c r="JP63" s="143"/>
      <c r="JQ63" s="82"/>
      <c r="JR63" s="82"/>
      <c r="JS63" s="82"/>
      <c r="JT63" s="82"/>
      <c r="JU63" s="82"/>
      <c r="JV63" s="142"/>
      <c r="JW63" s="143"/>
      <c r="JX63" s="82"/>
      <c r="JY63" s="82"/>
      <c r="JZ63" s="82"/>
      <c r="KA63" s="82"/>
      <c r="KB63" s="82"/>
      <c r="KC63" s="142"/>
      <c r="KD63" s="143"/>
      <c r="KE63" s="82"/>
      <c r="KF63" s="82"/>
      <c r="KG63" s="82"/>
      <c r="KH63" s="82"/>
      <c r="KI63" s="82"/>
      <c r="KJ63" s="142"/>
      <c r="KK63" s="143"/>
      <c r="KL63" s="82"/>
      <c r="KM63" s="82"/>
      <c r="KN63" s="82"/>
      <c r="KO63" s="82"/>
      <c r="KP63" s="82"/>
      <c r="KQ63" s="142"/>
      <c r="KR63" s="143"/>
      <c r="KS63" s="82"/>
      <c r="KT63" s="82"/>
      <c r="KU63" s="144"/>
      <c r="KV63" s="82"/>
      <c r="KW63" s="82"/>
      <c r="KX63" s="142"/>
      <c r="KY63" s="143"/>
      <c r="KZ63" s="82"/>
      <c r="LA63" s="82"/>
      <c r="LB63" s="82"/>
      <c r="LC63" s="82"/>
      <c r="LD63" s="82"/>
      <c r="LE63" s="144"/>
      <c r="LF63" s="143"/>
      <c r="LG63" s="82"/>
      <c r="LH63" s="82"/>
      <c r="LI63" s="82"/>
      <c r="LJ63" s="82"/>
      <c r="LK63" s="82"/>
      <c r="LL63" s="142"/>
      <c r="LM63" s="143"/>
      <c r="LN63" s="82"/>
      <c r="LO63" s="82"/>
      <c r="LP63" s="82"/>
      <c r="LQ63" s="82"/>
      <c r="LR63" s="82"/>
      <c r="LS63" s="142"/>
      <c r="LT63" s="143"/>
      <c r="LU63" s="82"/>
      <c r="LV63" s="82"/>
      <c r="LW63" s="82"/>
      <c r="LX63" s="82"/>
      <c r="LY63" s="82"/>
      <c r="LZ63" s="142"/>
      <c r="MA63" s="143"/>
      <c r="MB63" s="82"/>
      <c r="MC63" s="82"/>
      <c r="MD63" s="82"/>
      <c r="ME63" s="82"/>
      <c r="MF63" s="82"/>
      <c r="MG63" s="142"/>
      <c r="MH63" s="143"/>
      <c r="MI63" s="82"/>
      <c r="MJ63" s="82"/>
      <c r="MK63" s="82"/>
      <c r="ML63" s="82"/>
      <c r="MM63" s="82"/>
      <c r="MN63" s="142"/>
      <c r="MO63" s="143"/>
      <c r="MP63" s="82"/>
      <c r="MQ63" s="82"/>
      <c r="MR63" s="82"/>
      <c r="MS63" s="82"/>
      <c r="MT63" s="82"/>
      <c r="MU63" s="142"/>
      <c r="MV63" s="143"/>
      <c r="MW63" s="144"/>
      <c r="MX63" s="82"/>
      <c r="MY63" s="82"/>
      <c r="MZ63" s="82"/>
      <c r="NA63" s="82"/>
      <c r="NB63" s="142"/>
      <c r="NC63" s="143"/>
      <c r="ND63" s="144"/>
      <c r="NE63" s="82"/>
      <c r="NF63" s="82"/>
      <c r="NG63" s="82"/>
      <c r="NH63" s="82"/>
      <c r="NI63" s="142"/>
      <c r="NJ63" s="143"/>
      <c r="NK63" s="82"/>
      <c r="NL63" s="82"/>
      <c r="NM63" s="82"/>
      <c r="NN63" s="82"/>
      <c r="NO63" s="82"/>
      <c r="NP63" s="142"/>
      <c r="NQ63" s="143"/>
      <c r="NR63" s="82"/>
      <c r="NS63" s="82"/>
      <c r="NT63" s="82"/>
      <c r="NU63" s="82"/>
      <c r="NV63" s="82"/>
      <c r="NW63" s="142"/>
      <c r="NX63" s="143"/>
      <c r="NY63" s="82"/>
      <c r="NZ63" s="82"/>
      <c r="OA63" s="82"/>
      <c r="OB63" s="82"/>
      <c r="OC63" s="82"/>
      <c r="OD63" s="142"/>
      <c r="OE63" s="143"/>
      <c r="OF63" s="82"/>
      <c r="OG63" s="82"/>
      <c r="OH63" s="82"/>
      <c r="OI63" s="82"/>
      <c r="OJ63" s="82"/>
      <c r="OK63" s="142"/>
      <c r="OL63" s="143"/>
      <c r="OM63" s="82"/>
      <c r="ON63" s="82"/>
      <c r="OO63" s="82"/>
      <c r="OP63" s="82"/>
      <c r="OQ63" s="82"/>
      <c r="OR63" s="142"/>
      <c r="OS63" s="143"/>
      <c r="OT63" s="82"/>
      <c r="OU63" s="82"/>
      <c r="OV63" s="82"/>
      <c r="OW63" s="82"/>
      <c r="OX63" s="82"/>
      <c r="OY63" s="142"/>
      <c r="OZ63" s="143"/>
      <c r="PA63" s="82"/>
      <c r="PB63" s="82"/>
      <c r="PC63" s="82"/>
      <c r="PD63" s="82"/>
      <c r="PE63" s="82"/>
      <c r="PF63" s="142"/>
      <c r="PG63" s="143"/>
      <c r="PH63" s="82"/>
      <c r="PI63" s="82"/>
      <c r="PJ63" s="82"/>
      <c r="PK63" s="82"/>
      <c r="PL63" s="82"/>
      <c r="PM63" s="142"/>
      <c r="PN63" s="143"/>
      <c r="PO63" s="82"/>
      <c r="PP63" s="82"/>
      <c r="PQ63" s="82"/>
      <c r="PR63" s="82"/>
      <c r="PS63" s="82"/>
      <c r="PT63" s="142"/>
      <c r="PU63" s="143"/>
      <c r="PV63" s="82"/>
      <c r="PW63" s="82"/>
      <c r="PX63" s="82"/>
      <c r="PY63" s="82"/>
      <c r="PZ63" s="82"/>
      <c r="QA63" s="142"/>
      <c r="QB63" s="143"/>
      <c r="QC63" s="82"/>
      <c r="QD63" s="82"/>
      <c r="QE63" s="82"/>
      <c r="QF63" s="82"/>
      <c r="QG63" s="82"/>
      <c r="QH63" s="142"/>
      <c r="QI63" s="143"/>
      <c r="QJ63" s="82"/>
      <c r="QK63" s="82"/>
      <c r="QL63" s="82"/>
      <c r="QM63" s="82"/>
      <c r="QN63" s="82"/>
      <c r="QO63" s="142"/>
      <c r="QP63" s="143"/>
      <c r="QQ63" s="145"/>
      <c r="QR63" s="82"/>
      <c r="QS63" s="82"/>
      <c r="QT63" s="82"/>
      <c r="QU63" s="82"/>
      <c r="QV63" s="142"/>
      <c r="QW63" s="143"/>
      <c r="QX63" s="82"/>
      <c r="QY63" s="82"/>
      <c r="QZ63" s="82"/>
      <c r="RA63" s="82"/>
      <c r="RB63" s="82"/>
      <c r="RC63" s="142"/>
      <c r="RD63" s="143"/>
      <c r="RE63" s="82"/>
      <c r="RF63" s="82"/>
      <c r="RG63" s="82"/>
      <c r="RH63" s="82"/>
      <c r="RI63" s="82"/>
      <c r="RJ63" s="142"/>
      <c r="RK63" s="143"/>
      <c r="RL63" s="82"/>
      <c r="RM63" s="82"/>
      <c r="RN63" s="82"/>
      <c r="RO63" s="82"/>
      <c r="RP63" s="82"/>
      <c r="RQ63" s="142"/>
      <c r="RR63" s="143"/>
      <c r="RS63" s="82"/>
      <c r="RT63" s="145"/>
      <c r="RU63" s="82"/>
      <c r="RV63" s="82"/>
      <c r="RW63" s="82"/>
      <c r="RX63" s="142"/>
      <c r="RY63" s="143"/>
      <c r="RZ63" s="82"/>
      <c r="SA63" s="145"/>
      <c r="SB63" s="82"/>
      <c r="SC63" s="145"/>
      <c r="SD63" s="82"/>
      <c r="SE63" s="142"/>
      <c r="SF63" s="143"/>
      <c r="SG63" s="82"/>
      <c r="SH63" s="82"/>
      <c r="SI63" s="82"/>
      <c r="SJ63" s="82"/>
      <c r="SK63" s="82"/>
      <c r="SL63" s="142"/>
      <c r="SM63" s="143"/>
      <c r="SN63" s="82"/>
      <c r="SO63" s="82"/>
      <c r="SP63" s="82"/>
      <c r="SQ63" s="82"/>
      <c r="SR63" s="82"/>
      <c r="SS63" s="142"/>
      <c r="ST63" s="143"/>
      <c r="SU63" s="82"/>
      <c r="SV63" s="82"/>
      <c r="SW63" s="82"/>
      <c r="SX63" s="82"/>
      <c r="SY63" s="82"/>
      <c r="SZ63" s="142"/>
      <c r="TA63" s="143"/>
      <c r="TB63" s="82">
        <v>6.67</v>
      </c>
      <c r="TC63" s="82">
        <v>6.67</v>
      </c>
      <c r="TD63" s="82">
        <v>6.67</v>
      </c>
      <c r="TE63" s="82">
        <v>6.67</v>
      </c>
      <c r="TF63" s="82">
        <v>6.67</v>
      </c>
      <c r="TG63" s="142"/>
      <c r="TH63" s="142"/>
      <c r="TI63" s="82">
        <v>6.67</v>
      </c>
      <c r="TJ63" s="82">
        <v>6.67</v>
      </c>
      <c r="TK63" s="82">
        <v>6.67</v>
      </c>
      <c r="TL63" s="82">
        <v>6.67</v>
      </c>
      <c r="TM63" s="82">
        <v>6.67</v>
      </c>
      <c r="TN63" s="142"/>
      <c r="TO63" s="142"/>
      <c r="TP63" s="82">
        <v>6.67</v>
      </c>
      <c r="TQ63" s="82">
        <v>6.67</v>
      </c>
      <c r="TR63" s="82">
        <v>6.67</v>
      </c>
      <c r="TS63" s="82">
        <v>6.67</v>
      </c>
      <c r="TT63" s="82">
        <v>6.67</v>
      </c>
      <c r="TU63" s="142"/>
      <c r="TV63" s="142"/>
      <c r="TW63" s="82">
        <v>6.67</v>
      </c>
      <c r="TX63" s="82">
        <v>6.67</v>
      </c>
      <c r="TY63" s="82">
        <v>6.67</v>
      </c>
      <c r="TZ63" s="82">
        <v>6.67</v>
      </c>
      <c r="UA63" s="82">
        <v>6.67</v>
      </c>
      <c r="UB63" s="142"/>
      <c r="UC63" s="142"/>
      <c r="UD63" s="82">
        <v>6.67</v>
      </c>
      <c r="UE63" s="82">
        <v>6.67</v>
      </c>
      <c r="UF63" s="82">
        <v>6.67</v>
      </c>
      <c r="UG63" s="82">
        <v>6.67</v>
      </c>
      <c r="UH63" s="82" t="s">
        <v>116</v>
      </c>
      <c r="UI63" s="142"/>
      <c r="UJ63" s="142"/>
      <c r="UK63" s="82">
        <v>6.67</v>
      </c>
      <c r="UL63" s="82">
        <v>6.67</v>
      </c>
      <c r="UM63" s="82">
        <v>6.67</v>
      </c>
      <c r="UN63" s="82">
        <v>6.67</v>
      </c>
      <c r="UO63" s="82">
        <v>6.67</v>
      </c>
      <c r="UP63" s="142"/>
      <c r="UQ63" s="142"/>
      <c r="UR63" s="82">
        <v>6.67</v>
      </c>
      <c r="US63" s="82">
        <v>6.67</v>
      </c>
      <c r="UT63" s="82">
        <v>6.67</v>
      </c>
      <c r="UU63" s="82">
        <v>6.67</v>
      </c>
      <c r="UV63" s="82">
        <v>6.67</v>
      </c>
      <c r="UW63" s="142"/>
      <c r="UX63" s="142"/>
      <c r="UY63" s="82">
        <v>6.67</v>
      </c>
      <c r="UZ63" s="82">
        <v>6.67</v>
      </c>
      <c r="VA63" s="82">
        <v>6.67</v>
      </c>
      <c r="VB63" s="82">
        <v>6.67</v>
      </c>
      <c r="VC63" s="82">
        <v>6.67</v>
      </c>
      <c r="VD63" s="142"/>
      <c r="VE63" s="142"/>
      <c r="VF63" s="82">
        <v>6.67</v>
      </c>
      <c r="VG63" s="82">
        <v>6.67</v>
      </c>
      <c r="VH63" s="82">
        <v>6.67</v>
      </c>
      <c r="VI63" s="82">
        <v>6.67</v>
      </c>
      <c r="VJ63" s="82">
        <v>6.67</v>
      </c>
      <c r="VK63" s="142"/>
      <c r="VL63" s="142"/>
      <c r="VM63" s="82">
        <v>6.67</v>
      </c>
      <c r="VN63" s="82">
        <v>6.67</v>
      </c>
      <c r="VO63" s="82">
        <v>6.67</v>
      </c>
      <c r="VP63" s="82">
        <v>6.67</v>
      </c>
      <c r="VQ63" s="82">
        <v>6.67</v>
      </c>
      <c r="VR63" s="142"/>
      <c r="VS63" s="142"/>
      <c r="VT63" s="82">
        <v>6.67</v>
      </c>
      <c r="VU63" s="82">
        <v>6.67</v>
      </c>
      <c r="VV63" s="145"/>
      <c r="VW63" s="82" t="s">
        <v>116</v>
      </c>
      <c r="VX63" s="82" t="s">
        <v>116</v>
      </c>
      <c r="VY63" s="142"/>
      <c r="VZ63" s="142"/>
      <c r="WA63" s="82">
        <v>6.67</v>
      </c>
      <c r="WB63" s="82">
        <v>6.67</v>
      </c>
      <c r="WC63" s="82">
        <v>6.67</v>
      </c>
      <c r="WD63" s="82">
        <v>6.67</v>
      </c>
      <c r="WE63" s="82">
        <v>6.67</v>
      </c>
      <c r="WF63" s="142"/>
      <c r="WG63" s="142"/>
      <c r="WH63" s="82">
        <v>6.67</v>
      </c>
      <c r="WI63" s="82">
        <v>6.67</v>
      </c>
      <c r="WJ63" s="82">
        <v>6.67</v>
      </c>
      <c r="WK63" s="82">
        <v>6.67</v>
      </c>
      <c r="WL63" s="82">
        <v>6.67</v>
      </c>
      <c r="WM63" s="142"/>
      <c r="WN63" s="142"/>
      <c r="WO63" s="82">
        <v>6.67</v>
      </c>
      <c r="WP63" s="82">
        <v>6.67</v>
      </c>
      <c r="WQ63" s="82">
        <v>6.67</v>
      </c>
      <c r="WR63" s="82">
        <v>6.67</v>
      </c>
      <c r="WS63" s="82">
        <v>6.67</v>
      </c>
      <c r="WT63" s="142"/>
      <c r="WU63" s="142"/>
      <c r="WV63" s="82">
        <v>6.67</v>
      </c>
      <c r="WW63" s="82">
        <v>6.67</v>
      </c>
      <c r="WX63" s="82">
        <v>6.67</v>
      </c>
      <c r="WY63" s="82">
        <v>6.67</v>
      </c>
      <c r="WZ63" s="82">
        <v>6.67</v>
      </c>
      <c r="XA63" s="142"/>
      <c r="XB63" s="142"/>
      <c r="XC63" s="82">
        <v>6.67</v>
      </c>
      <c r="XD63" s="82">
        <v>6.67</v>
      </c>
      <c r="XE63" s="82">
        <v>6.67</v>
      </c>
      <c r="XF63" s="82">
        <v>6.67</v>
      </c>
      <c r="XG63" s="82">
        <v>6.67</v>
      </c>
      <c r="XH63" s="142"/>
      <c r="XI63" s="142"/>
      <c r="XJ63" s="82">
        <v>6.67</v>
      </c>
      <c r="XK63" s="82">
        <v>6.67</v>
      </c>
      <c r="XL63" s="82">
        <v>6.67</v>
      </c>
      <c r="XM63" s="82">
        <v>6.67</v>
      </c>
      <c r="XN63" s="82">
        <v>6.67</v>
      </c>
      <c r="XO63" s="142"/>
      <c r="XP63" s="142"/>
      <c r="XQ63" s="142"/>
    </row>
    <row r="64" spans="1:641" s="7" customFormat="1" ht="12" customHeight="1" x14ac:dyDescent="0.2">
      <c r="A64" s="133"/>
      <c r="B64" s="14" t="s">
        <v>115</v>
      </c>
      <c r="C64" s="107" t="s">
        <v>99</v>
      </c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59"/>
      <c r="DC64" s="59"/>
      <c r="DD64" s="59"/>
      <c r="DE64" s="59"/>
      <c r="DF64" s="59"/>
      <c r="DG64" s="59"/>
      <c r="DH64" s="59"/>
      <c r="DI64" s="59"/>
      <c r="DJ64" s="59"/>
      <c r="DK64" s="59"/>
      <c r="DL64" s="59"/>
      <c r="DM64" s="59"/>
      <c r="DN64" s="59"/>
      <c r="DO64" s="59"/>
      <c r="DP64" s="59"/>
      <c r="DQ64" s="59"/>
      <c r="DR64" s="59"/>
      <c r="DS64" s="59"/>
      <c r="DT64" s="59"/>
      <c r="DU64" s="59"/>
      <c r="DV64" s="59"/>
      <c r="DW64" s="59"/>
      <c r="DX64" s="59"/>
      <c r="DY64" s="59"/>
      <c r="DZ64" s="59"/>
      <c r="EA64" s="59"/>
      <c r="EB64" s="59"/>
      <c r="EC64" s="59"/>
      <c r="ED64" s="59"/>
      <c r="EE64" s="59"/>
      <c r="EF64" s="59"/>
      <c r="EG64" s="59"/>
      <c r="EH64" s="59"/>
      <c r="EI64" s="59"/>
      <c r="EJ64" s="59"/>
      <c r="EK64" s="59"/>
      <c r="EL64" s="59"/>
      <c r="EM64" s="59"/>
      <c r="EN64" s="59"/>
      <c r="EO64" s="59"/>
      <c r="EP64" s="59"/>
      <c r="EQ64" s="59"/>
      <c r="ER64" s="59"/>
      <c r="ES64" s="59"/>
      <c r="ET64" s="59"/>
      <c r="EU64" s="59"/>
      <c r="EV64" s="59"/>
      <c r="EW64" s="59"/>
      <c r="EX64" s="59"/>
      <c r="EY64" s="59"/>
      <c r="EZ64" s="59"/>
      <c r="FA64" s="59"/>
      <c r="FB64" s="59"/>
      <c r="FC64" s="59"/>
      <c r="FD64" s="59"/>
      <c r="FE64" s="59"/>
      <c r="FF64" s="59"/>
      <c r="FG64" s="59"/>
      <c r="FH64" s="59"/>
      <c r="FI64" s="59"/>
      <c r="FJ64" s="59"/>
      <c r="FK64" s="59"/>
      <c r="FL64" s="59"/>
      <c r="FM64" s="59"/>
      <c r="FN64" s="59"/>
      <c r="FO64" s="59"/>
      <c r="FP64" s="59"/>
      <c r="FQ64" s="59"/>
      <c r="FR64" s="59"/>
      <c r="FS64" s="59"/>
      <c r="FT64" s="59"/>
      <c r="FU64" s="59"/>
      <c r="FV64" s="59"/>
      <c r="FW64" s="59"/>
      <c r="FX64" s="59"/>
      <c r="FY64" s="59"/>
      <c r="FZ64" s="59"/>
      <c r="GA64" s="59"/>
      <c r="GB64" s="59"/>
      <c r="GC64" s="59"/>
      <c r="GD64" s="59"/>
      <c r="GE64" s="59"/>
      <c r="GF64" s="59"/>
      <c r="GG64" s="59"/>
      <c r="GH64" s="59"/>
      <c r="GI64" s="59"/>
      <c r="GJ64" s="59"/>
      <c r="GK64" s="59"/>
      <c r="GL64" s="59"/>
      <c r="GM64" s="59"/>
      <c r="GN64" s="59"/>
      <c r="GO64" s="59"/>
      <c r="GP64" s="59"/>
      <c r="GQ64" s="59"/>
      <c r="GR64" s="59"/>
      <c r="GS64" s="59"/>
      <c r="GT64" s="59"/>
      <c r="GU64" s="59"/>
      <c r="GV64" s="59"/>
      <c r="GW64" s="59"/>
      <c r="GX64" s="59"/>
      <c r="GY64" s="59"/>
      <c r="GZ64" s="59"/>
      <c r="HA64" s="59"/>
      <c r="HB64" s="59"/>
      <c r="HC64" s="59"/>
      <c r="HD64" s="59"/>
      <c r="HE64" s="59"/>
      <c r="HF64" s="59"/>
      <c r="HG64" s="59"/>
      <c r="HH64" s="59"/>
      <c r="HI64" s="59"/>
      <c r="HJ64" s="59"/>
      <c r="HK64" s="59"/>
      <c r="HL64" s="59"/>
      <c r="HM64" s="59"/>
      <c r="HN64" s="59"/>
      <c r="HO64" s="59"/>
      <c r="HP64" s="59"/>
      <c r="HQ64" s="59"/>
      <c r="HR64" s="59"/>
      <c r="HS64" s="59"/>
      <c r="HT64" s="59"/>
      <c r="HU64" s="59"/>
      <c r="HV64" s="59"/>
      <c r="HW64" s="59"/>
      <c r="HX64" s="59"/>
      <c r="HY64" s="59"/>
      <c r="HZ64" s="59"/>
      <c r="IA64" s="59"/>
      <c r="IB64" s="59"/>
      <c r="IC64" s="59"/>
      <c r="ID64" s="59"/>
      <c r="IE64" s="59"/>
      <c r="IF64" s="59"/>
      <c r="IG64" s="59"/>
      <c r="IH64" s="59"/>
      <c r="II64" s="59"/>
      <c r="IJ64" s="59"/>
      <c r="IK64" s="59"/>
      <c r="IL64" s="59"/>
      <c r="IM64" s="59"/>
      <c r="IN64" s="59"/>
      <c r="IO64" s="59"/>
      <c r="IP64" s="59"/>
      <c r="IQ64" s="59"/>
      <c r="IR64" s="59"/>
      <c r="IS64" s="59"/>
      <c r="IT64" s="59"/>
      <c r="IU64" s="59"/>
      <c r="IV64" s="59"/>
      <c r="IW64" s="59"/>
      <c r="IX64" s="59"/>
      <c r="IY64" s="59"/>
      <c r="IZ64" s="59"/>
      <c r="JA64" s="59"/>
      <c r="JB64" s="59"/>
      <c r="JC64" s="59"/>
      <c r="JD64" s="59"/>
      <c r="JE64" s="59"/>
      <c r="JF64" s="59"/>
      <c r="JG64" s="59"/>
      <c r="JH64" s="59"/>
      <c r="JI64" s="59"/>
      <c r="JJ64" s="59"/>
      <c r="JK64" s="59"/>
      <c r="JL64" s="59"/>
      <c r="JM64" s="59"/>
      <c r="JN64" s="59"/>
      <c r="JO64" s="59"/>
      <c r="JP64" s="59"/>
      <c r="JQ64" s="59"/>
      <c r="JR64" s="59"/>
      <c r="JS64" s="59"/>
      <c r="JT64" s="59"/>
      <c r="JU64" s="59"/>
      <c r="JV64" s="59"/>
      <c r="JW64" s="59"/>
      <c r="JX64" s="59"/>
      <c r="JY64" s="59"/>
      <c r="JZ64" s="59"/>
      <c r="KA64" s="59"/>
      <c r="KB64" s="59"/>
      <c r="KC64" s="59"/>
      <c r="KD64" s="59"/>
      <c r="KE64" s="59"/>
      <c r="KF64" s="59"/>
      <c r="KG64" s="59"/>
      <c r="KH64" s="59"/>
      <c r="KI64" s="59"/>
      <c r="KJ64" s="59"/>
      <c r="KK64" s="59"/>
      <c r="KL64" s="59"/>
      <c r="KM64" s="59"/>
      <c r="KN64" s="59"/>
      <c r="KO64" s="59"/>
      <c r="KP64" s="59"/>
      <c r="KQ64" s="59"/>
      <c r="KR64" s="59"/>
      <c r="KS64" s="59"/>
      <c r="KT64" s="59"/>
      <c r="KU64" s="59"/>
      <c r="KV64" s="59"/>
      <c r="KW64" s="59"/>
      <c r="KX64" s="59"/>
      <c r="KY64" s="59"/>
      <c r="KZ64" s="59"/>
      <c r="LA64" s="59"/>
      <c r="LB64" s="59"/>
      <c r="LC64" s="59"/>
      <c r="LD64" s="59"/>
      <c r="LE64" s="59"/>
      <c r="LF64" s="59"/>
      <c r="LG64" s="59"/>
      <c r="LH64" s="59"/>
      <c r="LI64" s="59"/>
      <c r="LJ64" s="59"/>
      <c r="LK64" s="59"/>
      <c r="LL64" s="59"/>
      <c r="LM64" s="59"/>
      <c r="LN64" s="59"/>
      <c r="LO64" s="59"/>
      <c r="LP64" s="59"/>
      <c r="LQ64" s="59"/>
      <c r="LR64" s="59"/>
      <c r="LS64" s="59"/>
      <c r="LT64" s="59"/>
      <c r="LU64" s="59"/>
      <c r="LV64" s="59"/>
      <c r="LW64" s="59"/>
      <c r="LX64" s="59"/>
      <c r="LY64" s="59"/>
      <c r="LZ64" s="59"/>
      <c r="MA64" s="59"/>
      <c r="MB64" s="59"/>
      <c r="MC64" s="59"/>
      <c r="MD64" s="59"/>
      <c r="ME64" s="59"/>
      <c r="MF64" s="59"/>
      <c r="MG64" s="59"/>
      <c r="MH64" s="59"/>
      <c r="MI64" s="59"/>
      <c r="MJ64" s="59"/>
      <c r="MK64" s="59"/>
      <c r="ML64" s="59"/>
      <c r="MM64" s="59"/>
      <c r="MN64" s="59"/>
      <c r="MO64" s="59"/>
      <c r="MP64" s="59"/>
      <c r="MQ64" s="59"/>
      <c r="MR64" s="59"/>
      <c r="MS64" s="59"/>
      <c r="MT64" s="59"/>
      <c r="MU64" s="59"/>
      <c r="MV64" s="59"/>
      <c r="MW64" s="59"/>
      <c r="MX64" s="59"/>
      <c r="MY64" s="59"/>
      <c r="MZ64" s="59"/>
      <c r="NA64" s="59"/>
      <c r="NB64" s="59"/>
      <c r="NC64" s="59"/>
      <c r="ND64" s="59"/>
      <c r="NE64" s="59"/>
      <c r="NF64" s="59"/>
      <c r="NG64" s="59"/>
      <c r="NH64" s="59"/>
      <c r="NI64" s="59"/>
      <c r="NJ64" s="59"/>
      <c r="NK64" s="59"/>
      <c r="NL64" s="59"/>
      <c r="NM64" s="59"/>
      <c r="NN64" s="59"/>
      <c r="NO64" s="59"/>
      <c r="NP64" s="59"/>
      <c r="NQ64" s="59"/>
      <c r="NR64" s="59"/>
      <c r="NS64" s="59"/>
      <c r="NT64" s="59"/>
      <c r="NU64" s="59"/>
      <c r="NV64" s="59"/>
      <c r="NW64" s="59"/>
      <c r="NX64" s="59"/>
      <c r="NY64" s="59"/>
      <c r="NZ64" s="59"/>
      <c r="OA64" s="59"/>
      <c r="OB64" s="59"/>
      <c r="OC64" s="59"/>
      <c r="OD64" s="59"/>
      <c r="OE64" s="59"/>
      <c r="OF64" s="59"/>
      <c r="OG64" s="59"/>
      <c r="OH64" s="59"/>
      <c r="OI64" s="59"/>
      <c r="OJ64" s="59"/>
      <c r="OK64" s="59"/>
      <c r="OL64" s="59"/>
      <c r="OM64" s="59"/>
      <c r="ON64" s="59"/>
      <c r="OO64" s="59"/>
      <c r="OP64" s="59"/>
      <c r="OQ64" s="59"/>
      <c r="OR64" s="59"/>
      <c r="OS64" s="59"/>
      <c r="OT64" s="59"/>
      <c r="OU64" s="59"/>
      <c r="OV64" s="59"/>
      <c r="OW64" s="59"/>
      <c r="OX64" s="59"/>
      <c r="OY64" s="59"/>
      <c r="OZ64" s="59"/>
      <c r="PA64" s="59"/>
      <c r="PB64" s="59"/>
      <c r="PC64" s="59"/>
      <c r="PD64" s="59"/>
      <c r="PE64" s="59"/>
      <c r="PF64" s="59"/>
      <c r="PG64" s="59"/>
      <c r="PH64" s="59"/>
      <c r="PI64" s="59"/>
      <c r="PJ64" s="59"/>
      <c r="PK64" s="59"/>
      <c r="PL64" s="59"/>
      <c r="PM64" s="59"/>
      <c r="PN64" s="59"/>
      <c r="PO64" s="59"/>
      <c r="PP64" s="59"/>
      <c r="PQ64" s="59"/>
      <c r="PR64" s="59"/>
      <c r="PS64" s="59"/>
      <c r="PT64" s="59"/>
      <c r="PU64" s="59"/>
      <c r="PV64" s="59"/>
      <c r="PW64" s="59"/>
      <c r="PX64" s="59"/>
      <c r="PY64" s="59"/>
      <c r="PZ64" s="59"/>
      <c r="QA64" s="59"/>
      <c r="QB64" s="59"/>
      <c r="QC64" s="59"/>
      <c r="QD64" s="59"/>
      <c r="QE64" s="59"/>
      <c r="QF64" s="59"/>
      <c r="QG64" s="59"/>
      <c r="QH64" s="59"/>
      <c r="QI64" s="59"/>
      <c r="QJ64" s="59"/>
      <c r="QK64" s="59"/>
      <c r="QL64" s="59"/>
      <c r="QM64" s="59"/>
      <c r="QN64" s="59"/>
      <c r="QO64" s="59"/>
      <c r="QP64" s="59"/>
      <c r="QQ64" s="59"/>
      <c r="QR64" s="59"/>
      <c r="QS64" s="59"/>
      <c r="QT64" s="59"/>
      <c r="QU64" s="59"/>
      <c r="QV64" s="59"/>
      <c r="QW64" s="59"/>
      <c r="QX64" s="59"/>
      <c r="QY64" s="59"/>
      <c r="QZ64" s="59"/>
      <c r="RA64" s="59"/>
      <c r="RB64" s="59"/>
      <c r="RC64" s="59"/>
      <c r="RD64" s="59"/>
      <c r="RE64" s="59"/>
      <c r="RF64" s="59"/>
      <c r="RG64" s="59"/>
      <c r="RH64" s="59"/>
      <c r="RI64" s="59"/>
      <c r="RJ64" s="59"/>
      <c r="RK64" s="59"/>
      <c r="RL64" s="59"/>
      <c r="RM64" s="59"/>
      <c r="RN64" s="59"/>
      <c r="RO64" s="59"/>
      <c r="RP64" s="59"/>
      <c r="RQ64" s="59"/>
      <c r="RR64" s="59"/>
      <c r="RS64" s="59"/>
      <c r="RT64" s="59"/>
      <c r="RU64" s="59"/>
      <c r="RV64" s="59"/>
      <c r="RW64" s="59"/>
      <c r="RX64" s="59"/>
      <c r="RY64" s="59"/>
      <c r="RZ64" s="59"/>
      <c r="SA64" s="59"/>
      <c r="SB64" s="59"/>
      <c r="SC64" s="59"/>
      <c r="SD64" s="59"/>
      <c r="SE64" s="59"/>
      <c r="SF64" s="59"/>
      <c r="SG64" s="59"/>
      <c r="SH64" s="59"/>
      <c r="SI64" s="59"/>
      <c r="SJ64" s="59"/>
      <c r="SK64" s="59"/>
      <c r="SL64" s="59"/>
      <c r="SM64" s="59"/>
      <c r="SN64" s="59"/>
      <c r="SO64" s="59"/>
      <c r="SP64" s="59"/>
      <c r="SQ64" s="59"/>
      <c r="SR64" s="59"/>
      <c r="SS64" s="59"/>
      <c r="ST64" s="59"/>
      <c r="SU64" s="59"/>
      <c r="SV64" s="59"/>
      <c r="SW64" s="59"/>
      <c r="SX64" s="59"/>
      <c r="SY64" s="59"/>
      <c r="SZ64" s="59"/>
      <c r="TA64" s="59"/>
      <c r="TB64" s="59"/>
      <c r="TC64" s="59"/>
      <c r="TD64" s="59"/>
      <c r="TE64" s="59"/>
      <c r="TF64" s="59"/>
      <c r="TG64" s="59"/>
      <c r="TH64" s="59"/>
      <c r="TI64" s="59"/>
      <c r="TJ64" s="59"/>
      <c r="TK64" s="59"/>
      <c r="TL64" s="59"/>
      <c r="TM64" s="59"/>
      <c r="TN64" s="59"/>
      <c r="TO64" s="59"/>
      <c r="TP64" s="59"/>
      <c r="TQ64" s="59"/>
      <c r="TR64" s="59"/>
      <c r="TS64" s="59"/>
      <c r="TT64" s="59"/>
      <c r="TU64" s="59"/>
      <c r="TV64" s="59"/>
      <c r="TW64" s="59"/>
      <c r="TX64" s="59"/>
      <c r="TY64" s="59"/>
      <c r="TZ64" s="59"/>
      <c r="UA64" s="59"/>
      <c r="UB64" s="59"/>
      <c r="UC64" s="59"/>
      <c r="UD64" s="59"/>
      <c r="UE64" s="59"/>
      <c r="UF64" s="59"/>
      <c r="UG64" s="59"/>
      <c r="UH64" s="59"/>
      <c r="UI64" s="59"/>
      <c r="UJ64" s="59"/>
      <c r="UK64" s="59"/>
      <c r="UL64" s="59"/>
      <c r="UM64" s="59"/>
      <c r="UN64" s="59"/>
      <c r="UO64" s="59"/>
      <c r="UP64" s="59"/>
      <c r="UQ64" s="59"/>
      <c r="UR64" s="59"/>
      <c r="US64" s="59"/>
      <c r="UT64" s="59"/>
      <c r="UU64" s="59"/>
      <c r="UV64" s="59"/>
      <c r="UW64" s="59"/>
      <c r="UX64" s="59"/>
      <c r="UY64" s="59"/>
      <c r="UZ64" s="59"/>
      <c r="VA64" s="59"/>
      <c r="VB64" s="59"/>
      <c r="VC64" s="59"/>
      <c r="VD64" s="59"/>
      <c r="VE64" s="59"/>
      <c r="VF64" s="59"/>
      <c r="VG64" s="59"/>
      <c r="VH64" s="59"/>
      <c r="VI64" s="59"/>
      <c r="VJ64" s="59"/>
      <c r="VK64" s="59"/>
      <c r="VL64" s="59"/>
      <c r="VM64" s="59"/>
      <c r="VN64" s="59"/>
      <c r="VO64" s="59"/>
      <c r="VP64" s="59"/>
      <c r="VQ64" s="59"/>
      <c r="VR64" s="59"/>
      <c r="VS64" s="59"/>
      <c r="VT64" s="59"/>
      <c r="VU64" s="59"/>
      <c r="VV64" s="59"/>
      <c r="VW64" s="59"/>
      <c r="VX64" s="59"/>
      <c r="VY64" s="59"/>
      <c r="VZ64" s="59"/>
      <c r="WA64" s="59"/>
      <c r="WB64" s="59"/>
      <c r="WC64" s="59"/>
      <c r="WD64" s="59"/>
      <c r="WE64" s="59"/>
      <c r="WF64" s="59"/>
      <c r="WG64" s="59"/>
      <c r="WH64" s="59"/>
      <c r="WI64" s="59"/>
      <c r="WJ64" s="59"/>
      <c r="WK64" s="59"/>
      <c r="WL64" s="59"/>
      <c r="WM64" s="59"/>
      <c r="WN64" s="59"/>
      <c r="WO64" s="59"/>
      <c r="WP64" s="59"/>
      <c r="WQ64" s="59"/>
      <c r="WR64" s="59"/>
      <c r="WS64" s="59"/>
      <c r="WT64" s="59"/>
      <c r="WU64" s="59"/>
      <c r="WV64" s="59"/>
      <c r="WW64" s="59"/>
      <c r="WX64" s="59"/>
      <c r="WY64" s="59"/>
      <c r="WZ64" s="59"/>
      <c r="XA64" s="59"/>
      <c r="XB64" s="59"/>
      <c r="XC64" s="59"/>
      <c r="XD64" s="59"/>
      <c r="XE64" s="59"/>
      <c r="XF64" s="59"/>
      <c r="XG64" s="59"/>
      <c r="XH64" s="59"/>
      <c r="XI64" s="59"/>
      <c r="XJ64" s="59"/>
      <c r="XK64" s="59"/>
      <c r="XL64" s="59"/>
      <c r="XM64" s="59"/>
      <c r="XN64" s="59"/>
      <c r="XO64" s="59"/>
      <c r="XP64" s="59"/>
      <c r="XQ64" s="59"/>
    </row>
    <row r="65" spans="1:641" s="7" customFormat="1" ht="12" customHeight="1" x14ac:dyDescent="0.2">
      <c r="A65" s="133"/>
      <c r="B65" s="68"/>
      <c r="C65" s="107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59"/>
      <c r="CW65" s="59"/>
      <c r="CX65" s="59"/>
      <c r="CY65" s="59"/>
      <c r="CZ65" s="59"/>
      <c r="DA65" s="59"/>
      <c r="DB65" s="59"/>
      <c r="DC65" s="59"/>
      <c r="DD65" s="59"/>
      <c r="DE65" s="59"/>
      <c r="DF65" s="59"/>
      <c r="DG65" s="59"/>
      <c r="DH65" s="59"/>
      <c r="DI65" s="59"/>
      <c r="DJ65" s="59"/>
      <c r="DK65" s="59"/>
      <c r="DL65" s="59"/>
      <c r="DM65" s="59"/>
      <c r="DN65" s="59"/>
      <c r="DO65" s="59"/>
      <c r="DP65" s="59"/>
      <c r="DQ65" s="59"/>
      <c r="DR65" s="59"/>
      <c r="DS65" s="59"/>
      <c r="DT65" s="59"/>
      <c r="DU65" s="59"/>
      <c r="DV65" s="59"/>
      <c r="DW65" s="59"/>
      <c r="DX65" s="59"/>
      <c r="DY65" s="59"/>
      <c r="DZ65" s="59"/>
      <c r="EA65" s="59"/>
      <c r="EB65" s="59"/>
      <c r="EC65" s="59"/>
      <c r="ED65" s="59"/>
      <c r="EE65" s="59"/>
      <c r="EF65" s="59"/>
      <c r="EG65" s="59"/>
      <c r="EH65" s="59"/>
      <c r="EI65" s="59"/>
      <c r="EJ65" s="59"/>
      <c r="EK65" s="59"/>
      <c r="EL65" s="59"/>
      <c r="EM65" s="59"/>
      <c r="EN65" s="59"/>
      <c r="EO65" s="59"/>
      <c r="EP65" s="59"/>
      <c r="EQ65" s="59"/>
      <c r="ER65" s="59"/>
      <c r="ES65" s="59"/>
      <c r="ET65" s="59"/>
      <c r="EU65" s="59"/>
      <c r="EV65" s="59"/>
      <c r="EW65" s="59"/>
      <c r="EX65" s="59"/>
      <c r="EY65" s="59"/>
      <c r="EZ65" s="59"/>
      <c r="FA65" s="59"/>
      <c r="FB65" s="59"/>
      <c r="FC65" s="59"/>
      <c r="FD65" s="59"/>
      <c r="FE65" s="59"/>
      <c r="FF65" s="59"/>
      <c r="FG65" s="59"/>
      <c r="FH65" s="59"/>
      <c r="FI65" s="59"/>
      <c r="FJ65" s="59"/>
      <c r="FK65" s="59"/>
      <c r="FL65" s="59"/>
      <c r="FM65" s="59"/>
      <c r="FN65" s="59"/>
      <c r="FO65" s="59"/>
      <c r="FP65" s="59"/>
      <c r="FQ65" s="59"/>
      <c r="FR65" s="59"/>
      <c r="FS65" s="59"/>
      <c r="FT65" s="59"/>
      <c r="FU65" s="59"/>
      <c r="FV65" s="59"/>
      <c r="FW65" s="59"/>
      <c r="FX65" s="59"/>
      <c r="FY65" s="59"/>
      <c r="FZ65" s="59"/>
      <c r="GA65" s="59"/>
      <c r="GB65" s="59"/>
      <c r="GC65" s="59"/>
      <c r="GD65" s="59"/>
      <c r="GE65" s="59"/>
      <c r="GF65" s="59"/>
      <c r="GG65" s="59"/>
      <c r="GH65" s="59"/>
      <c r="GI65" s="59"/>
      <c r="GJ65" s="59"/>
      <c r="GK65" s="59"/>
      <c r="GL65" s="59"/>
      <c r="GM65" s="59"/>
      <c r="GN65" s="59"/>
      <c r="GO65" s="59"/>
      <c r="GP65" s="59"/>
      <c r="GQ65" s="59"/>
      <c r="GR65" s="59"/>
      <c r="GS65" s="59"/>
      <c r="GT65" s="59"/>
      <c r="GU65" s="59"/>
      <c r="GV65" s="59"/>
      <c r="GW65" s="59"/>
      <c r="GX65" s="59"/>
      <c r="GY65" s="59"/>
      <c r="GZ65" s="59"/>
      <c r="HA65" s="59"/>
      <c r="HB65" s="59"/>
      <c r="HC65" s="59"/>
      <c r="HD65" s="59"/>
      <c r="HE65" s="59"/>
      <c r="HF65" s="59"/>
      <c r="HG65" s="59"/>
      <c r="HH65" s="59"/>
      <c r="HI65" s="59"/>
      <c r="HJ65" s="59"/>
      <c r="HK65" s="59"/>
      <c r="HL65" s="59"/>
      <c r="HM65" s="59"/>
      <c r="HN65" s="59"/>
      <c r="HO65" s="59"/>
      <c r="HP65" s="59"/>
      <c r="HQ65" s="59"/>
      <c r="HR65" s="59"/>
      <c r="HS65" s="59"/>
      <c r="HT65" s="59"/>
      <c r="HU65" s="59"/>
      <c r="HV65" s="59"/>
      <c r="HW65" s="59"/>
      <c r="HX65" s="59"/>
      <c r="HY65" s="59"/>
      <c r="HZ65" s="59"/>
      <c r="IA65" s="59"/>
      <c r="IB65" s="59"/>
      <c r="IC65" s="59"/>
      <c r="ID65" s="59"/>
      <c r="IE65" s="59"/>
      <c r="IF65" s="59"/>
      <c r="IG65" s="59"/>
      <c r="IH65" s="59"/>
      <c r="II65" s="59"/>
      <c r="IJ65" s="59"/>
      <c r="IK65" s="59"/>
      <c r="IL65" s="59"/>
      <c r="IM65" s="59"/>
      <c r="IN65" s="59"/>
      <c r="IO65" s="59"/>
      <c r="IP65" s="59"/>
      <c r="IQ65" s="59"/>
      <c r="IR65" s="59"/>
      <c r="IS65" s="59"/>
      <c r="IT65" s="59"/>
      <c r="IU65" s="59"/>
      <c r="IV65" s="59"/>
      <c r="IW65" s="59"/>
      <c r="IX65" s="59"/>
      <c r="IY65" s="59"/>
      <c r="IZ65" s="59"/>
      <c r="JA65" s="59"/>
      <c r="JB65" s="59"/>
      <c r="JC65" s="59"/>
      <c r="JD65" s="59"/>
      <c r="JE65" s="59"/>
      <c r="JF65" s="59"/>
      <c r="JG65" s="59"/>
      <c r="JH65" s="59"/>
      <c r="JI65" s="59"/>
      <c r="JJ65" s="59"/>
      <c r="JK65" s="59"/>
      <c r="JL65" s="59"/>
      <c r="JM65" s="59"/>
      <c r="JN65" s="59"/>
      <c r="JO65" s="59"/>
      <c r="JP65" s="59"/>
      <c r="JQ65" s="59"/>
      <c r="JR65" s="59"/>
      <c r="JS65" s="59"/>
      <c r="JT65" s="59"/>
      <c r="JU65" s="59"/>
      <c r="JV65" s="59"/>
      <c r="JW65" s="59"/>
      <c r="JX65" s="59"/>
      <c r="JY65" s="59"/>
      <c r="JZ65" s="59"/>
      <c r="KA65" s="59"/>
      <c r="KB65" s="59"/>
      <c r="KC65" s="59"/>
      <c r="KD65" s="59"/>
      <c r="KE65" s="59"/>
      <c r="KF65" s="59"/>
      <c r="KG65" s="59"/>
      <c r="KH65" s="59"/>
      <c r="KI65" s="59"/>
      <c r="KJ65" s="59"/>
      <c r="KK65" s="59"/>
      <c r="KL65" s="59"/>
      <c r="KM65" s="59"/>
      <c r="KN65" s="59"/>
      <c r="KO65" s="59"/>
      <c r="KP65" s="59"/>
      <c r="KQ65" s="59"/>
      <c r="KR65" s="59"/>
      <c r="KS65" s="59"/>
      <c r="KT65" s="59"/>
      <c r="KU65" s="59"/>
      <c r="KV65" s="59"/>
      <c r="KW65" s="59"/>
      <c r="KX65" s="59"/>
      <c r="KY65" s="59"/>
      <c r="KZ65" s="59"/>
      <c r="LA65" s="59"/>
      <c r="LB65" s="59"/>
      <c r="LC65" s="59"/>
      <c r="LD65" s="59"/>
      <c r="LE65" s="59"/>
      <c r="LF65" s="59"/>
      <c r="LG65" s="59"/>
      <c r="LH65" s="59"/>
      <c r="LI65" s="59"/>
      <c r="LJ65" s="59"/>
      <c r="LK65" s="59"/>
      <c r="LL65" s="59"/>
      <c r="LM65" s="59"/>
      <c r="LN65" s="59"/>
      <c r="LO65" s="59"/>
      <c r="LP65" s="59"/>
      <c r="LQ65" s="59"/>
      <c r="LR65" s="59"/>
      <c r="LS65" s="59"/>
      <c r="LT65" s="59"/>
      <c r="LU65" s="59"/>
      <c r="LV65" s="59"/>
      <c r="LW65" s="59"/>
      <c r="LX65" s="59"/>
      <c r="LY65" s="59"/>
      <c r="LZ65" s="59"/>
      <c r="MA65" s="59"/>
      <c r="MB65" s="59"/>
      <c r="MC65" s="59"/>
      <c r="MD65" s="59"/>
      <c r="ME65" s="59"/>
      <c r="MF65" s="59"/>
      <c r="MG65" s="59"/>
      <c r="MH65" s="59"/>
      <c r="MI65" s="59"/>
      <c r="MJ65" s="59"/>
      <c r="MK65" s="59"/>
      <c r="ML65" s="59"/>
      <c r="MM65" s="59"/>
      <c r="MN65" s="59"/>
      <c r="MO65" s="59"/>
      <c r="MP65" s="59"/>
      <c r="MQ65" s="59"/>
      <c r="MR65" s="59"/>
      <c r="MS65" s="59"/>
      <c r="MT65" s="59"/>
      <c r="MU65" s="59"/>
      <c r="MV65" s="59"/>
      <c r="MW65" s="59"/>
      <c r="MX65" s="59"/>
      <c r="MY65" s="59"/>
      <c r="MZ65" s="59"/>
      <c r="NA65" s="59"/>
      <c r="NB65" s="59"/>
      <c r="NC65" s="59"/>
      <c r="ND65" s="59"/>
      <c r="NE65" s="59"/>
      <c r="NF65" s="59"/>
      <c r="NG65" s="59"/>
      <c r="NH65" s="59"/>
      <c r="NI65" s="59"/>
      <c r="NJ65" s="59"/>
      <c r="NK65" s="59"/>
      <c r="NL65" s="59"/>
      <c r="NM65" s="59"/>
      <c r="NN65" s="59"/>
      <c r="NO65" s="59"/>
      <c r="NP65" s="59"/>
      <c r="NQ65" s="59"/>
      <c r="NR65" s="59"/>
      <c r="NS65" s="59"/>
      <c r="NT65" s="59"/>
      <c r="NU65" s="59"/>
      <c r="NV65" s="59"/>
      <c r="NW65" s="59"/>
      <c r="NX65" s="59"/>
      <c r="NY65" s="59"/>
      <c r="NZ65" s="59"/>
      <c r="OA65" s="59"/>
      <c r="OB65" s="59"/>
      <c r="OC65" s="59"/>
      <c r="OD65" s="59"/>
      <c r="OE65" s="59"/>
      <c r="OF65" s="59"/>
      <c r="OG65" s="59"/>
      <c r="OH65" s="59"/>
      <c r="OI65" s="59"/>
      <c r="OJ65" s="59"/>
      <c r="OK65" s="59"/>
      <c r="OL65" s="59"/>
      <c r="OM65" s="59"/>
      <c r="ON65" s="59"/>
      <c r="OO65" s="59"/>
      <c r="OP65" s="59"/>
      <c r="OQ65" s="59"/>
      <c r="OR65" s="59"/>
      <c r="OS65" s="59"/>
      <c r="OT65" s="59"/>
      <c r="OU65" s="59"/>
      <c r="OV65" s="59"/>
      <c r="OW65" s="59"/>
      <c r="OX65" s="59"/>
      <c r="OY65" s="59"/>
      <c r="OZ65" s="59"/>
      <c r="PA65" s="59"/>
      <c r="PB65" s="59"/>
      <c r="PC65" s="59"/>
      <c r="PD65" s="59"/>
      <c r="PE65" s="59"/>
      <c r="PF65" s="59"/>
      <c r="PG65" s="59"/>
      <c r="PH65" s="59"/>
      <c r="PI65" s="59"/>
      <c r="PJ65" s="59"/>
      <c r="PK65" s="59"/>
      <c r="PL65" s="59"/>
      <c r="PM65" s="59"/>
      <c r="PN65" s="59"/>
      <c r="PO65" s="59"/>
      <c r="PP65" s="59"/>
      <c r="PQ65" s="59"/>
      <c r="PR65" s="59"/>
      <c r="PS65" s="59"/>
      <c r="PT65" s="59"/>
      <c r="PU65" s="59"/>
      <c r="PV65" s="59"/>
      <c r="PW65" s="59"/>
      <c r="PX65" s="59"/>
      <c r="PY65" s="59"/>
      <c r="PZ65" s="59"/>
      <c r="QA65" s="59"/>
      <c r="QB65" s="59"/>
      <c r="QC65" s="59"/>
      <c r="QD65" s="59"/>
      <c r="QE65" s="59"/>
      <c r="QF65" s="59"/>
      <c r="QG65" s="59"/>
      <c r="QH65" s="59"/>
      <c r="QI65" s="59"/>
      <c r="QJ65" s="59"/>
      <c r="QK65" s="59"/>
      <c r="QL65" s="59"/>
      <c r="QM65" s="59"/>
      <c r="QN65" s="59"/>
      <c r="QO65" s="59"/>
      <c r="QP65" s="59"/>
      <c r="QQ65" s="59"/>
      <c r="QR65" s="59"/>
      <c r="QS65" s="59"/>
      <c r="QT65" s="59"/>
      <c r="QU65" s="59"/>
      <c r="QV65" s="59"/>
      <c r="QW65" s="59"/>
      <c r="QX65" s="59"/>
      <c r="QY65" s="59"/>
      <c r="QZ65" s="59"/>
      <c r="RA65" s="59"/>
      <c r="RB65" s="59"/>
      <c r="RC65" s="59"/>
      <c r="RD65" s="59"/>
      <c r="RE65" s="59"/>
      <c r="RF65" s="59"/>
      <c r="RG65" s="59"/>
      <c r="RH65" s="59"/>
      <c r="RI65" s="59"/>
      <c r="RJ65" s="59"/>
      <c r="RK65" s="59"/>
      <c r="RL65" s="59"/>
      <c r="RM65" s="59"/>
      <c r="RN65" s="59"/>
      <c r="RO65" s="59"/>
      <c r="RP65" s="59"/>
      <c r="RQ65" s="59"/>
      <c r="RR65" s="59"/>
      <c r="RS65" s="59"/>
      <c r="RT65" s="59"/>
      <c r="RU65" s="59"/>
      <c r="RV65" s="59"/>
      <c r="RW65" s="59"/>
      <c r="RX65" s="59"/>
      <c r="RY65" s="59"/>
      <c r="RZ65" s="59"/>
      <c r="SA65" s="59"/>
      <c r="SB65" s="59"/>
      <c r="SC65" s="59"/>
      <c r="SD65" s="59"/>
      <c r="SE65" s="59"/>
      <c r="SF65" s="59"/>
      <c r="SG65" s="59"/>
      <c r="SH65" s="59"/>
      <c r="SI65" s="59"/>
      <c r="SJ65" s="59"/>
      <c r="SK65" s="59"/>
      <c r="SL65" s="59"/>
      <c r="SM65" s="59"/>
      <c r="SN65" s="59"/>
      <c r="SO65" s="59"/>
      <c r="SP65" s="59"/>
      <c r="SQ65" s="59"/>
      <c r="SR65" s="59"/>
      <c r="SS65" s="59"/>
      <c r="ST65" s="59"/>
      <c r="SU65" s="59"/>
      <c r="SV65" s="59"/>
      <c r="SW65" s="59"/>
      <c r="SX65" s="59"/>
      <c r="SY65" s="59"/>
      <c r="SZ65" s="59"/>
      <c r="TA65" s="59"/>
      <c r="TB65" s="59"/>
      <c r="TC65" s="59"/>
      <c r="TD65" s="59"/>
      <c r="TE65" s="59"/>
      <c r="TF65" s="59"/>
      <c r="TG65" s="59"/>
      <c r="TH65" s="59"/>
      <c r="TI65" s="59"/>
      <c r="TJ65" s="59"/>
      <c r="TK65" s="59"/>
      <c r="TL65" s="59"/>
      <c r="TM65" s="59"/>
      <c r="TN65" s="59"/>
      <c r="TO65" s="59"/>
      <c r="TP65" s="59"/>
      <c r="TQ65" s="59"/>
      <c r="TR65" s="59"/>
      <c r="TS65" s="59"/>
      <c r="TT65" s="59"/>
      <c r="TU65" s="59"/>
      <c r="TV65" s="59"/>
      <c r="TW65" s="59"/>
      <c r="TX65" s="59"/>
      <c r="TY65" s="59"/>
      <c r="TZ65" s="59"/>
      <c r="UA65" s="59"/>
      <c r="UB65" s="59"/>
      <c r="UC65" s="59"/>
      <c r="UD65" s="59"/>
      <c r="UE65" s="59"/>
      <c r="UF65" s="59"/>
      <c r="UG65" s="59"/>
      <c r="UH65" s="59"/>
      <c r="UI65" s="59"/>
      <c r="UJ65" s="59"/>
      <c r="UK65" s="59"/>
      <c r="UL65" s="59"/>
      <c r="UM65" s="59"/>
      <c r="UN65" s="59"/>
      <c r="UO65" s="59"/>
      <c r="UP65" s="59"/>
      <c r="UQ65" s="59"/>
      <c r="UR65" s="59"/>
      <c r="US65" s="59"/>
      <c r="UT65" s="59"/>
      <c r="UU65" s="59"/>
      <c r="UV65" s="59"/>
      <c r="UW65" s="59"/>
      <c r="UX65" s="59"/>
      <c r="UY65" s="59"/>
      <c r="UZ65" s="59"/>
      <c r="VA65" s="59"/>
      <c r="VB65" s="59"/>
      <c r="VC65" s="59"/>
      <c r="VD65" s="59"/>
      <c r="VE65" s="59"/>
      <c r="VF65" s="59"/>
      <c r="VG65" s="59"/>
      <c r="VH65" s="59"/>
      <c r="VI65" s="59"/>
      <c r="VJ65" s="59"/>
      <c r="VK65" s="59"/>
      <c r="VL65" s="59"/>
      <c r="VM65" s="59"/>
      <c r="VN65" s="59"/>
      <c r="VO65" s="59"/>
      <c r="VP65" s="59"/>
      <c r="VQ65" s="59"/>
      <c r="VR65" s="59"/>
      <c r="VS65" s="59"/>
      <c r="VT65" s="59"/>
      <c r="VU65" s="59"/>
      <c r="VV65" s="59"/>
      <c r="VW65" s="59"/>
      <c r="VX65" s="59"/>
      <c r="VY65" s="59"/>
      <c r="VZ65" s="59"/>
      <c r="WA65" s="59"/>
      <c r="WB65" s="59"/>
      <c r="WC65" s="59"/>
      <c r="WD65" s="59"/>
      <c r="WE65" s="59"/>
      <c r="WF65" s="59"/>
      <c r="WG65" s="59"/>
      <c r="WH65" s="59"/>
      <c r="WI65" s="59"/>
      <c r="WJ65" s="59"/>
      <c r="WK65" s="59"/>
      <c r="WL65" s="59"/>
      <c r="WM65" s="59"/>
      <c r="WN65" s="59"/>
      <c r="WO65" s="59"/>
      <c r="WP65" s="59"/>
      <c r="WQ65" s="59"/>
      <c r="WR65" s="59"/>
      <c r="WS65" s="59"/>
      <c r="WT65" s="59"/>
      <c r="WU65" s="59"/>
      <c r="WV65" s="59"/>
      <c r="WW65" s="59"/>
      <c r="WX65" s="59"/>
      <c r="WY65" s="59"/>
      <c r="WZ65" s="59"/>
      <c r="XA65" s="59"/>
      <c r="XB65" s="59"/>
      <c r="XC65" s="59"/>
      <c r="XD65" s="59"/>
      <c r="XE65" s="59"/>
      <c r="XF65" s="59"/>
      <c r="XG65" s="59"/>
      <c r="XH65" s="59"/>
      <c r="XI65" s="59"/>
      <c r="XJ65" s="59"/>
      <c r="XK65" s="59"/>
      <c r="XL65" s="59"/>
      <c r="XM65" s="59"/>
      <c r="XN65" s="59"/>
      <c r="XO65" s="59"/>
      <c r="XP65" s="59"/>
      <c r="XQ65" s="59"/>
    </row>
    <row r="66" spans="1:641" s="7" customFormat="1" ht="12" customHeight="1" x14ac:dyDescent="0.2">
      <c r="A66" s="294" t="s">
        <v>12</v>
      </c>
      <c r="B66" s="125" t="s">
        <v>114</v>
      </c>
      <c r="C66" s="120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X66" s="88"/>
      <c r="FY66" s="88"/>
      <c r="FZ66" s="88"/>
      <c r="GA66" s="88"/>
      <c r="GB66" s="88"/>
      <c r="GC66" s="88"/>
      <c r="GD66" s="88"/>
      <c r="GE66" s="88"/>
      <c r="GF66" s="88"/>
      <c r="GG66" s="88"/>
      <c r="GH66" s="88"/>
      <c r="GI66" s="88"/>
      <c r="GJ66" s="88"/>
      <c r="GK66" s="88"/>
      <c r="GL66" s="88"/>
      <c r="GM66" s="88"/>
      <c r="GN66" s="88"/>
      <c r="GO66" s="88"/>
      <c r="GP66" s="88"/>
      <c r="GQ66" s="88"/>
      <c r="GR66" s="88"/>
      <c r="GS66" s="88"/>
      <c r="GT66" s="88"/>
      <c r="GU66" s="88"/>
      <c r="GV66" s="88"/>
      <c r="GW66" s="88"/>
      <c r="GX66" s="88"/>
      <c r="GY66" s="88"/>
      <c r="GZ66" s="88"/>
      <c r="HA66" s="88"/>
      <c r="HB66" s="88"/>
      <c r="HC66" s="88"/>
      <c r="HD66" s="88"/>
      <c r="HE66" s="88"/>
      <c r="HF66" s="88"/>
      <c r="HG66" s="88"/>
      <c r="HH66" s="88"/>
      <c r="HI66" s="88"/>
      <c r="HJ66" s="88"/>
      <c r="HK66" s="88"/>
      <c r="HL66" s="88"/>
      <c r="HM66" s="88"/>
      <c r="HN66" s="88"/>
      <c r="HO66" s="88"/>
      <c r="HP66" s="88"/>
      <c r="HQ66" s="88"/>
      <c r="HR66" s="88"/>
      <c r="HS66" s="88"/>
      <c r="HT66" s="88"/>
      <c r="HU66" s="88"/>
      <c r="HV66" s="88"/>
      <c r="HW66" s="88"/>
      <c r="HX66" s="88"/>
      <c r="HY66" s="88"/>
      <c r="HZ66" s="88"/>
      <c r="IA66" s="88"/>
      <c r="IB66" s="88"/>
      <c r="IC66" s="88"/>
      <c r="ID66" s="88"/>
      <c r="IE66" s="88"/>
      <c r="IF66" s="88"/>
      <c r="IG66" s="88"/>
      <c r="IH66" s="88"/>
      <c r="II66" s="88"/>
      <c r="IJ66" s="88"/>
      <c r="IK66" s="88"/>
      <c r="IL66" s="88"/>
      <c r="IM66" s="88"/>
      <c r="IN66" s="88"/>
      <c r="IO66" s="88"/>
      <c r="IP66" s="88"/>
      <c r="IQ66" s="88"/>
      <c r="IR66" s="88"/>
      <c r="IS66" s="88"/>
      <c r="IT66" s="88"/>
      <c r="IU66" s="88"/>
      <c r="IV66" s="88"/>
      <c r="IW66" s="88"/>
      <c r="IX66" s="88"/>
      <c r="IY66" s="88"/>
      <c r="IZ66" s="88"/>
      <c r="JA66" s="88"/>
      <c r="JB66" s="88"/>
      <c r="JC66" s="88"/>
      <c r="JD66" s="88"/>
      <c r="JE66" s="88"/>
      <c r="JF66" s="88"/>
      <c r="JG66" s="88"/>
      <c r="JH66" s="88"/>
      <c r="JI66" s="88"/>
      <c r="JJ66" s="88"/>
      <c r="JK66" s="88"/>
      <c r="JL66" s="88"/>
      <c r="JM66" s="88"/>
      <c r="JN66" s="88"/>
      <c r="JO66" s="88"/>
      <c r="JP66" s="88"/>
      <c r="JQ66" s="88"/>
      <c r="JR66" s="88"/>
      <c r="JS66" s="88"/>
      <c r="JT66" s="88"/>
      <c r="JU66" s="88"/>
      <c r="JV66" s="88"/>
      <c r="JW66" s="88"/>
      <c r="JX66" s="88"/>
      <c r="JY66" s="88"/>
      <c r="JZ66" s="88"/>
      <c r="KA66" s="88"/>
      <c r="KB66" s="88"/>
      <c r="KC66" s="88"/>
      <c r="KD66" s="88"/>
      <c r="KE66" s="88"/>
      <c r="KF66" s="88"/>
      <c r="KG66" s="88"/>
      <c r="KH66" s="88"/>
      <c r="KI66" s="88"/>
      <c r="KJ66" s="88"/>
      <c r="KK66" s="88"/>
      <c r="KL66" s="88"/>
      <c r="KM66" s="88"/>
      <c r="KN66" s="88"/>
      <c r="KO66" s="88"/>
      <c r="KP66" s="88"/>
      <c r="KQ66" s="88"/>
      <c r="KR66" s="88"/>
      <c r="KS66" s="88"/>
      <c r="KT66" s="88"/>
      <c r="KU66" s="88"/>
      <c r="KV66" s="88"/>
      <c r="KW66" s="88"/>
      <c r="KX66" s="88"/>
      <c r="KY66" s="88"/>
      <c r="KZ66" s="88"/>
      <c r="LA66" s="88"/>
      <c r="LB66" s="88"/>
      <c r="LC66" s="88"/>
      <c r="LD66" s="88"/>
      <c r="LE66" s="88"/>
      <c r="LF66" s="88"/>
      <c r="LG66" s="88"/>
      <c r="LH66" s="88"/>
      <c r="LI66" s="88"/>
      <c r="LJ66" s="88"/>
      <c r="LK66" s="88"/>
      <c r="LL66" s="88"/>
      <c r="LM66" s="88"/>
      <c r="LN66" s="88"/>
      <c r="LO66" s="88"/>
      <c r="LP66" s="88"/>
      <c r="LQ66" s="88"/>
      <c r="LR66" s="88"/>
      <c r="LS66" s="88"/>
      <c r="LT66" s="88"/>
      <c r="LU66" s="88"/>
      <c r="LV66" s="88"/>
      <c r="LW66" s="88"/>
      <c r="LX66" s="88"/>
      <c r="LY66" s="88"/>
      <c r="LZ66" s="88"/>
      <c r="MA66" s="88"/>
      <c r="MB66" s="88"/>
      <c r="MC66" s="88"/>
      <c r="MD66" s="88"/>
      <c r="ME66" s="88"/>
      <c r="MF66" s="88"/>
      <c r="MG66" s="88"/>
      <c r="MH66" s="88"/>
      <c r="MI66" s="88"/>
      <c r="MJ66" s="88"/>
      <c r="MK66" s="88"/>
      <c r="ML66" s="88"/>
      <c r="MM66" s="88"/>
      <c r="MN66" s="88"/>
      <c r="MO66" s="88"/>
      <c r="MP66" s="88"/>
      <c r="MQ66" s="88"/>
      <c r="MR66" s="88"/>
      <c r="MS66" s="88"/>
      <c r="MT66" s="88"/>
      <c r="MU66" s="88"/>
      <c r="MV66" s="88"/>
      <c r="MW66" s="88"/>
      <c r="MX66" s="88"/>
      <c r="MY66" s="88"/>
      <c r="MZ66" s="88"/>
      <c r="NA66" s="88"/>
      <c r="NB66" s="88"/>
      <c r="NC66" s="88"/>
      <c r="ND66" s="88"/>
      <c r="NE66" s="88"/>
      <c r="NF66" s="88"/>
      <c r="NG66" s="88"/>
      <c r="NH66" s="88"/>
      <c r="NI66" s="88"/>
      <c r="NJ66" s="88"/>
      <c r="NK66" s="88"/>
      <c r="NL66" s="88"/>
      <c r="NM66" s="88"/>
      <c r="NN66" s="88"/>
      <c r="NO66" s="88"/>
      <c r="NP66" s="88"/>
      <c r="NQ66" s="88"/>
      <c r="NR66" s="88"/>
      <c r="NS66" s="88"/>
      <c r="NT66" s="88"/>
      <c r="NU66" s="88"/>
      <c r="NV66" s="88"/>
      <c r="NW66" s="88"/>
      <c r="NX66" s="88"/>
      <c r="NY66" s="88"/>
      <c r="NZ66" s="88"/>
      <c r="OA66" s="88"/>
      <c r="OB66" s="88"/>
      <c r="OC66" s="88"/>
      <c r="OD66" s="88"/>
      <c r="OE66" s="88"/>
      <c r="OF66" s="88"/>
      <c r="OG66" s="88"/>
      <c r="OH66" s="88"/>
      <c r="OI66" s="88"/>
      <c r="OJ66" s="88"/>
      <c r="OK66" s="88"/>
      <c r="OL66" s="88"/>
      <c r="OM66" s="88"/>
      <c r="ON66" s="88"/>
      <c r="OO66" s="88"/>
      <c r="OP66" s="88"/>
      <c r="OQ66" s="88"/>
      <c r="OR66" s="88"/>
      <c r="OS66" s="88"/>
      <c r="OT66" s="88"/>
      <c r="OU66" s="88"/>
      <c r="OV66" s="88"/>
      <c r="OW66" s="88"/>
      <c r="OX66" s="88"/>
      <c r="OY66" s="88"/>
      <c r="OZ66" s="88"/>
      <c r="PA66" s="88"/>
      <c r="PB66" s="88"/>
      <c r="PC66" s="88"/>
      <c r="PD66" s="88"/>
      <c r="PE66" s="88"/>
      <c r="PF66" s="88"/>
      <c r="PG66" s="88"/>
      <c r="PH66" s="88"/>
      <c r="PI66" s="88"/>
      <c r="PJ66" s="88"/>
      <c r="PK66" s="88"/>
      <c r="PL66" s="88"/>
      <c r="PM66" s="88"/>
      <c r="PN66" s="88"/>
      <c r="PO66" s="88"/>
      <c r="PP66" s="88"/>
      <c r="PQ66" s="88"/>
      <c r="PR66" s="88"/>
      <c r="PS66" s="88"/>
      <c r="PT66" s="88"/>
      <c r="PU66" s="88"/>
      <c r="PV66" s="88"/>
      <c r="PW66" s="88"/>
      <c r="PX66" s="88"/>
      <c r="PY66" s="88"/>
      <c r="PZ66" s="88"/>
      <c r="QA66" s="88"/>
      <c r="QB66" s="88"/>
      <c r="QC66" s="88"/>
      <c r="QD66" s="88"/>
      <c r="QE66" s="88"/>
      <c r="QF66" s="88"/>
      <c r="QG66" s="88"/>
      <c r="QH66" s="88"/>
      <c r="QI66" s="88"/>
      <c r="QJ66" s="88"/>
      <c r="QK66" s="88"/>
      <c r="QL66" s="88"/>
      <c r="QM66" s="88"/>
      <c r="QN66" s="88"/>
      <c r="QO66" s="88"/>
      <c r="QP66" s="88"/>
      <c r="QQ66" s="88"/>
      <c r="QR66" s="88"/>
      <c r="QS66" s="88"/>
      <c r="QT66" s="88"/>
      <c r="QU66" s="88"/>
      <c r="QV66" s="88"/>
      <c r="QW66" s="88"/>
      <c r="QX66" s="88"/>
      <c r="QY66" s="88"/>
      <c r="QZ66" s="88"/>
      <c r="RA66" s="88"/>
      <c r="RB66" s="88"/>
      <c r="RC66" s="88"/>
      <c r="RD66" s="88"/>
      <c r="RE66" s="88"/>
      <c r="RF66" s="88"/>
      <c r="RG66" s="88"/>
      <c r="RH66" s="88"/>
      <c r="RI66" s="88"/>
      <c r="RJ66" s="88"/>
      <c r="RK66" s="88"/>
      <c r="RL66" s="88"/>
      <c r="RM66" s="88"/>
      <c r="RN66" s="88"/>
      <c r="RO66" s="88"/>
      <c r="RP66" s="88"/>
      <c r="RQ66" s="88"/>
      <c r="RR66" s="88"/>
      <c r="RS66" s="88"/>
      <c r="RT66" s="88"/>
      <c r="RU66" s="88"/>
      <c r="RV66" s="88"/>
      <c r="RW66" s="88"/>
      <c r="RX66" s="88"/>
      <c r="RY66" s="88"/>
      <c r="RZ66" s="88"/>
      <c r="SA66" s="88"/>
      <c r="SB66" s="88"/>
      <c r="SC66" s="88"/>
      <c r="SD66" s="88"/>
      <c r="SE66" s="88"/>
      <c r="SF66" s="88"/>
      <c r="SG66" s="88"/>
      <c r="SH66" s="88"/>
      <c r="SI66" s="88"/>
      <c r="SJ66" s="88"/>
      <c r="SK66" s="88"/>
      <c r="SL66" s="88"/>
      <c r="SM66" s="88"/>
      <c r="SN66" s="88"/>
      <c r="SO66" s="88"/>
      <c r="SP66" s="88"/>
      <c r="SQ66" s="88"/>
      <c r="SR66" s="88"/>
      <c r="SS66" s="88"/>
      <c r="ST66" s="88"/>
      <c r="SU66" s="88"/>
      <c r="SV66" s="88"/>
      <c r="SW66" s="88"/>
      <c r="SX66" s="88"/>
      <c r="SY66" s="88"/>
      <c r="SZ66" s="88"/>
      <c r="TA66" s="88"/>
      <c r="TB66" s="88"/>
      <c r="TC66" s="88"/>
      <c r="TD66" s="88"/>
      <c r="TE66" s="88"/>
      <c r="TF66" s="88"/>
      <c r="TG66" s="88"/>
      <c r="TH66" s="88"/>
      <c r="TI66" s="88"/>
      <c r="TJ66" s="88"/>
      <c r="TK66" s="88"/>
      <c r="TL66" s="88"/>
      <c r="TM66" s="88"/>
      <c r="TN66" s="88"/>
      <c r="TO66" s="88"/>
      <c r="TP66" s="88"/>
      <c r="TQ66" s="88"/>
      <c r="TR66" s="88"/>
      <c r="TS66" s="88"/>
      <c r="TT66" s="88"/>
      <c r="TU66" s="88"/>
      <c r="TV66" s="88"/>
      <c r="TW66" s="88"/>
      <c r="TX66" s="88"/>
      <c r="TY66" s="88"/>
      <c r="TZ66" s="88"/>
      <c r="UA66" s="88"/>
      <c r="UB66" s="88"/>
      <c r="UC66" s="88"/>
      <c r="UD66" s="88"/>
      <c r="UE66" s="88"/>
      <c r="UF66" s="88"/>
      <c r="UG66" s="88"/>
      <c r="UH66" s="88"/>
      <c r="UI66" s="88"/>
      <c r="UJ66" s="88"/>
      <c r="UK66" s="88"/>
      <c r="UL66" s="88"/>
      <c r="UM66" s="88"/>
      <c r="UN66" s="88"/>
      <c r="UO66" s="88"/>
      <c r="UP66" s="88"/>
      <c r="UQ66" s="88"/>
      <c r="UR66" s="88"/>
      <c r="US66" s="88"/>
      <c r="UT66" s="88"/>
      <c r="UU66" s="88"/>
      <c r="UV66" s="88"/>
      <c r="UW66" s="88"/>
      <c r="UX66" s="88"/>
      <c r="UY66" s="88"/>
      <c r="UZ66" s="88"/>
      <c r="VA66" s="88"/>
      <c r="VB66" s="88"/>
      <c r="VC66" s="88"/>
      <c r="VD66" s="88"/>
      <c r="VE66" s="88"/>
      <c r="VF66" s="88"/>
      <c r="VG66" s="88"/>
      <c r="VH66" s="88"/>
      <c r="VI66" s="88"/>
      <c r="VJ66" s="88"/>
      <c r="VK66" s="88"/>
      <c r="VL66" s="88"/>
      <c r="VM66" s="88"/>
      <c r="VN66" s="88"/>
      <c r="VO66" s="88"/>
      <c r="VP66" s="88"/>
      <c r="VQ66" s="88"/>
      <c r="VR66" s="88"/>
      <c r="VS66" s="88"/>
      <c r="VT66" s="88"/>
      <c r="VU66" s="88"/>
      <c r="VV66" s="88"/>
      <c r="VW66" s="88"/>
      <c r="VX66" s="88"/>
      <c r="VY66" s="88"/>
      <c r="VZ66" s="88"/>
      <c r="WA66" s="88"/>
      <c r="WB66" s="88"/>
      <c r="WC66" s="88"/>
      <c r="WD66" s="88"/>
      <c r="WE66" s="88"/>
      <c r="WF66" s="88"/>
      <c r="WG66" s="88"/>
      <c r="WH66" s="88"/>
      <c r="WI66" s="88"/>
      <c r="WJ66" s="88"/>
      <c r="WK66" s="88"/>
      <c r="WL66" s="88"/>
      <c r="WM66" s="88"/>
      <c r="WN66" s="88"/>
      <c r="WO66" s="88"/>
      <c r="WP66" s="88"/>
      <c r="WQ66" s="88"/>
      <c r="WR66" s="88"/>
      <c r="WS66" s="88"/>
      <c r="WT66" s="88"/>
      <c r="WU66" s="88"/>
      <c r="WV66" s="88"/>
      <c r="WW66" s="88"/>
      <c r="WX66" s="88"/>
      <c r="WY66" s="88"/>
      <c r="WZ66" s="88"/>
      <c r="XA66" s="88"/>
      <c r="XB66" s="88"/>
      <c r="XC66" s="88"/>
      <c r="XD66" s="88"/>
      <c r="XE66" s="88"/>
      <c r="XF66" s="88"/>
      <c r="XG66" s="88"/>
      <c r="XH66" s="88"/>
      <c r="XI66" s="88"/>
      <c r="XJ66" s="88"/>
      <c r="XK66" s="88"/>
      <c r="XL66" s="88"/>
      <c r="XM66" s="88"/>
      <c r="XN66" s="88"/>
      <c r="XO66" s="88"/>
      <c r="XP66" s="88"/>
      <c r="XQ66" s="88"/>
    </row>
    <row r="67" spans="1:641" s="7" customFormat="1" ht="12" customHeight="1" x14ac:dyDescent="0.2">
      <c r="A67" s="295"/>
      <c r="B67" s="14"/>
      <c r="C67" s="100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59"/>
      <c r="CO67" s="59"/>
      <c r="CP67" s="59"/>
      <c r="CQ67" s="59"/>
      <c r="CR67" s="59"/>
      <c r="CS67" s="59"/>
      <c r="CT67" s="59"/>
      <c r="CU67" s="59"/>
      <c r="CV67" s="59"/>
      <c r="CW67" s="59"/>
      <c r="CX67" s="59"/>
      <c r="CY67" s="59"/>
      <c r="CZ67" s="59"/>
      <c r="DA67" s="59"/>
      <c r="DB67" s="59"/>
      <c r="DC67" s="59"/>
      <c r="DD67" s="59"/>
      <c r="DE67" s="59"/>
      <c r="DF67" s="59"/>
      <c r="DG67" s="59"/>
      <c r="DH67" s="59"/>
      <c r="DI67" s="59"/>
      <c r="DJ67" s="59"/>
      <c r="DK67" s="59"/>
      <c r="DL67" s="59"/>
      <c r="DM67" s="59"/>
      <c r="DN67" s="59"/>
      <c r="DO67" s="59"/>
      <c r="DP67" s="59"/>
      <c r="DQ67" s="59"/>
      <c r="DR67" s="59"/>
      <c r="DS67" s="59"/>
      <c r="DT67" s="59"/>
      <c r="DU67" s="59"/>
      <c r="DV67" s="59"/>
      <c r="DW67" s="59"/>
      <c r="DX67" s="59"/>
      <c r="DY67" s="59"/>
      <c r="DZ67" s="59"/>
      <c r="EA67" s="59"/>
      <c r="EB67" s="59"/>
      <c r="EC67" s="59"/>
      <c r="ED67" s="59"/>
      <c r="EE67" s="59"/>
      <c r="EF67" s="59"/>
      <c r="EG67" s="59"/>
      <c r="EH67" s="59"/>
      <c r="EI67" s="59"/>
      <c r="EJ67" s="59"/>
      <c r="EK67" s="59"/>
      <c r="EL67" s="59"/>
      <c r="EM67" s="59"/>
      <c r="EN67" s="59"/>
      <c r="EO67" s="59"/>
      <c r="EP67" s="59"/>
      <c r="EQ67" s="59"/>
      <c r="ER67" s="59"/>
      <c r="ES67" s="59"/>
      <c r="ET67" s="59"/>
      <c r="EU67" s="59"/>
      <c r="EV67" s="59"/>
      <c r="EW67" s="59"/>
      <c r="EX67" s="59"/>
      <c r="EY67" s="59"/>
      <c r="EZ67" s="59"/>
      <c r="FA67" s="59"/>
      <c r="FB67" s="59"/>
      <c r="FC67" s="59"/>
      <c r="FD67" s="59"/>
      <c r="FE67" s="59"/>
      <c r="FF67" s="59"/>
      <c r="FG67" s="59"/>
      <c r="FH67" s="59"/>
      <c r="FI67" s="59"/>
      <c r="FJ67" s="59"/>
      <c r="FK67" s="59"/>
      <c r="FL67" s="59"/>
      <c r="FM67" s="59"/>
      <c r="FN67" s="59"/>
      <c r="FO67" s="59"/>
      <c r="FP67" s="59"/>
      <c r="FQ67" s="59"/>
      <c r="FR67" s="59"/>
      <c r="FS67" s="59"/>
      <c r="FT67" s="59"/>
      <c r="FU67" s="59"/>
      <c r="FV67" s="59"/>
      <c r="FW67" s="59"/>
      <c r="FX67" s="59"/>
      <c r="FY67" s="59"/>
      <c r="FZ67" s="59"/>
      <c r="GA67" s="59"/>
      <c r="GB67" s="59"/>
      <c r="GC67" s="59"/>
      <c r="GD67" s="59"/>
      <c r="GE67" s="59"/>
      <c r="GF67" s="59"/>
      <c r="GG67" s="59"/>
      <c r="GH67" s="59"/>
      <c r="GI67" s="59"/>
      <c r="GJ67" s="59"/>
      <c r="GK67" s="59"/>
      <c r="GL67" s="59"/>
      <c r="GM67" s="59"/>
      <c r="GN67" s="59"/>
      <c r="GO67" s="59"/>
      <c r="GP67" s="59"/>
      <c r="GQ67" s="59"/>
      <c r="GR67" s="59"/>
      <c r="GS67" s="59"/>
      <c r="GT67" s="59"/>
      <c r="GU67" s="59"/>
      <c r="GV67" s="59"/>
      <c r="GW67" s="59"/>
      <c r="GX67" s="59"/>
      <c r="GY67" s="59"/>
      <c r="GZ67" s="59"/>
      <c r="HA67" s="59"/>
      <c r="HB67" s="59"/>
      <c r="HC67" s="59"/>
      <c r="HD67" s="59"/>
      <c r="HE67" s="59"/>
      <c r="HF67" s="59"/>
      <c r="HG67" s="59"/>
      <c r="HH67" s="59"/>
      <c r="HI67" s="59"/>
      <c r="HJ67" s="59"/>
      <c r="HK67" s="59"/>
      <c r="HL67" s="59"/>
      <c r="HM67" s="59"/>
      <c r="HN67" s="59"/>
      <c r="HO67" s="59"/>
      <c r="HP67" s="59"/>
      <c r="HQ67" s="59"/>
      <c r="HR67" s="59"/>
      <c r="HS67" s="59"/>
      <c r="HT67" s="59"/>
      <c r="HU67" s="59"/>
      <c r="HV67" s="59"/>
      <c r="HW67" s="59"/>
      <c r="HX67" s="59"/>
      <c r="HY67" s="59"/>
      <c r="HZ67" s="59"/>
      <c r="IA67" s="59"/>
      <c r="IB67" s="59"/>
      <c r="IC67" s="59"/>
      <c r="ID67" s="59"/>
      <c r="IE67" s="59"/>
      <c r="IF67" s="59"/>
      <c r="IG67" s="59"/>
      <c r="IH67" s="59"/>
      <c r="II67" s="59"/>
      <c r="IJ67" s="59"/>
      <c r="IK67" s="59"/>
      <c r="IL67" s="59"/>
      <c r="IM67" s="59"/>
      <c r="IN67" s="59"/>
      <c r="IO67" s="59"/>
      <c r="IP67" s="59"/>
      <c r="IQ67" s="59"/>
      <c r="IR67" s="59"/>
      <c r="IS67" s="59"/>
      <c r="IT67" s="59"/>
      <c r="IU67" s="59"/>
      <c r="IV67" s="59"/>
      <c r="IW67" s="59"/>
      <c r="IX67" s="59"/>
      <c r="IY67" s="59"/>
      <c r="IZ67" s="59"/>
      <c r="JA67" s="59"/>
      <c r="JB67" s="59"/>
      <c r="JC67" s="59"/>
      <c r="JD67" s="59"/>
      <c r="JE67" s="59"/>
      <c r="JF67" s="59"/>
      <c r="JG67" s="59"/>
      <c r="JH67" s="59"/>
      <c r="JI67" s="59"/>
      <c r="JJ67" s="59"/>
      <c r="JK67" s="59"/>
      <c r="JL67" s="59"/>
      <c r="JM67" s="59"/>
      <c r="JN67" s="59"/>
      <c r="JO67" s="59"/>
      <c r="JP67" s="59"/>
      <c r="JQ67" s="59"/>
      <c r="JR67" s="59"/>
      <c r="JS67" s="59"/>
      <c r="JT67" s="59"/>
      <c r="JU67" s="59"/>
      <c r="JV67" s="59"/>
      <c r="JW67" s="59"/>
      <c r="JX67" s="59"/>
      <c r="JY67" s="59"/>
      <c r="JZ67" s="59"/>
      <c r="KA67" s="59"/>
      <c r="KB67" s="59"/>
      <c r="KC67" s="59"/>
      <c r="KD67" s="59"/>
      <c r="KE67" s="59"/>
      <c r="KF67" s="59"/>
      <c r="KG67" s="59"/>
      <c r="KH67" s="59"/>
      <c r="KI67" s="59"/>
      <c r="KJ67" s="59"/>
      <c r="KK67" s="59"/>
      <c r="KL67" s="59"/>
      <c r="KM67" s="59"/>
      <c r="KN67" s="59"/>
      <c r="KO67" s="59"/>
      <c r="KP67" s="59"/>
      <c r="KQ67" s="59"/>
      <c r="KR67" s="59"/>
      <c r="KS67" s="59"/>
      <c r="KT67" s="59"/>
      <c r="KU67" s="59"/>
      <c r="KV67" s="59"/>
      <c r="KW67" s="59"/>
      <c r="KX67" s="59"/>
      <c r="KY67" s="59"/>
      <c r="KZ67" s="59"/>
      <c r="LA67" s="59"/>
      <c r="LB67" s="59"/>
      <c r="LC67" s="59"/>
      <c r="LD67" s="59"/>
      <c r="LE67" s="59"/>
      <c r="LF67" s="59"/>
      <c r="LG67" s="59"/>
      <c r="LH67" s="59"/>
      <c r="LI67" s="59"/>
      <c r="LJ67" s="59"/>
      <c r="LK67" s="59"/>
      <c r="LL67" s="59"/>
      <c r="LM67" s="59"/>
      <c r="LN67" s="59"/>
      <c r="LO67" s="59"/>
      <c r="LP67" s="59"/>
      <c r="LQ67" s="59"/>
      <c r="LR67" s="59"/>
      <c r="LS67" s="59"/>
      <c r="LT67" s="59"/>
      <c r="LU67" s="59"/>
      <c r="LV67" s="59"/>
      <c r="LW67" s="59"/>
      <c r="LX67" s="59"/>
      <c r="LY67" s="59"/>
      <c r="LZ67" s="59"/>
      <c r="MA67" s="59"/>
      <c r="MB67" s="59"/>
      <c r="MC67" s="59"/>
      <c r="MD67" s="59"/>
      <c r="ME67" s="59"/>
      <c r="MF67" s="59"/>
      <c r="MG67" s="59"/>
      <c r="MH67" s="59"/>
      <c r="MI67" s="59"/>
      <c r="MJ67" s="59"/>
      <c r="MK67" s="59"/>
      <c r="ML67" s="59"/>
      <c r="MM67" s="59"/>
      <c r="MN67" s="59"/>
      <c r="MO67" s="59"/>
      <c r="MP67" s="59"/>
      <c r="MQ67" s="59"/>
      <c r="MR67" s="59"/>
      <c r="MS67" s="59"/>
      <c r="MT67" s="59"/>
      <c r="MU67" s="59"/>
      <c r="MV67" s="59"/>
      <c r="MW67" s="59"/>
      <c r="MX67" s="59"/>
      <c r="MY67" s="59"/>
      <c r="MZ67" s="59"/>
      <c r="NA67" s="59"/>
      <c r="NB67" s="59"/>
      <c r="NC67" s="59"/>
      <c r="ND67" s="59"/>
      <c r="NE67" s="59"/>
      <c r="NF67" s="59"/>
      <c r="NG67" s="59"/>
      <c r="NH67" s="59"/>
      <c r="NI67" s="59"/>
      <c r="NJ67" s="59"/>
      <c r="NK67" s="59"/>
      <c r="NL67" s="59"/>
      <c r="NM67" s="59"/>
      <c r="NN67" s="59"/>
      <c r="NO67" s="59"/>
      <c r="NP67" s="59"/>
      <c r="NQ67" s="59"/>
      <c r="NR67" s="59"/>
      <c r="NS67" s="59"/>
      <c r="NT67" s="59"/>
      <c r="NU67" s="59"/>
      <c r="NV67" s="59"/>
      <c r="NW67" s="59"/>
      <c r="NX67" s="59"/>
      <c r="NY67" s="59"/>
      <c r="NZ67" s="59"/>
      <c r="OA67" s="59"/>
      <c r="OB67" s="59"/>
      <c r="OC67" s="59"/>
      <c r="OD67" s="59"/>
      <c r="OE67" s="59"/>
      <c r="OF67" s="59"/>
      <c r="OG67" s="59"/>
      <c r="OH67" s="59"/>
      <c r="OI67" s="59"/>
      <c r="OJ67" s="59"/>
      <c r="OK67" s="59"/>
      <c r="OL67" s="59"/>
      <c r="OM67" s="59"/>
      <c r="ON67" s="59"/>
      <c r="OO67" s="59"/>
      <c r="OP67" s="59"/>
      <c r="OQ67" s="59"/>
      <c r="OR67" s="59"/>
      <c r="OS67" s="59"/>
      <c r="OT67" s="59"/>
      <c r="OU67" s="59"/>
      <c r="OV67" s="59"/>
      <c r="OW67" s="59"/>
      <c r="OX67" s="59"/>
      <c r="OY67" s="59"/>
      <c r="OZ67" s="59"/>
      <c r="PA67" s="59"/>
      <c r="PB67" s="59"/>
      <c r="PC67" s="59"/>
      <c r="PD67" s="59"/>
      <c r="PE67" s="59"/>
      <c r="PF67" s="59"/>
      <c r="PG67" s="59"/>
      <c r="PH67" s="59"/>
      <c r="PI67" s="59"/>
      <c r="PJ67" s="59"/>
      <c r="PK67" s="59"/>
      <c r="PL67" s="59"/>
      <c r="PM67" s="59"/>
      <c r="PN67" s="59"/>
      <c r="PO67" s="59"/>
      <c r="PP67" s="59"/>
      <c r="PQ67" s="59"/>
      <c r="PR67" s="59"/>
      <c r="PS67" s="59"/>
      <c r="PT67" s="59"/>
      <c r="PU67" s="59"/>
      <c r="PV67" s="59"/>
      <c r="PW67" s="59"/>
      <c r="PX67" s="59"/>
      <c r="PY67" s="59"/>
      <c r="PZ67" s="59"/>
      <c r="QA67" s="59"/>
      <c r="QB67" s="59"/>
      <c r="QC67" s="59"/>
      <c r="QD67" s="59"/>
      <c r="QE67" s="59"/>
      <c r="QF67" s="59"/>
      <c r="QG67" s="59"/>
      <c r="QH67" s="59"/>
      <c r="QI67" s="59"/>
      <c r="QJ67" s="59"/>
      <c r="QK67" s="59"/>
      <c r="QL67" s="59"/>
      <c r="QM67" s="59"/>
      <c r="QN67" s="59"/>
      <c r="QO67" s="59"/>
      <c r="QP67" s="59"/>
      <c r="QQ67" s="59"/>
      <c r="QR67" s="59"/>
      <c r="QS67" s="59"/>
      <c r="QT67" s="59"/>
      <c r="QU67" s="59"/>
      <c r="QV67" s="59"/>
      <c r="QW67" s="59"/>
      <c r="QX67" s="59"/>
      <c r="QY67" s="59"/>
      <c r="QZ67" s="59"/>
      <c r="RA67" s="59"/>
      <c r="RB67" s="59"/>
      <c r="RC67" s="59"/>
      <c r="RD67" s="59"/>
      <c r="RE67" s="59"/>
      <c r="RF67" s="59"/>
      <c r="RG67" s="59"/>
      <c r="RH67" s="59"/>
      <c r="RI67" s="59"/>
      <c r="RJ67" s="59"/>
      <c r="RK67" s="59"/>
      <c r="RL67" s="59"/>
      <c r="RM67" s="59"/>
      <c r="RN67" s="59"/>
      <c r="RO67" s="59"/>
      <c r="RP67" s="59"/>
      <c r="RQ67" s="59"/>
      <c r="RR67" s="59"/>
      <c r="RS67" s="59"/>
      <c r="RT67" s="59"/>
      <c r="RU67" s="59"/>
      <c r="RV67" s="59"/>
      <c r="RW67" s="59"/>
      <c r="RX67" s="59"/>
      <c r="RY67" s="59"/>
      <c r="RZ67" s="59"/>
      <c r="SA67" s="59"/>
      <c r="SB67" s="59"/>
      <c r="SC67" s="59"/>
      <c r="SD67" s="59"/>
      <c r="SE67" s="59"/>
      <c r="SF67" s="59"/>
      <c r="SG67" s="59"/>
      <c r="SH67" s="59"/>
      <c r="SI67" s="59"/>
      <c r="SJ67" s="59"/>
      <c r="SK67" s="59"/>
      <c r="SL67" s="59"/>
      <c r="SM67" s="59"/>
      <c r="SN67" s="59"/>
      <c r="SO67" s="59"/>
      <c r="SP67" s="59"/>
      <c r="SQ67" s="59"/>
      <c r="SR67" s="59"/>
      <c r="SS67" s="59"/>
      <c r="ST67" s="59"/>
      <c r="SU67" s="59"/>
      <c r="SV67" s="59"/>
      <c r="SW67" s="59"/>
      <c r="SX67" s="59"/>
      <c r="SY67" s="59"/>
      <c r="SZ67" s="59"/>
      <c r="TA67" s="59"/>
      <c r="TB67" s="59"/>
      <c r="TC67" s="59"/>
      <c r="TD67" s="59"/>
      <c r="TE67" s="59"/>
      <c r="TF67" s="59"/>
      <c r="TG67" s="59"/>
      <c r="TH67" s="59"/>
      <c r="TI67" s="59"/>
      <c r="TJ67" s="59"/>
      <c r="TK67" s="59"/>
      <c r="TL67" s="59"/>
      <c r="TM67" s="59"/>
      <c r="TN67" s="59"/>
      <c r="TO67" s="59"/>
      <c r="TP67" s="59"/>
      <c r="TQ67" s="59"/>
      <c r="TR67" s="59"/>
      <c r="TS67" s="59"/>
      <c r="TT67" s="59"/>
      <c r="TU67" s="59"/>
      <c r="TV67" s="59"/>
      <c r="TW67" s="59"/>
      <c r="TX67" s="59"/>
      <c r="TY67" s="59"/>
      <c r="TZ67" s="59"/>
      <c r="UA67" s="59"/>
      <c r="UB67" s="59"/>
      <c r="UC67" s="59"/>
      <c r="UD67" s="59"/>
      <c r="UE67" s="59"/>
      <c r="UF67" s="59"/>
      <c r="UG67" s="59"/>
      <c r="UH67" s="59"/>
      <c r="UI67" s="59"/>
      <c r="UJ67" s="59"/>
      <c r="UK67" s="59"/>
      <c r="UL67" s="59"/>
      <c r="UM67" s="59"/>
      <c r="UN67" s="59"/>
      <c r="UO67" s="59"/>
      <c r="UP67" s="59"/>
      <c r="UQ67" s="59"/>
      <c r="UR67" s="59"/>
      <c r="US67" s="59"/>
      <c r="UT67" s="59"/>
      <c r="UU67" s="59"/>
      <c r="UV67" s="59"/>
      <c r="UW67" s="59"/>
      <c r="UX67" s="59"/>
      <c r="UY67" s="59"/>
      <c r="UZ67" s="59"/>
      <c r="VA67" s="59"/>
      <c r="VB67" s="59"/>
      <c r="VC67" s="59"/>
      <c r="VD67" s="59"/>
      <c r="VE67" s="59"/>
      <c r="VF67" s="59"/>
      <c r="VG67" s="59"/>
      <c r="VH67" s="59"/>
      <c r="VI67" s="59"/>
      <c r="VJ67" s="59"/>
      <c r="VK67" s="59"/>
      <c r="VL67" s="59"/>
      <c r="VM67" s="59"/>
      <c r="VN67" s="59"/>
      <c r="VO67" s="59"/>
      <c r="VP67" s="59"/>
      <c r="VQ67" s="59"/>
      <c r="VR67" s="59"/>
      <c r="VS67" s="59"/>
      <c r="VT67" s="59"/>
      <c r="VU67" s="59"/>
      <c r="VV67" s="59"/>
      <c r="VW67" s="59"/>
      <c r="VX67" s="59"/>
      <c r="VY67" s="59"/>
      <c r="VZ67" s="59"/>
      <c r="WA67" s="59"/>
      <c r="WB67" s="59"/>
      <c r="WC67" s="59"/>
      <c r="WD67" s="59"/>
      <c r="WE67" s="59"/>
      <c r="WF67" s="59"/>
      <c r="WG67" s="59"/>
      <c r="WH67" s="59"/>
      <c r="WI67" s="59"/>
      <c r="WJ67" s="59"/>
      <c r="WK67" s="59"/>
      <c r="WL67" s="59"/>
      <c r="WM67" s="59"/>
      <c r="WN67" s="59"/>
      <c r="WO67" s="59"/>
      <c r="WP67" s="59"/>
      <c r="WQ67" s="59"/>
      <c r="WR67" s="59"/>
      <c r="WS67" s="59"/>
      <c r="WT67" s="59"/>
      <c r="WU67" s="59"/>
      <c r="WV67" s="59"/>
      <c r="WW67" s="59"/>
      <c r="WX67" s="59"/>
      <c r="WY67" s="59"/>
      <c r="WZ67" s="59"/>
      <c r="XA67" s="59"/>
      <c r="XB67" s="59"/>
      <c r="XC67" s="59"/>
      <c r="XD67" s="59"/>
      <c r="XE67" s="59"/>
      <c r="XF67" s="59"/>
      <c r="XG67" s="59"/>
      <c r="XH67" s="59"/>
      <c r="XI67" s="59"/>
      <c r="XJ67" s="59"/>
      <c r="XK67" s="59"/>
      <c r="XL67" s="59"/>
      <c r="XM67" s="59"/>
      <c r="XN67" s="59"/>
      <c r="XO67" s="59"/>
      <c r="XP67" s="59"/>
      <c r="XQ67" s="59"/>
    </row>
    <row r="68" spans="1:641" s="75" customFormat="1" ht="12" customHeight="1" thickBot="1" x14ac:dyDescent="0.25">
      <c r="A68" s="133"/>
      <c r="B68" s="77"/>
      <c r="C68" s="108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9"/>
      <c r="CW68" s="59"/>
      <c r="CX68" s="59"/>
      <c r="CY68" s="59"/>
      <c r="CZ68" s="59"/>
      <c r="DA68" s="59"/>
      <c r="DB68" s="59"/>
      <c r="DC68" s="59"/>
      <c r="DD68" s="59"/>
      <c r="DE68" s="59"/>
      <c r="DF68" s="59"/>
      <c r="DG68" s="59"/>
      <c r="DH68" s="59"/>
      <c r="DI68" s="59"/>
      <c r="DJ68" s="59"/>
      <c r="DK68" s="59"/>
      <c r="DL68" s="59"/>
      <c r="DM68" s="59"/>
      <c r="DN68" s="59"/>
      <c r="DO68" s="59"/>
      <c r="DP68" s="59"/>
      <c r="DQ68" s="59"/>
      <c r="DR68" s="59"/>
      <c r="DS68" s="59"/>
      <c r="DT68" s="59"/>
      <c r="DU68" s="59"/>
      <c r="DV68" s="59"/>
      <c r="DW68" s="59"/>
      <c r="DX68" s="59"/>
      <c r="DY68" s="59"/>
      <c r="DZ68" s="59"/>
      <c r="EA68" s="59"/>
      <c r="EB68" s="59"/>
      <c r="EC68" s="59"/>
      <c r="ED68" s="59"/>
      <c r="EE68" s="59"/>
      <c r="EF68" s="59"/>
      <c r="EG68" s="59"/>
      <c r="EH68" s="59"/>
      <c r="EI68" s="59"/>
      <c r="EJ68" s="59"/>
      <c r="EK68" s="59"/>
      <c r="EL68" s="59"/>
      <c r="EM68" s="59"/>
      <c r="EN68" s="59"/>
      <c r="EO68" s="59"/>
      <c r="EP68" s="59"/>
      <c r="EQ68" s="59"/>
      <c r="ER68" s="59"/>
      <c r="ES68" s="59"/>
      <c r="ET68" s="59"/>
      <c r="EU68" s="59"/>
      <c r="EV68" s="59"/>
      <c r="EW68" s="59"/>
      <c r="EX68" s="59"/>
      <c r="EY68" s="59"/>
      <c r="EZ68" s="59"/>
      <c r="FA68" s="59"/>
      <c r="FB68" s="59"/>
      <c r="FC68" s="59"/>
      <c r="FD68" s="59"/>
      <c r="FE68" s="59"/>
      <c r="FF68" s="59"/>
      <c r="FG68" s="59"/>
      <c r="FH68" s="59"/>
      <c r="FI68" s="59"/>
      <c r="FJ68" s="59"/>
      <c r="FK68" s="59"/>
      <c r="FL68" s="59"/>
      <c r="FM68" s="59"/>
      <c r="FN68" s="59"/>
      <c r="FO68" s="59"/>
      <c r="FP68" s="59"/>
      <c r="FQ68" s="59"/>
      <c r="FR68" s="59"/>
      <c r="FS68" s="59"/>
      <c r="FT68" s="59"/>
      <c r="FU68" s="59"/>
      <c r="FV68" s="59"/>
      <c r="FW68" s="59"/>
      <c r="FX68" s="59"/>
      <c r="FY68" s="59"/>
      <c r="FZ68" s="59"/>
      <c r="GA68" s="59"/>
      <c r="GB68" s="59"/>
      <c r="GC68" s="59"/>
      <c r="GD68" s="59"/>
      <c r="GE68" s="59"/>
      <c r="GF68" s="59"/>
      <c r="GG68" s="59"/>
      <c r="GH68" s="59"/>
      <c r="GI68" s="59"/>
      <c r="GJ68" s="59"/>
      <c r="GK68" s="59"/>
      <c r="GL68" s="59"/>
      <c r="GM68" s="59"/>
      <c r="GN68" s="59"/>
      <c r="GO68" s="59"/>
      <c r="GP68" s="59"/>
      <c r="GQ68" s="59"/>
      <c r="GR68" s="59"/>
      <c r="GS68" s="59"/>
      <c r="GT68" s="59"/>
      <c r="GU68" s="59"/>
      <c r="GV68" s="59"/>
      <c r="GW68" s="59"/>
      <c r="GX68" s="59"/>
      <c r="GY68" s="59"/>
      <c r="GZ68" s="59"/>
      <c r="HA68" s="59"/>
      <c r="HB68" s="59"/>
      <c r="HC68" s="59"/>
      <c r="HD68" s="59"/>
      <c r="HE68" s="59"/>
      <c r="HF68" s="59"/>
      <c r="HG68" s="59"/>
      <c r="HH68" s="59"/>
      <c r="HI68" s="59"/>
      <c r="HJ68" s="59"/>
      <c r="HK68" s="59"/>
      <c r="HL68" s="59"/>
      <c r="HM68" s="59"/>
      <c r="HN68" s="59"/>
      <c r="HO68" s="59"/>
      <c r="HP68" s="59"/>
      <c r="HQ68" s="59"/>
      <c r="HR68" s="59"/>
      <c r="HS68" s="59"/>
      <c r="HT68" s="59"/>
      <c r="HU68" s="59"/>
      <c r="HV68" s="59"/>
      <c r="HW68" s="59"/>
      <c r="HX68" s="59"/>
      <c r="HY68" s="59"/>
      <c r="HZ68" s="59"/>
      <c r="IA68" s="59"/>
      <c r="IB68" s="59"/>
      <c r="IC68" s="59"/>
      <c r="ID68" s="59"/>
      <c r="IE68" s="59"/>
      <c r="IF68" s="59"/>
      <c r="IG68" s="59"/>
      <c r="IH68" s="59"/>
      <c r="II68" s="59"/>
      <c r="IJ68" s="59"/>
      <c r="IK68" s="59"/>
      <c r="IL68" s="59"/>
      <c r="IM68" s="59"/>
      <c r="IN68" s="59"/>
      <c r="IO68" s="59"/>
      <c r="IP68" s="59"/>
      <c r="IQ68" s="59"/>
      <c r="IR68" s="59"/>
      <c r="IS68" s="59"/>
      <c r="IT68" s="59"/>
      <c r="IU68" s="59"/>
      <c r="IV68" s="59"/>
      <c r="IW68" s="59"/>
      <c r="IX68" s="59"/>
      <c r="IY68" s="59"/>
      <c r="IZ68" s="59"/>
      <c r="JA68" s="59"/>
      <c r="JB68" s="59"/>
      <c r="JC68" s="59"/>
      <c r="JD68" s="59"/>
      <c r="JE68" s="59"/>
      <c r="JF68" s="59"/>
      <c r="JG68" s="59"/>
      <c r="JH68" s="59"/>
      <c r="JI68" s="59"/>
      <c r="JJ68" s="59"/>
      <c r="JK68" s="59"/>
      <c r="JL68" s="59"/>
      <c r="JM68" s="59"/>
      <c r="JN68" s="59"/>
      <c r="JO68" s="59"/>
      <c r="JP68" s="59"/>
      <c r="JQ68" s="59"/>
      <c r="JR68" s="59"/>
      <c r="JS68" s="59"/>
      <c r="JT68" s="59"/>
      <c r="JU68" s="59"/>
      <c r="JV68" s="59"/>
      <c r="JW68" s="59"/>
      <c r="JX68" s="59"/>
      <c r="JY68" s="59"/>
      <c r="JZ68" s="59"/>
      <c r="KA68" s="59"/>
      <c r="KB68" s="59"/>
      <c r="KC68" s="59"/>
      <c r="KD68" s="59"/>
      <c r="KE68" s="59"/>
      <c r="KF68" s="59"/>
      <c r="KG68" s="59"/>
      <c r="KH68" s="59"/>
      <c r="KI68" s="59"/>
      <c r="KJ68" s="59"/>
      <c r="KK68" s="59"/>
      <c r="KL68" s="59"/>
      <c r="KM68" s="59"/>
      <c r="KN68" s="59"/>
      <c r="KO68" s="59"/>
      <c r="KP68" s="59"/>
      <c r="KQ68" s="59"/>
      <c r="KR68" s="59"/>
      <c r="KS68" s="59"/>
      <c r="KT68" s="59"/>
      <c r="KU68" s="59"/>
      <c r="KV68" s="59"/>
      <c r="KW68" s="59"/>
      <c r="KX68" s="59"/>
      <c r="KY68" s="59"/>
      <c r="KZ68" s="59"/>
      <c r="LA68" s="59"/>
      <c r="LB68" s="59"/>
      <c r="LC68" s="59"/>
      <c r="LD68" s="59"/>
      <c r="LE68" s="59"/>
      <c r="LF68" s="59"/>
      <c r="LG68" s="59"/>
      <c r="LH68" s="59"/>
      <c r="LI68" s="59"/>
      <c r="LJ68" s="59"/>
      <c r="LK68" s="59"/>
      <c r="LL68" s="59"/>
      <c r="LM68" s="59"/>
      <c r="LN68" s="59"/>
      <c r="LO68" s="59"/>
      <c r="LP68" s="59"/>
      <c r="LQ68" s="59"/>
      <c r="LR68" s="59"/>
      <c r="LS68" s="59"/>
      <c r="LT68" s="59"/>
      <c r="LU68" s="59"/>
      <c r="LV68" s="59"/>
      <c r="LW68" s="59"/>
      <c r="LX68" s="59"/>
      <c r="LY68" s="59"/>
      <c r="LZ68" s="59"/>
      <c r="MA68" s="59"/>
      <c r="MB68" s="59"/>
      <c r="MC68" s="59"/>
      <c r="MD68" s="59"/>
      <c r="ME68" s="59"/>
      <c r="MF68" s="59"/>
      <c r="MG68" s="59"/>
      <c r="MH68" s="59"/>
      <c r="MI68" s="59"/>
      <c r="MJ68" s="59"/>
      <c r="MK68" s="59"/>
      <c r="ML68" s="59"/>
      <c r="MM68" s="59"/>
      <c r="MN68" s="59"/>
      <c r="MO68" s="59"/>
      <c r="MP68" s="59"/>
      <c r="MQ68" s="59"/>
      <c r="MR68" s="59"/>
      <c r="MS68" s="59"/>
      <c r="MT68" s="59"/>
      <c r="MU68" s="59"/>
      <c r="MV68" s="59"/>
      <c r="MW68" s="59"/>
      <c r="MX68" s="59"/>
      <c r="MY68" s="59"/>
      <c r="MZ68" s="59"/>
      <c r="NA68" s="59"/>
      <c r="NB68" s="59"/>
      <c r="NC68" s="59"/>
      <c r="ND68" s="59"/>
      <c r="NE68" s="59"/>
      <c r="NF68" s="59"/>
      <c r="NG68" s="59"/>
      <c r="NH68" s="59"/>
      <c r="NI68" s="59"/>
      <c r="NJ68" s="59"/>
      <c r="NK68" s="59"/>
      <c r="NL68" s="59"/>
      <c r="NM68" s="59"/>
      <c r="NN68" s="59"/>
      <c r="NO68" s="59"/>
      <c r="NP68" s="59"/>
      <c r="NQ68" s="59"/>
      <c r="NR68" s="59"/>
      <c r="NS68" s="59"/>
      <c r="NT68" s="59"/>
      <c r="NU68" s="59"/>
      <c r="NV68" s="59"/>
      <c r="NW68" s="59"/>
      <c r="NX68" s="59"/>
      <c r="NY68" s="59"/>
      <c r="NZ68" s="59"/>
      <c r="OA68" s="59"/>
      <c r="OB68" s="59"/>
      <c r="OC68" s="59"/>
      <c r="OD68" s="59"/>
      <c r="OE68" s="59"/>
      <c r="OF68" s="59"/>
      <c r="OG68" s="59"/>
      <c r="OH68" s="59"/>
      <c r="OI68" s="59"/>
      <c r="OJ68" s="59"/>
      <c r="OK68" s="59"/>
      <c r="OL68" s="59"/>
      <c r="OM68" s="59"/>
      <c r="ON68" s="59"/>
      <c r="OO68" s="59"/>
      <c r="OP68" s="59"/>
      <c r="OQ68" s="59"/>
      <c r="OR68" s="59"/>
      <c r="OS68" s="59"/>
      <c r="OT68" s="59"/>
      <c r="OU68" s="59"/>
      <c r="OV68" s="59"/>
      <c r="OW68" s="59"/>
      <c r="OX68" s="59"/>
      <c r="OY68" s="59"/>
      <c r="OZ68" s="59"/>
      <c r="PA68" s="59"/>
      <c r="PB68" s="59"/>
      <c r="PC68" s="59"/>
      <c r="PD68" s="59"/>
      <c r="PE68" s="59"/>
      <c r="PF68" s="59"/>
      <c r="PG68" s="59"/>
      <c r="PH68" s="59"/>
      <c r="PI68" s="59"/>
      <c r="PJ68" s="59"/>
      <c r="PK68" s="59"/>
      <c r="PL68" s="59"/>
      <c r="PM68" s="59"/>
      <c r="PN68" s="59"/>
      <c r="PO68" s="59"/>
      <c r="PP68" s="59"/>
      <c r="PQ68" s="59"/>
      <c r="PR68" s="59"/>
      <c r="PS68" s="59"/>
      <c r="PT68" s="59"/>
      <c r="PU68" s="59"/>
      <c r="PV68" s="59"/>
      <c r="PW68" s="59"/>
      <c r="PX68" s="59"/>
      <c r="PY68" s="59"/>
      <c r="PZ68" s="59"/>
      <c r="QA68" s="59"/>
      <c r="QB68" s="59"/>
      <c r="QC68" s="59"/>
      <c r="QD68" s="59"/>
      <c r="QE68" s="59"/>
      <c r="QF68" s="59"/>
      <c r="QG68" s="59"/>
      <c r="QH68" s="59"/>
      <c r="QI68" s="59"/>
      <c r="QJ68" s="59"/>
      <c r="QK68" s="59"/>
      <c r="QL68" s="59"/>
      <c r="QM68" s="59"/>
      <c r="QN68" s="59"/>
      <c r="QO68" s="59"/>
      <c r="QP68" s="59"/>
      <c r="QQ68" s="59"/>
      <c r="QR68" s="59"/>
      <c r="QS68" s="59"/>
      <c r="QT68" s="59"/>
      <c r="QU68" s="59"/>
      <c r="QV68" s="59"/>
      <c r="QW68" s="59"/>
      <c r="QX68" s="59"/>
      <c r="QY68" s="59"/>
      <c r="QZ68" s="59"/>
      <c r="RA68" s="59"/>
      <c r="RB68" s="59"/>
      <c r="RC68" s="59"/>
      <c r="RD68" s="59"/>
      <c r="RE68" s="59"/>
      <c r="RF68" s="59"/>
      <c r="RG68" s="59"/>
      <c r="RH68" s="59"/>
      <c r="RI68" s="59"/>
      <c r="RJ68" s="59"/>
      <c r="RK68" s="59"/>
      <c r="RL68" s="59"/>
      <c r="RM68" s="59"/>
      <c r="RN68" s="59"/>
      <c r="RO68" s="59"/>
      <c r="RP68" s="59"/>
      <c r="RQ68" s="59"/>
      <c r="RR68" s="59"/>
      <c r="RS68" s="59"/>
      <c r="RT68" s="59"/>
      <c r="RU68" s="59"/>
      <c r="RV68" s="59"/>
      <c r="RW68" s="59"/>
      <c r="RX68" s="59"/>
      <c r="RY68" s="59"/>
      <c r="RZ68" s="59"/>
      <c r="SA68" s="59"/>
      <c r="SB68" s="59"/>
      <c r="SC68" s="59"/>
      <c r="SD68" s="59"/>
      <c r="SE68" s="59"/>
      <c r="SF68" s="59"/>
      <c r="SG68" s="59"/>
      <c r="SH68" s="59"/>
      <c r="SI68" s="59"/>
      <c r="SJ68" s="59"/>
      <c r="SK68" s="59"/>
      <c r="SL68" s="59"/>
      <c r="SM68" s="59"/>
      <c r="SN68" s="59"/>
      <c r="SO68" s="59"/>
      <c r="SP68" s="59"/>
      <c r="SQ68" s="59"/>
      <c r="SR68" s="59"/>
      <c r="SS68" s="59"/>
      <c r="ST68" s="59"/>
      <c r="SU68" s="59"/>
      <c r="SV68" s="59"/>
      <c r="SW68" s="59"/>
      <c r="SX68" s="59"/>
      <c r="SY68" s="59"/>
      <c r="SZ68" s="59"/>
      <c r="TA68" s="59"/>
      <c r="TB68" s="59"/>
      <c r="TC68" s="59"/>
      <c r="TD68" s="59"/>
      <c r="TE68" s="59"/>
      <c r="TF68" s="59"/>
      <c r="TG68" s="59"/>
      <c r="TH68" s="59"/>
      <c r="TI68" s="59"/>
      <c r="TJ68" s="59"/>
      <c r="TK68" s="59"/>
      <c r="TL68" s="59"/>
      <c r="TM68" s="59"/>
      <c r="TN68" s="59"/>
      <c r="TO68" s="59"/>
      <c r="TP68" s="59"/>
      <c r="TQ68" s="59"/>
      <c r="TR68" s="59"/>
      <c r="TS68" s="59"/>
      <c r="TT68" s="59"/>
      <c r="TU68" s="59"/>
      <c r="TV68" s="59"/>
      <c r="TW68" s="59"/>
      <c r="TX68" s="59"/>
      <c r="TY68" s="59"/>
      <c r="TZ68" s="59"/>
      <c r="UA68" s="59"/>
      <c r="UB68" s="59"/>
      <c r="UC68" s="59"/>
      <c r="UD68" s="59"/>
      <c r="UE68" s="59"/>
      <c r="UF68" s="59"/>
      <c r="UG68" s="59"/>
      <c r="UH68" s="59"/>
      <c r="UI68" s="59"/>
      <c r="UJ68" s="59"/>
      <c r="UK68" s="59"/>
      <c r="UL68" s="59"/>
      <c r="UM68" s="59"/>
      <c r="UN68" s="59"/>
      <c r="UO68" s="59"/>
      <c r="UP68" s="59"/>
      <c r="UQ68" s="59"/>
      <c r="UR68" s="59"/>
      <c r="US68" s="59"/>
      <c r="UT68" s="59"/>
      <c r="UU68" s="59"/>
      <c r="UV68" s="59"/>
      <c r="UW68" s="59"/>
      <c r="UX68" s="59"/>
      <c r="UY68" s="59"/>
      <c r="UZ68" s="59"/>
      <c r="VA68" s="59"/>
      <c r="VB68" s="59"/>
      <c r="VC68" s="59"/>
      <c r="VD68" s="59"/>
      <c r="VE68" s="59"/>
      <c r="VF68" s="59"/>
      <c r="VG68" s="59"/>
      <c r="VH68" s="59"/>
      <c r="VI68" s="59"/>
      <c r="VJ68" s="59"/>
      <c r="VK68" s="59"/>
      <c r="VL68" s="59"/>
      <c r="VM68" s="59"/>
      <c r="VN68" s="59"/>
      <c r="VO68" s="59"/>
      <c r="VP68" s="59"/>
      <c r="VQ68" s="59"/>
      <c r="VR68" s="59"/>
      <c r="VS68" s="59"/>
      <c r="VT68" s="59"/>
      <c r="VU68" s="59"/>
      <c r="VV68" s="59"/>
      <c r="VW68" s="59"/>
      <c r="VX68" s="59"/>
      <c r="VY68" s="59"/>
      <c r="VZ68" s="59"/>
      <c r="WA68" s="59"/>
      <c r="WB68" s="59"/>
      <c r="WC68" s="59"/>
      <c r="WD68" s="59"/>
      <c r="WE68" s="59"/>
      <c r="WF68" s="59"/>
      <c r="WG68" s="59"/>
      <c r="WH68" s="59"/>
      <c r="WI68" s="59"/>
      <c r="WJ68" s="59"/>
      <c r="WK68" s="59"/>
      <c r="WL68" s="59"/>
      <c r="WM68" s="59"/>
      <c r="WN68" s="59"/>
      <c r="WO68" s="59"/>
      <c r="WP68" s="59"/>
      <c r="WQ68" s="59"/>
      <c r="WR68" s="59"/>
      <c r="WS68" s="59"/>
      <c r="WT68" s="59"/>
      <c r="WU68" s="59"/>
      <c r="WV68" s="59"/>
      <c r="WW68" s="59"/>
      <c r="WX68" s="59"/>
      <c r="WY68" s="59"/>
      <c r="WZ68" s="59"/>
      <c r="XA68" s="59"/>
      <c r="XB68" s="59"/>
      <c r="XC68" s="59"/>
      <c r="XD68" s="59"/>
      <c r="XE68" s="59"/>
      <c r="XF68" s="59"/>
      <c r="XG68" s="59"/>
      <c r="XH68" s="59"/>
      <c r="XI68" s="59"/>
      <c r="XJ68" s="59"/>
      <c r="XK68" s="59"/>
      <c r="XL68" s="59"/>
      <c r="XM68" s="59"/>
      <c r="XN68" s="59"/>
      <c r="XO68" s="59"/>
      <c r="XP68" s="59"/>
      <c r="XQ68" s="59"/>
    </row>
    <row r="69" spans="1:641" s="7" customFormat="1" ht="12" customHeight="1" thickTop="1" x14ac:dyDescent="0.2">
      <c r="A69" s="310" t="s">
        <v>13</v>
      </c>
      <c r="B69" s="126" t="s">
        <v>114</v>
      </c>
      <c r="C69" s="122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8"/>
      <c r="FX69" s="88"/>
      <c r="FY69" s="88"/>
      <c r="FZ69" s="88"/>
      <c r="GA69" s="88"/>
      <c r="GB69" s="88"/>
      <c r="GC69" s="88"/>
      <c r="GD69" s="88"/>
      <c r="GE69" s="88"/>
      <c r="GF69" s="88"/>
      <c r="GG69" s="88"/>
      <c r="GH69" s="88"/>
      <c r="GI69" s="88"/>
      <c r="GJ69" s="88"/>
      <c r="GK69" s="88"/>
      <c r="GL69" s="88"/>
      <c r="GM69" s="88"/>
      <c r="GN69" s="88"/>
      <c r="GO69" s="88"/>
      <c r="GP69" s="88"/>
      <c r="GQ69" s="88"/>
      <c r="GR69" s="88"/>
      <c r="GS69" s="88"/>
      <c r="GT69" s="88"/>
      <c r="GU69" s="88"/>
      <c r="GV69" s="88"/>
      <c r="GW69" s="88"/>
      <c r="GX69" s="88"/>
      <c r="GY69" s="88"/>
      <c r="GZ69" s="88"/>
      <c r="HA69" s="88"/>
      <c r="HB69" s="88"/>
      <c r="HC69" s="88"/>
      <c r="HD69" s="88"/>
      <c r="HE69" s="88"/>
      <c r="HF69" s="88"/>
      <c r="HG69" s="88"/>
      <c r="HH69" s="88"/>
      <c r="HI69" s="88"/>
      <c r="HJ69" s="88"/>
      <c r="HK69" s="88"/>
      <c r="HL69" s="88"/>
      <c r="HM69" s="88"/>
      <c r="HN69" s="88"/>
      <c r="HO69" s="88"/>
      <c r="HP69" s="88"/>
      <c r="HQ69" s="88"/>
      <c r="HR69" s="88"/>
      <c r="HS69" s="88"/>
      <c r="HT69" s="88"/>
      <c r="HU69" s="88"/>
      <c r="HV69" s="88"/>
      <c r="HW69" s="88"/>
      <c r="HX69" s="88"/>
      <c r="HY69" s="88"/>
      <c r="HZ69" s="88"/>
      <c r="IA69" s="88"/>
      <c r="IB69" s="88"/>
      <c r="IC69" s="88"/>
      <c r="ID69" s="88"/>
      <c r="IE69" s="88"/>
      <c r="IF69" s="88"/>
      <c r="IG69" s="88"/>
      <c r="IH69" s="88"/>
      <c r="II69" s="88"/>
      <c r="IJ69" s="88"/>
      <c r="IK69" s="88"/>
      <c r="IL69" s="88"/>
      <c r="IM69" s="88"/>
      <c r="IN69" s="88"/>
      <c r="IO69" s="88"/>
      <c r="IP69" s="88"/>
      <c r="IQ69" s="88"/>
      <c r="IR69" s="88"/>
      <c r="IS69" s="88"/>
      <c r="IT69" s="88"/>
      <c r="IU69" s="88"/>
      <c r="IV69" s="88"/>
      <c r="IW69" s="88"/>
      <c r="IX69" s="88"/>
      <c r="IY69" s="88"/>
      <c r="IZ69" s="88"/>
      <c r="JA69" s="88"/>
      <c r="JB69" s="88"/>
      <c r="JC69" s="88"/>
      <c r="JD69" s="88"/>
      <c r="JE69" s="88"/>
      <c r="JF69" s="88"/>
      <c r="JG69" s="88"/>
      <c r="JH69" s="88"/>
      <c r="JI69" s="88"/>
      <c r="JJ69" s="88"/>
      <c r="JK69" s="88"/>
      <c r="JL69" s="88"/>
      <c r="JM69" s="88"/>
      <c r="JN69" s="88"/>
      <c r="JO69" s="88"/>
      <c r="JP69" s="88"/>
      <c r="JQ69" s="88"/>
      <c r="JR69" s="88"/>
      <c r="JS69" s="88"/>
      <c r="JT69" s="88"/>
      <c r="JU69" s="88"/>
      <c r="JV69" s="88"/>
      <c r="JW69" s="88"/>
      <c r="JX69" s="88"/>
      <c r="JY69" s="88"/>
      <c r="JZ69" s="88"/>
      <c r="KA69" s="88"/>
      <c r="KB69" s="88"/>
      <c r="KC69" s="88"/>
      <c r="KD69" s="88"/>
      <c r="KE69" s="88"/>
      <c r="KF69" s="88"/>
      <c r="KG69" s="88"/>
      <c r="KH69" s="88"/>
      <c r="KI69" s="88"/>
      <c r="KJ69" s="88"/>
      <c r="KK69" s="88"/>
      <c r="KL69" s="88"/>
      <c r="KM69" s="88"/>
      <c r="KN69" s="88"/>
      <c r="KO69" s="88"/>
      <c r="KP69" s="88"/>
      <c r="KQ69" s="88"/>
      <c r="KR69" s="88"/>
      <c r="KS69" s="88"/>
      <c r="KT69" s="88"/>
      <c r="KU69" s="88"/>
      <c r="KV69" s="88"/>
      <c r="KW69" s="88"/>
      <c r="KX69" s="88"/>
      <c r="KY69" s="88"/>
      <c r="KZ69" s="88"/>
      <c r="LA69" s="88"/>
      <c r="LB69" s="88"/>
      <c r="LC69" s="88"/>
      <c r="LD69" s="88"/>
      <c r="LE69" s="88"/>
      <c r="LF69" s="88"/>
      <c r="LG69" s="88"/>
      <c r="LH69" s="88"/>
      <c r="LI69" s="88"/>
      <c r="LJ69" s="88"/>
      <c r="LK69" s="88"/>
      <c r="LL69" s="88"/>
      <c r="LM69" s="88"/>
      <c r="LN69" s="88"/>
      <c r="LO69" s="88"/>
      <c r="LP69" s="88"/>
      <c r="LQ69" s="88"/>
      <c r="LR69" s="88"/>
      <c r="LS69" s="88"/>
      <c r="LT69" s="88"/>
      <c r="LU69" s="88"/>
      <c r="LV69" s="88"/>
      <c r="LW69" s="88"/>
      <c r="LX69" s="88"/>
      <c r="LY69" s="88"/>
      <c r="LZ69" s="88"/>
      <c r="MA69" s="88"/>
      <c r="MB69" s="88"/>
      <c r="MC69" s="88"/>
      <c r="MD69" s="88"/>
      <c r="ME69" s="88"/>
      <c r="MF69" s="88"/>
      <c r="MG69" s="88"/>
      <c r="MH69" s="88"/>
      <c r="MI69" s="88"/>
      <c r="MJ69" s="88"/>
      <c r="MK69" s="88"/>
      <c r="ML69" s="88"/>
      <c r="MM69" s="88"/>
      <c r="MN69" s="88"/>
      <c r="MO69" s="88"/>
      <c r="MP69" s="88"/>
      <c r="MQ69" s="88"/>
      <c r="MR69" s="88"/>
      <c r="MS69" s="88"/>
      <c r="MT69" s="88"/>
      <c r="MU69" s="88"/>
      <c r="MV69" s="88"/>
      <c r="MW69" s="88"/>
      <c r="MX69" s="88"/>
      <c r="MY69" s="88"/>
      <c r="MZ69" s="88"/>
      <c r="NA69" s="88"/>
      <c r="NB69" s="88"/>
      <c r="NC69" s="88"/>
      <c r="ND69" s="88"/>
      <c r="NE69" s="88"/>
      <c r="NF69" s="88"/>
      <c r="NG69" s="88"/>
      <c r="NH69" s="88"/>
      <c r="NI69" s="88"/>
      <c r="NJ69" s="88"/>
      <c r="NK69" s="88"/>
      <c r="NL69" s="88"/>
      <c r="NM69" s="88"/>
      <c r="NN69" s="88"/>
      <c r="NO69" s="88"/>
      <c r="NP69" s="88"/>
      <c r="NQ69" s="88"/>
      <c r="NR69" s="88"/>
      <c r="NS69" s="88"/>
      <c r="NT69" s="88"/>
      <c r="NU69" s="88"/>
      <c r="NV69" s="88"/>
      <c r="NW69" s="88"/>
      <c r="NX69" s="88"/>
      <c r="NY69" s="88"/>
      <c r="NZ69" s="88"/>
      <c r="OA69" s="88"/>
      <c r="OB69" s="88"/>
      <c r="OC69" s="88"/>
      <c r="OD69" s="88"/>
      <c r="OE69" s="88"/>
      <c r="OF69" s="88"/>
      <c r="OG69" s="88"/>
      <c r="OH69" s="88"/>
      <c r="OI69" s="88"/>
      <c r="OJ69" s="88"/>
      <c r="OK69" s="88"/>
      <c r="OL69" s="88"/>
      <c r="OM69" s="88"/>
      <c r="ON69" s="88"/>
      <c r="OO69" s="88"/>
      <c r="OP69" s="88"/>
      <c r="OQ69" s="88"/>
      <c r="OR69" s="88"/>
      <c r="OS69" s="88"/>
      <c r="OT69" s="88"/>
      <c r="OU69" s="88"/>
      <c r="OV69" s="88"/>
      <c r="OW69" s="88"/>
      <c r="OX69" s="88"/>
      <c r="OY69" s="88"/>
      <c r="OZ69" s="88"/>
      <c r="PA69" s="88"/>
      <c r="PB69" s="88"/>
      <c r="PC69" s="88"/>
      <c r="PD69" s="88"/>
      <c r="PE69" s="88"/>
      <c r="PF69" s="88"/>
      <c r="PG69" s="88"/>
      <c r="PH69" s="88"/>
      <c r="PI69" s="88"/>
      <c r="PJ69" s="88"/>
      <c r="PK69" s="88"/>
      <c r="PL69" s="88"/>
      <c r="PM69" s="88"/>
      <c r="PN69" s="88"/>
      <c r="PO69" s="88"/>
      <c r="PP69" s="88"/>
      <c r="PQ69" s="88"/>
      <c r="PR69" s="88"/>
      <c r="PS69" s="88"/>
      <c r="PT69" s="88"/>
      <c r="PU69" s="88"/>
      <c r="PV69" s="88"/>
      <c r="PW69" s="88"/>
      <c r="PX69" s="88"/>
      <c r="PY69" s="88"/>
      <c r="PZ69" s="88"/>
      <c r="QA69" s="88"/>
      <c r="QB69" s="88"/>
      <c r="QC69" s="88"/>
      <c r="QD69" s="88"/>
      <c r="QE69" s="88"/>
      <c r="QF69" s="88"/>
      <c r="QG69" s="88"/>
      <c r="QH69" s="88"/>
      <c r="QI69" s="88"/>
      <c r="QJ69" s="88"/>
      <c r="QK69" s="88"/>
      <c r="QL69" s="88"/>
      <c r="QM69" s="88"/>
      <c r="QN69" s="88"/>
      <c r="QO69" s="88"/>
      <c r="QP69" s="88"/>
      <c r="QQ69" s="88"/>
      <c r="QR69" s="88"/>
      <c r="QS69" s="88"/>
      <c r="QT69" s="88"/>
      <c r="QU69" s="88"/>
      <c r="QV69" s="88"/>
      <c r="QW69" s="88"/>
      <c r="QX69" s="88"/>
      <c r="QY69" s="88"/>
      <c r="QZ69" s="88"/>
      <c r="RA69" s="88"/>
      <c r="RB69" s="88"/>
      <c r="RC69" s="88"/>
      <c r="RD69" s="88"/>
      <c r="RE69" s="88"/>
      <c r="RF69" s="88"/>
      <c r="RG69" s="88"/>
      <c r="RH69" s="88"/>
      <c r="RI69" s="88"/>
      <c r="RJ69" s="88"/>
      <c r="RK69" s="88"/>
      <c r="RL69" s="88"/>
      <c r="RM69" s="88"/>
      <c r="RN69" s="88"/>
      <c r="RO69" s="88"/>
      <c r="RP69" s="88"/>
      <c r="RQ69" s="88"/>
      <c r="RR69" s="88"/>
      <c r="RS69" s="88"/>
      <c r="RT69" s="88"/>
      <c r="RU69" s="88"/>
      <c r="RV69" s="88"/>
      <c r="RW69" s="88"/>
      <c r="RX69" s="88"/>
      <c r="RY69" s="88"/>
      <c r="RZ69" s="88"/>
      <c r="SA69" s="88"/>
      <c r="SB69" s="88"/>
      <c r="SC69" s="88"/>
      <c r="SD69" s="88"/>
      <c r="SE69" s="88"/>
      <c r="SF69" s="88"/>
      <c r="SG69" s="88"/>
      <c r="SH69" s="88"/>
      <c r="SI69" s="88"/>
      <c r="SJ69" s="88"/>
      <c r="SK69" s="88"/>
      <c r="SL69" s="88"/>
      <c r="SM69" s="88"/>
      <c r="SN69" s="88"/>
      <c r="SO69" s="88"/>
      <c r="SP69" s="88"/>
      <c r="SQ69" s="88"/>
      <c r="SR69" s="88"/>
      <c r="SS69" s="88"/>
      <c r="ST69" s="88"/>
      <c r="SU69" s="88"/>
      <c r="SV69" s="88"/>
      <c r="SW69" s="88"/>
      <c r="SX69" s="88"/>
      <c r="SY69" s="88"/>
      <c r="SZ69" s="88"/>
      <c r="TA69" s="88"/>
      <c r="TB69" s="88"/>
      <c r="TC69" s="88"/>
      <c r="TD69" s="88"/>
      <c r="TE69" s="88"/>
      <c r="TF69" s="88"/>
      <c r="TG69" s="88"/>
      <c r="TH69" s="88"/>
      <c r="TI69" s="88"/>
      <c r="TJ69" s="88"/>
      <c r="TK69" s="88"/>
      <c r="TL69" s="88"/>
      <c r="TM69" s="88"/>
      <c r="TN69" s="88"/>
      <c r="TO69" s="88"/>
      <c r="TP69" s="88"/>
      <c r="TQ69" s="88"/>
      <c r="TR69" s="88"/>
      <c r="TS69" s="88"/>
      <c r="TT69" s="88"/>
      <c r="TU69" s="88"/>
      <c r="TV69" s="88"/>
      <c r="TW69" s="88"/>
      <c r="TX69" s="88"/>
      <c r="TY69" s="88"/>
      <c r="TZ69" s="88"/>
      <c r="UA69" s="88"/>
      <c r="UB69" s="88"/>
      <c r="UC69" s="88"/>
      <c r="UD69" s="88"/>
      <c r="UE69" s="88"/>
      <c r="UF69" s="88"/>
      <c r="UG69" s="88"/>
      <c r="UH69" s="88"/>
      <c r="UI69" s="88"/>
      <c r="UJ69" s="88"/>
      <c r="UK69" s="88"/>
      <c r="UL69" s="88"/>
      <c r="UM69" s="88"/>
      <c r="UN69" s="88"/>
      <c r="UO69" s="88"/>
      <c r="UP69" s="88"/>
      <c r="UQ69" s="88"/>
      <c r="UR69" s="88"/>
      <c r="US69" s="88"/>
      <c r="UT69" s="88"/>
      <c r="UU69" s="88"/>
      <c r="UV69" s="88"/>
      <c r="UW69" s="88"/>
      <c r="UX69" s="88"/>
      <c r="UY69" s="88"/>
      <c r="UZ69" s="88"/>
      <c r="VA69" s="88"/>
      <c r="VB69" s="88"/>
      <c r="VC69" s="88"/>
      <c r="VD69" s="88"/>
      <c r="VE69" s="88"/>
      <c r="VF69" s="88"/>
      <c r="VG69" s="88"/>
      <c r="VH69" s="88"/>
      <c r="VI69" s="88"/>
      <c r="VJ69" s="88"/>
      <c r="VK69" s="88"/>
      <c r="VL69" s="88"/>
      <c r="VM69" s="88"/>
      <c r="VN69" s="88"/>
      <c r="VO69" s="88"/>
      <c r="VP69" s="88"/>
      <c r="VQ69" s="88"/>
      <c r="VR69" s="88"/>
      <c r="VS69" s="88"/>
      <c r="VT69" s="88"/>
      <c r="VU69" s="88"/>
      <c r="VV69" s="88"/>
      <c r="VW69" s="88"/>
      <c r="VX69" s="88"/>
      <c r="VY69" s="88"/>
      <c r="VZ69" s="88"/>
      <c r="WA69" s="88"/>
      <c r="WB69" s="88"/>
      <c r="WC69" s="88"/>
      <c r="WD69" s="88"/>
      <c r="WE69" s="88"/>
      <c r="WF69" s="88"/>
      <c r="WG69" s="88"/>
      <c r="WH69" s="88"/>
      <c r="WI69" s="88"/>
      <c r="WJ69" s="88"/>
      <c r="WK69" s="88"/>
      <c r="WL69" s="88"/>
      <c r="WM69" s="88"/>
      <c r="WN69" s="88"/>
      <c r="WO69" s="88"/>
      <c r="WP69" s="88"/>
      <c r="WQ69" s="88"/>
      <c r="WR69" s="88"/>
      <c r="WS69" s="88"/>
      <c r="WT69" s="88"/>
      <c r="WU69" s="88"/>
      <c r="WV69" s="88"/>
      <c r="WW69" s="88"/>
      <c r="WX69" s="88"/>
      <c r="WY69" s="88"/>
      <c r="WZ69" s="88"/>
      <c r="XA69" s="88"/>
      <c r="XB69" s="88"/>
      <c r="XC69" s="88"/>
      <c r="XD69" s="88"/>
      <c r="XE69" s="88"/>
      <c r="XF69" s="88"/>
      <c r="XG69" s="88"/>
      <c r="XH69" s="88"/>
      <c r="XI69" s="88"/>
      <c r="XJ69" s="88"/>
      <c r="XK69" s="88"/>
      <c r="XL69" s="88"/>
      <c r="XM69" s="88"/>
      <c r="XN69" s="88"/>
      <c r="XO69" s="88"/>
      <c r="XP69" s="88"/>
      <c r="XQ69" s="88"/>
    </row>
    <row r="70" spans="1:641" s="75" customFormat="1" ht="12" customHeight="1" x14ac:dyDescent="0.2">
      <c r="A70" s="295"/>
      <c r="B70" s="127"/>
      <c r="C70" s="10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9"/>
      <c r="CO70" s="59"/>
      <c r="CP70" s="59"/>
      <c r="CQ70" s="59"/>
      <c r="CR70" s="59"/>
      <c r="CS70" s="59"/>
      <c r="CT70" s="59"/>
      <c r="CU70" s="59"/>
      <c r="CV70" s="59"/>
      <c r="CW70" s="59"/>
      <c r="CX70" s="59"/>
      <c r="CY70" s="59"/>
      <c r="CZ70" s="59"/>
      <c r="DA70" s="59"/>
      <c r="DB70" s="59"/>
      <c r="DC70" s="59"/>
      <c r="DD70" s="59"/>
      <c r="DE70" s="59"/>
      <c r="DF70" s="59"/>
      <c r="DG70" s="59"/>
      <c r="DH70" s="59"/>
      <c r="DI70" s="59"/>
      <c r="DJ70" s="59"/>
      <c r="DK70" s="59"/>
      <c r="DL70" s="59"/>
      <c r="DM70" s="59"/>
      <c r="DN70" s="59"/>
      <c r="DO70" s="59"/>
      <c r="DP70" s="59"/>
      <c r="DQ70" s="59"/>
      <c r="DR70" s="59"/>
      <c r="DS70" s="59"/>
      <c r="DT70" s="59"/>
      <c r="DU70" s="59"/>
      <c r="DV70" s="59"/>
      <c r="DW70" s="59"/>
      <c r="DX70" s="59"/>
      <c r="DY70" s="59"/>
      <c r="DZ70" s="59"/>
      <c r="EA70" s="59"/>
      <c r="EB70" s="59"/>
      <c r="EC70" s="59"/>
      <c r="ED70" s="59"/>
      <c r="EE70" s="59"/>
      <c r="EF70" s="59"/>
      <c r="EG70" s="59"/>
      <c r="EH70" s="59"/>
      <c r="EI70" s="59"/>
      <c r="EJ70" s="59"/>
      <c r="EK70" s="59"/>
      <c r="EL70" s="59"/>
      <c r="EM70" s="59"/>
      <c r="EN70" s="59"/>
      <c r="EO70" s="59"/>
      <c r="EP70" s="59"/>
      <c r="EQ70" s="59"/>
      <c r="ER70" s="59"/>
      <c r="ES70" s="59"/>
      <c r="ET70" s="59"/>
      <c r="EU70" s="59"/>
      <c r="EV70" s="59"/>
      <c r="EW70" s="59"/>
      <c r="EX70" s="59"/>
      <c r="EY70" s="59"/>
      <c r="EZ70" s="59"/>
      <c r="FA70" s="59"/>
      <c r="FB70" s="59"/>
      <c r="FC70" s="59"/>
      <c r="FD70" s="59"/>
      <c r="FE70" s="59"/>
      <c r="FF70" s="59"/>
      <c r="FG70" s="59"/>
      <c r="FH70" s="59"/>
      <c r="FI70" s="59"/>
      <c r="FJ70" s="59"/>
      <c r="FK70" s="59"/>
      <c r="FL70" s="59"/>
      <c r="FM70" s="59"/>
      <c r="FN70" s="59"/>
      <c r="FO70" s="59"/>
      <c r="FP70" s="59"/>
      <c r="FQ70" s="59"/>
      <c r="FR70" s="59"/>
      <c r="FS70" s="59"/>
      <c r="FT70" s="59"/>
      <c r="FU70" s="59"/>
      <c r="FV70" s="59"/>
      <c r="FW70" s="59"/>
      <c r="FX70" s="59"/>
      <c r="FY70" s="59"/>
      <c r="FZ70" s="59"/>
      <c r="GA70" s="59"/>
      <c r="GB70" s="59"/>
      <c r="GC70" s="59"/>
      <c r="GD70" s="59"/>
      <c r="GE70" s="59"/>
      <c r="GF70" s="59"/>
      <c r="GG70" s="59"/>
      <c r="GH70" s="59"/>
      <c r="GI70" s="59"/>
      <c r="GJ70" s="59"/>
      <c r="GK70" s="59"/>
      <c r="GL70" s="59"/>
      <c r="GM70" s="59"/>
      <c r="GN70" s="59"/>
      <c r="GO70" s="59"/>
      <c r="GP70" s="59"/>
      <c r="GQ70" s="59"/>
      <c r="GR70" s="59"/>
      <c r="GS70" s="59"/>
      <c r="GT70" s="59"/>
      <c r="GU70" s="59"/>
      <c r="GV70" s="59"/>
      <c r="GW70" s="59"/>
      <c r="GX70" s="59"/>
      <c r="GY70" s="59"/>
      <c r="GZ70" s="59"/>
      <c r="HA70" s="59"/>
      <c r="HB70" s="59"/>
      <c r="HC70" s="59"/>
      <c r="HD70" s="59"/>
      <c r="HE70" s="59"/>
      <c r="HF70" s="59"/>
      <c r="HG70" s="59"/>
      <c r="HH70" s="59"/>
      <c r="HI70" s="59"/>
      <c r="HJ70" s="59"/>
      <c r="HK70" s="59"/>
      <c r="HL70" s="59"/>
      <c r="HM70" s="59"/>
      <c r="HN70" s="59"/>
      <c r="HO70" s="59"/>
      <c r="HP70" s="59"/>
      <c r="HQ70" s="59"/>
      <c r="HR70" s="59"/>
      <c r="HS70" s="59"/>
      <c r="HT70" s="59"/>
      <c r="HU70" s="59"/>
      <c r="HV70" s="59"/>
      <c r="HW70" s="59"/>
      <c r="HX70" s="59"/>
      <c r="HY70" s="59"/>
      <c r="HZ70" s="59"/>
      <c r="IA70" s="59"/>
      <c r="IB70" s="59"/>
      <c r="IC70" s="59"/>
      <c r="ID70" s="59"/>
      <c r="IE70" s="59"/>
      <c r="IF70" s="59"/>
      <c r="IG70" s="59"/>
      <c r="IH70" s="59"/>
      <c r="II70" s="59"/>
      <c r="IJ70" s="59"/>
      <c r="IK70" s="59"/>
      <c r="IL70" s="59"/>
      <c r="IM70" s="59"/>
      <c r="IN70" s="59"/>
      <c r="IO70" s="59"/>
      <c r="IP70" s="59"/>
      <c r="IQ70" s="59"/>
      <c r="IR70" s="59"/>
      <c r="IS70" s="59"/>
      <c r="IT70" s="59"/>
      <c r="IU70" s="59"/>
      <c r="IV70" s="59"/>
      <c r="IW70" s="59"/>
      <c r="IX70" s="59"/>
      <c r="IY70" s="59"/>
      <c r="IZ70" s="59"/>
      <c r="JA70" s="59"/>
      <c r="JB70" s="59"/>
      <c r="JC70" s="59"/>
      <c r="JD70" s="59"/>
      <c r="JE70" s="59"/>
      <c r="JF70" s="59"/>
      <c r="JG70" s="59"/>
      <c r="JH70" s="59"/>
      <c r="JI70" s="59"/>
      <c r="JJ70" s="59"/>
      <c r="JK70" s="59"/>
      <c r="JL70" s="59"/>
      <c r="JM70" s="59"/>
      <c r="JN70" s="59"/>
      <c r="JO70" s="59"/>
      <c r="JP70" s="59"/>
      <c r="JQ70" s="59"/>
      <c r="JR70" s="59"/>
      <c r="JS70" s="59"/>
      <c r="JT70" s="59"/>
      <c r="JU70" s="59"/>
      <c r="JV70" s="59"/>
      <c r="JW70" s="59"/>
      <c r="JX70" s="59"/>
      <c r="JY70" s="59"/>
      <c r="JZ70" s="59"/>
      <c r="KA70" s="59"/>
      <c r="KB70" s="59"/>
      <c r="KC70" s="59"/>
      <c r="KD70" s="59"/>
      <c r="KE70" s="59"/>
      <c r="KF70" s="59"/>
      <c r="KG70" s="59"/>
      <c r="KH70" s="59"/>
      <c r="KI70" s="59"/>
      <c r="KJ70" s="59"/>
      <c r="KK70" s="59"/>
      <c r="KL70" s="59"/>
      <c r="KM70" s="59"/>
      <c r="KN70" s="59"/>
      <c r="KO70" s="59"/>
      <c r="KP70" s="59"/>
      <c r="KQ70" s="59"/>
      <c r="KR70" s="59"/>
      <c r="KS70" s="59"/>
      <c r="KT70" s="59"/>
      <c r="KU70" s="59"/>
      <c r="KV70" s="59"/>
      <c r="KW70" s="59"/>
      <c r="KX70" s="59"/>
      <c r="KY70" s="59"/>
      <c r="KZ70" s="59"/>
      <c r="LA70" s="59"/>
      <c r="LB70" s="59"/>
      <c r="LC70" s="59"/>
      <c r="LD70" s="59"/>
      <c r="LE70" s="59"/>
      <c r="LF70" s="59"/>
      <c r="LG70" s="59"/>
      <c r="LH70" s="59"/>
      <c r="LI70" s="59"/>
      <c r="LJ70" s="59"/>
      <c r="LK70" s="59"/>
      <c r="LL70" s="59"/>
      <c r="LM70" s="59"/>
      <c r="LN70" s="59"/>
      <c r="LO70" s="59"/>
      <c r="LP70" s="59"/>
      <c r="LQ70" s="59"/>
      <c r="LR70" s="59"/>
      <c r="LS70" s="59"/>
      <c r="LT70" s="59"/>
      <c r="LU70" s="59"/>
      <c r="LV70" s="59"/>
      <c r="LW70" s="59"/>
      <c r="LX70" s="59"/>
      <c r="LY70" s="59"/>
      <c r="LZ70" s="59"/>
      <c r="MA70" s="59"/>
      <c r="MB70" s="59"/>
      <c r="MC70" s="59"/>
      <c r="MD70" s="59"/>
      <c r="ME70" s="59"/>
      <c r="MF70" s="59"/>
      <c r="MG70" s="59"/>
      <c r="MH70" s="59"/>
      <c r="MI70" s="59"/>
      <c r="MJ70" s="59"/>
      <c r="MK70" s="59"/>
      <c r="ML70" s="59"/>
      <c r="MM70" s="59"/>
      <c r="MN70" s="59"/>
      <c r="MO70" s="59"/>
      <c r="MP70" s="59"/>
      <c r="MQ70" s="59"/>
      <c r="MR70" s="59"/>
      <c r="MS70" s="59"/>
      <c r="MT70" s="59"/>
      <c r="MU70" s="59"/>
      <c r="MV70" s="59"/>
      <c r="MW70" s="59"/>
      <c r="MX70" s="59"/>
      <c r="MY70" s="59"/>
      <c r="MZ70" s="59"/>
      <c r="NA70" s="59"/>
      <c r="NB70" s="59"/>
      <c r="NC70" s="59"/>
      <c r="ND70" s="59"/>
      <c r="NE70" s="59"/>
      <c r="NF70" s="59"/>
      <c r="NG70" s="59"/>
      <c r="NH70" s="59"/>
      <c r="NI70" s="59"/>
      <c r="NJ70" s="59"/>
      <c r="NK70" s="59"/>
      <c r="NL70" s="59"/>
      <c r="NM70" s="59"/>
      <c r="NN70" s="59"/>
      <c r="NO70" s="59"/>
      <c r="NP70" s="59"/>
      <c r="NQ70" s="59"/>
      <c r="NR70" s="59"/>
      <c r="NS70" s="59"/>
      <c r="NT70" s="59"/>
      <c r="NU70" s="59"/>
      <c r="NV70" s="59"/>
      <c r="NW70" s="59"/>
      <c r="NX70" s="59"/>
      <c r="NY70" s="59"/>
      <c r="NZ70" s="59"/>
      <c r="OA70" s="59"/>
      <c r="OB70" s="59"/>
      <c r="OC70" s="59"/>
      <c r="OD70" s="59"/>
      <c r="OE70" s="59"/>
      <c r="OF70" s="59"/>
      <c r="OG70" s="59"/>
      <c r="OH70" s="59"/>
      <c r="OI70" s="59"/>
      <c r="OJ70" s="59"/>
      <c r="OK70" s="59"/>
      <c r="OL70" s="59"/>
      <c r="OM70" s="59"/>
      <c r="ON70" s="59"/>
      <c r="OO70" s="59"/>
      <c r="OP70" s="59"/>
      <c r="OQ70" s="59"/>
      <c r="OR70" s="59"/>
      <c r="OS70" s="59"/>
      <c r="OT70" s="59"/>
      <c r="OU70" s="59"/>
      <c r="OV70" s="59"/>
      <c r="OW70" s="59"/>
      <c r="OX70" s="59"/>
      <c r="OY70" s="59"/>
      <c r="OZ70" s="59"/>
      <c r="PA70" s="59"/>
      <c r="PB70" s="59"/>
      <c r="PC70" s="59"/>
      <c r="PD70" s="59"/>
      <c r="PE70" s="59"/>
      <c r="PF70" s="59"/>
      <c r="PG70" s="59"/>
      <c r="PH70" s="59"/>
      <c r="PI70" s="59"/>
      <c r="PJ70" s="59"/>
      <c r="PK70" s="59"/>
      <c r="PL70" s="59"/>
      <c r="PM70" s="59"/>
      <c r="PN70" s="59"/>
      <c r="PO70" s="59"/>
      <c r="PP70" s="59"/>
      <c r="PQ70" s="59"/>
      <c r="PR70" s="59"/>
      <c r="PS70" s="59"/>
      <c r="PT70" s="59"/>
      <c r="PU70" s="59"/>
      <c r="PV70" s="59"/>
      <c r="PW70" s="59"/>
      <c r="PX70" s="59"/>
      <c r="PY70" s="59"/>
      <c r="PZ70" s="59"/>
      <c r="QA70" s="59"/>
      <c r="QB70" s="59"/>
      <c r="QC70" s="59"/>
      <c r="QD70" s="59"/>
      <c r="QE70" s="59"/>
      <c r="QF70" s="59"/>
      <c r="QG70" s="59"/>
      <c r="QH70" s="59"/>
      <c r="QI70" s="59"/>
      <c r="QJ70" s="59"/>
      <c r="QK70" s="59"/>
      <c r="QL70" s="59"/>
      <c r="QM70" s="59"/>
      <c r="QN70" s="59"/>
      <c r="QO70" s="59"/>
      <c r="QP70" s="59"/>
      <c r="QQ70" s="59"/>
      <c r="QR70" s="59"/>
      <c r="QS70" s="59"/>
      <c r="QT70" s="59"/>
      <c r="QU70" s="59"/>
      <c r="QV70" s="59"/>
      <c r="QW70" s="59"/>
      <c r="QX70" s="59"/>
      <c r="QY70" s="59"/>
      <c r="QZ70" s="59"/>
      <c r="RA70" s="59"/>
      <c r="RB70" s="59"/>
      <c r="RC70" s="59"/>
      <c r="RD70" s="59"/>
      <c r="RE70" s="59"/>
      <c r="RF70" s="59"/>
      <c r="RG70" s="59"/>
      <c r="RH70" s="59"/>
      <c r="RI70" s="59"/>
      <c r="RJ70" s="59"/>
      <c r="RK70" s="59"/>
      <c r="RL70" s="59"/>
      <c r="RM70" s="59"/>
      <c r="RN70" s="59"/>
      <c r="RO70" s="59"/>
      <c r="RP70" s="59"/>
      <c r="RQ70" s="59"/>
      <c r="RR70" s="59"/>
      <c r="RS70" s="59"/>
      <c r="RT70" s="59"/>
      <c r="RU70" s="59"/>
      <c r="RV70" s="59"/>
      <c r="RW70" s="59"/>
      <c r="RX70" s="59"/>
      <c r="RY70" s="59"/>
      <c r="RZ70" s="59"/>
      <c r="SA70" s="59"/>
      <c r="SB70" s="59"/>
      <c r="SC70" s="59"/>
      <c r="SD70" s="59"/>
      <c r="SE70" s="59"/>
      <c r="SF70" s="59"/>
      <c r="SG70" s="59"/>
      <c r="SH70" s="59"/>
      <c r="SI70" s="59"/>
      <c r="SJ70" s="59"/>
      <c r="SK70" s="59"/>
      <c r="SL70" s="59"/>
      <c r="SM70" s="59"/>
      <c r="SN70" s="59"/>
      <c r="SO70" s="59"/>
      <c r="SP70" s="59"/>
      <c r="SQ70" s="59"/>
      <c r="SR70" s="59"/>
      <c r="SS70" s="59"/>
      <c r="ST70" s="59"/>
      <c r="SU70" s="59"/>
      <c r="SV70" s="59"/>
      <c r="SW70" s="59"/>
      <c r="SX70" s="59"/>
      <c r="SY70" s="59"/>
      <c r="SZ70" s="59"/>
      <c r="TA70" s="59"/>
      <c r="TB70" s="59"/>
      <c r="TC70" s="59"/>
      <c r="TD70" s="59"/>
      <c r="TE70" s="59"/>
      <c r="TF70" s="59"/>
      <c r="TG70" s="59"/>
      <c r="TH70" s="59"/>
      <c r="TI70" s="59"/>
      <c r="TJ70" s="59"/>
      <c r="TK70" s="59"/>
      <c r="TL70" s="59"/>
      <c r="TM70" s="59"/>
      <c r="TN70" s="59"/>
      <c r="TO70" s="59"/>
      <c r="TP70" s="59"/>
      <c r="TQ70" s="59"/>
      <c r="TR70" s="59"/>
      <c r="TS70" s="59"/>
      <c r="TT70" s="59"/>
      <c r="TU70" s="59"/>
      <c r="TV70" s="59"/>
      <c r="TW70" s="59"/>
      <c r="TX70" s="59"/>
      <c r="TY70" s="59"/>
      <c r="TZ70" s="59"/>
      <c r="UA70" s="59"/>
      <c r="UB70" s="59"/>
      <c r="UC70" s="59"/>
      <c r="UD70" s="59"/>
      <c r="UE70" s="59"/>
      <c r="UF70" s="59"/>
      <c r="UG70" s="59"/>
      <c r="UH70" s="59"/>
      <c r="UI70" s="59"/>
      <c r="UJ70" s="59"/>
      <c r="UK70" s="59"/>
      <c r="UL70" s="59"/>
      <c r="UM70" s="59"/>
      <c r="UN70" s="59"/>
      <c r="UO70" s="59"/>
      <c r="UP70" s="59"/>
      <c r="UQ70" s="59"/>
      <c r="UR70" s="59"/>
      <c r="US70" s="59"/>
      <c r="UT70" s="59"/>
      <c r="UU70" s="59"/>
      <c r="UV70" s="59"/>
      <c r="UW70" s="59"/>
      <c r="UX70" s="59"/>
      <c r="UY70" s="59"/>
      <c r="UZ70" s="59"/>
      <c r="VA70" s="59"/>
      <c r="VB70" s="59"/>
      <c r="VC70" s="59"/>
      <c r="VD70" s="59"/>
      <c r="VE70" s="59"/>
      <c r="VF70" s="59"/>
      <c r="VG70" s="59"/>
      <c r="VH70" s="59"/>
      <c r="VI70" s="59"/>
      <c r="VJ70" s="59"/>
      <c r="VK70" s="59"/>
      <c r="VL70" s="59"/>
      <c r="VM70" s="59"/>
      <c r="VN70" s="59"/>
      <c r="VO70" s="59"/>
      <c r="VP70" s="59"/>
      <c r="VQ70" s="59"/>
      <c r="VR70" s="59"/>
      <c r="VS70" s="59"/>
      <c r="VT70" s="59"/>
      <c r="VU70" s="59"/>
      <c r="VV70" s="59"/>
      <c r="VW70" s="59"/>
      <c r="VX70" s="59"/>
      <c r="VY70" s="59"/>
      <c r="VZ70" s="59"/>
      <c r="WA70" s="59"/>
      <c r="WB70" s="59"/>
      <c r="WC70" s="59"/>
      <c r="WD70" s="59"/>
      <c r="WE70" s="59"/>
      <c r="WF70" s="59"/>
      <c r="WG70" s="59"/>
      <c r="WH70" s="59"/>
      <c r="WI70" s="59"/>
      <c r="WJ70" s="59"/>
      <c r="WK70" s="59"/>
      <c r="WL70" s="59"/>
      <c r="WM70" s="59"/>
      <c r="WN70" s="59"/>
      <c r="WO70" s="59"/>
      <c r="WP70" s="59"/>
      <c r="WQ70" s="59"/>
      <c r="WR70" s="59"/>
      <c r="WS70" s="59"/>
      <c r="WT70" s="59"/>
      <c r="WU70" s="59"/>
      <c r="WV70" s="59"/>
      <c r="WW70" s="59"/>
      <c r="WX70" s="59"/>
      <c r="WY70" s="59"/>
      <c r="WZ70" s="59"/>
      <c r="XA70" s="59"/>
      <c r="XB70" s="59"/>
      <c r="XC70" s="59"/>
      <c r="XD70" s="59"/>
      <c r="XE70" s="59"/>
      <c r="XF70" s="59"/>
      <c r="XG70" s="59"/>
      <c r="XH70" s="59"/>
      <c r="XI70" s="59"/>
      <c r="XJ70" s="59"/>
      <c r="XK70" s="59"/>
      <c r="XL70" s="59"/>
      <c r="XM70" s="59"/>
      <c r="XN70" s="59"/>
      <c r="XO70" s="59"/>
      <c r="XP70" s="59"/>
      <c r="XQ70" s="59"/>
    </row>
    <row r="71" spans="1:641" s="81" customFormat="1" ht="12" customHeight="1" x14ac:dyDescent="0.2">
      <c r="A71" s="133"/>
      <c r="B71" s="76"/>
      <c r="C71" s="10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9"/>
      <c r="CW71" s="59"/>
      <c r="CX71" s="59"/>
      <c r="CY71" s="59"/>
      <c r="CZ71" s="59"/>
      <c r="DA71" s="59"/>
      <c r="DB71" s="59"/>
      <c r="DC71" s="59"/>
      <c r="DD71" s="59"/>
      <c r="DE71" s="59"/>
      <c r="DF71" s="59"/>
      <c r="DG71" s="59"/>
      <c r="DH71" s="59"/>
      <c r="DI71" s="59"/>
      <c r="DJ71" s="59"/>
      <c r="DK71" s="59"/>
      <c r="DL71" s="59"/>
      <c r="DM71" s="59"/>
      <c r="DN71" s="59"/>
      <c r="DO71" s="59"/>
      <c r="DP71" s="59"/>
      <c r="DQ71" s="59"/>
      <c r="DR71" s="59"/>
      <c r="DS71" s="59"/>
      <c r="DT71" s="59"/>
      <c r="DU71" s="59"/>
      <c r="DV71" s="59"/>
      <c r="DW71" s="59"/>
      <c r="DX71" s="59"/>
      <c r="DY71" s="59"/>
      <c r="DZ71" s="59"/>
      <c r="EA71" s="59"/>
      <c r="EB71" s="59"/>
      <c r="EC71" s="59"/>
      <c r="ED71" s="59"/>
      <c r="EE71" s="59"/>
      <c r="EF71" s="59"/>
      <c r="EG71" s="59"/>
      <c r="EH71" s="59"/>
      <c r="EI71" s="59"/>
      <c r="EJ71" s="59"/>
      <c r="EK71" s="59"/>
      <c r="EL71" s="59"/>
      <c r="EM71" s="59"/>
      <c r="EN71" s="59"/>
      <c r="EO71" s="59"/>
      <c r="EP71" s="59"/>
      <c r="EQ71" s="59"/>
      <c r="ER71" s="59"/>
      <c r="ES71" s="59"/>
      <c r="ET71" s="59"/>
      <c r="EU71" s="59"/>
      <c r="EV71" s="59"/>
      <c r="EW71" s="59"/>
      <c r="EX71" s="59"/>
      <c r="EY71" s="59"/>
      <c r="EZ71" s="59"/>
      <c r="FA71" s="59"/>
      <c r="FB71" s="59"/>
      <c r="FC71" s="59"/>
      <c r="FD71" s="59"/>
      <c r="FE71" s="59"/>
      <c r="FF71" s="59"/>
      <c r="FG71" s="59"/>
      <c r="FH71" s="59"/>
      <c r="FI71" s="59"/>
      <c r="FJ71" s="59"/>
      <c r="FK71" s="59"/>
      <c r="FL71" s="59"/>
      <c r="FM71" s="59"/>
      <c r="FN71" s="59"/>
      <c r="FO71" s="59"/>
      <c r="FP71" s="59"/>
      <c r="FQ71" s="59"/>
      <c r="FR71" s="59"/>
      <c r="FS71" s="59"/>
      <c r="FT71" s="59"/>
      <c r="FU71" s="59"/>
      <c r="FV71" s="59"/>
      <c r="FW71" s="59"/>
      <c r="FX71" s="59"/>
      <c r="FY71" s="59"/>
      <c r="FZ71" s="59"/>
      <c r="GA71" s="59"/>
      <c r="GB71" s="59"/>
      <c r="GC71" s="59"/>
      <c r="GD71" s="59"/>
      <c r="GE71" s="59"/>
      <c r="GF71" s="59"/>
      <c r="GG71" s="59"/>
      <c r="GH71" s="59"/>
      <c r="GI71" s="59"/>
      <c r="GJ71" s="59"/>
      <c r="GK71" s="59"/>
      <c r="GL71" s="59"/>
      <c r="GM71" s="59"/>
      <c r="GN71" s="59"/>
      <c r="GO71" s="59"/>
      <c r="GP71" s="59"/>
      <c r="GQ71" s="59"/>
      <c r="GR71" s="59"/>
      <c r="GS71" s="59"/>
      <c r="GT71" s="59"/>
      <c r="GU71" s="59"/>
      <c r="GV71" s="59"/>
      <c r="GW71" s="59"/>
      <c r="GX71" s="59"/>
      <c r="GY71" s="59"/>
      <c r="GZ71" s="59"/>
      <c r="HA71" s="59"/>
      <c r="HB71" s="59"/>
      <c r="HC71" s="59"/>
      <c r="HD71" s="59"/>
      <c r="HE71" s="59"/>
      <c r="HF71" s="59"/>
      <c r="HG71" s="59"/>
      <c r="HH71" s="59"/>
      <c r="HI71" s="59"/>
      <c r="HJ71" s="59"/>
      <c r="HK71" s="59"/>
      <c r="HL71" s="59"/>
      <c r="HM71" s="59"/>
      <c r="HN71" s="59"/>
      <c r="HO71" s="59"/>
      <c r="HP71" s="59"/>
      <c r="HQ71" s="59"/>
      <c r="HR71" s="59"/>
      <c r="HS71" s="59"/>
      <c r="HT71" s="59"/>
      <c r="HU71" s="59"/>
      <c r="HV71" s="59"/>
      <c r="HW71" s="59"/>
      <c r="HX71" s="59"/>
      <c r="HY71" s="59"/>
      <c r="HZ71" s="59"/>
      <c r="IA71" s="59"/>
      <c r="IB71" s="59"/>
      <c r="IC71" s="59"/>
      <c r="ID71" s="59"/>
      <c r="IE71" s="59"/>
      <c r="IF71" s="59"/>
      <c r="IG71" s="59"/>
      <c r="IH71" s="59"/>
      <c r="II71" s="59"/>
      <c r="IJ71" s="59"/>
      <c r="IK71" s="59"/>
      <c r="IL71" s="59"/>
      <c r="IM71" s="59"/>
      <c r="IN71" s="59"/>
      <c r="IO71" s="59"/>
      <c r="IP71" s="59"/>
      <c r="IQ71" s="59"/>
      <c r="IR71" s="59"/>
      <c r="IS71" s="59"/>
      <c r="IT71" s="59"/>
      <c r="IU71" s="59"/>
      <c r="IV71" s="59"/>
      <c r="IW71" s="59"/>
      <c r="IX71" s="59"/>
      <c r="IY71" s="59"/>
      <c r="IZ71" s="59"/>
      <c r="JA71" s="59"/>
      <c r="JB71" s="59"/>
      <c r="JC71" s="59"/>
      <c r="JD71" s="59"/>
      <c r="JE71" s="59"/>
      <c r="JF71" s="59"/>
      <c r="JG71" s="59"/>
      <c r="JH71" s="59"/>
      <c r="JI71" s="59"/>
      <c r="JJ71" s="59"/>
      <c r="JK71" s="59"/>
      <c r="JL71" s="59"/>
      <c r="JM71" s="59"/>
      <c r="JN71" s="59"/>
      <c r="JO71" s="59"/>
      <c r="JP71" s="59"/>
      <c r="JQ71" s="59"/>
      <c r="JR71" s="59"/>
      <c r="JS71" s="59"/>
      <c r="JT71" s="59"/>
      <c r="JU71" s="59"/>
      <c r="JV71" s="59"/>
      <c r="JW71" s="59"/>
      <c r="JX71" s="59"/>
      <c r="JY71" s="59"/>
      <c r="JZ71" s="59"/>
      <c r="KA71" s="59"/>
      <c r="KB71" s="59"/>
      <c r="KC71" s="59"/>
      <c r="KD71" s="59"/>
      <c r="KE71" s="59"/>
      <c r="KF71" s="59"/>
      <c r="KG71" s="59"/>
      <c r="KH71" s="59"/>
      <c r="KI71" s="59"/>
      <c r="KJ71" s="59"/>
      <c r="KK71" s="59"/>
      <c r="KL71" s="59"/>
      <c r="KM71" s="59"/>
      <c r="KN71" s="59"/>
      <c r="KO71" s="59"/>
      <c r="KP71" s="59"/>
      <c r="KQ71" s="59"/>
      <c r="KR71" s="59"/>
      <c r="KS71" s="59"/>
      <c r="KT71" s="59"/>
      <c r="KU71" s="59"/>
      <c r="KV71" s="59"/>
      <c r="KW71" s="59"/>
      <c r="KX71" s="59"/>
      <c r="KY71" s="59"/>
      <c r="KZ71" s="59"/>
      <c r="LA71" s="59"/>
      <c r="LB71" s="59"/>
      <c r="LC71" s="59"/>
      <c r="LD71" s="59"/>
      <c r="LE71" s="59"/>
      <c r="LF71" s="59"/>
      <c r="LG71" s="59"/>
      <c r="LH71" s="59"/>
      <c r="LI71" s="59"/>
      <c r="LJ71" s="59"/>
      <c r="LK71" s="59"/>
      <c r="LL71" s="59"/>
      <c r="LM71" s="59"/>
      <c r="LN71" s="59"/>
      <c r="LO71" s="59"/>
      <c r="LP71" s="59"/>
      <c r="LQ71" s="59"/>
      <c r="LR71" s="59"/>
      <c r="LS71" s="59"/>
      <c r="LT71" s="59"/>
      <c r="LU71" s="59"/>
      <c r="LV71" s="59"/>
      <c r="LW71" s="59"/>
      <c r="LX71" s="59"/>
      <c r="LY71" s="59"/>
      <c r="LZ71" s="59"/>
      <c r="MA71" s="59"/>
      <c r="MB71" s="59"/>
      <c r="MC71" s="59"/>
      <c r="MD71" s="59"/>
      <c r="ME71" s="59"/>
      <c r="MF71" s="59"/>
      <c r="MG71" s="59"/>
      <c r="MH71" s="59"/>
      <c r="MI71" s="59"/>
      <c r="MJ71" s="59"/>
      <c r="MK71" s="59"/>
      <c r="ML71" s="59"/>
      <c r="MM71" s="59"/>
      <c r="MN71" s="59"/>
      <c r="MO71" s="59"/>
      <c r="MP71" s="59"/>
      <c r="MQ71" s="59"/>
      <c r="MR71" s="59"/>
      <c r="MS71" s="59"/>
      <c r="MT71" s="59"/>
      <c r="MU71" s="59"/>
      <c r="MV71" s="59"/>
      <c r="MW71" s="59"/>
      <c r="MX71" s="59"/>
      <c r="MY71" s="59"/>
      <c r="MZ71" s="59"/>
      <c r="NA71" s="59"/>
      <c r="NB71" s="59"/>
      <c r="NC71" s="59"/>
      <c r="ND71" s="59"/>
      <c r="NE71" s="59"/>
      <c r="NF71" s="59"/>
      <c r="NG71" s="59"/>
      <c r="NH71" s="59"/>
      <c r="NI71" s="59"/>
      <c r="NJ71" s="59"/>
      <c r="NK71" s="59"/>
      <c r="NL71" s="59"/>
      <c r="NM71" s="59"/>
      <c r="NN71" s="59"/>
      <c r="NO71" s="59"/>
      <c r="NP71" s="59"/>
      <c r="NQ71" s="59"/>
      <c r="NR71" s="59"/>
      <c r="NS71" s="59"/>
      <c r="NT71" s="59"/>
      <c r="NU71" s="59"/>
      <c r="NV71" s="59"/>
      <c r="NW71" s="59"/>
      <c r="NX71" s="59"/>
      <c r="NY71" s="59"/>
      <c r="NZ71" s="59"/>
      <c r="OA71" s="59"/>
      <c r="OB71" s="59"/>
      <c r="OC71" s="59"/>
      <c r="OD71" s="59"/>
      <c r="OE71" s="59"/>
      <c r="OF71" s="59"/>
      <c r="OG71" s="59"/>
      <c r="OH71" s="59"/>
      <c r="OI71" s="59"/>
      <c r="OJ71" s="59"/>
      <c r="OK71" s="59"/>
      <c r="OL71" s="59"/>
      <c r="OM71" s="59"/>
      <c r="ON71" s="59"/>
      <c r="OO71" s="59"/>
      <c r="OP71" s="59"/>
      <c r="OQ71" s="59"/>
      <c r="OR71" s="59"/>
      <c r="OS71" s="59"/>
      <c r="OT71" s="59"/>
      <c r="OU71" s="59"/>
      <c r="OV71" s="59"/>
      <c r="OW71" s="59"/>
      <c r="OX71" s="59"/>
      <c r="OY71" s="59"/>
      <c r="OZ71" s="59"/>
      <c r="PA71" s="59"/>
      <c r="PB71" s="59"/>
      <c r="PC71" s="59"/>
      <c r="PD71" s="59"/>
      <c r="PE71" s="59"/>
      <c r="PF71" s="59"/>
      <c r="PG71" s="59"/>
      <c r="PH71" s="59"/>
      <c r="PI71" s="59"/>
      <c r="PJ71" s="59"/>
      <c r="PK71" s="59"/>
      <c r="PL71" s="59"/>
      <c r="PM71" s="59"/>
      <c r="PN71" s="59"/>
      <c r="PO71" s="59"/>
      <c r="PP71" s="59"/>
      <c r="PQ71" s="59"/>
      <c r="PR71" s="59"/>
      <c r="PS71" s="59"/>
      <c r="PT71" s="59"/>
      <c r="PU71" s="59"/>
      <c r="PV71" s="59"/>
      <c r="PW71" s="59"/>
      <c r="PX71" s="59"/>
      <c r="PY71" s="59"/>
      <c r="PZ71" s="59"/>
      <c r="QA71" s="59"/>
      <c r="QB71" s="59"/>
      <c r="QC71" s="59"/>
      <c r="QD71" s="59"/>
      <c r="QE71" s="59"/>
      <c r="QF71" s="59"/>
      <c r="QG71" s="59"/>
      <c r="QH71" s="59"/>
      <c r="QI71" s="59"/>
      <c r="QJ71" s="59"/>
      <c r="QK71" s="59"/>
      <c r="QL71" s="59"/>
      <c r="QM71" s="59"/>
      <c r="QN71" s="59"/>
      <c r="QO71" s="59"/>
      <c r="QP71" s="59"/>
      <c r="QQ71" s="59"/>
      <c r="QR71" s="59"/>
      <c r="QS71" s="59"/>
      <c r="QT71" s="59"/>
      <c r="QU71" s="59"/>
      <c r="QV71" s="59"/>
      <c r="QW71" s="59"/>
      <c r="QX71" s="59"/>
      <c r="QY71" s="59"/>
      <c r="QZ71" s="59"/>
      <c r="RA71" s="59"/>
      <c r="RB71" s="59"/>
      <c r="RC71" s="59"/>
      <c r="RD71" s="59"/>
      <c r="RE71" s="59"/>
      <c r="RF71" s="59"/>
      <c r="RG71" s="59"/>
      <c r="RH71" s="59"/>
      <c r="RI71" s="59"/>
      <c r="RJ71" s="59"/>
      <c r="RK71" s="59"/>
      <c r="RL71" s="59"/>
      <c r="RM71" s="59"/>
      <c r="RN71" s="59"/>
      <c r="RO71" s="59"/>
      <c r="RP71" s="59"/>
      <c r="RQ71" s="59"/>
      <c r="RR71" s="59"/>
      <c r="RS71" s="59"/>
      <c r="RT71" s="59"/>
      <c r="RU71" s="59"/>
      <c r="RV71" s="59"/>
      <c r="RW71" s="59"/>
      <c r="RX71" s="59"/>
      <c r="RY71" s="59"/>
      <c r="RZ71" s="59"/>
      <c r="SA71" s="59"/>
      <c r="SB71" s="59"/>
      <c r="SC71" s="59"/>
      <c r="SD71" s="59"/>
      <c r="SE71" s="59"/>
      <c r="SF71" s="59"/>
      <c r="SG71" s="59"/>
      <c r="SH71" s="59"/>
      <c r="SI71" s="59"/>
      <c r="SJ71" s="59"/>
      <c r="SK71" s="59"/>
      <c r="SL71" s="59"/>
      <c r="SM71" s="59"/>
      <c r="SN71" s="59"/>
      <c r="SO71" s="59"/>
      <c r="SP71" s="59"/>
      <c r="SQ71" s="59"/>
      <c r="SR71" s="59"/>
      <c r="SS71" s="59"/>
      <c r="ST71" s="59"/>
      <c r="SU71" s="59"/>
      <c r="SV71" s="59"/>
      <c r="SW71" s="59"/>
      <c r="SX71" s="59"/>
      <c r="SY71" s="59"/>
      <c r="SZ71" s="59"/>
      <c r="TA71" s="59"/>
      <c r="TB71" s="59"/>
      <c r="TC71" s="59"/>
      <c r="TD71" s="59"/>
      <c r="TE71" s="59"/>
      <c r="TF71" s="59"/>
      <c r="TG71" s="59"/>
      <c r="TH71" s="59"/>
      <c r="TI71" s="59"/>
      <c r="TJ71" s="59"/>
      <c r="TK71" s="59"/>
      <c r="TL71" s="59"/>
      <c r="TM71" s="59"/>
      <c r="TN71" s="59"/>
      <c r="TO71" s="59"/>
      <c r="TP71" s="59"/>
      <c r="TQ71" s="59"/>
      <c r="TR71" s="59"/>
      <c r="TS71" s="59"/>
      <c r="TT71" s="59"/>
      <c r="TU71" s="59"/>
      <c r="TV71" s="59"/>
      <c r="TW71" s="59"/>
      <c r="TX71" s="59"/>
      <c r="TY71" s="59"/>
      <c r="TZ71" s="59"/>
      <c r="UA71" s="59"/>
      <c r="UB71" s="59"/>
      <c r="UC71" s="59"/>
      <c r="UD71" s="59"/>
      <c r="UE71" s="59"/>
      <c r="UF71" s="59"/>
      <c r="UG71" s="59"/>
      <c r="UH71" s="59"/>
      <c r="UI71" s="59"/>
      <c r="UJ71" s="59"/>
      <c r="UK71" s="59"/>
      <c r="UL71" s="59"/>
      <c r="UM71" s="59"/>
      <c r="UN71" s="59"/>
      <c r="UO71" s="59"/>
      <c r="UP71" s="59"/>
      <c r="UQ71" s="59"/>
      <c r="UR71" s="59"/>
      <c r="US71" s="59"/>
      <c r="UT71" s="59"/>
      <c r="UU71" s="59"/>
      <c r="UV71" s="59"/>
      <c r="UW71" s="59"/>
      <c r="UX71" s="59"/>
      <c r="UY71" s="59"/>
      <c r="UZ71" s="59"/>
      <c r="VA71" s="59"/>
      <c r="VB71" s="59"/>
      <c r="VC71" s="59"/>
      <c r="VD71" s="59"/>
      <c r="VE71" s="59"/>
      <c r="VF71" s="59"/>
      <c r="VG71" s="59"/>
      <c r="VH71" s="59"/>
      <c r="VI71" s="59"/>
      <c r="VJ71" s="59"/>
      <c r="VK71" s="59"/>
      <c r="VL71" s="59"/>
      <c r="VM71" s="59"/>
      <c r="VN71" s="59"/>
      <c r="VO71" s="59"/>
      <c r="VP71" s="59"/>
      <c r="VQ71" s="59"/>
      <c r="VR71" s="59"/>
      <c r="VS71" s="59"/>
      <c r="VT71" s="59"/>
      <c r="VU71" s="59"/>
      <c r="VV71" s="59"/>
      <c r="VW71" s="59"/>
      <c r="VX71" s="59"/>
      <c r="VY71" s="59"/>
      <c r="VZ71" s="59"/>
      <c r="WA71" s="59"/>
      <c r="WB71" s="59"/>
      <c r="WC71" s="59"/>
      <c r="WD71" s="59"/>
      <c r="WE71" s="59"/>
      <c r="WF71" s="59"/>
      <c r="WG71" s="59"/>
      <c r="WH71" s="59"/>
      <c r="WI71" s="59"/>
      <c r="WJ71" s="59"/>
      <c r="WK71" s="59"/>
      <c r="WL71" s="59"/>
      <c r="WM71" s="59"/>
      <c r="WN71" s="59"/>
      <c r="WO71" s="59"/>
      <c r="WP71" s="59"/>
      <c r="WQ71" s="59"/>
      <c r="WR71" s="59"/>
      <c r="WS71" s="59"/>
      <c r="WT71" s="59"/>
      <c r="WU71" s="59"/>
      <c r="WV71" s="59"/>
      <c r="WW71" s="59"/>
      <c r="WX71" s="59"/>
      <c r="WY71" s="59"/>
      <c r="WZ71" s="59"/>
      <c r="XA71" s="59"/>
      <c r="XB71" s="59"/>
      <c r="XC71" s="59"/>
      <c r="XD71" s="59"/>
      <c r="XE71" s="59"/>
      <c r="XF71" s="59"/>
      <c r="XG71" s="59"/>
      <c r="XH71" s="59"/>
      <c r="XI71" s="59"/>
      <c r="XJ71" s="59"/>
      <c r="XK71" s="59"/>
      <c r="XL71" s="59"/>
      <c r="XM71" s="59"/>
      <c r="XN71" s="59"/>
      <c r="XO71" s="59"/>
      <c r="XP71" s="59"/>
      <c r="XQ71" s="59"/>
    </row>
    <row r="72" spans="1:641" s="7" customFormat="1" ht="12" customHeight="1" x14ac:dyDescent="0.2">
      <c r="A72" s="294" t="s">
        <v>14</v>
      </c>
      <c r="B72" s="125" t="s">
        <v>114</v>
      </c>
      <c r="C72" s="120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X72" s="88"/>
      <c r="FY72" s="88"/>
      <c r="FZ72" s="88"/>
      <c r="GA72" s="88"/>
      <c r="GB72" s="88"/>
      <c r="GC72" s="88"/>
      <c r="GD72" s="88"/>
      <c r="GE72" s="88"/>
      <c r="GF72" s="88"/>
      <c r="GG72" s="88"/>
      <c r="GH72" s="88"/>
      <c r="GI72" s="88"/>
      <c r="GJ72" s="88"/>
      <c r="GK72" s="88"/>
      <c r="GL72" s="88"/>
      <c r="GM72" s="88"/>
      <c r="GN72" s="88"/>
      <c r="GO72" s="88"/>
      <c r="GP72" s="88"/>
      <c r="GQ72" s="88"/>
      <c r="GR72" s="88"/>
      <c r="GS72" s="88"/>
      <c r="GT72" s="88"/>
      <c r="GU72" s="88"/>
      <c r="GV72" s="88"/>
      <c r="GW72" s="88"/>
      <c r="GX72" s="88"/>
      <c r="GY72" s="88"/>
      <c r="GZ72" s="88"/>
      <c r="HA72" s="88"/>
      <c r="HB72" s="88"/>
      <c r="HC72" s="88"/>
      <c r="HD72" s="88"/>
      <c r="HE72" s="88"/>
      <c r="HF72" s="88"/>
      <c r="HG72" s="88"/>
      <c r="HH72" s="88"/>
      <c r="HI72" s="88"/>
      <c r="HJ72" s="88"/>
      <c r="HK72" s="88"/>
      <c r="HL72" s="88"/>
      <c r="HM72" s="88"/>
      <c r="HN72" s="88"/>
      <c r="HO72" s="88"/>
      <c r="HP72" s="88"/>
      <c r="HQ72" s="88"/>
      <c r="HR72" s="88"/>
      <c r="HS72" s="88"/>
      <c r="HT72" s="88"/>
      <c r="HU72" s="88"/>
      <c r="HV72" s="88"/>
      <c r="HW72" s="88"/>
      <c r="HX72" s="88"/>
      <c r="HY72" s="88"/>
      <c r="HZ72" s="88"/>
      <c r="IA72" s="88"/>
      <c r="IB72" s="88"/>
      <c r="IC72" s="88"/>
      <c r="ID72" s="88"/>
      <c r="IE72" s="88"/>
      <c r="IF72" s="88"/>
      <c r="IG72" s="88"/>
      <c r="IH72" s="88"/>
      <c r="II72" s="88"/>
      <c r="IJ72" s="88"/>
      <c r="IK72" s="88"/>
      <c r="IL72" s="88"/>
      <c r="IM72" s="88"/>
      <c r="IN72" s="88"/>
      <c r="IO72" s="88"/>
      <c r="IP72" s="88"/>
      <c r="IQ72" s="88"/>
      <c r="IR72" s="88"/>
      <c r="IS72" s="88"/>
      <c r="IT72" s="88"/>
      <c r="IU72" s="88"/>
      <c r="IV72" s="88"/>
      <c r="IW72" s="88"/>
      <c r="IX72" s="88"/>
      <c r="IY72" s="88"/>
      <c r="IZ72" s="88"/>
      <c r="JA72" s="88"/>
      <c r="JB72" s="88"/>
      <c r="JC72" s="88"/>
      <c r="JD72" s="88"/>
      <c r="JE72" s="88"/>
      <c r="JF72" s="88"/>
      <c r="JG72" s="88"/>
      <c r="JH72" s="88"/>
      <c r="JI72" s="88"/>
      <c r="JJ72" s="88"/>
      <c r="JK72" s="88"/>
      <c r="JL72" s="88"/>
      <c r="JM72" s="88"/>
      <c r="JN72" s="88"/>
      <c r="JO72" s="88"/>
      <c r="JP72" s="88"/>
      <c r="JQ72" s="88"/>
      <c r="JR72" s="88"/>
      <c r="JS72" s="88"/>
      <c r="JT72" s="88"/>
      <c r="JU72" s="88"/>
      <c r="JV72" s="88"/>
      <c r="JW72" s="88"/>
      <c r="JX72" s="88"/>
      <c r="JY72" s="88"/>
      <c r="JZ72" s="88"/>
      <c r="KA72" s="88"/>
      <c r="KB72" s="88"/>
      <c r="KC72" s="88"/>
      <c r="KD72" s="88"/>
      <c r="KE72" s="88"/>
      <c r="KF72" s="88"/>
      <c r="KG72" s="88"/>
      <c r="KH72" s="88"/>
      <c r="KI72" s="88"/>
      <c r="KJ72" s="88"/>
      <c r="KK72" s="88"/>
      <c r="KL72" s="88"/>
      <c r="KM72" s="88"/>
      <c r="KN72" s="88"/>
      <c r="KO72" s="88"/>
      <c r="KP72" s="88"/>
      <c r="KQ72" s="88"/>
      <c r="KR72" s="88"/>
      <c r="KS72" s="88"/>
      <c r="KT72" s="88"/>
      <c r="KU72" s="88"/>
      <c r="KV72" s="88"/>
      <c r="KW72" s="88"/>
      <c r="KX72" s="88"/>
      <c r="KY72" s="88"/>
      <c r="KZ72" s="88"/>
      <c r="LA72" s="88"/>
      <c r="LB72" s="88"/>
      <c r="LC72" s="88"/>
      <c r="LD72" s="88"/>
      <c r="LE72" s="88"/>
      <c r="LF72" s="88"/>
      <c r="LG72" s="88"/>
      <c r="LH72" s="88"/>
      <c r="LI72" s="88"/>
      <c r="LJ72" s="88"/>
      <c r="LK72" s="88"/>
      <c r="LL72" s="88"/>
      <c r="LM72" s="88"/>
      <c r="LN72" s="88"/>
      <c r="LO72" s="88"/>
      <c r="LP72" s="88"/>
      <c r="LQ72" s="88"/>
      <c r="LR72" s="88"/>
      <c r="LS72" s="88"/>
      <c r="LT72" s="88"/>
      <c r="LU72" s="88"/>
      <c r="LV72" s="88"/>
      <c r="LW72" s="88"/>
      <c r="LX72" s="88"/>
      <c r="LY72" s="88"/>
      <c r="LZ72" s="88"/>
      <c r="MA72" s="88"/>
      <c r="MB72" s="88"/>
      <c r="MC72" s="88"/>
      <c r="MD72" s="88"/>
      <c r="ME72" s="88"/>
      <c r="MF72" s="88"/>
      <c r="MG72" s="88"/>
      <c r="MH72" s="88"/>
      <c r="MI72" s="88"/>
      <c r="MJ72" s="88"/>
      <c r="MK72" s="88"/>
      <c r="ML72" s="88"/>
      <c r="MM72" s="88"/>
      <c r="MN72" s="88"/>
      <c r="MO72" s="88"/>
      <c r="MP72" s="88"/>
      <c r="MQ72" s="88"/>
      <c r="MR72" s="88"/>
      <c r="MS72" s="88"/>
      <c r="MT72" s="88"/>
      <c r="MU72" s="88"/>
      <c r="MV72" s="88"/>
      <c r="MW72" s="88"/>
      <c r="MX72" s="88"/>
      <c r="MY72" s="88"/>
      <c r="MZ72" s="88"/>
      <c r="NA72" s="88"/>
      <c r="NB72" s="88"/>
      <c r="NC72" s="88"/>
      <c r="ND72" s="88"/>
      <c r="NE72" s="88"/>
      <c r="NF72" s="88"/>
      <c r="NG72" s="88"/>
      <c r="NH72" s="88"/>
      <c r="NI72" s="88"/>
      <c r="NJ72" s="88"/>
      <c r="NK72" s="88"/>
      <c r="NL72" s="88"/>
      <c r="NM72" s="88"/>
      <c r="NN72" s="88"/>
      <c r="NO72" s="88"/>
      <c r="NP72" s="88"/>
      <c r="NQ72" s="88"/>
      <c r="NR72" s="88"/>
      <c r="NS72" s="88"/>
      <c r="NT72" s="88"/>
      <c r="NU72" s="88"/>
      <c r="NV72" s="88"/>
      <c r="NW72" s="88"/>
      <c r="NX72" s="88"/>
      <c r="NY72" s="88"/>
      <c r="NZ72" s="88"/>
      <c r="OA72" s="88"/>
      <c r="OB72" s="88"/>
      <c r="OC72" s="88"/>
      <c r="OD72" s="88"/>
      <c r="OE72" s="88"/>
      <c r="OF72" s="88"/>
      <c r="OG72" s="88"/>
      <c r="OH72" s="88"/>
      <c r="OI72" s="88"/>
      <c r="OJ72" s="88"/>
      <c r="OK72" s="88"/>
      <c r="OL72" s="88"/>
      <c r="OM72" s="88"/>
      <c r="ON72" s="88"/>
      <c r="OO72" s="88"/>
      <c r="OP72" s="88"/>
      <c r="OQ72" s="88"/>
      <c r="OR72" s="88"/>
      <c r="OS72" s="88"/>
      <c r="OT72" s="88"/>
      <c r="OU72" s="88"/>
      <c r="OV72" s="88"/>
      <c r="OW72" s="88"/>
      <c r="OX72" s="88"/>
      <c r="OY72" s="88"/>
      <c r="OZ72" s="88"/>
      <c r="PA72" s="88"/>
      <c r="PB72" s="88"/>
      <c r="PC72" s="88"/>
      <c r="PD72" s="88"/>
      <c r="PE72" s="88"/>
      <c r="PF72" s="88"/>
      <c r="PG72" s="88"/>
      <c r="PH72" s="88"/>
      <c r="PI72" s="88"/>
      <c r="PJ72" s="88"/>
      <c r="PK72" s="88"/>
      <c r="PL72" s="88"/>
      <c r="PM72" s="88"/>
      <c r="PN72" s="88"/>
      <c r="PO72" s="88"/>
      <c r="PP72" s="88"/>
      <c r="PQ72" s="88"/>
      <c r="PR72" s="88"/>
      <c r="PS72" s="88"/>
      <c r="PT72" s="88"/>
      <c r="PU72" s="88"/>
      <c r="PV72" s="88"/>
      <c r="PW72" s="88"/>
      <c r="PX72" s="88"/>
      <c r="PY72" s="88"/>
      <c r="PZ72" s="88"/>
      <c r="QA72" s="88"/>
      <c r="QB72" s="88"/>
      <c r="QC72" s="88"/>
      <c r="QD72" s="88"/>
      <c r="QE72" s="88"/>
      <c r="QF72" s="88"/>
      <c r="QG72" s="88"/>
      <c r="QH72" s="88"/>
      <c r="QI72" s="88"/>
      <c r="QJ72" s="88"/>
      <c r="QK72" s="88"/>
      <c r="QL72" s="88"/>
      <c r="QM72" s="88"/>
      <c r="QN72" s="88"/>
      <c r="QO72" s="88"/>
      <c r="QP72" s="88"/>
      <c r="QQ72" s="88"/>
      <c r="QR72" s="88"/>
      <c r="QS72" s="88"/>
      <c r="QT72" s="88"/>
      <c r="QU72" s="88"/>
      <c r="QV72" s="88"/>
      <c r="QW72" s="88"/>
      <c r="QX72" s="88"/>
      <c r="QY72" s="88"/>
      <c r="QZ72" s="88"/>
      <c r="RA72" s="88"/>
      <c r="RB72" s="88"/>
      <c r="RC72" s="88"/>
      <c r="RD72" s="88"/>
      <c r="RE72" s="88"/>
      <c r="RF72" s="88"/>
      <c r="RG72" s="88"/>
      <c r="RH72" s="88"/>
      <c r="RI72" s="88"/>
      <c r="RJ72" s="88"/>
      <c r="RK72" s="88"/>
      <c r="RL72" s="88"/>
      <c r="RM72" s="88"/>
      <c r="RN72" s="88"/>
      <c r="RO72" s="88"/>
      <c r="RP72" s="88"/>
      <c r="RQ72" s="88"/>
      <c r="RR72" s="88"/>
      <c r="RS72" s="88"/>
      <c r="RT72" s="88"/>
      <c r="RU72" s="88"/>
      <c r="RV72" s="88"/>
      <c r="RW72" s="88"/>
      <c r="RX72" s="88"/>
      <c r="RY72" s="88"/>
      <c r="RZ72" s="88"/>
      <c r="SA72" s="88"/>
      <c r="SB72" s="88"/>
      <c r="SC72" s="88"/>
      <c r="SD72" s="88"/>
      <c r="SE72" s="88"/>
      <c r="SF72" s="88"/>
      <c r="SG72" s="88"/>
      <c r="SH72" s="88"/>
      <c r="SI72" s="88"/>
      <c r="SJ72" s="88"/>
      <c r="SK72" s="88"/>
      <c r="SL72" s="88"/>
      <c r="SM72" s="88"/>
      <c r="SN72" s="88"/>
      <c r="SO72" s="88"/>
      <c r="SP72" s="88"/>
      <c r="SQ72" s="88"/>
      <c r="SR72" s="88"/>
      <c r="SS72" s="88"/>
      <c r="ST72" s="88"/>
      <c r="SU72" s="88"/>
      <c r="SV72" s="88"/>
      <c r="SW72" s="88"/>
      <c r="SX72" s="88"/>
      <c r="SY72" s="88"/>
      <c r="SZ72" s="88"/>
      <c r="TA72" s="88"/>
      <c r="TB72" s="88"/>
      <c r="TC72" s="88"/>
      <c r="TD72" s="88"/>
      <c r="TE72" s="88"/>
      <c r="TF72" s="88"/>
      <c r="TG72" s="88"/>
      <c r="TH72" s="88"/>
      <c r="TI72" s="88"/>
      <c r="TJ72" s="88"/>
      <c r="TK72" s="88"/>
      <c r="TL72" s="88"/>
      <c r="TM72" s="88"/>
      <c r="TN72" s="88"/>
      <c r="TO72" s="88"/>
      <c r="TP72" s="88"/>
      <c r="TQ72" s="88"/>
      <c r="TR72" s="88"/>
      <c r="TS72" s="88"/>
      <c r="TT72" s="88"/>
      <c r="TU72" s="88"/>
      <c r="TV72" s="88"/>
      <c r="TW72" s="88"/>
      <c r="TX72" s="88"/>
      <c r="TY72" s="88"/>
      <c r="TZ72" s="88"/>
      <c r="UA72" s="88"/>
      <c r="UB72" s="88"/>
      <c r="UC72" s="88"/>
      <c r="UD72" s="88"/>
      <c r="UE72" s="88"/>
      <c r="UF72" s="88"/>
      <c r="UG72" s="88"/>
      <c r="UH72" s="88"/>
      <c r="UI72" s="88"/>
      <c r="UJ72" s="88"/>
      <c r="UK72" s="88"/>
      <c r="UL72" s="88"/>
      <c r="UM72" s="88"/>
      <c r="UN72" s="88"/>
      <c r="UO72" s="88"/>
      <c r="UP72" s="88"/>
      <c r="UQ72" s="88"/>
      <c r="UR72" s="88"/>
      <c r="US72" s="88"/>
      <c r="UT72" s="88"/>
      <c r="UU72" s="88"/>
      <c r="UV72" s="88"/>
      <c r="UW72" s="88"/>
      <c r="UX72" s="88"/>
      <c r="UY72" s="88"/>
      <c r="UZ72" s="88"/>
      <c r="VA72" s="88"/>
      <c r="VB72" s="88"/>
      <c r="VC72" s="88"/>
      <c r="VD72" s="88"/>
      <c r="VE72" s="88"/>
      <c r="VF72" s="88"/>
      <c r="VG72" s="88"/>
      <c r="VH72" s="88"/>
      <c r="VI72" s="88"/>
      <c r="VJ72" s="88"/>
      <c r="VK72" s="88"/>
      <c r="VL72" s="88"/>
      <c r="VM72" s="88"/>
      <c r="VN72" s="88"/>
      <c r="VO72" s="88"/>
      <c r="VP72" s="88"/>
      <c r="VQ72" s="88"/>
      <c r="VR72" s="88"/>
      <c r="VS72" s="88"/>
      <c r="VT72" s="88"/>
      <c r="VU72" s="88"/>
      <c r="VV72" s="88"/>
      <c r="VW72" s="88"/>
      <c r="VX72" s="88"/>
      <c r="VY72" s="88"/>
      <c r="VZ72" s="88"/>
      <c r="WA72" s="88"/>
      <c r="WB72" s="88"/>
      <c r="WC72" s="88"/>
      <c r="WD72" s="88"/>
      <c r="WE72" s="88"/>
      <c r="WF72" s="88"/>
      <c r="WG72" s="88"/>
      <c r="WH72" s="88"/>
      <c r="WI72" s="88"/>
      <c r="WJ72" s="88"/>
      <c r="WK72" s="88"/>
      <c r="WL72" s="88"/>
      <c r="WM72" s="88"/>
      <c r="WN72" s="88"/>
      <c r="WO72" s="88"/>
      <c r="WP72" s="88"/>
      <c r="WQ72" s="88"/>
      <c r="WR72" s="88"/>
      <c r="WS72" s="88"/>
      <c r="WT72" s="88"/>
      <c r="WU72" s="88"/>
      <c r="WV72" s="88"/>
      <c r="WW72" s="88"/>
      <c r="WX72" s="88"/>
      <c r="WY72" s="88"/>
      <c r="WZ72" s="88"/>
      <c r="XA72" s="88"/>
      <c r="XB72" s="88"/>
      <c r="XC72" s="88"/>
      <c r="XD72" s="88"/>
      <c r="XE72" s="88"/>
      <c r="XF72" s="88"/>
      <c r="XG72" s="88"/>
      <c r="XH72" s="88"/>
      <c r="XI72" s="88"/>
      <c r="XJ72" s="88"/>
      <c r="XK72" s="88"/>
      <c r="XL72" s="88"/>
      <c r="XM72" s="88"/>
      <c r="XN72" s="88"/>
      <c r="XO72" s="88"/>
      <c r="XP72" s="88"/>
      <c r="XQ72" s="88"/>
    </row>
    <row r="73" spans="1:641" s="7" customFormat="1" ht="12" customHeight="1" x14ac:dyDescent="0.2">
      <c r="A73" s="295"/>
      <c r="B73" s="68" t="s">
        <v>115</v>
      </c>
      <c r="C73" s="109" t="s">
        <v>67</v>
      </c>
      <c r="D73" s="83">
        <v>6.67</v>
      </c>
      <c r="E73" s="82">
        <v>6.67</v>
      </c>
      <c r="F73" s="82">
        <v>6.67</v>
      </c>
      <c r="G73" s="82">
        <v>6.67</v>
      </c>
      <c r="H73" s="82">
        <v>6.67</v>
      </c>
      <c r="I73" s="142"/>
      <c r="J73" s="143"/>
      <c r="K73" s="82">
        <v>6.67</v>
      </c>
      <c r="L73" s="82">
        <v>6.67</v>
      </c>
      <c r="M73" s="82">
        <v>6.67</v>
      </c>
      <c r="N73" s="82" t="s">
        <v>118</v>
      </c>
      <c r="O73" s="82" t="s">
        <v>118</v>
      </c>
      <c r="P73" s="142"/>
      <c r="Q73" s="143"/>
      <c r="R73" s="82">
        <v>6.67</v>
      </c>
      <c r="S73" s="82">
        <v>6.67</v>
      </c>
      <c r="T73" s="82">
        <v>6.67</v>
      </c>
      <c r="U73" s="82">
        <v>6.67</v>
      </c>
      <c r="V73" s="82">
        <v>6.67</v>
      </c>
      <c r="W73" s="142"/>
      <c r="X73" s="143"/>
      <c r="Y73" s="82">
        <v>6.67</v>
      </c>
      <c r="Z73" s="82">
        <v>6.67</v>
      </c>
      <c r="AA73" s="82">
        <v>6.67</v>
      </c>
      <c r="AB73" s="82">
        <v>6.67</v>
      </c>
      <c r="AC73" s="82">
        <v>6.67</v>
      </c>
      <c r="AD73" s="142"/>
      <c r="AE73" s="143"/>
      <c r="AF73" s="82" t="s">
        <v>118</v>
      </c>
      <c r="AG73" s="82" t="s">
        <v>118</v>
      </c>
      <c r="AH73" s="82">
        <v>6.67</v>
      </c>
      <c r="AI73" s="82">
        <v>6.67</v>
      </c>
      <c r="AJ73" s="82">
        <v>6.67</v>
      </c>
      <c r="AK73" s="142"/>
      <c r="AL73" s="143"/>
      <c r="AM73" s="82">
        <v>6.67</v>
      </c>
      <c r="AN73" s="82">
        <v>6.67</v>
      </c>
      <c r="AO73" s="82">
        <v>6.67</v>
      </c>
      <c r="AP73" s="82">
        <v>6.67</v>
      </c>
      <c r="AQ73" s="82">
        <v>6.67</v>
      </c>
      <c r="AR73" s="142"/>
      <c r="AS73" s="143"/>
      <c r="AT73" s="82">
        <v>6.67</v>
      </c>
      <c r="AU73" s="82">
        <v>6.67</v>
      </c>
      <c r="AV73" s="82">
        <v>6.67</v>
      </c>
      <c r="AW73" s="82">
        <v>6.67</v>
      </c>
      <c r="AX73" s="82">
        <v>6.67</v>
      </c>
      <c r="AY73" s="142"/>
      <c r="AZ73" s="143"/>
      <c r="BA73" s="82">
        <v>6.67</v>
      </c>
      <c r="BB73" s="82">
        <v>6.67</v>
      </c>
      <c r="BC73" s="82">
        <v>6.67</v>
      </c>
      <c r="BD73" s="82">
        <v>6.67</v>
      </c>
      <c r="BE73" s="82">
        <v>6.67</v>
      </c>
      <c r="BF73" s="142"/>
      <c r="BG73" s="143"/>
      <c r="BH73" s="82">
        <v>6.67</v>
      </c>
      <c r="BI73" s="82">
        <v>6.67</v>
      </c>
      <c r="BJ73" s="82">
        <v>6.67</v>
      </c>
      <c r="BK73" s="82" t="s">
        <v>116</v>
      </c>
      <c r="BL73" s="82" t="s">
        <v>116</v>
      </c>
      <c r="BM73" s="142"/>
      <c r="BN73" s="143"/>
      <c r="BO73" s="82">
        <v>6.67</v>
      </c>
      <c r="BP73" s="82">
        <v>6.67</v>
      </c>
      <c r="BQ73" s="82">
        <v>6.67</v>
      </c>
      <c r="BR73" s="82">
        <v>6.67</v>
      </c>
      <c r="BS73" s="82">
        <v>6.67</v>
      </c>
      <c r="BT73" s="142"/>
      <c r="BU73" s="143"/>
      <c r="BV73" s="82">
        <v>6.67</v>
      </c>
      <c r="BW73" s="82">
        <v>6.67</v>
      </c>
      <c r="BX73" s="82">
        <v>6.67</v>
      </c>
      <c r="BY73" s="82">
        <v>6.67</v>
      </c>
      <c r="BZ73" s="82">
        <v>6.67</v>
      </c>
      <c r="CA73" s="142"/>
      <c r="CB73" s="143"/>
      <c r="CC73" s="82">
        <v>6.67</v>
      </c>
      <c r="CD73" s="82">
        <v>6.67</v>
      </c>
      <c r="CE73" s="82">
        <v>6.67</v>
      </c>
      <c r="CF73" s="82">
        <v>6.67</v>
      </c>
      <c r="CG73" s="82">
        <v>6.67</v>
      </c>
      <c r="CH73" s="142"/>
      <c r="CI73" s="143"/>
      <c r="CJ73" s="82">
        <v>6.67</v>
      </c>
      <c r="CK73" s="82">
        <v>6.67</v>
      </c>
      <c r="CL73" s="82">
        <v>6.67</v>
      </c>
      <c r="CM73" s="82">
        <v>6.67</v>
      </c>
      <c r="CN73" s="82">
        <v>6.67</v>
      </c>
      <c r="CO73" s="142"/>
      <c r="CP73" s="143"/>
      <c r="CQ73" s="82">
        <v>6.67</v>
      </c>
      <c r="CR73" s="82">
        <v>6.67</v>
      </c>
      <c r="CS73" s="82">
        <v>6.67</v>
      </c>
      <c r="CT73" s="82">
        <v>6.67</v>
      </c>
      <c r="CU73" s="82">
        <v>6.67</v>
      </c>
      <c r="CV73" s="142"/>
      <c r="CW73" s="143"/>
      <c r="CX73" s="82">
        <v>6.67</v>
      </c>
      <c r="CY73" s="82">
        <v>6.67</v>
      </c>
      <c r="CZ73" s="82">
        <v>6.67</v>
      </c>
      <c r="DA73" s="82">
        <v>6.67</v>
      </c>
      <c r="DB73" s="82">
        <v>6.67</v>
      </c>
      <c r="DC73" s="142"/>
      <c r="DD73" s="143"/>
      <c r="DE73" s="144"/>
      <c r="DF73" s="82" t="s">
        <v>116</v>
      </c>
      <c r="DG73" s="82">
        <v>6.67</v>
      </c>
      <c r="DH73" s="82">
        <v>6.67</v>
      </c>
      <c r="DI73" s="82">
        <v>6.67</v>
      </c>
      <c r="DJ73" s="142"/>
      <c r="DK73" s="143"/>
      <c r="DL73" s="82">
        <v>6.67</v>
      </c>
      <c r="DM73" s="82">
        <v>6.67</v>
      </c>
      <c r="DN73" s="82">
        <v>6.67</v>
      </c>
      <c r="DO73" s="82">
        <v>6.67</v>
      </c>
      <c r="DP73" s="82">
        <v>6.67</v>
      </c>
      <c r="DQ73" s="142"/>
      <c r="DR73" s="143"/>
      <c r="DS73" s="144"/>
      <c r="DT73" s="82">
        <v>6.67</v>
      </c>
      <c r="DU73" s="82">
        <v>6.67</v>
      </c>
      <c r="DV73" s="82">
        <v>6.67</v>
      </c>
      <c r="DW73" s="82">
        <v>6.67</v>
      </c>
      <c r="DX73" s="142"/>
      <c r="DY73" s="143"/>
      <c r="DZ73" s="144"/>
      <c r="EA73" s="82">
        <v>6.67</v>
      </c>
      <c r="EB73" s="82">
        <v>6.67</v>
      </c>
      <c r="EC73" s="82">
        <v>6.67</v>
      </c>
      <c r="ED73" s="82">
        <v>6.67</v>
      </c>
      <c r="EE73" s="142"/>
      <c r="EF73" s="143"/>
      <c r="EG73" s="82">
        <v>6.67</v>
      </c>
      <c r="EH73" s="82">
        <v>6.67</v>
      </c>
      <c r="EI73" s="82">
        <v>6.67</v>
      </c>
      <c r="EJ73" s="82">
        <v>6.67</v>
      </c>
      <c r="EK73" s="82" t="s">
        <v>116</v>
      </c>
      <c r="EL73" s="142"/>
      <c r="EM73" s="143"/>
      <c r="EN73" s="82" t="s">
        <v>116</v>
      </c>
      <c r="EO73" s="82" t="s">
        <v>116</v>
      </c>
      <c r="EP73" s="82" t="s">
        <v>116</v>
      </c>
      <c r="EQ73" s="144"/>
      <c r="ER73" s="82" t="s">
        <v>116</v>
      </c>
      <c r="ES73" s="142"/>
      <c r="ET73" s="143"/>
      <c r="EU73" s="82" t="s">
        <v>116</v>
      </c>
      <c r="EV73" s="82">
        <v>6.67</v>
      </c>
      <c r="EW73" s="82">
        <v>6.67</v>
      </c>
      <c r="EX73" s="82">
        <v>6.67</v>
      </c>
      <c r="EY73" s="82">
        <v>6.67</v>
      </c>
      <c r="EZ73" s="142"/>
      <c r="FA73" s="143"/>
      <c r="FB73" s="82" t="s">
        <v>116</v>
      </c>
      <c r="FC73" s="82">
        <v>6.67</v>
      </c>
      <c r="FD73" s="82">
        <v>6.67</v>
      </c>
      <c r="FE73" s="82">
        <v>6.67</v>
      </c>
      <c r="FF73" s="82">
        <v>6.67</v>
      </c>
      <c r="FG73" s="142"/>
      <c r="FH73" s="143"/>
      <c r="FI73" s="82">
        <v>6.67</v>
      </c>
      <c r="FJ73" s="82">
        <v>6.67</v>
      </c>
      <c r="FK73" s="82">
        <v>6.67</v>
      </c>
      <c r="FL73" s="82">
        <v>6.67</v>
      </c>
      <c r="FM73" s="82">
        <v>6.67</v>
      </c>
      <c r="FN73" s="142"/>
      <c r="FO73" s="143"/>
      <c r="FP73" s="82">
        <v>6.67</v>
      </c>
      <c r="FQ73" s="82">
        <v>6.67</v>
      </c>
      <c r="FR73" s="82">
        <v>6.67</v>
      </c>
      <c r="FS73" s="82">
        <v>6.67</v>
      </c>
      <c r="FT73" s="82">
        <v>6.67</v>
      </c>
      <c r="FU73" s="142"/>
      <c r="FV73" s="143"/>
      <c r="FW73" s="82">
        <v>6.67</v>
      </c>
      <c r="FX73" s="82">
        <v>6.67</v>
      </c>
      <c r="FY73" s="82">
        <v>6.67</v>
      </c>
      <c r="FZ73" s="82">
        <v>6.67</v>
      </c>
      <c r="GA73" s="82">
        <v>6.67</v>
      </c>
      <c r="GB73" s="142"/>
      <c r="GC73" s="143"/>
      <c r="GD73" s="82">
        <v>6.67</v>
      </c>
      <c r="GE73" s="82">
        <v>6.67</v>
      </c>
      <c r="GF73" s="82">
        <v>6.67</v>
      </c>
      <c r="GG73" s="82">
        <v>6.67</v>
      </c>
      <c r="GH73" s="82">
        <v>6.67</v>
      </c>
      <c r="GI73" s="142"/>
      <c r="GJ73" s="143"/>
      <c r="GK73" s="82">
        <v>6.67</v>
      </c>
      <c r="GL73" s="82">
        <v>6.67</v>
      </c>
      <c r="GM73" s="82">
        <v>6.67</v>
      </c>
      <c r="GN73" s="82">
        <v>6.67</v>
      </c>
      <c r="GO73" s="144"/>
      <c r="GP73" s="142"/>
      <c r="GQ73" s="143"/>
      <c r="GR73" s="82">
        <v>6.67</v>
      </c>
      <c r="GS73" s="82">
        <v>6.67</v>
      </c>
      <c r="GT73" s="82">
        <v>6.67</v>
      </c>
      <c r="GU73" s="82">
        <v>6.67</v>
      </c>
      <c r="GV73" s="82">
        <v>6.67</v>
      </c>
      <c r="GW73" s="142"/>
      <c r="GX73" s="143"/>
      <c r="GY73" s="82">
        <v>6.67</v>
      </c>
      <c r="GZ73" s="82">
        <v>6.67</v>
      </c>
      <c r="HA73" s="82">
        <v>6.67</v>
      </c>
      <c r="HB73" s="82">
        <v>6.67</v>
      </c>
      <c r="HC73" s="82">
        <v>6.67</v>
      </c>
      <c r="HD73" s="142"/>
      <c r="HE73" s="143"/>
      <c r="HF73" s="82">
        <v>6.67</v>
      </c>
      <c r="HG73" s="82" t="s">
        <v>116</v>
      </c>
      <c r="HH73" s="82" t="s">
        <v>116</v>
      </c>
      <c r="HI73" s="82" t="s">
        <v>116</v>
      </c>
      <c r="HJ73" s="82" t="s">
        <v>116</v>
      </c>
      <c r="HK73" s="142"/>
      <c r="HL73" s="143"/>
      <c r="HM73" s="82" t="s">
        <v>116</v>
      </c>
      <c r="HN73" s="82" t="s">
        <v>116</v>
      </c>
      <c r="HO73" s="82" t="s">
        <v>116</v>
      </c>
      <c r="HP73" s="82" t="s">
        <v>116</v>
      </c>
      <c r="HQ73" s="82" t="s">
        <v>116</v>
      </c>
      <c r="HR73" s="142"/>
      <c r="HS73" s="143"/>
      <c r="HT73" s="82" t="s">
        <v>116</v>
      </c>
      <c r="HU73" s="144"/>
      <c r="HV73" s="82" t="s">
        <v>116</v>
      </c>
      <c r="HW73" s="82" t="s">
        <v>116</v>
      </c>
      <c r="HX73" s="82" t="s">
        <v>116</v>
      </c>
      <c r="HY73" s="142"/>
      <c r="HZ73" s="143"/>
      <c r="IA73" s="82" t="s">
        <v>116</v>
      </c>
      <c r="IB73" s="82">
        <v>6.67</v>
      </c>
      <c r="IC73" s="82">
        <v>6.67</v>
      </c>
      <c r="ID73" s="82">
        <v>6.67</v>
      </c>
      <c r="IE73" s="82">
        <v>6.67</v>
      </c>
      <c r="IF73" s="142"/>
      <c r="IG73" s="142"/>
      <c r="IH73" s="82">
        <v>6.67</v>
      </c>
      <c r="II73" s="82">
        <v>6.67</v>
      </c>
      <c r="IJ73" s="82">
        <v>6.67</v>
      </c>
      <c r="IK73" s="82">
        <v>6.67</v>
      </c>
      <c r="IL73" s="82">
        <v>6.67</v>
      </c>
      <c r="IM73" s="142"/>
      <c r="IN73" s="142"/>
      <c r="IO73" s="82">
        <v>6.67</v>
      </c>
      <c r="IP73" s="82">
        <v>6.67</v>
      </c>
      <c r="IQ73" s="82">
        <v>6.67</v>
      </c>
      <c r="IR73" s="82">
        <v>6.67</v>
      </c>
      <c r="IS73" s="82">
        <v>6.67</v>
      </c>
      <c r="IT73" s="142"/>
      <c r="IU73" s="142"/>
      <c r="IV73" s="82">
        <v>6.67</v>
      </c>
      <c r="IW73" s="82">
        <v>6.67</v>
      </c>
      <c r="IX73" s="82">
        <v>6.67</v>
      </c>
      <c r="IY73" s="82">
        <v>6.67</v>
      </c>
      <c r="IZ73" s="82">
        <v>6.67</v>
      </c>
      <c r="JA73" s="142"/>
      <c r="JB73" s="142"/>
      <c r="JC73" s="82">
        <v>6.67</v>
      </c>
      <c r="JD73" s="82">
        <v>6.67</v>
      </c>
      <c r="JE73" s="82">
        <v>6.67</v>
      </c>
      <c r="JF73" s="82">
        <v>6.67</v>
      </c>
      <c r="JG73" s="82">
        <v>6.67</v>
      </c>
      <c r="JH73" s="142"/>
      <c r="JI73" s="142"/>
      <c r="JJ73" s="82">
        <v>6.67</v>
      </c>
      <c r="JK73" s="82">
        <v>6.67</v>
      </c>
      <c r="JL73" s="82">
        <v>6.67</v>
      </c>
      <c r="JM73" s="82">
        <v>6.67</v>
      </c>
      <c r="JN73" s="82">
        <v>6.67</v>
      </c>
      <c r="JO73" s="142"/>
      <c r="JP73" s="142"/>
      <c r="JQ73" s="82">
        <v>6.67</v>
      </c>
      <c r="JR73" s="82">
        <v>6.67</v>
      </c>
      <c r="JS73" s="82">
        <v>6.67</v>
      </c>
      <c r="JT73" s="82">
        <v>6.67</v>
      </c>
      <c r="JU73" s="82">
        <v>6.67</v>
      </c>
      <c r="JV73" s="142"/>
      <c r="JW73" s="142"/>
      <c r="JX73" s="82">
        <v>6.67</v>
      </c>
      <c r="JY73" s="82">
        <v>6.67</v>
      </c>
      <c r="JZ73" s="82">
        <v>6.67</v>
      </c>
      <c r="KA73" s="82">
        <v>6.67</v>
      </c>
      <c r="KB73" s="82">
        <v>6.67</v>
      </c>
      <c r="KC73" s="142"/>
      <c r="KD73" s="142"/>
      <c r="KE73" s="82">
        <v>6.67</v>
      </c>
      <c r="KF73" s="82">
        <v>6.67</v>
      </c>
      <c r="KG73" s="82">
        <v>6.67</v>
      </c>
      <c r="KH73" s="82">
        <v>6.67</v>
      </c>
      <c r="KI73" s="82">
        <v>6.67</v>
      </c>
      <c r="KJ73" s="142"/>
      <c r="KK73" s="142"/>
      <c r="KL73" s="82">
        <v>6.67</v>
      </c>
      <c r="KM73" s="82">
        <v>6.67</v>
      </c>
      <c r="KN73" s="82">
        <v>6.67</v>
      </c>
      <c r="KO73" s="82">
        <v>6.67</v>
      </c>
      <c r="KP73" s="82">
        <v>6.67</v>
      </c>
      <c r="KQ73" s="142"/>
      <c r="KR73" s="142"/>
      <c r="KS73" s="82">
        <v>6.67</v>
      </c>
      <c r="KT73" s="82">
        <v>6.67</v>
      </c>
      <c r="KU73" s="144"/>
      <c r="KV73" s="82">
        <v>6.67</v>
      </c>
      <c r="KW73" s="82"/>
      <c r="KX73" s="142"/>
      <c r="KY73" s="142"/>
      <c r="KZ73" s="82">
        <v>6.67</v>
      </c>
      <c r="LA73" s="82">
        <v>6.67</v>
      </c>
      <c r="LB73" s="82">
        <v>6.67</v>
      </c>
      <c r="LC73" s="82">
        <v>6.67</v>
      </c>
      <c r="LD73" s="82">
        <v>6.67</v>
      </c>
      <c r="LE73" s="144"/>
      <c r="LF73" s="142"/>
      <c r="LG73" s="82">
        <v>6.67</v>
      </c>
      <c r="LH73" s="82">
        <v>6.67</v>
      </c>
      <c r="LI73" s="82">
        <v>6.67</v>
      </c>
      <c r="LJ73" s="82">
        <v>6.67</v>
      </c>
      <c r="LK73" s="82">
        <v>6.67</v>
      </c>
      <c r="LL73" s="142"/>
      <c r="LM73" s="142"/>
      <c r="LN73" s="82">
        <v>6.67</v>
      </c>
      <c r="LO73" s="82">
        <v>6.67</v>
      </c>
      <c r="LP73" s="82">
        <v>6.67</v>
      </c>
      <c r="LQ73" s="82">
        <v>6.67</v>
      </c>
      <c r="LR73" s="82">
        <v>6.67</v>
      </c>
      <c r="LS73" s="142"/>
      <c r="LT73" s="142"/>
      <c r="LU73" s="82">
        <v>6.67</v>
      </c>
      <c r="LV73" s="82">
        <v>6.67</v>
      </c>
      <c r="LW73" s="82">
        <v>6.67</v>
      </c>
      <c r="LX73" s="82">
        <v>6.67</v>
      </c>
      <c r="LY73" s="82">
        <v>6.67</v>
      </c>
      <c r="LZ73" s="142"/>
      <c r="MA73" s="142"/>
      <c r="MB73" s="82">
        <v>6.67</v>
      </c>
      <c r="MC73" s="82">
        <v>6.67</v>
      </c>
      <c r="MD73" s="82">
        <v>6.67</v>
      </c>
      <c r="ME73" s="82">
        <v>6.67</v>
      </c>
      <c r="MF73" s="82">
        <v>6.67</v>
      </c>
      <c r="MG73" s="142"/>
      <c r="MH73" s="142"/>
      <c r="MI73" s="82">
        <v>6.67</v>
      </c>
      <c r="MJ73" s="82">
        <v>6.67</v>
      </c>
      <c r="MK73" s="82">
        <v>6.67</v>
      </c>
      <c r="ML73" s="82">
        <v>6.67</v>
      </c>
      <c r="MM73" s="82">
        <v>6.67</v>
      </c>
      <c r="MN73" s="142"/>
      <c r="MO73" s="142"/>
      <c r="MP73" s="82">
        <v>6.67</v>
      </c>
      <c r="MQ73" s="82">
        <v>6.67</v>
      </c>
      <c r="MR73" s="82">
        <v>6.67</v>
      </c>
      <c r="MS73" s="82">
        <v>6.67</v>
      </c>
      <c r="MT73" s="82">
        <v>6.67</v>
      </c>
      <c r="MU73" s="142"/>
      <c r="MV73" s="142"/>
      <c r="MW73" s="144"/>
      <c r="MX73" s="82"/>
      <c r="MY73" s="82"/>
      <c r="MZ73" s="82"/>
      <c r="NA73" s="82"/>
      <c r="NB73" s="142"/>
      <c r="NC73" s="142"/>
      <c r="ND73" s="144"/>
      <c r="NE73" s="82">
        <v>6.67</v>
      </c>
      <c r="NF73" s="82">
        <v>6.67</v>
      </c>
      <c r="NG73" s="82">
        <v>6.67</v>
      </c>
      <c r="NH73" s="82">
        <v>6.67</v>
      </c>
      <c r="NI73" s="142"/>
      <c r="NJ73" s="142"/>
      <c r="NK73" s="82">
        <v>6.67</v>
      </c>
      <c r="NL73" s="82">
        <v>6.67</v>
      </c>
      <c r="NM73" s="82">
        <v>6.67</v>
      </c>
      <c r="NN73" s="82">
        <v>6.67</v>
      </c>
      <c r="NO73" s="82">
        <v>6.67</v>
      </c>
      <c r="NP73" s="142"/>
      <c r="NQ73" s="142"/>
      <c r="NR73" s="82">
        <v>6.67</v>
      </c>
      <c r="NS73" s="82">
        <v>6.67</v>
      </c>
      <c r="NT73" s="82">
        <v>6.67</v>
      </c>
      <c r="NU73" s="82">
        <v>6.67</v>
      </c>
      <c r="NV73" s="82">
        <v>6.67</v>
      </c>
      <c r="NW73" s="142"/>
      <c r="NX73" s="142"/>
      <c r="NY73" s="82">
        <v>6.67</v>
      </c>
      <c r="NZ73" s="82">
        <v>6.67</v>
      </c>
      <c r="OA73" s="82">
        <v>6.67</v>
      </c>
      <c r="OB73" s="82">
        <v>6.67</v>
      </c>
      <c r="OC73" s="82">
        <v>6.67</v>
      </c>
      <c r="OD73" s="142"/>
      <c r="OE73" s="142"/>
      <c r="OF73" s="82">
        <v>6.67</v>
      </c>
      <c r="OG73" s="82">
        <v>6.67</v>
      </c>
      <c r="OH73" s="82">
        <v>6.67</v>
      </c>
      <c r="OI73" s="82">
        <v>6.67</v>
      </c>
      <c r="OJ73" s="82">
        <v>6.67</v>
      </c>
      <c r="OK73" s="142"/>
      <c r="OL73" s="142"/>
      <c r="OM73" s="82">
        <v>6.67</v>
      </c>
      <c r="ON73" s="82">
        <v>6.67</v>
      </c>
      <c r="OO73" s="82">
        <v>6.67</v>
      </c>
      <c r="OP73" s="82">
        <v>6.67</v>
      </c>
      <c r="OQ73" s="82">
        <v>6.67</v>
      </c>
      <c r="OR73" s="142"/>
      <c r="OS73" s="142"/>
      <c r="OT73" s="82">
        <v>6.67</v>
      </c>
      <c r="OU73" s="82">
        <v>6.67</v>
      </c>
      <c r="OV73" s="82">
        <v>6.67</v>
      </c>
      <c r="OW73" s="82">
        <v>6.67</v>
      </c>
      <c r="OX73" s="82">
        <v>6.67</v>
      </c>
      <c r="OY73" s="142"/>
      <c r="OZ73" s="142"/>
      <c r="PA73" s="82">
        <v>6.67</v>
      </c>
      <c r="PB73" s="82">
        <v>6.67</v>
      </c>
      <c r="PC73" s="82">
        <v>6.67</v>
      </c>
      <c r="PD73" s="82">
        <v>6.67</v>
      </c>
      <c r="PE73" s="82">
        <v>6.67</v>
      </c>
      <c r="PF73" s="142"/>
      <c r="PG73" s="142"/>
      <c r="PH73" s="82">
        <v>6.67</v>
      </c>
      <c r="PI73" s="82">
        <v>6.67</v>
      </c>
      <c r="PJ73" s="82">
        <v>6.67</v>
      </c>
      <c r="PK73" s="82">
        <v>6.67</v>
      </c>
      <c r="PL73" s="82">
        <v>6.67</v>
      </c>
      <c r="PM73" s="142"/>
      <c r="PN73" s="142"/>
      <c r="PO73" s="82">
        <v>6.67</v>
      </c>
      <c r="PP73" s="82">
        <v>6.67</v>
      </c>
      <c r="PQ73" s="82">
        <v>6.67</v>
      </c>
      <c r="PR73" s="82">
        <v>6.67</v>
      </c>
      <c r="PS73" s="82">
        <v>6.67</v>
      </c>
      <c r="PT73" s="142"/>
      <c r="PU73" s="142"/>
      <c r="PV73" s="82">
        <v>6.67</v>
      </c>
      <c r="PW73" s="82">
        <v>6.67</v>
      </c>
      <c r="PX73" s="82">
        <v>6.67</v>
      </c>
      <c r="PY73" s="82">
        <v>6.67</v>
      </c>
      <c r="PZ73" s="82">
        <v>6.67</v>
      </c>
      <c r="QA73" s="142"/>
      <c r="QB73" s="142"/>
      <c r="QC73" s="82">
        <v>6.67</v>
      </c>
      <c r="QD73" s="82">
        <v>6.67</v>
      </c>
      <c r="QE73" s="82">
        <v>6.67</v>
      </c>
      <c r="QF73" s="82">
        <v>6.67</v>
      </c>
      <c r="QG73" s="82">
        <v>6.67</v>
      </c>
      <c r="QH73" s="142"/>
      <c r="QI73" s="142"/>
      <c r="QJ73" s="82">
        <v>6.67</v>
      </c>
      <c r="QK73" s="82">
        <v>6.67</v>
      </c>
      <c r="QL73" s="82">
        <v>6.67</v>
      </c>
      <c r="QM73" s="82">
        <v>6.67</v>
      </c>
      <c r="QN73" s="82">
        <v>6.67</v>
      </c>
      <c r="QO73" s="142"/>
      <c r="QP73" s="142"/>
      <c r="QQ73" s="145"/>
      <c r="QR73" s="82">
        <v>6.67</v>
      </c>
      <c r="QS73" s="82">
        <v>6.67</v>
      </c>
      <c r="QT73" s="82">
        <v>6.67</v>
      </c>
      <c r="QU73" s="82">
        <v>6.67</v>
      </c>
      <c r="QV73" s="142"/>
      <c r="QW73" s="142"/>
      <c r="QX73" s="82">
        <v>6.67</v>
      </c>
      <c r="QY73" s="82">
        <v>6.67</v>
      </c>
      <c r="QZ73" s="82">
        <v>6.67</v>
      </c>
      <c r="RA73" s="82">
        <v>6.67</v>
      </c>
      <c r="RB73" s="82">
        <v>6.67</v>
      </c>
      <c r="RC73" s="142"/>
      <c r="RD73" s="142"/>
      <c r="RE73" s="82">
        <v>6.67</v>
      </c>
      <c r="RF73" s="82">
        <v>6.67</v>
      </c>
      <c r="RG73" s="82">
        <v>6.67</v>
      </c>
      <c r="RH73" s="82" t="s">
        <v>116</v>
      </c>
      <c r="RI73" s="82" t="s">
        <v>116</v>
      </c>
      <c r="RJ73" s="142"/>
      <c r="RK73" s="142"/>
      <c r="RL73" s="82">
        <v>6.67</v>
      </c>
      <c r="RM73" s="82" t="s">
        <v>116</v>
      </c>
      <c r="RN73" s="82">
        <v>6.67</v>
      </c>
      <c r="RO73" s="82">
        <v>6.67</v>
      </c>
      <c r="RP73" s="82" t="s">
        <v>116</v>
      </c>
      <c r="RQ73" s="142"/>
      <c r="RR73" s="142"/>
      <c r="RS73" s="82" t="s">
        <v>116</v>
      </c>
      <c r="RT73" s="145"/>
      <c r="RU73" s="82">
        <v>6.67</v>
      </c>
      <c r="RV73" s="82">
        <v>6.67</v>
      </c>
      <c r="RW73" s="82">
        <v>6.67</v>
      </c>
      <c r="RX73" s="142"/>
      <c r="RY73" s="142"/>
      <c r="RZ73" s="82">
        <v>6.67</v>
      </c>
      <c r="SA73" s="145"/>
      <c r="SB73" s="82">
        <v>6.67</v>
      </c>
      <c r="SC73" s="145"/>
      <c r="SD73" s="82" t="s">
        <v>116</v>
      </c>
      <c r="SE73" s="142"/>
      <c r="SF73" s="142"/>
      <c r="SG73" s="82">
        <v>6.67</v>
      </c>
      <c r="SH73" s="82">
        <v>6.67</v>
      </c>
      <c r="SI73" s="82">
        <v>6.67</v>
      </c>
      <c r="SJ73" s="82" t="s">
        <v>116</v>
      </c>
      <c r="SK73" s="82" t="s">
        <v>116</v>
      </c>
      <c r="SL73" s="142"/>
      <c r="SM73" s="142"/>
      <c r="SN73" s="82" t="s">
        <v>120</v>
      </c>
      <c r="SO73" s="82" t="s">
        <v>116</v>
      </c>
      <c r="SP73" s="82">
        <v>6.67</v>
      </c>
      <c r="SQ73" s="82">
        <v>6.67</v>
      </c>
      <c r="SR73" s="82">
        <v>6.67</v>
      </c>
      <c r="SS73" s="142"/>
      <c r="ST73" s="142"/>
      <c r="SU73" s="82">
        <v>6.67</v>
      </c>
      <c r="SV73" s="82">
        <v>6.67</v>
      </c>
      <c r="SW73" s="82">
        <v>6.67</v>
      </c>
      <c r="SX73" s="82">
        <v>6.67</v>
      </c>
      <c r="SY73" s="82">
        <v>6.67</v>
      </c>
      <c r="SZ73" s="142"/>
      <c r="TA73" s="142"/>
      <c r="TB73" s="82">
        <v>6.67</v>
      </c>
      <c r="TC73" s="82">
        <v>6.67</v>
      </c>
      <c r="TD73" s="82">
        <v>6.67</v>
      </c>
      <c r="TE73" s="82">
        <v>6.67</v>
      </c>
      <c r="TF73" s="82">
        <v>6.67</v>
      </c>
      <c r="TG73" s="142"/>
      <c r="TH73" s="142"/>
      <c r="TI73" s="82">
        <v>6.67</v>
      </c>
      <c r="TJ73" s="82">
        <v>6.67</v>
      </c>
      <c r="TK73" s="82">
        <v>6.67</v>
      </c>
      <c r="TL73" s="82">
        <v>6.67</v>
      </c>
      <c r="TM73" s="82">
        <v>6.67</v>
      </c>
      <c r="TN73" s="142"/>
      <c r="TO73" s="142"/>
      <c r="TP73" s="82">
        <v>6.67</v>
      </c>
      <c r="TQ73" s="82">
        <v>6.67</v>
      </c>
      <c r="TR73" s="82">
        <v>6.67</v>
      </c>
      <c r="TS73" s="82">
        <v>6.67</v>
      </c>
      <c r="TT73" s="82">
        <v>6.67</v>
      </c>
      <c r="TU73" s="142"/>
      <c r="TV73" s="142"/>
      <c r="TW73" s="82">
        <v>6.67</v>
      </c>
      <c r="TX73" s="82">
        <v>6.67</v>
      </c>
      <c r="TY73" s="82">
        <v>6.67</v>
      </c>
      <c r="TZ73" s="82">
        <v>6.67</v>
      </c>
      <c r="UA73" s="82">
        <v>6.67</v>
      </c>
      <c r="UB73" s="142"/>
      <c r="UC73" s="142"/>
      <c r="UD73" s="82">
        <v>6.67</v>
      </c>
      <c r="UE73" s="82">
        <v>6.67</v>
      </c>
      <c r="UF73" s="82">
        <v>6.67</v>
      </c>
      <c r="UG73" s="82">
        <v>6.67</v>
      </c>
      <c r="UH73" s="82" t="s">
        <v>116</v>
      </c>
      <c r="UI73" s="142"/>
      <c r="UJ73" s="142"/>
      <c r="UK73" s="82">
        <v>6.67</v>
      </c>
      <c r="UL73" s="82">
        <v>6.67</v>
      </c>
      <c r="UM73" s="82">
        <v>6.67</v>
      </c>
      <c r="UN73" s="82">
        <v>6.67</v>
      </c>
      <c r="UO73" s="82">
        <v>6.67</v>
      </c>
      <c r="UP73" s="142"/>
      <c r="UQ73" s="142"/>
      <c r="UR73" s="82">
        <v>6.67</v>
      </c>
      <c r="US73" s="82">
        <v>6.67</v>
      </c>
      <c r="UT73" s="82">
        <v>6.67</v>
      </c>
      <c r="UU73" s="82">
        <v>6.67</v>
      </c>
      <c r="UV73" s="82">
        <v>6.67</v>
      </c>
      <c r="UW73" s="142"/>
      <c r="UX73" s="142"/>
      <c r="UY73" s="82">
        <v>6.67</v>
      </c>
      <c r="UZ73" s="82">
        <v>6.67</v>
      </c>
      <c r="VA73" s="82">
        <v>6.67</v>
      </c>
      <c r="VB73" s="82">
        <v>6.67</v>
      </c>
      <c r="VC73" s="82">
        <v>6.67</v>
      </c>
      <c r="VD73" s="142"/>
      <c r="VE73" s="142"/>
      <c r="VF73" s="82">
        <v>6.67</v>
      </c>
      <c r="VG73" s="82">
        <v>6.67</v>
      </c>
      <c r="VH73" s="82">
        <v>6.67</v>
      </c>
      <c r="VI73" s="82">
        <v>6.67</v>
      </c>
      <c r="VJ73" s="82">
        <v>6.67</v>
      </c>
      <c r="VK73" s="142"/>
      <c r="VL73" s="142"/>
      <c r="VM73" s="82">
        <v>6.67</v>
      </c>
      <c r="VN73" s="82">
        <v>6.67</v>
      </c>
      <c r="VO73" s="82">
        <v>6.67</v>
      </c>
      <c r="VP73" s="82">
        <v>6.67</v>
      </c>
      <c r="VQ73" s="82">
        <v>6.67</v>
      </c>
      <c r="VR73" s="142"/>
      <c r="VS73" s="142"/>
      <c r="VT73" s="82">
        <v>6.67</v>
      </c>
      <c r="VU73" s="82">
        <v>6.67</v>
      </c>
      <c r="VV73" s="145"/>
      <c r="VW73" s="82">
        <v>6.67</v>
      </c>
      <c r="VX73" s="82">
        <v>6.67</v>
      </c>
      <c r="VY73" s="142"/>
      <c r="VZ73" s="142"/>
      <c r="WA73" s="82">
        <v>6.67</v>
      </c>
      <c r="WB73" s="82">
        <v>6.67</v>
      </c>
      <c r="WC73" s="82">
        <v>6.67</v>
      </c>
      <c r="WD73" s="82">
        <v>6.67</v>
      </c>
      <c r="WE73" s="82">
        <v>6.67</v>
      </c>
      <c r="WF73" s="142"/>
      <c r="WG73" s="142"/>
      <c r="WH73" s="82">
        <v>6.67</v>
      </c>
      <c r="WI73" s="82">
        <v>6.67</v>
      </c>
      <c r="WJ73" s="82">
        <v>6.67</v>
      </c>
      <c r="WK73" s="82">
        <v>6.67</v>
      </c>
      <c r="WL73" s="82">
        <v>6.67</v>
      </c>
      <c r="WM73" s="142"/>
      <c r="WN73" s="142"/>
      <c r="WO73" s="82"/>
      <c r="WP73" s="82"/>
      <c r="WQ73" s="82"/>
      <c r="WR73" s="82"/>
      <c r="WS73" s="82"/>
      <c r="WT73" s="142"/>
      <c r="WU73" s="142"/>
      <c r="WV73" s="82"/>
      <c r="WW73" s="82"/>
      <c r="WX73" s="82"/>
      <c r="WY73" s="82"/>
      <c r="WZ73" s="82"/>
      <c r="XA73" s="142"/>
      <c r="XB73" s="142"/>
      <c r="XC73" s="82"/>
      <c r="XD73" s="82"/>
      <c r="XE73" s="82"/>
      <c r="XF73" s="82"/>
      <c r="XG73" s="82"/>
      <c r="XH73" s="142"/>
      <c r="XI73" s="142"/>
      <c r="XJ73" s="82"/>
      <c r="XK73" s="82"/>
      <c r="XL73" s="82"/>
      <c r="XM73" s="82"/>
      <c r="XN73" s="82"/>
      <c r="XO73" s="142"/>
      <c r="XP73" s="142"/>
      <c r="XQ73" s="142"/>
    </row>
    <row r="74" spans="1:641" s="7" customFormat="1" ht="12" customHeight="1" x14ac:dyDescent="0.2">
      <c r="A74" s="133"/>
      <c r="B74" s="68" t="s">
        <v>115</v>
      </c>
      <c r="C74" s="106" t="s">
        <v>68</v>
      </c>
      <c r="D74" s="83"/>
      <c r="E74" s="82"/>
      <c r="F74" s="82"/>
      <c r="G74" s="82"/>
      <c r="H74" s="82"/>
      <c r="I74" s="142"/>
      <c r="J74" s="143"/>
      <c r="K74" s="82"/>
      <c r="L74" s="82"/>
      <c r="M74" s="82"/>
      <c r="N74" s="82"/>
      <c r="O74" s="82"/>
      <c r="P74" s="142"/>
      <c r="Q74" s="143"/>
      <c r="R74" s="82"/>
      <c r="S74" s="82"/>
      <c r="T74" s="82"/>
      <c r="U74" s="82"/>
      <c r="V74" s="82"/>
      <c r="W74" s="142"/>
      <c r="X74" s="143"/>
      <c r="Y74" s="82"/>
      <c r="Z74" s="82"/>
      <c r="AA74" s="82"/>
      <c r="AB74" s="82"/>
      <c r="AC74" s="82"/>
      <c r="AD74" s="142"/>
      <c r="AE74" s="143"/>
      <c r="AF74" s="82"/>
      <c r="AG74" s="82"/>
      <c r="AH74" s="82"/>
      <c r="AI74" s="82"/>
      <c r="AJ74" s="82"/>
      <c r="AK74" s="142"/>
      <c r="AL74" s="143"/>
      <c r="AM74" s="82"/>
      <c r="AN74" s="82"/>
      <c r="AO74" s="82"/>
      <c r="AP74" s="82"/>
      <c r="AQ74" s="82"/>
      <c r="AR74" s="142"/>
      <c r="AS74" s="143"/>
      <c r="AT74" s="82"/>
      <c r="AU74" s="82"/>
      <c r="AV74" s="82"/>
      <c r="AW74" s="82"/>
      <c r="AX74" s="82"/>
      <c r="AY74" s="142"/>
      <c r="AZ74" s="143"/>
      <c r="BA74" s="82"/>
      <c r="BB74" s="82"/>
      <c r="BC74" s="82"/>
      <c r="BD74" s="82"/>
      <c r="BE74" s="82"/>
      <c r="BF74" s="142"/>
      <c r="BG74" s="143"/>
      <c r="BH74" s="82"/>
      <c r="BI74" s="82"/>
      <c r="BJ74" s="82"/>
      <c r="BK74" s="82"/>
      <c r="BL74" s="82"/>
      <c r="BM74" s="142"/>
      <c r="BN74" s="143"/>
      <c r="BO74" s="82"/>
      <c r="BP74" s="82"/>
      <c r="BQ74" s="82"/>
      <c r="BR74" s="82"/>
      <c r="BS74" s="82"/>
      <c r="BT74" s="142"/>
      <c r="BU74" s="143"/>
      <c r="BV74" s="82"/>
      <c r="BW74" s="82"/>
      <c r="BX74" s="82"/>
      <c r="BY74" s="82"/>
      <c r="BZ74" s="82"/>
      <c r="CA74" s="142"/>
      <c r="CB74" s="143"/>
      <c r="CC74" s="82"/>
      <c r="CD74" s="82"/>
      <c r="CE74" s="82"/>
      <c r="CF74" s="82"/>
      <c r="CG74" s="82"/>
      <c r="CH74" s="142"/>
      <c r="CI74" s="143"/>
      <c r="CJ74" s="82"/>
      <c r="CK74" s="82"/>
      <c r="CL74" s="82"/>
      <c r="CM74" s="82"/>
      <c r="CN74" s="82"/>
      <c r="CO74" s="142"/>
      <c r="CP74" s="143"/>
      <c r="CQ74" s="82"/>
      <c r="CR74" s="82"/>
      <c r="CS74" s="82"/>
      <c r="CT74" s="82"/>
      <c r="CU74" s="82"/>
      <c r="CV74" s="142"/>
      <c r="CW74" s="143"/>
      <c r="CX74" s="82"/>
      <c r="CY74" s="82"/>
      <c r="CZ74" s="82"/>
      <c r="DA74" s="82"/>
      <c r="DB74" s="82"/>
      <c r="DC74" s="142"/>
      <c r="DD74" s="143"/>
      <c r="DE74" s="144"/>
      <c r="DF74" s="82"/>
      <c r="DG74" s="82"/>
      <c r="DH74" s="82"/>
      <c r="DI74" s="82"/>
      <c r="DJ74" s="142"/>
      <c r="DK74" s="143"/>
      <c r="DL74" s="82"/>
      <c r="DM74" s="82"/>
      <c r="DN74" s="82"/>
      <c r="DO74" s="82"/>
      <c r="DP74" s="82"/>
      <c r="DQ74" s="142"/>
      <c r="DR74" s="143"/>
      <c r="DS74" s="144"/>
      <c r="DT74" s="82"/>
      <c r="DU74" s="82"/>
      <c r="DV74" s="82"/>
      <c r="DW74" s="82"/>
      <c r="DX74" s="142"/>
      <c r="DY74" s="143"/>
      <c r="DZ74" s="144"/>
      <c r="EA74" s="82"/>
      <c r="EB74" s="82"/>
      <c r="EC74" s="82"/>
      <c r="ED74" s="82"/>
      <c r="EE74" s="142"/>
      <c r="EF74" s="143"/>
      <c r="EG74" s="82"/>
      <c r="EH74" s="82"/>
      <c r="EI74" s="82"/>
      <c r="EJ74" s="82"/>
      <c r="EK74" s="82"/>
      <c r="EL74" s="142"/>
      <c r="EM74" s="143"/>
      <c r="EN74" s="82"/>
      <c r="EO74" s="82"/>
      <c r="EP74" s="82"/>
      <c r="EQ74" s="144"/>
      <c r="ER74" s="82"/>
      <c r="ES74" s="142"/>
      <c r="ET74" s="143"/>
      <c r="EU74" s="82"/>
      <c r="EV74" s="82"/>
      <c r="EW74" s="82"/>
      <c r="EX74" s="82"/>
      <c r="EY74" s="82"/>
      <c r="EZ74" s="142"/>
      <c r="FA74" s="143"/>
      <c r="FB74" s="82"/>
      <c r="FC74" s="82"/>
      <c r="FD74" s="82"/>
      <c r="FE74" s="82"/>
      <c r="FF74" s="82"/>
      <c r="FG74" s="142"/>
      <c r="FH74" s="143"/>
      <c r="FI74" s="82"/>
      <c r="FJ74" s="82"/>
      <c r="FK74" s="82"/>
      <c r="FL74" s="82"/>
      <c r="FM74" s="82"/>
      <c r="FN74" s="142"/>
      <c r="FO74" s="143"/>
      <c r="FP74" s="82"/>
      <c r="FQ74" s="82"/>
      <c r="FR74" s="82"/>
      <c r="FS74" s="82"/>
      <c r="FT74" s="82"/>
      <c r="FU74" s="142"/>
      <c r="FV74" s="143"/>
      <c r="FW74" s="82"/>
      <c r="FX74" s="82"/>
      <c r="FY74" s="82"/>
      <c r="FZ74" s="82"/>
      <c r="GA74" s="82"/>
      <c r="GB74" s="142"/>
      <c r="GC74" s="143"/>
      <c r="GD74" s="82"/>
      <c r="GE74" s="82"/>
      <c r="GF74" s="82"/>
      <c r="GG74" s="82"/>
      <c r="GH74" s="82"/>
      <c r="GI74" s="142"/>
      <c r="GJ74" s="143"/>
      <c r="GK74" s="82"/>
      <c r="GL74" s="82"/>
      <c r="GM74" s="82"/>
      <c r="GN74" s="82"/>
      <c r="GO74" s="144"/>
      <c r="GP74" s="142"/>
      <c r="GQ74" s="143"/>
      <c r="GR74" s="82">
        <v>8</v>
      </c>
      <c r="GS74" s="82">
        <v>8</v>
      </c>
      <c r="GT74" s="82">
        <v>8</v>
      </c>
      <c r="GU74" s="82">
        <v>8</v>
      </c>
      <c r="GV74" s="82"/>
      <c r="GW74" s="142"/>
      <c r="GX74" s="143"/>
      <c r="GY74" s="82"/>
      <c r="GZ74" s="82"/>
      <c r="HA74" s="82"/>
      <c r="HB74" s="82"/>
      <c r="HC74" s="82"/>
      <c r="HD74" s="142"/>
      <c r="HE74" s="143"/>
      <c r="HF74" s="82"/>
      <c r="HG74" s="82"/>
      <c r="HH74" s="82"/>
      <c r="HI74" s="82"/>
      <c r="HJ74" s="82"/>
      <c r="HK74" s="142"/>
      <c r="HL74" s="143"/>
      <c r="HM74" s="82"/>
      <c r="HN74" s="82"/>
      <c r="HO74" s="82"/>
      <c r="HP74" s="82"/>
      <c r="HQ74" s="82"/>
      <c r="HR74" s="142"/>
      <c r="HS74" s="143"/>
      <c r="HT74" s="82"/>
      <c r="HU74" s="144"/>
      <c r="HV74" s="82"/>
      <c r="HW74" s="82"/>
      <c r="HX74" s="82"/>
      <c r="HY74" s="142"/>
      <c r="HZ74" s="143"/>
      <c r="IA74" s="82"/>
      <c r="IB74" s="82"/>
      <c r="IC74" s="82"/>
      <c r="ID74" s="82"/>
      <c r="IE74" s="82"/>
      <c r="IF74" s="142"/>
      <c r="IG74" s="143"/>
      <c r="IH74" s="82"/>
      <c r="II74" s="82"/>
      <c r="IJ74" s="82"/>
      <c r="IK74" s="82"/>
      <c r="IL74" s="82"/>
      <c r="IM74" s="142"/>
      <c r="IN74" s="143"/>
      <c r="IO74" s="82"/>
      <c r="IP74" s="82"/>
      <c r="IQ74" s="82"/>
      <c r="IR74" s="82"/>
      <c r="IS74" s="82"/>
      <c r="IT74" s="142"/>
      <c r="IU74" s="143"/>
      <c r="IV74" s="82"/>
      <c r="IW74" s="82"/>
      <c r="IX74" s="82"/>
      <c r="IY74" s="82"/>
      <c r="IZ74" s="82"/>
      <c r="JA74" s="142"/>
      <c r="JB74" s="143"/>
      <c r="JC74" s="82"/>
      <c r="JD74" s="82"/>
      <c r="JE74" s="82"/>
      <c r="JF74" s="82"/>
      <c r="JG74" s="82"/>
      <c r="JH74" s="142"/>
      <c r="JI74" s="143"/>
      <c r="JJ74" s="82"/>
      <c r="JK74" s="82"/>
      <c r="JL74" s="82"/>
      <c r="JM74" s="82"/>
      <c r="JN74" s="82"/>
      <c r="JO74" s="142"/>
      <c r="JP74" s="143"/>
      <c r="JQ74" s="82"/>
      <c r="JR74" s="82"/>
      <c r="JS74" s="82"/>
      <c r="JT74" s="82"/>
      <c r="JU74" s="82"/>
      <c r="JV74" s="142"/>
      <c r="JW74" s="143"/>
      <c r="JX74" s="82"/>
      <c r="JY74" s="82"/>
      <c r="JZ74" s="82"/>
      <c r="KA74" s="82"/>
      <c r="KB74" s="82"/>
      <c r="KC74" s="142"/>
      <c r="KD74" s="143"/>
      <c r="KE74" s="82"/>
      <c r="KF74" s="82"/>
      <c r="KG74" s="82"/>
      <c r="KH74" s="82"/>
      <c r="KI74" s="82"/>
      <c r="KJ74" s="142"/>
      <c r="KK74" s="143"/>
      <c r="KL74" s="82"/>
      <c r="KM74" s="82"/>
      <c r="KN74" s="82"/>
      <c r="KO74" s="82"/>
      <c r="KP74" s="82"/>
      <c r="KQ74" s="142"/>
      <c r="KR74" s="143"/>
      <c r="KS74" s="82"/>
      <c r="KT74" s="82"/>
      <c r="KU74" s="144"/>
      <c r="KV74" s="82"/>
      <c r="KW74" s="82"/>
      <c r="KX74" s="142"/>
      <c r="KY74" s="143"/>
      <c r="KZ74" s="82"/>
      <c r="LA74" s="82"/>
      <c r="LB74" s="82"/>
      <c r="LC74" s="82"/>
      <c r="LD74" s="82"/>
      <c r="LE74" s="144"/>
      <c r="LF74" s="143"/>
      <c r="LG74" s="82"/>
      <c r="LH74" s="82"/>
      <c r="LI74" s="82"/>
      <c r="LJ74" s="82"/>
      <c r="LK74" s="82"/>
      <c r="LL74" s="142"/>
      <c r="LM74" s="143"/>
      <c r="LN74" s="82"/>
      <c r="LO74" s="82"/>
      <c r="LP74" s="82"/>
      <c r="LQ74" s="82"/>
      <c r="LR74" s="82"/>
      <c r="LS74" s="142"/>
      <c r="LT74" s="143"/>
      <c r="LU74" s="82"/>
      <c r="LV74" s="82"/>
      <c r="LW74" s="82"/>
      <c r="LX74" s="82"/>
      <c r="LY74" s="82"/>
      <c r="LZ74" s="142"/>
      <c r="MA74" s="143"/>
      <c r="MB74" s="82"/>
      <c r="MC74" s="82"/>
      <c r="MD74" s="82"/>
      <c r="ME74" s="82"/>
      <c r="MF74" s="82"/>
      <c r="MG74" s="142"/>
      <c r="MH74" s="143"/>
      <c r="MI74" s="82"/>
      <c r="MJ74" s="82"/>
      <c r="MK74" s="82"/>
      <c r="ML74" s="82"/>
      <c r="MM74" s="82"/>
      <c r="MN74" s="142"/>
      <c r="MO74" s="143"/>
      <c r="MP74" s="82"/>
      <c r="MQ74" s="82"/>
      <c r="MR74" s="82"/>
      <c r="MS74" s="82"/>
      <c r="MT74" s="82"/>
      <c r="MU74" s="142"/>
      <c r="MV74" s="143"/>
      <c r="MW74" s="144"/>
      <c r="MX74" s="82"/>
      <c r="MY74" s="82"/>
      <c r="MZ74" s="82"/>
      <c r="NA74" s="82"/>
      <c r="NB74" s="142"/>
      <c r="NC74" s="143"/>
      <c r="ND74" s="144"/>
      <c r="NE74" s="82"/>
      <c r="NF74" s="82"/>
      <c r="NG74" s="82"/>
      <c r="NH74" s="82"/>
      <c r="NI74" s="142"/>
      <c r="NJ74" s="143"/>
      <c r="NK74" s="82"/>
      <c r="NL74" s="82"/>
      <c r="NM74" s="82"/>
      <c r="NN74" s="82"/>
      <c r="NO74" s="82"/>
      <c r="NP74" s="142"/>
      <c r="NQ74" s="143"/>
      <c r="NR74" s="82"/>
      <c r="NS74" s="82"/>
      <c r="NT74" s="82"/>
      <c r="NU74" s="82"/>
      <c r="NV74" s="82"/>
      <c r="NW74" s="142"/>
      <c r="NX74" s="143"/>
      <c r="NY74" s="82"/>
      <c r="NZ74" s="82"/>
      <c r="OA74" s="82"/>
      <c r="OB74" s="82"/>
      <c r="OC74" s="82"/>
      <c r="OD74" s="142"/>
      <c r="OE74" s="143"/>
      <c r="OF74" s="82"/>
      <c r="OG74" s="82"/>
      <c r="OH74" s="82"/>
      <c r="OI74" s="82"/>
      <c r="OJ74" s="82"/>
      <c r="OK74" s="142"/>
      <c r="OL74" s="143"/>
      <c r="OM74" s="82"/>
      <c r="ON74" s="82"/>
      <c r="OO74" s="82"/>
      <c r="OP74" s="82"/>
      <c r="OQ74" s="82"/>
      <c r="OR74" s="142"/>
      <c r="OS74" s="143"/>
      <c r="OT74" s="82"/>
      <c r="OU74" s="82"/>
      <c r="OV74" s="82"/>
      <c r="OW74" s="82"/>
      <c r="OX74" s="82"/>
      <c r="OY74" s="142"/>
      <c r="OZ74" s="143"/>
      <c r="PA74" s="82"/>
      <c r="PB74" s="82"/>
      <c r="PC74" s="82"/>
      <c r="PD74" s="82"/>
      <c r="PE74" s="82"/>
      <c r="PF74" s="142"/>
      <c r="PG74" s="143"/>
      <c r="PH74" s="82"/>
      <c r="PI74" s="82"/>
      <c r="PJ74" s="82"/>
      <c r="PK74" s="82"/>
      <c r="PL74" s="82"/>
      <c r="PM74" s="142"/>
      <c r="PN74" s="143"/>
      <c r="PO74" s="82"/>
      <c r="PP74" s="82"/>
      <c r="PQ74" s="82"/>
      <c r="PR74" s="82"/>
      <c r="PS74" s="82"/>
      <c r="PT74" s="142"/>
      <c r="PU74" s="143"/>
      <c r="PV74" s="82"/>
      <c r="PW74" s="82"/>
      <c r="PX74" s="82"/>
      <c r="PY74" s="82"/>
      <c r="PZ74" s="82"/>
      <c r="QA74" s="142"/>
      <c r="QB74" s="143"/>
      <c r="QC74" s="82"/>
      <c r="QD74" s="82"/>
      <c r="QE74" s="82"/>
      <c r="QF74" s="82"/>
      <c r="QG74" s="82"/>
      <c r="QH74" s="142"/>
      <c r="QI74" s="143"/>
      <c r="QJ74" s="82"/>
      <c r="QK74" s="82"/>
      <c r="QL74" s="82"/>
      <c r="QM74" s="82"/>
      <c r="QN74" s="82"/>
      <c r="QO74" s="142"/>
      <c r="QP74" s="143"/>
      <c r="QQ74" s="145"/>
      <c r="QR74" s="82"/>
      <c r="QS74" s="82"/>
      <c r="QT74" s="82"/>
      <c r="QU74" s="82"/>
      <c r="QV74" s="142"/>
      <c r="QW74" s="143"/>
      <c r="QX74" s="82"/>
      <c r="QY74" s="82"/>
      <c r="QZ74" s="82"/>
      <c r="RA74" s="82"/>
      <c r="RB74" s="82"/>
      <c r="RC74" s="142"/>
      <c r="RD74" s="143"/>
      <c r="RE74" s="82"/>
      <c r="RF74" s="82"/>
      <c r="RG74" s="82"/>
      <c r="RH74" s="82"/>
      <c r="RI74" s="82"/>
      <c r="RJ74" s="142"/>
      <c r="RK74" s="143"/>
      <c r="RL74" s="82"/>
      <c r="RM74" s="82"/>
      <c r="RN74" s="82"/>
      <c r="RO74" s="82"/>
      <c r="RP74" s="82"/>
      <c r="RQ74" s="142"/>
      <c r="RR74" s="143"/>
      <c r="RS74" s="82"/>
      <c r="RT74" s="145"/>
      <c r="RU74" s="82"/>
      <c r="RV74" s="82"/>
      <c r="RW74" s="82"/>
      <c r="RX74" s="142"/>
      <c r="RY74" s="143"/>
      <c r="RZ74" s="82"/>
      <c r="SA74" s="145"/>
      <c r="SB74" s="82"/>
      <c r="SC74" s="145"/>
      <c r="SD74" s="82"/>
      <c r="SE74" s="142"/>
      <c r="SF74" s="143"/>
      <c r="SG74" s="82"/>
      <c r="SH74" s="82"/>
      <c r="SI74" s="82"/>
      <c r="SJ74" s="82"/>
      <c r="SK74" s="82"/>
      <c r="SL74" s="142"/>
      <c r="SM74" s="143"/>
      <c r="SN74" s="82"/>
      <c r="SO74" s="82"/>
      <c r="SP74" s="82"/>
      <c r="SQ74" s="82"/>
      <c r="SR74" s="82"/>
      <c r="SS74" s="142"/>
      <c r="ST74" s="143"/>
      <c r="SU74" s="82"/>
      <c r="SV74" s="82"/>
      <c r="SW74" s="82"/>
      <c r="SX74" s="82"/>
      <c r="SY74" s="82"/>
      <c r="SZ74" s="142"/>
      <c r="TA74" s="143"/>
      <c r="TB74" s="82"/>
      <c r="TC74" s="82"/>
      <c r="TD74" s="82"/>
      <c r="TE74" s="82"/>
      <c r="TF74" s="82"/>
      <c r="TG74" s="142"/>
      <c r="TH74" s="143"/>
      <c r="TI74" s="82"/>
      <c r="TJ74" s="82"/>
      <c r="TK74" s="82"/>
      <c r="TL74" s="82"/>
      <c r="TM74" s="82"/>
      <c r="TN74" s="142"/>
      <c r="TO74" s="143"/>
      <c r="TP74" s="82"/>
      <c r="TQ74" s="82"/>
      <c r="TR74" s="82"/>
      <c r="TS74" s="82"/>
      <c r="TT74" s="82"/>
      <c r="TU74" s="142"/>
      <c r="TV74" s="143"/>
      <c r="TW74" s="82"/>
      <c r="TX74" s="82"/>
      <c r="TY74" s="82"/>
      <c r="TZ74" s="82"/>
      <c r="UA74" s="82"/>
      <c r="UB74" s="142"/>
      <c r="UC74" s="143"/>
      <c r="UD74" s="82"/>
      <c r="UE74" s="82"/>
      <c r="UF74" s="82"/>
      <c r="UG74" s="82"/>
      <c r="UH74" s="82"/>
      <c r="UI74" s="142"/>
      <c r="UJ74" s="143"/>
      <c r="UK74" s="82"/>
      <c r="UL74" s="82"/>
      <c r="UM74" s="82"/>
      <c r="UN74" s="82"/>
      <c r="UO74" s="82"/>
      <c r="UP74" s="142"/>
      <c r="UQ74" s="143"/>
      <c r="UR74" s="82"/>
      <c r="US74" s="82"/>
      <c r="UT74" s="82"/>
      <c r="UU74" s="82"/>
      <c r="UV74" s="82"/>
      <c r="UW74" s="142"/>
      <c r="UX74" s="143"/>
      <c r="UY74" s="82"/>
      <c r="UZ74" s="82"/>
      <c r="VA74" s="82"/>
      <c r="VB74" s="82"/>
      <c r="VC74" s="82"/>
      <c r="VD74" s="142"/>
      <c r="VE74" s="143"/>
      <c r="VF74" s="82">
        <v>6.67</v>
      </c>
      <c r="VG74" s="82">
        <v>6.67</v>
      </c>
      <c r="VH74" s="82">
        <v>6.67</v>
      </c>
      <c r="VI74" s="82">
        <v>6.67</v>
      </c>
      <c r="VJ74" s="82">
        <v>6.67</v>
      </c>
      <c r="VK74" s="142"/>
      <c r="VL74" s="143"/>
      <c r="VM74" s="82">
        <v>6.67</v>
      </c>
      <c r="VN74" s="82">
        <v>6.67</v>
      </c>
      <c r="VO74" s="82">
        <v>6.67</v>
      </c>
      <c r="VP74" s="82">
        <v>6.67</v>
      </c>
      <c r="VQ74" s="82">
        <v>6.67</v>
      </c>
      <c r="VR74" s="142"/>
      <c r="VS74" s="143"/>
      <c r="VT74" s="82">
        <v>6.67</v>
      </c>
      <c r="VU74" s="82">
        <v>6.67</v>
      </c>
      <c r="VV74" s="145"/>
      <c r="VW74" s="82">
        <v>6.67</v>
      </c>
      <c r="VX74" s="82">
        <v>6.67</v>
      </c>
      <c r="VY74" s="142"/>
      <c r="VZ74" s="143"/>
      <c r="WA74" s="82">
        <v>6.67</v>
      </c>
      <c r="WB74" s="82">
        <v>6.67</v>
      </c>
      <c r="WC74" s="82">
        <v>6.67</v>
      </c>
      <c r="WD74" s="82">
        <v>6.67</v>
      </c>
      <c r="WE74" s="82">
        <v>6.67</v>
      </c>
      <c r="WF74" s="142"/>
      <c r="WG74" s="143"/>
      <c r="WH74" s="82"/>
      <c r="WI74" s="82"/>
      <c r="WJ74" s="82"/>
      <c r="WK74" s="82"/>
      <c r="WL74" s="82"/>
      <c r="WM74" s="142"/>
      <c r="WN74" s="143"/>
      <c r="WO74" s="82"/>
      <c r="WP74" s="82"/>
      <c r="WQ74" s="82"/>
      <c r="WR74" s="82"/>
      <c r="WS74" s="82"/>
      <c r="WT74" s="142"/>
      <c r="WU74" s="143"/>
      <c r="WV74" s="82"/>
      <c r="WW74" s="82"/>
      <c r="WX74" s="82"/>
      <c r="WY74" s="82"/>
      <c r="WZ74" s="82"/>
      <c r="XA74" s="142"/>
      <c r="XB74" s="143"/>
      <c r="XC74" s="82"/>
      <c r="XD74" s="82"/>
      <c r="XE74" s="82"/>
      <c r="XF74" s="82"/>
      <c r="XG74" s="82"/>
      <c r="XH74" s="142"/>
      <c r="XI74" s="143"/>
      <c r="XJ74" s="82"/>
      <c r="XK74" s="82"/>
      <c r="XL74" s="82"/>
      <c r="XM74" s="82"/>
      <c r="XN74" s="82"/>
      <c r="XO74" s="142"/>
      <c r="XP74" s="143"/>
      <c r="XQ74" s="143"/>
    </row>
    <row r="75" spans="1:641" s="7" customFormat="1" ht="12" customHeight="1" thickBot="1" x14ac:dyDescent="0.25">
      <c r="A75" s="284"/>
      <c r="B75" s="69"/>
      <c r="C75" s="110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59"/>
      <c r="CZ75" s="59"/>
      <c r="DA75" s="59"/>
      <c r="DB75" s="59"/>
      <c r="DC75" s="59"/>
      <c r="DD75" s="59"/>
      <c r="DE75" s="59"/>
      <c r="DF75" s="59"/>
      <c r="DG75" s="59"/>
      <c r="DH75" s="59"/>
      <c r="DI75" s="59"/>
      <c r="DJ75" s="59"/>
      <c r="DK75" s="59"/>
      <c r="DL75" s="59"/>
      <c r="DM75" s="59"/>
      <c r="DN75" s="59"/>
      <c r="DO75" s="59"/>
      <c r="DP75" s="59"/>
      <c r="DQ75" s="59"/>
      <c r="DR75" s="59"/>
      <c r="DS75" s="59"/>
      <c r="DT75" s="59"/>
      <c r="DU75" s="59"/>
      <c r="DV75" s="59"/>
      <c r="DW75" s="59"/>
      <c r="DX75" s="59"/>
      <c r="DY75" s="59"/>
      <c r="DZ75" s="59"/>
      <c r="EA75" s="59"/>
      <c r="EB75" s="59"/>
      <c r="EC75" s="59"/>
      <c r="ED75" s="59"/>
      <c r="EE75" s="59"/>
      <c r="EF75" s="59"/>
      <c r="EG75" s="59"/>
      <c r="EH75" s="59"/>
      <c r="EI75" s="59"/>
      <c r="EJ75" s="59"/>
      <c r="EK75" s="59"/>
      <c r="EL75" s="59"/>
      <c r="EM75" s="59"/>
      <c r="EN75" s="59"/>
      <c r="EO75" s="59"/>
      <c r="EP75" s="59"/>
      <c r="EQ75" s="59"/>
      <c r="ER75" s="59"/>
      <c r="ES75" s="59"/>
      <c r="ET75" s="59"/>
      <c r="EU75" s="59"/>
      <c r="EV75" s="59"/>
      <c r="EW75" s="59"/>
      <c r="EX75" s="59"/>
      <c r="EY75" s="59"/>
      <c r="EZ75" s="59"/>
      <c r="FA75" s="59"/>
      <c r="FB75" s="59"/>
      <c r="FC75" s="59"/>
      <c r="FD75" s="59"/>
      <c r="FE75" s="59"/>
      <c r="FF75" s="59"/>
      <c r="FG75" s="59"/>
      <c r="FH75" s="59"/>
      <c r="FI75" s="59"/>
      <c r="FJ75" s="59"/>
      <c r="FK75" s="59"/>
      <c r="FL75" s="59"/>
      <c r="FM75" s="59"/>
      <c r="FN75" s="59"/>
      <c r="FO75" s="59"/>
      <c r="FP75" s="59"/>
      <c r="FQ75" s="59"/>
      <c r="FR75" s="59"/>
      <c r="FS75" s="59"/>
      <c r="FT75" s="59"/>
      <c r="FU75" s="59"/>
      <c r="FV75" s="59"/>
      <c r="FW75" s="59"/>
      <c r="FX75" s="59"/>
      <c r="FY75" s="59"/>
      <c r="FZ75" s="59"/>
      <c r="GA75" s="59"/>
      <c r="GB75" s="59"/>
      <c r="GC75" s="59"/>
      <c r="GD75" s="59"/>
      <c r="GE75" s="59"/>
      <c r="GF75" s="59"/>
      <c r="GG75" s="59"/>
      <c r="GH75" s="59"/>
      <c r="GI75" s="59"/>
      <c r="GJ75" s="59"/>
      <c r="GK75" s="59"/>
      <c r="GL75" s="59"/>
      <c r="GM75" s="59"/>
      <c r="GN75" s="59"/>
      <c r="GO75" s="59"/>
      <c r="GP75" s="59"/>
      <c r="GQ75" s="59"/>
      <c r="GR75" s="59"/>
      <c r="GS75" s="59"/>
      <c r="GT75" s="59"/>
      <c r="GU75" s="59"/>
      <c r="GV75" s="59"/>
      <c r="GW75" s="59"/>
      <c r="GX75" s="59"/>
      <c r="GY75" s="59"/>
      <c r="GZ75" s="59"/>
      <c r="HA75" s="59"/>
      <c r="HB75" s="59"/>
      <c r="HC75" s="59"/>
      <c r="HD75" s="59"/>
      <c r="HE75" s="59"/>
      <c r="HF75" s="59"/>
      <c r="HG75" s="59"/>
      <c r="HH75" s="59"/>
      <c r="HI75" s="59"/>
      <c r="HJ75" s="59"/>
      <c r="HK75" s="59"/>
      <c r="HL75" s="59"/>
      <c r="HM75" s="59"/>
      <c r="HN75" s="59"/>
      <c r="HO75" s="59"/>
      <c r="HP75" s="59"/>
      <c r="HQ75" s="59"/>
      <c r="HR75" s="59"/>
      <c r="HS75" s="59"/>
      <c r="HT75" s="59"/>
      <c r="HU75" s="59"/>
      <c r="HV75" s="59"/>
      <c r="HW75" s="59"/>
      <c r="HX75" s="59"/>
      <c r="HY75" s="59"/>
      <c r="HZ75" s="59"/>
      <c r="IA75" s="59"/>
      <c r="IB75" s="59"/>
      <c r="IC75" s="59"/>
      <c r="ID75" s="59"/>
      <c r="IE75" s="59"/>
      <c r="IF75" s="59"/>
      <c r="IG75" s="59"/>
      <c r="IH75" s="59"/>
      <c r="II75" s="59"/>
      <c r="IJ75" s="59"/>
      <c r="IK75" s="59"/>
      <c r="IL75" s="59"/>
      <c r="IM75" s="59"/>
      <c r="IN75" s="59"/>
      <c r="IO75" s="59"/>
      <c r="IP75" s="59"/>
      <c r="IQ75" s="59"/>
      <c r="IR75" s="59"/>
      <c r="IS75" s="59"/>
      <c r="IT75" s="59"/>
      <c r="IU75" s="59"/>
      <c r="IV75" s="59"/>
      <c r="IW75" s="59"/>
      <c r="IX75" s="59"/>
      <c r="IY75" s="59"/>
      <c r="IZ75" s="59"/>
      <c r="JA75" s="59"/>
      <c r="JB75" s="59"/>
      <c r="JC75" s="59"/>
      <c r="JD75" s="59"/>
      <c r="JE75" s="59"/>
      <c r="JF75" s="59"/>
      <c r="JG75" s="59"/>
      <c r="JH75" s="59"/>
      <c r="JI75" s="59"/>
      <c r="JJ75" s="59"/>
      <c r="JK75" s="59"/>
      <c r="JL75" s="59"/>
      <c r="JM75" s="59"/>
      <c r="JN75" s="59"/>
      <c r="JO75" s="59"/>
      <c r="JP75" s="59"/>
      <c r="JQ75" s="59"/>
      <c r="JR75" s="59"/>
      <c r="JS75" s="59"/>
      <c r="JT75" s="59"/>
      <c r="JU75" s="59"/>
      <c r="JV75" s="59"/>
      <c r="JW75" s="59"/>
      <c r="JX75" s="59"/>
      <c r="JY75" s="59"/>
      <c r="JZ75" s="59"/>
      <c r="KA75" s="59"/>
      <c r="KB75" s="59"/>
      <c r="KC75" s="59"/>
      <c r="KD75" s="59"/>
      <c r="KE75" s="59"/>
      <c r="KF75" s="59"/>
      <c r="KG75" s="59"/>
      <c r="KH75" s="59"/>
      <c r="KI75" s="59"/>
      <c r="KJ75" s="59"/>
      <c r="KK75" s="59"/>
      <c r="KL75" s="59"/>
      <c r="KM75" s="59"/>
      <c r="KN75" s="59"/>
      <c r="KO75" s="59"/>
      <c r="KP75" s="59"/>
      <c r="KQ75" s="59"/>
      <c r="KR75" s="59"/>
      <c r="KS75" s="59"/>
      <c r="KT75" s="59"/>
      <c r="KU75" s="59"/>
      <c r="KV75" s="59"/>
      <c r="KW75" s="59"/>
      <c r="KX75" s="59"/>
      <c r="KY75" s="59"/>
      <c r="KZ75" s="59"/>
      <c r="LA75" s="59"/>
      <c r="LB75" s="59"/>
      <c r="LC75" s="59"/>
      <c r="LD75" s="59"/>
      <c r="LE75" s="59"/>
      <c r="LF75" s="59"/>
      <c r="LG75" s="59"/>
      <c r="LH75" s="59"/>
      <c r="LI75" s="59"/>
      <c r="LJ75" s="59"/>
      <c r="LK75" s="59"/>
      <c r="LL75" s="59"/>
      <c r="LM75" s="59"/>
      <c r="LN75" s="59"/>
      <c r="LO75" s="59"/>
      <c r="LP75" s="59"/>
      <c r="LQ75" s="59"/>
      <c r="LR75" s="59"/>
      <c r="LS75" s="59"/>
      <c r="LT75" s="59"/>
      <c r="LU75" s="59"/>
      <c r="LV75" s="59"/>
      <c r="LW75" s="59"/>
      <c r="LX75" s="59"/>
      <c r="LY75" s="59"/>
      <c r="LZ75" s="59"/>
      <c r="MA75" s="59"/>
      <c r="MB75" s="59"/>
      <c r="MC75" s="59"/>
      <c r="MD75" s="59"/>
      <c r="ME75" s="59"/>
      <c r="MF75" s="59"/>
      <c r="MG75" s="59"/>
      <c r="MH75" s="59"/>
      <c r="MI75" s="59"/>
      <c r="MJ75" s="59"/>
      <c r="MK75" s="59"/>
      <c r="ML75" s="59"/>
      <c r="MM75" s="59"/>
      <c r="MN75" s="59"/>
      <c r="MO75" s="59"/>
      <c r="MP75" s="59"/>
      <c r="MQ75" s="59"/>
      <c r="MR75" s="59"/>
      <c r="MS75" s="59"/>
      <c r="MT75" s="59"/>
      <c r="MU75" s="59"/>
      <c r="MV75" s="59"/>
      <c r="MW75" s="59"/>
      <c r="MX75" s="59"/>
      <c r="MY75" s="59"/>
      <c r="MZ75" s="59"/>
      <c r="NA75" s="59"/>
      <c r="NB75" s="59"/>
      <c r="NC75" s="59"/>
      <c r="ND75" s="59"/>
      <c r="NE75" s="59"/>
      <c r="NF75" s="59"/>
      <c r="NG75" s="59"/>
      <c r="NH75" s="59"/>
      <c r="NI75" s="59"/>
      <c r="NJ75" s="59"/>
      <c r="NK75" s="59"/>
      <c r="NL75" s="59"/>
      <c r="NM75" s="59"/>
      <c r="NN75" s="59"/>
      <c r="NO75" s="59"/>
      <c r="NP75" s="59"/>
      <c r="NQ75" s="59"/>
      <c r="NR75" s="59"/>
      <c r="NS75" s="59"/>
      <c r="NT75" s="59"/>
      <c r="NU75" s="59"/>
      <c r="NV75" s="59"/>
      <c r="NW75" s="59"/>
      <c r="NX75" s="59"/>
      <c r="NY75" s="59"/>
      <c r="NZ75" s="59"/>
      <c r="OA75" s="59"/>
      <c r="OB75" s="59"/>
      <c r="OC75" s="59"/>
      <c r="OD75" s="59"/>
      <c r="OE75" s="59"/>
      <c r="OF75" s="59"/>
      <c r="OG75" s="59"/>
      <c r="OH75" s="59"/>
      <c r="OI75" s="59"/>
      <c r="OJ75" s="59"/>
      <c r="OK75" s="59"/>
      <c r="OL75" s="59"/>
      <c r="OM75" s="59"/>
      <c r="ON75" s="59"/>
      <c r="OO75" s="59"/>
      <c r="OP75" s="59"/>
      <c r="OQ75" s="59"/>
      <c r="OR75" s="59"/>
      <c r="OS75" s="59"/>
      <c r="OT75" s="59"/>
      <c r="OU75" s="59"/>
      <c r="OV75" s="59"/>
      <c r="OW75" s="59"/>
      <c r="OX75" s="59"/>
      <c r="OY75" s="59"/>
      <c r="OZ75" s="59"/>
      <c r="PA75" s="59"/>
      <c r="PB75" s="59"/>
      <c r="PC75" s="59"/>
      <c r="PD75" s="59"/>
      <c r="PE75" s="59"/>
      <c r="PF75" s="59"/>
      <c r="PG75" s="59"/>
      <c r="PH75" s="59"/>
      <c r="PI75" s="59"/>
      <c r="PJ75" s="59"/>
      <c r="PK75" s="59"/>
      <c r="PL75" s="59"/>
      <c r="PM75" s="59"/>
      <c r="PN75" s="59"/>
      <c r="PO75" s="59"/>
      <c r="PP75" s="59"/>
      <c r="PQ75" s="59"/>
      <c r="PR75" s="59"/>
      <c r="PS75" s="59"/>
      <c r="PT75" s="59"/>
      <c r="PU75" s="59"/>
      <c r="PV75" s="59"/>
      <c r="PW75" s="59"/>
      <c r="PX75" s="59"/>
      <c r="PY75" s="59"/>
      <c r="PZ75" s="59"/>
      <c r="QA75" s="59"/>
      <c r="QB75" s="59"/>
      <c r="QC75" s="59"/>
      <c r="QD75" s="59"/>
      <c r="QE75" s="59"/>
      <c r="QF75" s="59"/>
      <c r="QG75" s="59"/>
      <c r="QH75" s="59"/>
      <c r="QI75" s="59"/>
      <c r="QJ75" s="59"/>
      <c r="QK75" s="59"/>
      <c r="QL75" s="59"/>
      <c r="QM75" s="59"/>
      <c r="QN75" s="59"/>
      <c r="QO75" s="59"/>
      <c r="QP75" s="59"/>
      <c r="QQ75" s="59"/>
      <c r="QR75" s="59"/>
      <c r="QS75" s="59"/>
      <c r="QT75" s="59"/>
      <c r="QU75" s="59"/>
      <c r="QV75" s="59"/>
      <c r="QW75" s="59"/>
      <c r="QX75" s="59"/>
      <c r="QY75" s="59"/>
      <c r="QZ75" s="59"/>
      <c r="RA75" s="59"/>
      <c r="RB75" s="59"/>
      <c r="RC75" s="59"/>
      <c r="RD75" s="59"/>
      <c r="RE75" s="59"/>
      <c r="RF75" s="59"/>
      <c r="RG75" s="59"/>
      <c r="RH75" s="59"/>
      <c r="RI75" s="59"/>
      <c r="RJ75" s="59"/>
      <c r="RK75" s="59"/>
      <c r="RL75" s="59"/>
      <c r="RM75" s="59"/>
      <c r="RN75" s="59"/>
      <c r="RO75" s="59"/>
      <c r="RP75" s="59"/>
      <c r="RQ75" s="59"/>
      <c r="RR75" s="59"/>
      <c r="RS75" s="59"/>
      <c r="RT75" s="59"/>
      <c r="RU75" s="59"/>
      <c r="RV75" s="59"/>
      <c r="RW75" s="59"/>
      <c r="RX75" s="59"/>
      <c r="RY75" s="59"/>
      <c r="RZ75" s="59"/>
      <c r="SA75" s="59"/>
      <c r="SB75" s="59"/>
      <c r="SC75" s="59"/>
      <c r="SD75" s="59"/>
      <c r="SE75" s="59"/>
      <c r="SF75" s="59"/>
      <c r="SG75" s="59"/>
      <c r="SH75" s="59"/>
      <c r="SI75" s="59"/>
      <c r="SJ75" s="59"/>
      <c r="SK75" s="59"/>
      <c r="SL75" s="59"/>
      <c r="SM75" s="59"/>
      <c r="SN75" s="59"/>
      <c r="SO75" s="59"/>
      <c r="SP75" s="59"/>
      <c r="SQ75" s="59"/>
      <c r="SR75" s="59"/>
      <c r="SS75" s="59"/>
      <c r="ST75" s="59"/>
      <c r="SU75" s="59"/>
      <c r="SV75" s="59"/>
      <c r="SW75" s="59"/>
      <c r="SX75" s="59"/>
      <c r="SY75" s="59"/>
      <c r="SZ75" s="59"/>
      <c r="TA75" s="59"/>
      <c r="TB75" s="59"/>
      <c r="TC75" s="59"/>
      <c r="TD75" s="59"/>
      <c r="TE75" s="59"/>
      <c r="TF75" s="59"/>
      <c r="TG75" s="59"/>
      <c r="TH75" s="59"/>
      <c r="TI75" s="59"/>
      <c r="TJ75" s="59"/>
      <c r="TK75" s="59"/>
      <c r="TL75" s="59"/>
      <c r="TM75" s="59"/>
      <c r="TN75" s="59"/>
      <c r="TO75" s="59"/>
      <c r="TP75" s="59"/>
      <c r="TQ75" s="59"/>
      <c r="TR75" s="59"/>
      <c r="TS75" s="59"/>
      <c r="TT75" s="59"/>
      <c r="TU75" s="59"/>
      <c r="TV75" s="59"/>
      <c r="TW75" s="59"/>
      <c r="TX75" s="59"/>
      <c r="TY75" s="59"/>
      <c r="TZ75" s="59"/>
      <c r="UA75" s="59"/>
      <c r="UB75" s="59"/>
      <c r="UC75" s="59"/>
      <c r="UD75" s="59"/>
      <c r="UE75" s="59"/>
      <c r="UF75" s="59"/>
      <c r="UG75" s="59"/>
      <c r="UH75" s="59"/>
      <c r="UI75" s="59"/>
      <c r="UJ75" s="59"/>
      <c r="UK75" s="59"/>
      <c r="UL75" s="59"/>
      <c r="UM75" s="59"/>
      <c r="UN75" s="59"/>
      <c r="UO75" s="59"/>
      <c r="UP75" s="59"/>
      <c r="UQ75" s="59"/>
      <c r="UR75" s="59"/>
      <c r="US75" s="59"/>
      <c r="UT75" s="59"/>
      <c r="UU75" s="59"/>
      <c r="UV75" s="59"/>
      <c r="UW75" s="59"/>
      <c r="UX75" s="59"/>
      <c r="UY75" s="59"/>
      <c r="UZ75" s="59"/>
      <c r="VA75" s="59"/>
      <c r="VB75" s="59"/>
      <c r="VC75" s="59"/>
      <c r="VD75" s="59"/>
      <c r="VE75" s="59"/>
      <c r="VF75" s="59"/>
      <c r="VG75" s="59"/>
      <c r="VH75" s="59"/>
      <c r="VI75" s="59"/>
      <c r="VJ75" s="59"/>
      <c r="VK75" s="59"/>
      <c r="VL75" s="59"/>
      <c r="VM75" s="59"/>
      <c r="VN75" s="59"/>
      <c r="VO75" s="59"/>
      <c r="VP75" s="59"/>
      <c r="VQ75" s="59"/>
      <c r="VR75" s="59"/>
      <c r="VS75" s="59"/>
      <c r="VT75" s="59"/>
      <c r="VU75" s="59"/>
      <c r="VV75" s="59"/>
      <c r="VW75" s="59"/>
      <c r="VX75" s="59"/>
      <c r="VY75" s="59"/>
      <c r="VZ75" s="59"/>
      <c r="WA75" s="59"/>
      <c r="WB75" s="59"/>
      <c r="WC75" s="59"/>
      <c r="WD75" s="59"/>
      <c r="WE75" s="59"/>
      <c r="WF75" s="59"/>
      <c r="WG75" s="59"/>
      <c r="WH75" s="59"/>
      <c r="WI75" s="59"/>
      <c r="WJ75" s="59"/>
      <c r="WK75" s="59"/>
      <c r="WL75" s="59"/>
      <c r="WM75" s="59"/>
      <c r="WN75" s="59"/>
      <c r="WO75" s="59"/>
      <c r="WP75" s="59"/>
      <c r="WQ75" s="59"/>
      <c r="WR75" s="59"/>
      <c r="WS75" s="59"/>
      <c r="WT75" s="59"/>
      <c r="WU75" s="59"/>
      <c r="WV75" s="59"/>
      <c r="WW75" s="59"/>
      <c r="WX75" s="59"/>
      <c r="WY75" s="59"/>
      <c r="WZ75" s="59"/>
      <c r="XA75" s="59"/>
      <c r="XB75" s="59"/>
      <c r="XC75" s="59"/>
      <c r="XD75" s="59"/>
      <c r="XE75" s="59"/>
      <c r="XF75" s="59"/>
      <c r="XG75" s="59"/>
      <c r="XH75" s="59"/>
      <c r="XI75" s="59"/>
      <c r="XJ75" s="59"/>
      <c r="XK75" s="59"/>
      <c r="XL75" s="59"/>
      <c r="XM75" s="59"/>
      <c r="XN75" s="59"/>
      <c r="XO75" s="59"/>
      <c r="XP75" s="59"/>
      <c r="XQ75" s="59"/>
    </row>
    <row r="76" spans="1:641" s="7" customFormat="1" ht="12" customHeight="1" thickTop="1" x14ac:dyDescent="0.2">
      <c r="A76" s="293" t="s">
        <v>15</v>
      </c>
      <c r="B76" s="125" t="s">
        <v>114</v>
      </c>
      <c r="C76" s="89"/>
      <c r="D76" s="87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  <c r="CU76" s="88"/>
      <c r="CV76" s="88"/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88"/>
      <c r="DI76" s="88"/>
      <c r="DJ76" s="88"/>
      <c r="DK76" s="88"/>
      <c r="DL76" s="88"/>
      <c r="DM76" s="88"/>
      <c r="DN76" s="88"/>
      <c r="DO76" s="88"/>
      <c r="DP76" s="88"/>
      <c r="DQ76" s="88"/>
      <c r="DR76" s="88"/>
      <c r="DS76" s="88"/>
      <c r="DT76" s="88"/>
      <c r="DU76" s="88"/>
      <c r="DV76" s="88"/>
      <c r="DW76" s="88"/>
      <c r="DX76" s="88"/>
      <c r="DY76" s="88"/>
      <c r="DZ76" s="88"/>
      <c r="EA76" s="88"/>
      <c r="EB76" s="88"/>
      <c r="EC76" s="88"/>
      <c r="ED76" s="88"/>
      <c r="EE76" s="88"/>
      <c r="EF76" s="88"/>
      <c r="EG76" s="88"/>
      <c r="EH76" s="88"/>
      <c r="EI76" s="88"/>
      <c r="EJ76" s="88"/>
      <c r="EK76" s="88"/>
      <c r="EL76" s="88"/>
      <c r="EM76" s="88"/>
      <c r="EN76" s="88"/>
      <c r="EO76" s="88"/>
      <c r="EP76" s="88"/>
      <c r="EQ76" s="88"/>
      <c r="ER76" s="88"/>
      <c r="ES76" s="88"/>
      <c r="ET76" s="88"/>
      <c r="EU76" s="88"/>
      <c r="EV76" s="88"/>
      <c r="EW76" s="88"/>
      <c r="EX76" s="88"/>
      <c r="EY76" s="88"/>
      <c r="EZ76" s="88"/>
      <c r="FA76" s="88"/>
      <c r="FB76" s="88"/>
      <c r="FC76" s="88"/>
      <c r="FD76" s="88"/>
      <c r="FE76" s="88"/>
      <c r="FF76" s="88"/>
      <c r="FG76" s="88"/>
      <c r="FH76" s="88"/>
      <c r="FI76" s="88"/>
      <c r="FJ76" s="88"/>
      <c r="FK76" s="88"/>
      <c r="FL76" s="88"/>
      <c r="FM76" s="88"/>
      <c r="FN76" s="88"/>
      <c r="FO76" s="88"/>
      <c r="FP76" s="88"/>
      <c r="FQ76" s="88"/>
      <c r="FR76" s="88"/>
      <c r="FS76" s="88"/>
      <c r="FT76" s="88"/>
      <c r="FU76" s="88"/>
      <c r="FV76" s="88"/>
      <c r="FW76" s="88"/>
      <c r="FX76" s="88"/>
      <c r="FY76" s="88"/>
      <c r="FZ76" s="88"/>
      <c r="GA76" s="88"/>
      <c r="GB76" s="88"/>
      <c r="GC76" s="88"/>
      <c r="GD76" s="88"/>
      <c r="GE76" s="88"/>
      <c r="GF76" s="88"/>
      <c r="GG76" s="88"/>
      <c r="GH76" s="88"/>
      <c r="GI76" s="88"/>
      <c r="GJ76" s="88"/>
      <c r="GK76" s="88"/>
      <c r="GL76" s="88"/>
      <c r="GM76" s="88"/>
      <c r="GN76" s="88"/>
      <c r="GO76" s="88"/>
      <c r="GP76" s="88"/>
      <c r="GQ76" s="88"/>
      <c r="GR76" s="88"/>
      <c r="GS76" s="88"/>
      <c r="GT76" s="88"/>
      <c r="GU76" s="88"/>
      <c r="GV76" s="88"/>
      <c r="GW76" s="88"/>
      <c r="GX76" s="88"/>
      <c r="GY76" s="88"/>
      <c r="GZ76" s="88"/>
      <c r="HA76" s="88"/>
      <c r="HB76" s="88"/>
      <c r="HC76" s="88"/>
      <c r="HD76" s="88"/>
      <c r="HE76" s="88"/>
      <c r="HF76" s="88"/>
      <c r="HG76" s="88"/>
      <c r="HH76" s="88"/>
      <c r="HI76" s="88"/>
      <c r="HJ76" s="88"/>
      <c r="HK76" s="88"/>
      <c r="HL76" s="88"/>
      <c r="HM76" s="88"/>
      <c r="HN76" s="88"/>
      <c r="HO76" s="88"/>
      <c r="HP76" s="88"/>
      <c r="HQ76" s="88"/>
      <c r="HR76" s="88"/>
      <c r="HS76" s="88"/>
      <c r="HT76" s="88"/>
      <c r="HU76" s="88"/>
      <c r="HV76" s="88"/>
      <c r="HW76" s="88"/>
      <c r="HX76" s="88"/>
      <c r="HY76" s="88"/>
      <c r="HZ76" s="88"/>
      <c r="IA76" s="88"/>
      <c r="IB76" s="88"/>
      <c r="IC76" s="88"/>
      <c r="ID76" s="88"/>
      <c r="IE76" s="88"/>
      <c r="IF76" s="88"/>
      <c r="IG76" s="88"/>
      <c r="IH76" s="88"/>
      <c r="II76" s="88"/>
      <c r="IJ76" s="88"/>
      <c r="IK76" s="88"/>
      <c r="IL76" s="88"/>
      <c r="IM76" s="88"/>
      <c r="IN76" s="88"/>
      <c r="IO76" s="88"/>
      <c r="IP76" s="88"/>
      <c r="IQ76" s="88"/>
      <c r="IR76" s="88"/>
      <c r="IS76" s="88"/>
      <c r="IT76" s="88"/>
      <c r="IU76" s="88"/>
      <c r="IV76" s="88"/>
      <c r="IW76" s="88"/>
      <c r="IX76" s="88"/>
      <c r="IY76" s="88"/>
      <c r="IZ76" s="88"/>
      <c r="JA76" s="88"/>
      <c r="JB76" s="88"/>
      <c r="JC76" s="88"/>
      <c r="JD76" s="88"/>
      <c r="JE76" s="88"/>
      <c r="JF76" s="88"/>
      <c r="JG76" s="88"/>
      <c r="JH76" s="88"/>
      <c r="JI76" s="88"/>
      <c r="JJ76" s="88"/>
      <c r="JK76" s="88"/>
      <c r="JL76" s="88"/>
      <c r="JM76" s="88"/>
      <c r="JN76" s="88"/>
      <c r="JO76" s="88"/>
      <c r="JP76" s="88"/>
      <c r="JQ76" s="88"/>
      <c r="JR76" s="88"/>
      <c r="JS76" s="88"/>
      <c r="JT76" s="88"/>
      <c r="JU76" s="88"/>
      <c r="JV76" s="88"/>
      <c r="JW76" s="88"/>
      <c r="JX76" s="88"/>
      <c r="JY76" s="88"/>
      <c r="JZ76" s="88"/>
      <c r="KA76" s="88"/>
      <c r="KB76" s="88"/>
      <c r="KC76" s="88"/>
      <c r="KD76" s="88"/>
      <c r="KE76" s="88"/>
      <c r="KF76" s="88"/>
      <c r="KG76" s="88"/>
      <c r="KH76" s="88"/>
      <c r="KI76" s="88"/>
      <c r="KJ76" s="88"/>
      <c r="KK76" s="88"/>
      <c r="KL76" s="88"/>
      <c r="KM76" s="88"/>
      <c r="KN76" s="88"/>
      <c r="KO76" s="88"/>
      <c r="KP76" s="88"/>
      <c r="KQ76" s="88"/>
      <c r="KR76" s="88"/>
      <c r="KS76" s="88"/>
      <c r="KT76" s="88"/>
      <c r="KU76" s="88"/>
      <c r="KV76" s="88"/>
      <c r="KW76" s="88"/>
      <c r="KX76" s="88"/>
      <c r="KY76" s="88"/>
      <c r="KZ76" s="88"/>
      <c r="LA76" s="88"/>
      <c r="LB76" s="88"/>
      <c r="LC76" s="88"/>
      <c r="LD76" s="88"/>
      <c r="LE76" s="88"/>
      <c r="LF76" s="88"/>
      <c r="LG76" s="88"/>
      <c r="LH76" s="88"/>
      <c r="LI76" s="88"/>
      <c r="LJ76" s="88"/>
      <c r="LK76" s="88"/>
      <c r="LL76" s="88"/>
      <c r="LM76" s="88"/>
      <c r="LN76" s="88"/>
      <c r="LO76" s="88"/>
      <c r="LP76" s="88"/>
      <c r="LQ76" s="88"/>
      <c r="LR76" s="88"/>
      <c r="LS76" s="88"/>
      <c r="LT76" s="88"/>
      <c r="LU76" s="88"/>
      <c r="LV76" s="88"/>
      <c r="LW76" s="88"/>
      <c r="LX76" s="88"/>
      <c r="LY76" s="88"/>
      <c r="LZ76" s="88"/>
      <c r="MA76" s="88"/>
      <c r="MB76" s="88"/>
      <c r="MC76" s="88"/>
      <c r="MD76" s="88"/>
      <c r="ME76" s="88"/>
      <c r="MF76" s="88"/>
      <c r="MG76" s="88"/>
      <c r="MH76" s="88"/>
      <c r="MI76" s="88"/>
      <c r="MJ76" s="88"/>
      <c r="MK76" s="88"/>
      <c r="ML76" s="88"/>
      <c r="MM76" s="88"/>
      <c r="MN76" s="88"/>
      <c r="MO76" s="88"/>
      <c r="MP76" s="88"/>
      <c r="MQ76" s="88"/>
      <c r="MR76" s="88"/>
      <c r="MS76" s="88"/>
      <c r="MT76" s="88"/>
      <c r="MU76" s="88"/>
      <c r="MV76" s="88"/>
      <c r="MW76" s="88"/>
      <c r="MX76" s="88"/>
      <c r="MY76" s="88"/>
      <c r="MZ76" s="88"/>
      <c r="NA76" s="88"/>
      <c r="NB76" s="88"/>
      <c r="NC76" s="88"/>
      <c r="ND76" s="88"/>
      <c r="NE76" s="88"/>
      <c r="NF76" s="88"/>
      <c r="NG76" s="88"/>
      <c r="NH76" s="88"/>
      <c r="NI76" s="88"/>
      <c r="NJ76" s="88"/>
      <c r="NK76" s="88"/>
      <c r="NL76" s="88"/>
      <c r="NM76" s="88"/>
      <c r="NN76" s="88"/>
      <c r="NO76" s="88"/>
      <c r="NP76" s="88"/>
      <c r="NQ76" s="88"/>
      <c r="NR76" s="88"/>
      <c r="NS76" s="88"/>
      <c r="NT76" s="88"/>
      <c r="NU76" s="88"/>
      <c r="NV76" s="88"/>
      <c r="NW76" s="88"/>
      <c r="NX76" s="88"/>
      <c r="NY76" s="88"/>
      <c r="NZ76" s="88"/>
      <c r="OA76" s="88"/>
      <c r="OB76" s="88"/>
      <c r="OC76" s="88"/>
      <c r="OD76" s="88"/>
      <c r="OE76" s="88"/>
      <c r="OF76" s="88"/>
      <c r="OG76" s="88"/>
      <c r="OH76" s="88"/>
      <c r="OI76" s="88"/>
      <c r="OJ76" s="88"/>
      <c r="OK76" s="88"/>
      <c r="OL76" s="88"/>
      <c r="OM76" s="88"/>
      <c r="ON76" s="88"/>
      <c r="OO76" s="88"/>
      <c r="OP76" s="88"/>
      <c r="OQ76" s="88"/>
      <c r="OR76" s="88"/>
      <c r="OS76" s="88"/>
      <c r="OT76" s="88"/>
      <c r="OU76" s="88"/>
      <c r="OV76" s="88"/>
      <c r="OW76" s="88"/>
      <c r="OX76" s="88"/>
      <c r="OY76" s="88"/>
      <c r="OZ76" s="88"/>
      <c r="PA76" s="88"/>
      <c r="PB76" s="88"/>
      <c r="PC76" s="88"/>
      <c r="PD76" s="88"/>
      <c r="PE76" s="88"/>
      <c r="PF76" s="88"/>
      <c r="PG76" s="88"/>
      <c r="PH76" s="88"/>
      <c r="PI76" s="88"/>
      <c r="PJ76" s="88"/>
      <c r="PK76" s="88"/>
      <c r="PL76" s="88"/>
      <c r="PM76" s="88"/>
      <c r="PN76" s="88"/>
      <c r="PO76" s="88"/>
      <c r="PP76" s="88"/>
      <c r="PQ76" s="88"/>
      <c r="PR76" s="88"/>
      <c r="PS76" s="88"/>
      <c r="PT76" s="88"/>
      <c r="PU76" s="88"/>
      <c r="PV76" s="88"/>
      <c r="PW76" s="88"/>
      <c r="PX76" s="88"/>
      <c r="PY76" s="88"/>
      <c r="PZ76" s="88"/>
      <c r="QA76" s="88"/>
      <c r="QB76" s="88"/>
      <c r="QC76" s="88"/>
      <c r="QD76" s="88"/>
      <c r="QE76" s="88"/>
      <c r="QF76" s="88"/>
      <c r="QG76" s="88"/>
      <c r="QH76" s="88"/>
      <c r="QI76" s="88"/>
      <c r="QJ76" s="88"/>
      <c r="QK76" s="88"/>
      <c r="QL76" s="88"/>
      <c r="QM76" s="88"/>
      <c r="QN76" s="88"/>
      <c r="QO76" s="88"/>
      <c r="QP76" s="88"/>
      <c r="QQ76" s="88"/>
      <c r="QR76" s="88"/>
      <c r="QS76" s="88"/>
      <c r="QT76" s="88"/>
      <c r="QU76" s="88"/>
      <c r="QV76" s="88"/>
      <c r="QW76" s="88"/>
      <c r="QX76" s="88"/>
      <c r="QY76" s="88"/>
      <c r="QZ76" s="88"/>
      <c r="RA76" s="88"/>
      <c r="RB76" s="88"/>
      <c r="RC76" s="88"/>
      <c r="RD76" s="88"/>
      <c r="RE76" s="88"/>
      <c r="RF76" s="88"/>
      <c r="RG76" s="88"/>
      <c r="RH76" s="88"/>
      <c r="RI76" s="88"/>
      <c r="RJ76" s="88"/>
      <c r="RK76" s="88"/>
      <c r="RL76" s="88"/>
      <c r="RM76" s="88"/>
      <c r="RN76" s="88"/>
      <c r="RO76" s="88"/>
      <c r="RP76" s="88"/>
      <c r="RQ76" s="88"/>
      <c r="RR76" s="88"/>
      <c r="RS76" s="88"/>
      <c r="RT76" s="88"/>
      <c r="RU76" s="88"/>
      <c r="RV76" s="88"/>
      <c r="RW76" s="88"/>
      <c r="RX76" s="88"/>
      <c r="RY76" s="88"/>
      <c r="RZ76" s="88"/>
      <c r="SA76" s="88"/>
      <c r="SB76" s="88"/>
      <c r="SC76" s="88"/>
      <c r="SD76" s="88"/>
      <c r="SE76" s="88"/>
      <c r="SF76" s="88"/>
      <c r="SG76" s="88"/>
      <c r="SH76" s="88"/>
      <c r="SI76" s="88"/>
      <c r="SJ76" s="88"/>
      <c r="SK76" s="88"/>
      <c r="SL76" s="88"/>
      <c r="SM76" s="88"/>
      <c r="SN76" s="88"/>
      <c r="SO76" s="88"/>
      <c r="SP76" s="88"/>
      <c r="SQ76" s="88"/>
      <c r="SR76" s="88"/>
      <c r="SS76" s="88"/>
      <c r="ST76" s="88"/>
      <c r="SU76" s="88"/>
      <c r="SV76" s="88"/>
      <c r="SW76" s="88"/>
      <c r="SX76" s="88"/>
      <c r="SY76" s="88"/>
      <c r="SZ76" s="88"/>
      <c r="TA76" s="88"/>
      <c r="TB76" s="88"/>
      <c r="TC76" s="88"/>
      <c r="TD76" s="88"/>
      <c r="TE76" s="88"/>
      <c r="TF76" s="88"/>
      <c r="TG76" s="88"/>
      <c r="TH76" s="88"/>
      <c r="TI76" s="88"/>
      <c r="TJ76" s="88"/>
      <c r="TK76" s="88"/>
      <c r="TL76" s="88"/>
      <c r="TM76" s="88"/>
      <c r="TN76" s="88"/>
      <c r="TO76" s="88"/>
      <c r="TP76" s="88"/>
      <c r="TQ76" s="88"/>
      <c r="TR76" s="88"/>
      <c r="TS76" s="88"/>
      <c r="TT76" s="88"/>
      <c r="TU76" s="88"/>
      <c r="TV76" s="88"/>
      <c r="TW76" s="88"/>
      <c r="TX76" s="88"/>
      <c r="TY76" s="88"/>
      <c r="TZ76" s="88"/>
      <c r="UA76" s="88"/>
      <c r="UB76" s="88"/>
      <c r="UC76" s="88"/>
      <c r="UD76" s="88"/>
      <c r="UE76" s="88"/>
      <c r="UF76" s="88"/>
      <c r="UG76" s="88"/>
      <c r="UH76" s="88"/>
      <c r="UI76" s="88"/>
      <c r="UJ76" s="88"/>
      <c r="UK76" s="88"/>
      <c r="UL76" s="88"/>
      <c r="UM76" s="88"/>
      <c r="UN76" s="88"/>
      <c r="UO76" s="88"/>
      <c r="UP76" s="88"/>
      <c r="UQ76" s="88"/>
      <c r="UR76" s="88"/>
      <c r="US76" s="88"/>
      <c r="UT76" s="88"/>
      <c r="UU76" s="88"/>
      <c r="UV76" s="88"/>
      <c r="UW76" s="88"/>
      <c r="UX76" s="88"/>
      <c r="UY76" s="88"/>
      <c r="UZ76" s="88"/>
      <c r="VA76" s="88"/>
      <c r="VB76" s="88"/>
      <c r="VC76" s="88"/>
      <c r="VD76" s="88"/>
      <c r="VE76" s="88"/>
      <c r="VF76" s="88"/>
      <c r="VG76" s="88"/>
      <c r="VH76" s="88"/>
      <c r="VI76" s="88"/>
      <c r="VJ76" s="88"/>
      <c r="VK76" s="88"/>
      <c r="VL76" s="88"/>
      <c r="VM76" s="88"/>
      <c r="VN76" s="88"/>
      <c r="VO76" s="88"/>
      <c r="VP76" s="88"/>
      <c r="VQ76" s="88"/>
      <c r="VR76" s="88"/>
      <c r="VS76" s="88"/>
      <c r="VT76" s="88"/>
      <c r="VU76" s="88"/>
      <c r="VV76" s="88"/>
      <c r="VW76" s="88"/>
      <c r="VX76" s="88"/>
      <c r="VY76" s="88"/>
      <c r="VZ76" s="88"/>
      <c r="WA76" s="88"/>
      <c r="WB76" s="88"/>
      <c r="WC76" s="88"/>
      <c r="WD76" s="88"/>
      <c r="WE76" s="88"/>
      <c r="WF76" s="88"/>
      <c r="WG76" s="88"/>
      <c r="WH76" s="88"/>
      <c r="WI76" s="88"/>
      <c r="WJ76" s="88"/>
      <c r="WK76" s="88"/>
      <c r="WL76" s="88"/>
      <c r="WM76" s="88"/>
      <c r="WN76" s="88"/>
      <c r="WO76" s="88"/>
      <c r="WP76" s="88"/>
      <c r="WQ76" s="88"/>
      <c r="WR76" s="88"/>
      <c r="WS76" s="88"/>
      <c r="WT76" s="88"/>
      <c r="WU76" s="88"/>
      <c r="WV76" s="88"/>
      <c r="WW76" s="88"/>
      <c r="WX76" s="88"/>
      <c r="WY76" s="88"/>
      <c r="WZ76" s="88"/>
      <c r="XA76" s="88"/>
      <c r="XB76" s="88"/>
      <c r="XC76" s="88"/>
      <c r="XD76" s="88"/>
      <c r="XE76" s="88"/>
      <c r="XF76" s="88"/>
      <c r="XG76" s="88"/>
      <c r="XH76" s="88"/>
      <c r="XI76" s="88"/>
      <c r="XJ76" s="88"/>
      <c r="XK76" s="88"/>
      <c r="XL76" s="88"/>
      <c r="XM76" s="88"/>
      <c r="XN76" s="88"/>
      <c r="XO76" s="88"/>
      <c r="XP76" s="88"/>
      <c r="XQ76" s="88"/>
    </row>
    <row r="77" spans="1:641" s="7" customFormat="1" ht="12" customHeight="1" x14ac:dyDescent="0.2">
      <c r="A77" s="289"/>
      <c r="B77" s="67" t="s">
        <v>115</v>
      </c>
      <c r="C77" s="111" t="s">
        <v>69</v>
      </c>
      <c r="D77" s="82"/>
      <c r="E77" s="82"/>
      <c r="F77" s="82"/>
      <c r="G77" s="82"/>
      <c r="H77" s="82"/>
      <c r="I77" s="142"/>
      <c r="J77" s="143"/>
      <c r="K77" s="82"/>
      <c r="L77" s="82"/>
      <c r="M77" s="82"/>
      <c r="N77" s="82"/>
      <c r="O77" s="82"/>
      <c r="P77" s="142"/>
      <c r="Q77" s="143"/>
      <c r="R77" s="82"/>
      <c r="S77" s="82"/>
      <c r="T77" s="82"/>
      <c r="U77" s="82"/>
      <c r="V77" s="82"/>
      <c r="W77" s="142"/>
      <c r="X77" s="143"/>
      <c r="Y77" s="82"/>
      <c r="Z77" s="82"/>
      <c r="AA77" s="82"/>
      <c r="AB77" s="82"/>
      <c r="AC77" s="82"/>
      <c r="AD77" s="142"/>
      <c r="AE77" s="143"/>
      <c r="AF77" s="82"/>
      <c r="AG77" s="82"/>
      <c r="AH77" s="82"/>
      <c r="AI77" s="82"/>
      <c r="AJ77" s="82"/>
      <c r="AK77" s="142"/>
      <c r="AL77" s="143"/>
      <c r="AM77" s="82"/>
      <c r="AN77" s="82"/>
      <c r="AO77" s="82"/>
      <c r="AP77" s="82"/>
      <c r="AQ77" s="82"/>
      <c r="AR77" s="142"/>
      <c r="AS77" s="143"/>
      <c r="AT77" s="82"/>
      <c r="AU77" s="82"/>
      <c r="AV77" s="82"/>
      <c r="AW77" s="82"/>
      <c r="AX77" s="82"/>
      <c r="AY77" s="142"/>
      <c r="AZ77" s="143"/>
      <c r="BA77" s="82"/>
      <c r="BB77" s="82"/>
      <c r="BC77" s="82"/>
      <c r="BD77" s="82"/>
      <c r="BE77" s="82"/>
      <c r="BF77" s="142"/>
      <c r="BG77" s="143"/>
      <c r="BH77" s="82"/>
      <c r="BI77" s="82"/>
      <c r="BJ77" s="82"/>
      <c r="BK77" s="82"/>
      <c r="BL77" s="82"/>
      <c r="BM77" s="142"/>
      <c r="BN77" s="143"/>
      <c r="BO77" s="82"/>
      <c r="BP77" s="82"/>
      <c r="BQ77" s="82"/>
      <c r="BR77" s="82"/>
      <c r="BS77" s="82"/>
      <c r="BT77" s="142"/>
      <c r="BU77" s="143"/>
      <c r="BV77" s="82"/>
      <c r="BW77" s="82"/>
      <c r="BX77" s="82"/>
      <c r="BY77" s="82"/>
      <c r="BZ77" s="82"/>
      <c r="CA77" s="142"/>
      <c r="CB77" s="143"/>
      <c r="CC77" s="82"/>
      <c r="CD77" s="82"/>
      <c r="CE77" s="82"/>
      <c r="CF77" s="82"/>
      <c r="CG77" s="82"/>
      <c r="CH77" s="142"/>
      <c r="CI77" s="143"/>
      <c r="CJ77" s="82"/>
      <c r="CK77" s="82"/>
      <c r="CL77" s="82"/>
      <c r="CM77" s="82"/>
      <c r="CN77" s="82"/>
      <c r="CO77" s="142"/>
      <c r="CP77" s="143"/>
      <c r="CQ77" s="82"/>
      <c r="CR77" s="82"/>
      <c r="CS77" s="82"/>
      <c r="CT77" s="82"/>
      <c r="CU77" s="82"/>
      <c r="CV77" s="142"/>
      <c r="CW77" s="143"/>
      <c r="CX77" s="82"/>
      <c r="CY77" s="82"/>
      <c r="CZ77" s="82"/>
      <c r="DA77" s="82"/>
      <c r="DB77" s="82"/>
      <c r="DC77" s="142"/>
      <c r="DD77" s="143"/>
      <c r="DE77" s="144"/>
      <c r="DF77" s="82"/>
      <c r="DG77" s="82"/>
      <c r="DH77" s="82"/>
      <c r="DI77" s="82"/>
      <c r="DJ77" s="142"/>
      <c r="DK77" s="143"/>
      <c r="DL77" s="82"/>
      <c r="DM77" s="82"/>
      <c r="DN77" s="82"/>
      <c r="DO77" s="82"/>
      <c r="DP77" s="82"/>
      <c r="DQ77" s="142"/>
      <c r="DR77" s="143"/>
      <c r="DS77" s="144"/>
      <c r="DT77" s="82"/>
      <c r="DU77" s="82"/>
      <c r="DV77" s="82"/>
      <c r="DW77" s="82"/>
      <c r="DX77" s="142"/>
      <c r="DY77" s="143"/>
      <c r="DZ77" s="144"/>
      <c r="EA77" s="82"/>
      <c r="EB77" s="82"/>
      <c r="EC77" s="82"/>
      <c r="ED77" s="82"/>
      <c r="EE77" s="142"/>
      <c r="EF77" s="143"/>
      <c r="EG77" s="82"/>
      <c r="EH77" s="82"/>
      <c r="EI77" s="82"/>
      <c r="EJ77" s="82"/>
      <c r="EK77" s="82"/>
      <c r="EL77" s="142"/>
      <c r="EM77" s="143"/>
      <c r="EN77" s="82"/>
      <c r="EO77" s="82"/>
      <c r="EP77" s="82"/>
      <c r="EQ77" s="144"/>
      <c r="ER77" s="82"/>
      <c r="ES77" s="142"/>
      <c r="ET77" s="143"/>
      <c r="EU77" s="82"/>
      <c r="EV77" s="82"/>
      <c r="EW77" s="82"/>
      <c r="EX77" s="82"/>
      <c r="EY77" s="82"/>
      <c r="EZ77" s="142"/>
      <c r="FA77" s="143"/>
      <c r="FB77" s="82"/>
      <c r="FC77" s="82"/>
      <c r="FD77" s="82"/>
      <c r="FE77" s="82"/>
      <c r="FF77" s="82"/>
      <c r="FG77" s="142"/>
      <c r="FH77" s="143"/>
      <c r="FI77" s="82"/>
      <c r="FJ77" s="82"/>
      <c r="FK77" s="82"/>
      <c r="FL77" s="82"/>
      <c r="FM77" s="82"/>
      <c r="FN77" s="142"/>
      <c r="FO77" s="143"/>
      <c r="FP77" s="82"/>
      <c r="FQ77" s="82"/>
      <c r="FR77" s="82"/>
      <c r="FS77" s="82"/>
      <c r="FT77" s="82"/>
      <c r="FU77" s="142"/>
      <c r="FV77" s="143"/>
      <c r="FW77" s="82"/>
      <c r="FX77" s="82"/>
      <c r="FY77" s="82"/>
      <c r="FZ77" s="82"/>
      <c r="GA77" s="82"/>
      <c r="GB77" s="142"/>
      <c r="GC77" s="143"/>
      <c r="GD77" s="82"/>
      <c r="GE77" s="82"/>
      <c r="GF77" s="82"/>
      <c r="GG77" s="82"/>
      <c r="GH77" s="82"/>
      <c r="GI77" s="142"/>
      <c r="GJ77" s="143"/>
      <c r="GK77" s="82"/>
      <c r="GL77" s="82"/>
      <c r="GM77" s="82"/>
      <c r="GN77" s="82"/>
      <c r="GO77" s="144"/>
      <c r="GP77" s="142"/>
      <c r="GQ77" s="143"/>
      <c r="GR77" s="82"/>
      <c r="GS77" s="82"/>
      <c r="GT77" s="82"/>
      <c r="GU77" s="82"/>
      <c r="GV77" s="82"/>
      <c r="GW77" s="142"/>
      <c r="GX77" s="143"/>
      <c r="GY77" s="82"/>
      <c r="GZ77" s="82"/>
      <c r="HA77" s="82"/>
      <c r="HB77" s="82"/>
      <c r="HC77" s="82"/>
      <c r="HD77" s="142"/>
      <c r="HE77" s="143"/>
      <c r="HF77" s="82"/>
      <c r="HG77" s="82"/>
      <c r="HH77" s="82"/>
      <c r="HI77" s="82"/>
      <c r="HJ77" s="82"/>
      <c r="HK77" s="142"/>
      <c r="HL77" s="143"/>
      <c r="HM77" s="82"/>
      <c r="HN77" s="82"/>
      <c r="HO77" s="82"/>
      <c r="HP77" s="82"/>
      <c r="HQ77" s="82"/>
      <c r="HR77" s="142"/>
      <c r="HS77" s="143"/>
      <c r="HT77" s="82"/>
      <c r="HU77" s="144"/>
      <c r="HV77" s="82"/>
      <c r="HW77" s="82"/>
      <c r="HX77" s="82"/>
      <c r="HY77" s="142"/>
      <c r="HZ77" s="143"/>
      <c r="IA77" s="82"/>
      <c r="IB77" s="82"/>
      <c r="IC77" s="82"/>
      <c r="ID77" s="82"/>
      <c r="IE77" s="82"/>
      <c r="IF77" s="142"/>
      <c r="IG77" s="143"/>
      <c r="IH77" s="82"/>
      <c r="II77" s="82"/>
      <c r="IJ77" s="82"/>
      <c r="IK77" s="82"/>
      <c r="IL77" s="82"/>
      <c r="IM77" s="142"/>
      <c r="IN77" s="143"/>
      <c r="IO77" s="82"/>
      <c r="IP77" s="82"/>
      <c r="IQ77" s="82"/>
      <c r="IR77" s="82"/>
      <c r="IS77" s="82"/>
      <c r="IT77" s="142"/>
      <c r="IU77" s="143"/>
      <c r="IV77" s="82"/>
      <c r="IW77" s="82"/>
      <c r="IX77" s="82"/>
      <c r="IY77" s="82"/>
      <c r="IZ77" s="82"/>
      <c r="JA77" s="142"/>
      <c r="JB77" s="143"/>
      <c r="JC77" s="82"/>
      <c r="JD77" s="82"/>
      <c r="JE77" s="82"/>
      <c r="JF77" s="82"/>
      <c r="JG77" s="82"/>
      <c r="JH77" s="142"/>
      <c r="JI77" s="143"/>
      <c r="JJ77" s="82"/>
      <c r="JK77" s="82"/>
      <c r="JL77" s="82">
        <v>7</v>
      </c>
      <c r="JM77" s="82">
        <v>7</v>
      </c>
      <c r="JN77" s="82">
        <v>7</v>
      </c>
      <c r="JO77" s="142"/>
      <c r="JP77" s="143"/>
      <c r="JQ77" s="82">
        <v>7</v>
      </c>
      <c r="JR77" s="82">
        <v>7</v>
      </c>
      <c r="JS77" s="82">
        <v>7</v>
      </c>
      <c r="JT77" s="82">
        <v>7</v>
      </c>
      <c r="JU77" s="82">
        <v>7</v>
      </c>
      <c r="JV77" s="142"/>
      <c r="JW77" s="143"/>
      <c r="JX77" s="82">
        <v>7</v>
      </c>
      <c r="JY77" s="82">
        <v>7</v>
      </c>
      <c r="JZ77" s="82">
        <v>7</v>
      </c>
      <c r="KA77" s="82">
        <v>7</v>
      </c>
      <c r="KB77" s="82">
        <v>7</v>
      </c>
      <c r="KC77" s="142"/>
      <c r="KD77" s="143"/>
      <c r="KE77" s="82">
        <v>7</v>
      </c>
      <c r="KF77" s="82">
        <v>7</v>
      </c>
      <c r="KG77" s="82">
        <v>7</v>
      </c>
      <c r="KH77" s="82">
        <v>7</v>
      </c>
      <c r="KI77" s="82">
        <v>7</v>
      </c>
      <c r="KJ77" s="142"/>
      <c r="KK77" s="143"/>
      <c r="KL77" s="82">
        <v>7</v>
      </c>
      <c r="KM77" s="82">
        <v>7</v>
      </c>
      <c r="KN77" s="82">
        <v>7</v>
      </c>
      <c r="KO77" s="82">
        <v>7</v>
      </c>
      <c r="KP77" s="82">
        <v>7</v>
      </c>
      <c r="KQ77" s="142"/>
      <c r="KR77" s="143"/>
      <c r="KS77" s="82"/>
      <c r="KT77" s="82"/>
      <c r="KU77" s="144"/>
      <c r="KV77" s="82"/>
      <c r="KW77" s="82"/>
      <c r="KX77" s="142"/>
      <c r="KY77" s="143"/>
      <c r="KZ77" s="82"/>
      <c r="LA77" s="82"/>
      <c r="LB77" s="82"/>
      <c r="LC77" s="82"/>
      <c r="LD77" s="82"/>
      <c r="LE77" s="144"/>
      <c r="LF77" s="143"/>
      <c r="LG77" s="82"/>
      <c r="LH77" s="82"/>
      <c r="LI77" s="82"/>
      <c r="LJ77" s="82"/>
      <c r="LK77" s="82"/>
      <c r="LL77" s="142"/>
      <c r="LM77" s="143"/>
      <c r="LN77" s="82"/>
      <c r="LO77" s="82"/>
      <c r="LP77" s="82"/>
      <c r="LQ77" s="82"/>
      <c r="LR77" s="82"/>
      <c r="LS77" s="142"/>
      <c r="LT77" s="143"/>
      <c r="LU77" s="82"/>
      <c r="LV77" s="82"/>
      <c r="LW77" s="82"/>
      <c r="LX77" s="82"/>
      <c r="LY77" s="82"/>
      <c r="LZ77" s="142"/>
      <c r="MA77" s="143"/>
      <c r="MB77" s="82"/>
      <c r="MC77" s="82"/>
      <c r="MD77" s="82"/>
      <c r="ME77" s="82"/>
      <c r="MF77" s="82"/>
      <c r="MG77" s="142"/>
      <c r="MH77" s="143"/>
      <c r="MI77" s="82"/>
      <c r="MJ77" s="82"/>
      <c r="MK77" s="82"/>
      <c r="ML77" s="82"/>
      <c r="MM77" s="82"/>
      <c r="MN77" s="142"/>
      <c r="MO77" s="143"/>
      <c r="MP77" s="82"/>
      <c r="MQ77" s="82"/>
      <c r="MR77" s="82"/>
      <c r="MS77" s="82"/>
      <c r="MT77" s="82"/>
      <c r="MU77" s="142"/>
      <c r="MV77" s="143"/>
      <c r="MW77" s="144"/>
      <c r="MX77" s="82"/>
      <c r="MY77" s="82"/>
      <c r="MZ77" s="82"/>
      <c r="NA77" s="82"/>
      <c r="NB77" s="142"/>
      <c r="NC77" s="143"/>
      <c r="ND77" s="144"/>
      <c r="NE77" s="82"/>
      <c r="NF77" s="82"/>
      <c r="NG77" s="82"/>
      <c r="NH77" s="82"/>
      <c r="NI77" s="142"/>
      <c r="NJ77" s="143"/>
      <c r="NK77" s="82"/>
      <c r="NL77" s="82"/>
      <c r="NM77" s="82"/>
      <c r="NN77" s="82"/>
      <c r="NO77" s="82"/>
      <c r="NP77" s="142"/>
      <c r="NQ77" s="143"/>
      <c r="NR77" s="82"/>
      <c r="NS77" s="82"/>
      <c r="NT77" s="82"/>
      <c r="NU77" s="82"/>
      <c r="NV77" s="82"/>
      <c r="NW77" s="142"/>
      <c r="NX77" s="143"/>
      <c r="NY77" s="82"/>
      <c r="NZ77" s="82"/>
      <c r="OA77" s="82"/>
      <c r="OB77" s="82"/>
      <c r="OC77" s="82"/>
      <c r="OD77" s="142"/>
      <c r="OE77" s="143"/>
      <c r="OF77" s="82"/>
      <c r="OG77" s="82"/>
      <c r="OH77" s="82"/>
      <c r="OI77" s="82"/>
      <c r="OJ77" s="82"/>
      <c r="OK77" s="142"/>
      <c r="OL77" s="143"/>
      <c r="OM77" s="82"/>
      <c r="ON77" s="82"/>
      <c r="OO77" s="82"/>
      <c r="OP77" s="82"/>
      <c r="OQ77" s="82"/>
      <c r="OR77" s="142"/>
      <c r="OS77" s="143"/>
      <c r="OT77" s="82"/>
      <c r="OU77" s="82"/>
      <c r="OV77" s="82"/>
      <c r="OW77" s="82"/>
      <c r="OX77" s="82"/>
      <c r="OY77" s="142"/>
      <c r="OZ77" s="143"/>
      <c r="PA77" s="82"/>
      <c r="PB77" s="82"/>
      <c r="PC77" s="82"/>
      <c r="PD77" s="82"/>
      <c r="PE77" s="82"/>
      <c r="PF77" s="142"/>
      <c r="PG77" s="143"/>
      <c r="PH77" s="82"/>
      <c r="PI77" s="82"/>
      <c r="PJ77" s="82"/>
      <c r="PK77" s="82"/>
      <c r="PL77" s="82"/>
      <c r="PM77" s="142"/>
      <c r="PN77" s="143"/>
      <c r="PO77" s="82"/>
      <c r="PP77" s="82"/>
      <c r="PQ77" s="82"/>
      <c r="PR77" s="82"/>
      <c r="PS77" s="82"/>
      <c r="PT77" s="142"/>
      <c r="PU77" s="143"/>
      <c r="PV77" s="82"/>
      <c r="PW77" s="82"/>
      <c r="PX77" s="82"/>
      <c r="PY77" s="82"/>
      <c r="PZ77" s="82"/>
      <c r="QA77" s="142"/>
      <c r="QB77" s="143"/>
      <c r="QC77" s="82"/>
      <c r="QD77" s="82"/>
      <c r="QE77" s="82"/>
      <c r="QF77" s="82"/>
      <c r="QG77" s="82"/>
      <c r="QH77" s="142"/>
      <c r="QI77" s="143"/>
      <c r="QJ77" s="82"/>
      <c r="QK77" s="82"/>
      <c r="QL77" s="82"/>
      <c r="QM77" s="82"/>
      <c r="QN77" s="82"/>
      <c r="QO77" s="142"/>
      <c r="QP77" s="143"/>
      <c r="QQ77" s="145"/>
      <c r="QR77" s="82"/>
      <c r="QS77" s="82"/>
      <c r="QT77" s="82"/>
      <c r="QU77" s="82"/>
      <c r="QV77" s="142"/>
      <c r="QW77" s="143"/>
      <c r="QX77" s="82"/>
      <c r="QY77" s="82"/>
      <c r="QZ77" s="82"/>
      <c r="RA77" s="82"/>
      <c r="RB77" s="82"/>
      <c r="RC77" s="142"/>
      <c r="RD77" s="143"/>
      <c r="RE77" s="82"/>
      <c r="RF77" s="82"/>
      <c r="RG77" s="82"/>
      <c r="RH77" s="82"/>
      <c r="RI77" s="82"/>
      <c r="RJ77" s="142"/>
      <c r="RK77" s="143"/>
      <c r="RL77" s="82"/>
      <c r="RM77" s="82"/>
      <c r="RN77" s="82"/>
      <c r="RO77" s="82"/>
      <c r="RP77" s="82"/>
      <c r="RQ77" s="142"/>
      <c r="RR77" s="143"/>
      <c r="RS77" s="82"/>
      <c r="RT77" s="145"/>
      <c r="RU77" s="82"/>
      <c r="RV77" s="82"/>
      <c r="RW77" s="82"/>
      <c r="RX77" s="142"/>
      <c r="RY77" s="143"/>
      <c r="RZ77" s="82"/>
      <c r="SA77" s="145"/>
      <c r="SB77" s="82"/>
      <c r="SC77" s="145"/>
      <c r="SD77" s="82"/>
      <c r="SE77" s="142"/>
      <c r="SF77" s="143"/>
      <c r="SG77" s="82"/>
      <c r="SH77" s="82"/>
      <c r="SI77" s="82"/>
      <c r="SJ77" s="82"/>
      <c r="SK77" s="82"/>
      <c r="SL77" s="142"/>
      <c r="SM77" s="143"/>
      <c r="SN77" s="82"/>
      <c r="SO77" s="82"/>
      <c r="SP77" s="82"/>
      <c r="SQ77" s="82"/>
      <c r="SR77" s="82"/>
      <c r="SS77" s="142"/>
      <c r="ST77" s="143"/>
      <c r="SU77" s="82"/>
      <c r="SV77" s="82"/>
      <c r="SW77" s="82"/>
      <c r="SX77" s="82"/>
      <c r="SY77" s="82"/>
      <c r="SZ77" s="142"/>
      <c r="TA77" s="143"/>
      <c r="TB77" s="82"/>
      <c r="TC77" s="82"/>
      <c r="TD77" s="82"/>
      <c r="TE77" s="82"/>
      <c r="TF77" s="82"/>
      <c r="TG77" s="142"/>
      <c r="TH77" s="143"/>
      <c r="TI77" s="82"/>
      <c r="TJ77" s="82"/>
      <c r="TK77" s="82"/>
      <c r="TL77" s="82"/>
      <c r="TM77" s="82"/>
      <c r="TN77" s="142"/>
      <c r="TO77" s="143"/>
      <c r="TP77" s="82"/>
      <c r="TQ77" s="82"/>
      <c r="TR77" s="82"/>
      <c r="TS77" s="82"/>
      <c r="TT77" s="82"/>
      <c r="TU77" s="142"/>
      <c r="TV77" s="143"/>
      <c r="TW77" s="82"/>
      <c r="TX77" s="82"/>
      <c r="TY77" s="82"/>
      <c r="TZ77" s="82"/>
      <c r="UA77" s="82"/>
      <c r="UB77" s="142"/>
      <c r="UC77" s="143"/>
      <c r="UD77" s="82"/>
      <c r="UE77" s="82"/>
      <c r="UF77" s="82"/>
      <c r="UG77" s="82"/>
      <c r="UH77" s="82"/>
      <c r="UI77" s="142"/>
      <c r="UJ77" s="143"/>
      <c r="UK77" s="82"/>
      <c r="UL77" s="82"/>
      <c r="UM77" s="82"/>
      <c r="UN77" s="82"/>
      <c r="UO77" s="82"/>
      <c r="UP77" s="142"/>
      <c r="UQ77" s="143"/>
      <c r="UR77" s="82"/>
      <c r="US77" s="82"/>
      <c r="UT77" s="82"/>
      <c r="UU77" s="82"/>
      <c r="UV77" s="82"/>
      <c r="UW77" s="142"/>
      <c r="UX77" s="143"/>
      <c r="UY77" s="82"/>
      <c r="UZ77" s="82"/>
      <c r="VA77" s="82"/>
      <c r="VB77" s="82"/>
      <c r="VC77" s="82"/>
      <c r="VD77" s="142"/>
      <c r="VE77" s="143"/>
      <c r="VF77" s="82"/>
      <c r="VG77" s="82"/>
      <c r="VH77" s="82"/>
      <c r="VI77" s="82"/>
      <c r="VJ77" s="82"/>
      <c r="VK77" s="142"/>
      <c r="VL77" s="143"/>
      <c r="VM77" s="82"/>
      <c r="VN77" s="82"/>
      <c r="VO77" s="82"/>
      <c r="VP77" s="82"/>
      <c r="VQ77" s="82"/>
      <c r="VR77" s="142"/>
      <c r="VS77" s="143"/>
      <c r="VT77" s="82"/>
      <c r="VU77" s="82"/>
      <c r="VV77" s="145"/>
      <c r="VW77" s="82"/>
      <c r="VX77" s="82"/>
      <c r="VY77" s="142"/>
      <c r="VZ77" s="143"/>
      <c r="WA77" s="82"/>
      <c r="WB77" s="82"/>
      <c r="WC77" s="82"/>
      <c r="WD77" s="82"/>
      <c r="WE77" s="82"/>
      <c r="WF77" s="142"/>
      <c r="WG77" s="143"/>
      <c r="WH77" s="82"/>
      <c r="WI77" s="82"/>
      <c r="WJ77" s="82"/>
      <c r="WK77" s="82"/>
      <c r="WL77" s="82"/>
      <c r="WM77" s="142"/>
      <c r="WN77" s="143"/>
      <c r="WO77" s="82"/>
      <c r="WP77" s="82"/>
      <c r="WQ77" s="82"/>
      <c r="WR77" s="82"/>
      <c r="WS77" s="82"/>
      <c r="WT77" s="142"/>
      <c r="WU77" s="143"/>
      <c r="WV77" s="82"/>
      <c r="WW77" s="82"/>
      <c r="WX77" s="82"/>
      <c r="WY77" s="82"/>
      <c r="WZ77" s="82"/>
      <c r="XA77" s="142"/>
      <c r="XB77" s="143"/>
      <c r="XC77" s="82"/>
      <c r="XD77" s="82"/>
      <c r="XE77" s="82"/>
      <c r="XF77" s="82"/>
      <c r="XG77" s="82"/>
      <c r="XH77" s="142"/>
      <c r="XI77" s="143"/>
      <c r="XJ77" s="82"/>
      <c r="XK77" s="82"/>
      <c r="XL77" s="82"/>
      <c r="XM77" s="82"/>
      <c r="XN77" s="82"/>
      <c r="XO77" s="142"/>
      <c r="XP77" s="143"/>
      <c r="XQ77" s="143"/>
    </row>
    <row r="78" spans="1:641" s="7" customFormat="1" ht="12" customHeight="1" x14ac:dyDescent="0.2">
      <c r="A78" s="132"/>
      <c r="B78" s="67" t="s">
        <v>115</v>
      </c>
      <c r="C78" s="112" t="s">
        <v>70</v>
      </c>
      <c r="D78" s="82">
        <v>6.67</v>
      </c>
      <c r="E78" s="82">
        <v>6.67</v>
      </c>
      <c r="F78" s="82">
        <v>6.67</v>
      </c>
      <c r="G78" s="82">
        <v>6.67</v>
      </c>
      <c r="H78" s="82">
        <v>6.67</v>
      </c>
      <c r="I78" s="142"/>
      <c r="J78" s="143"/>
      <c r="K78" s="82">
        <v>6.67</v>
      </c>
      <c r="L78" s="82">
        <v>6.67</v>
      </c>
      <c r="M78" s="82">
        <v>6.67</v>
      </c>
      <c r="N78" s="82">
        <v>6.67</v>
      </c>
      <c r="O78" s="82">
        <v>6.67</v>
      </c>
      <c r="P78" s="142"/>
      <c r="Q78" s="143"/>
      <c r="R78" s="82">
        <v>6.67</v>
      </c>
      <c r="S78" s="82">
        <v>6.67</v>
      </c>
      <c r="T78" s="82">
        <v>6.67</v>
      </c>
      <c r="U78" s="82">
        <v>6.67</v>
      </c>
      <c r="V78" s="82">
        <v>6.67</v>
      </c>
      <c r="W78" s="142"/>
      <c r="X78" s="143"/>
      <c r="Y78" s="82">
        <v>6.67</v>
      </c>
      <c r="Z78" s="82">
        <v>6.67</v>
      </c>
      <c r="AA78" s="82">
        <v>6.67</v>
      </c>
      <c r="AB78" s="82">
        <v>6.67</v>
      </c>
      <c r="AC78" s="82">
        <v>6.67</v>
      </c>
      <c r="AD78" s="142"/>
      <c r="AE78" s="143"/>
      <c r="AF78" s="82">
        <v>6.67</v>
      </c>
      <c r="AG78" s="82">
        <v>6.67</v>
      </c>
      <c r="AH78" s="82">
        <v>6.67</v>
      </c>
      <c r="AI78" s="82">
        <v>6.67</v>
      </c>
      <c r="AJ78" s="82">
        <v>6.67</v>
      </c>
      <c r="AK78" s="142"/>
      <c r="AL78" s="143"/>
      <c r="AM78" s="82">
        <v>6.67</v>
      </c>
      <c r="AN78" s="82">
        <v>6.67</v>
      </c>
      <c r="AO78" s="82">
        <v>6.67</v>
      </c>
      <c r="AP78" s="82">
        <v>6.67</v>
      </c>
      <c r="AQ78" s="82">
        <v>6.67</v>
      </c>
      <c r="AR78" s="142"/>
      <c r="AS78" s="143"/>
      <c r="AT78" s="82">
        <v>6.67</v>
      </c>
      <c r="AU78" s="82">
        <v>6.67</v>
      </c>
      <c r="AV78" s="82">
        <v>6.67</v>
      </c>
      <c r="AW78" s="82">
        <v>6.67</v>
      </c>
      <c r="AX78" s="82">
        <v>6.67</v>
      </c>
      <c r="AY78" s="142"/>
      <c r="AZ78" s="143"/>
      <c r="BA78" s="82">
        <v>6.67</v>
      </c>
      <c r="BB78" s="160"/>
      <c r="BC78" s="160"/>
      <c r="BD78" s="160"/>
      <c r="BE78" s="160"/>
      <c r="BF78" s="142"/>
      <c r="BG78" s="143"/>
      <c r="BH78" s="160"/>
      <c r="BI78" s="160"/>
      <c r="BJ78" s="160"/>
      <c r="BK78" s="160"/>
      <c r="BL78" s="160"/>
      <c r="BM78" s="142"/>
      <c r="BN78" s="143"/>
      <c r="BO78" s="160"/>
      <c r="BP78" s="160"/>
      <c r="BQ78" s="160"/>
      <c r="BR78" s="160"/>
      <c r="BS78" s="160"/>
      <c r="BT78" s="142"/>
      <c r="BU78" s="143"/>
      <c r="BV78" s="160"/>
      <c r="BW78" s="160"/>
      <c r="BX78" s="160"/>
      <c r="BY78" s="160"/>
      <c r="BZ78" s="160"/>
      <c r="CA78" s="142"/>
      <c r="CB78" s="143"/>
      <c r="CC78" s="160"/>
      <c r="CD78" s="160"/>
      <c r="CE78" s="160"/>
      <c r="CF78" s="160"/>
      <c r="CG78" s="160"/>
      <c r="CH78" s="142"/>
      <c r="CI78" s="143"/>
      <c r="CJ78" s="160"/>
      <c r="CK78" s="160"/>
      <c r="CL78" s="160"/>
      <c r="CM78" s="160"/>
      <c r="CN78" s="160"/>
      <c r="CO78" s="142"/>
      <c r="CP78" s="143"/>
      <c r="CQ78" s="160"/>
      <c r="CR78" s="160"/>
      <c r="CS78" s="160"/>
      <c r="CT78" s="160"/>
      <c r="CU78" s="160"/>
      <c r="CV78" s="142"/>
      <c r="CW78" s="143"/>
      <c r="CX78" s="160"/>
      <c r="CY78" s="160"/>
      <c r="CZ78" s="160"/>
      <c r="DA78" s="160"/>
      <c r="DB78" s="160"/>
      <c r="DC78" s="142"/>
      <c r="DD78" s="143"/>
      <c r="DE78" s="144"/>
      <c r="DF78" s="82">
        <v>7</v>
      </c>
      <c r="DG78" s="82">
        <v>7</v>
      </c>
      <c r="DH78" s="82">
        <v>7</v>
      </c>
      <c r="DI78" s="82">
        <v>7</v>
      </c>
      <c r="DJ78" s="142"/>
      <c r="DK78" s="143"/>
      <c r="DL78" s="82">
        <v>7</v>
      </c>
      <c r="DM78" s="82">
        <v>7</v>
      </c>
      <c r="DN78" s="82">
        <v>7</v>
      </c>
      <c r="DO78" s="82">
        <v>7</v>
      </c>
      <c r="DP78" s="82">
        <v>7</v>
      </c>
      <c r="DQ78" s="142"/>
      <c r="DR78" s="143"/>
      <c r="DS78" s="144"/>
      <c r="DT78" s="160"/>
      <c r="DU78" s="160"/>
      <c r="DV78" s="160"/>
      <c r="DW78" s="160"/>
      <c r="DX78" s="142"/>
      <c r="DY78" s="143"/>
      <c r="DZ78" s="144"/>
      <c r="EA78" s="82">
        <v>7</v>
      </c>
      <c r="EB78" s="82">
        <v>7</v>
      </c>
      <c r="EC78" s="82">
        <v>7</v>
      </c>
      <c r="ED78" s="82">
        <v>7</v>
      </c>
      <c r="EE78" s="142"/>
      <c r="EF78" s="143"/>
      <c r="EG78" s="160"/>
      <c r="EH78" s="160"/>
      <c r="EI78" s="160"/>
      <c r="EJ78" s="160"/>
      <c r="EK78" s="160"/>
      <c r="EL78" s="142"/>
      <c r="EM78" s="143"/>
      <c r="EN78" s="82" t="s">
        <v>116</v>
      </c>
      <c r="EO78" s="82" t="s">
        <v>116</v>
      </c>
      <c r="EP78" s="82" t="s">
        <v>116</v>
      </c>
      <c r="EQ78" s="144"/>
      <c r="ER78" s="82" t="s">
        <v>116</v>
      </c>
      <c r="ES78" s="142"/>
      <c r="ET78" s="143"/>
      <c r="EU78" s="82" t="s">
        <v>116</v>
      </c>
      <c r="EV78" s="82" t="s">
        <v>116</v>
      </c>
      <c r="EW78" s="82" t="s">
        <v>116</v>
      </c>
      <c r="EX78" s="82" t="s">
        <v>116</v>
      </c>
      <c r="EY78" s="82" t="s">
        <v>116</v>
      </c>
      <c r="EZ78" s="142"/>
      <c r="FA78" s="143"/>
      <c r="FB78" s="82" t="s">
        <v>116</v>
      </c>
      <c r="FC78" s="82" t="s">
        <v>116</v>
      </c>
      <c r="FD78" s="82" t="s">
        <v>116</v>
      </c>
      <c r="FE78" s="82" t="s">
        <v>116</v>
      </c>
      <c r="FF78" s="82" t="s">
        <v>116</v>
      </c>
      <c r="FG78" s="142"/>
      <c r="FH78" s="143"/>
      <c r="FI78" s="160"/>
      <c r="FJ78" s="160"/>
      <c r="FK78" s="160"/>
      <c r="FL78" s="160"/>
      <c r="FM78" s="160"/>
      <c r="FN78" s="142"/>
      <c r="FO78" s="143"/>
      <c r="FP78" s="82">
        <v>6.67</v>
      </c>
      <c r="FQ78" s="82">
        <v>6.67</v>
      </c>
      <c r="FR78" s="82">
        <v>6.67</v>
      </c>
      <c r="FS78" s="82">
        <v>6.67</v>
      </c>
      <c r="FT78" s="82">
        <v>6.67</v>
      </c>
      <c r="FU78" s="142"/>
      <c r="FV78" s="143"/>
      <c r="FW78" s="82">
        <v>6.67</v>
      </c>
      <c r="FX78" s="82">
        <v>6.67</v>
      </c>
      <c r="FY78" s="82">
        <v>6.67</v>
      </c>
      <c r="FZ78" s="82">
        <v>6.67</v>
      </c>
      <c r="GA78" s="82">
        <v>6.67</v>
      </c>
      <c r="GB78" s="142"/>
      <c r="GC78" s="143"/>
      <c r="GD78" s="82">
        <v>6.67</v>
      </c>
      <c r="GE78" s="82">
        <v>6.67</v>
      </c>
      <c r="GF78" s="82">
        <v>6.67</v>
      </c>
      <c r="GG78" s="82">
        <v>6.67</v>
      </c>
      <c r="GH78" s="82">
        <v>6.67</v>
      </c>
      <c r="GI78" s="142"/>
      <c r="GJ78" s="143"/>
      <c r="GK78" s="82">
        <v>6.67</v>
      </c>
      <c r="GL78" s="82">
        <v>6.67</v>
      </c>
      <c r="GM78" s="82">
        <v>6.67</v>
      </c>
      <c r="GN78" s="82">
        <v>6.67</v>
      </c>
      <c r="GO78" s="144"/>
      <c r="GP78" s="142"/>
      <c r="GQ78" s="143"/>
      <c r="GR78" s="82">
        <v>6.67</v>
      </c>
      <c r="GS78" s="82">
        <v>6.67</v>
      </c>
      <c r="GT78" s="82">
        <v>6.67</v>
      </c>
      <c r="GU78" s="82">
        <v>6.67</v>
      </c>
      <c r="GV78" s="82">
        <v>6.67</v>
      </c>
      <c r="GW78" s="142"/>
      <c r="GX78" s="143"/>
      <c r="GY78" s="82">
        <v>6.67</v>
      </c>
      <c r="GZ78" s="82">
        <v>6.67</v>
      </c>
      <c r="HA78" s="82">
        <v>6.67</v>
      </c>
      <c r="HB78" s="82">
        <v>6.67</v>
      </c>
      <c r="HC78" s="82">
        <v>6.67</v>
      </c>
      <c r="HD78" s="142"/>
      <c r="HE78" s="143"/>
      <c r="HF78" s="82">
        <v>6.67</v>
      </c>
      <c r="HG78" s="82">
        <v>6.67</v>
      </c>
      <c r="HH78" s="82">
        <v>6.67</v>
      </c>
      <c r="HI78" s="82">
        <v>6.67</v>
      </c>
      <c r="HJ78" s="82">
        <v>6.67</v>
      </c>
      <c r="HK78" s="142"/>
      <c r="HL78" s="143"/>
      <c r="HM78" s="82">
        <v>6.67</v>
      </c>
      <c r="HN78" s="82">
        <v>6.67</v>
      </c>
      <c r="HO78" s="82">
        <v>6.67</v>
      </c>
      <c r="HP78" s="82" t="s">
        <v>116</v>
      </c>
      <c r="HQ78" s="82" t="s">
        <v>116</v>
      </c>
      <c r="HR78" s="142"/>
      <c r="HS78" s="143"/>
      <c r="HT78" s="82" t="s">
        <v>116</v>
      </c>
      <c r="HU78" s="144"/>
      <c r="HV78" s="82" t="s">
        <v>116</v>
      </c>
      <c r="HW78" s="82" t="s">
        <v>116</v>
      </c>
      <c r="HX78" s="82" t="s">
        <v>116</v>
      </c>
      <c r="HY78" s="142"/>
      <c r="HZ78" s="143"/>
      <c r="IA78" s="82" t="s">
        <v>116</v>
      </c>
      <c r="IB78" s="82" t="s">
        <v>116</v>
      </c>
      <c r="IC78" s="82" t="s">
        <v>116</v>
      </c>
      <c r="ID78" s="82">
        <v>6.67</v>
      </c>
      <c r="IE78" s="82">
        <v>6.67</v>
      </c>
      <c r="IF78" s="142"/>
      <c r="IG78" s="143"/>
      <c r="IH78" s="82">
        <v>6.67</v>
      </c>
      <c r="II78" s="82">
        <v>6.67</v>
      </c>
      <c r="IJ78" s="82">
        <v>6.67</v>
      </c>
      <c r="IK78" s="82">
        <v>6.67</v>
      </c>
      <c r="IL78" s="82">
        <v>6.67</v>
      </c>
      <c r="IM78" s="142"/>
      <c r="IN78" s="143"/>
      <c r="IO78" s="82">
        <v>6.67</v>
      </c>
      <c r="IP78" s="82">
        <v>6.67</v>
      </c>
      <c r="IQ78" s="82">
        <v>6.67</v>
      </c>
      <c r="IR78" s="82">
        <v>6.67</v>
      </c>
      <c r="IS78" s="82">
        <v>6.67</v>
      </c>
      <c r="IT78" s="142"/>
      <c r="IU78" s="143"/>
      <c r="IV78" s="82">
        <v>6.67</v>
      </c>
      <c r="IW78" s="82">
        <v>6.67</v>
      </c>
      <c r="IX78" s="82">
        <v>6.67</v>
      </c>
      <c r="IY78" s="82">
        <v>6.67</v>
      </c>
      <c r="IZ78" s="82">
        <v>6.67</v>
      </c>
      <c r="JA78" s="142"/>
      <c r="JB78" s="143"/>
      <c r="JC78" s="82">
        <v>6.67</v>
      </c>
      <c r="JD78" s="82">
        <v>6.67</v>
      </c>
      <c r="JE78" s="82">
        <v>6.67</v>
      </c>
      <c r="JF78" s="82">
        <v>6.67</v>
      </c>
      <c r="JG78" s="82">
        <v>6.67</v>
      </c>
      <c r="JH78" s="142"/>
      <c r="JI78" s="143"/>
      <c r="JJ78" s="82">
        <v>6.67</v>
      </c>
      <c r="JK78" s="82">
        <v>6.67</v>
      </c>
      <c r="JL78" s="82">
        <v>6.67</v>
      </c>
      <c r="JM78" s="82">
        <v>6.67</v>
      </c>
      <c r="JN78" s="82">
        <v>6.67</v>
      </c>
      <c r="JO78" s="142"/>
      <c r="JP78" s="143"/>
      <c r="JQ78" s="82">
        <v>6.67</v>
      </c>
      <c r="JR78" s="82">
        <v>6.67</v>
      </c>
      <c r="JS78" s="82">
        <v>6.67</v>
      </c>
      <c r="JT78" s="82">
        <v>6.67</v>
      </c>
      <c r="JU78" s="82">
        <v>6.67</v>
      </c>
      <c r="JV78" s="142"/>
      <c r="JW78" s="143"/>
      <c r="JX78" s="82">
        <v>6.67</v>
      </c>
      <c r="JY78" s="82">
        <v>6.67</v>
      </c>
      <c r="JZ78" s="82">
        <v>6.67</v>
      </c>
      <c r="KA78" s="82">
        <v>6.67</v>
      </c>
      <c r="KB78" s="82">
        <v>6.67</v>
      </c>
      <c r="KC78" s="142"/>
      <c r="KD78" s="143"/>
      <c r="KE78" s="82">
        <v>6.67</v>
      </c>
      <c r="KF78" s="82">
        <v>6.67</v>
      </c>
      <c r="KG78" s="82">
        <v>6.67</v>
      </c>
      <c r="KH78" s="82">
        <v>6.67</v>
      </c>
      <c r="KI78" s="82">
        <v>6.67</v>
      </c>
      <c r="KJ78" s="142"/>
      <c r="KK78" s="143"/>
      <c r="KL78" s="82">
        <v>6.67</v>
      </c>
      <c r="KM78" s="82">
        <v>6.67</v>
      </c>
      <c r="KN78" s="82">
        <v>6.67</v>
      </c>
      <c r="KO78" s="82">
        <v>6.67</v>
      </c>
      <c r="KP78" s="82">
        <v>6.67</v>
      </c>
      <c r="KQ78" s="142"/>
      <c r="KR78" s="143"/>
      <c r="KS78" s="82">
        <v>6.67</v>
      </c>
      <c r="KT78" s="82">
        <v>6.67</v>
      </c>
      <c r="KU78" s="144"/>
      <c r="KV78" s="82">
        <v>6.67</v>
      </c>
      <c r="KW78" s="82"/>
      <c r="KX78" s="142"/>
      <c r="KY78" s="143"/>
      <c r="KZ78" s="82">
        <v>6.67</v>
      </c>
      <c r="LA78" s="82">
        <v>6.67</v>
      </c>
      <c r="LB78" s="82">
        <v>6.67</v>
      </c>
      <c r="LC78" s="82">
        <v>6.67</v>
      </c>
      <c r="LD78" s="82">
        <v>6.67</v>
      </c>
      <c r="LE78" s="144"/>
      <c r="LF78" s="143"/>
      <c r="LG78" s="82">
        <v>6.67</v>
      </c>
      <c r="LH78" s="82">
        <v>6.67</v>
      </c>
      <c r="LI78" s="82">
        <v>6.67</v>
      </c>
      <c r="LJ78" s="82">
        <v>6.67</v>
      </c>
      <c r="LK78" s="82">
        <v>6.67</v>
      </c>
      <c r="LL78" s="142"/>
      <c r="LM78" s="143"/>
      <c r="LN78" s="82">
        <v>6.67</v>
      </c>
      <c r="LO78" s="82">
        <v>6.67</v>
      </c>
      <c r="LP78" s="82">
        <v>6.67</v>
      </c>
      <c r="LQ78" s="82">
        <v>6.67</v>
      </c>
      <c r="LR78" s="82">
        <v>6.67</v>
      </c>
      <c r="LS78" s="142"/>
      <c r="LT78" s="143"/>
      <c r="LU78" s="82">
        <v>6.67</v>
      </c>
      <c r="LV78" s="82">
        <v>6.67</v>
      </c>
      <c r="LW78" s="82">
        <v>6.67</v>
      </c>
      <c r="LX78" s="82">
        <v>6.67</v>
      </c>
      <c r="LY78" s="82">
        <v>6.67</v>
      </c>
      <c r="LZ78" s="142"/>
      <c r="MA78" s="143"/>
      <c r="MB78" s="82">
        <v>6.67</v>
      </c>
      <c r="MC78" s="82">
        <v>6.67</v>
      </c>
      <c r="MD78" s="82">
        <v>6.67</v>
      </c>
      <c r="ME78" s="82">
        <v>6.67</v>
      </c>
      <c r="MF78" s="82">
        <v>6.67</v>
      </c>
      <c r="MG78" s="142"/>
      <c r="MH78" s="143"/>
      <c r="MI78" s="82">
        <v>6.67</v>
      </c>
      <c r="MJ78" s="82">
        <v>6.67</v>
      </c>
      <c r="MK78" s="82">
        <v>6.67</v>
      </c>
      <c r="ML78" s="82">
        <v>6.67</v>
      </c>
      <c r="MM78" s="82">
        <v>6.67</v>
      </c>
      <c r="MN78" s="142"/>
      <c r="MO78" s="143"/>
      <c r="MP78" s="82">
        <v>6.67</v>
      </c>
      <c r="MQ78" s="82">
        <v>6.67</v>
      </c>
      <c r="MR78" s="82">
        <v>6.67</v>
      </c>
      <c r="MS78" s="82">
        <v>6.67</v>
      </c>
      <c r="MT78" s="82">
        <v>6.67</v>
      </c>
      <c r="MU78" s="142"/>
      <c r="MV78" s="143"/>
      <c r="MW78" s="144"/>
      <c r="MX78" s="82" t="s">
        <v>116</v>
      </c>
      <c r="MY78" s="82" t="s">
        <v>116</v>
      </c>
      <c r="MZ78" s="82" t="s">
        <v>116</v>
      </c>
      <c r="NA78" s="82" t="s">
        <v>116</v>
      </c>
      <c r="NB78" s="142"/>
      <c r="NC78" s="143"/>
      <c r="ND78" s="144"/>
      <c r="NE78" s="82">
        <v>6.67</v>
      </c>
      <c r="NF78" s="82">
        <v>6.67</v>
      </c>
      <c r="NG78" s="82">
        <v>6.67</v>
      </c>
      <c r="NH78" s="82">
        <v>6.67</v>
      </c>
      <c r="NI78" s="142"/>
      <c r="NJ78" s="143"/>
      <c r="NK78" s="82">
        <v>6.67</v>
      </c>
      <c r="NL78" s="82">
        <v>6.67</v>
      </c>
      <c r="NM78" s="82">
        <v>6.67</v>
      </c>
      <c r="NN78" s="82">
        <v>6.67</v>
      </c>
      <c r="NO78" s="82">
        <v>6.67</v>
      </c>
      <c r="NP78" s="142"/>
      <c r="NQ78" s="143"/>
      <c r="NR78" s="82">
        <v>6.67</v>
      </c>
      <c r="NS78" s="82">
        <v>6.67</v>
      </c>
      <c r="NT78" s="82">
        <v>6.67</v>
      </c>
      <c r="NU78" s="82">
        <v>6.67</v>
      </c>
      <c r="NV78" s="82">
        <v>6.67</v>
      </c>
      <c r="NW78" s="142"/>
      <c r="NX78" s="143"/>
      <c r="NY78" s="82">
        <v>6.67</v>
      </c>
      <c r="NZ78" s="82">
        <v>6.67</v>
      </c>
      <c r="OA78" s="82">
        <v>6.67</v>
      </c>
      <c r="OB78" s="82">
        <v>6.67</v>
      </c>
      <c r="OC78" s="82">
        <v>6.67</v>
      </c>
      <c r="OD78" s="142"/>
      <c r="OE78" s="143"/>
      <c r="OF78" s="82">
        <v>6.67</v>
      </c>
      <c r="OG78" s="82">
        <v>6.67</v>
      </c>
      <c r="OH78" s="82">
        <v>6.67</v>
      </c>
      <c r="OI78" s="82">
        <v>6.67</v>
      </c>
      <c r="OJ78" s="82">
        <v>6.67</v>
      </c>
      <c r="OK78" s="142"/>
      <c r="OL78" s="143"/>
      <c r="OM78" s="82">
        <v>6.67</v>
      </c>
      <c r="ON78" s="82">
        <v>6.67</v>
      </c>
      <c r="OO78" s="82">
        <v>6.67</v>
      </c>
      <c r="OP78" s="82">
        <v>6.67</v>
      </c>
      <c r="OQ78" s="82">
        <v>6.67</v>
      </c>
      <c r="OR78" s="142"/>
      <c r="OS78" s="143"/>
      <c r="OT78" s="82">
        <v>6.67</v>
      </c>
      <c r="OU78" s="82">
        <v>6.67</v>
      </c>
      <c r="OV78" s="82">
        <v>6.67</v>
      </c>
      <c r="OW78" s="82">
        <v>6.67</v>
      </c>
      <c r="OX78" s="82">
        <v>6.67</v>
      </c>
      <c r="OY78" s="142"/>
      <c r="OZ78" s="143"/>
      <c r="PA78" s="82">
        <v>6.67</v>
      </c>
      <c r="PB78" s="82">
        <v>6.67</v>
      </c>
      <c r="PC78" s="82">
        <v>6.67</v>
      </c>
      <c r="PD78" s="82">
        <v>6.67</v>
      </c>
      <c r="PE78" s="82">
        <v>6.67</v>
      </c>
      <c r="PF78" s="142"/>
      <c r="PG78" s="143"/>
      <c r="PH78" s="82">
        <v>6.67</v>
      </c>
      <c r="PI78" s="82">
        <v>6.67</v>
      </c>
      <c r="PJ78" s="82">
        <v>6.67</v>
      </c>
      <c r="PK78" s="82">
        <v>6.67</v>
      </c>
      <c r="PL78" s="82">
        <v>6.67</v>
      </c>
      <c r="PM78" s="142"/>
      <c r="PN78" s="143"/>
      <c r="PO78" s="82">
        <v>6.67</v>
      </c>
      <c r="PP78" s="82">
        <v>6.67</v>
      </c>
      <c r="PQ78" s="82">
        <v>6.67</v>
      </c>
      <c r="PR78" s="82">
        <v>6.67</v>
      </c>
      <c r="PS78" s="82">
        <v>6.67</v>
      </c>
      <c r="PT78" s="142"/>
      <c r="PU78" s="143"/>
      <c r="PV78" s="82">
        <v>6.67</v>
      </c>
      <c r="PW78" s="82">
        <v>6.67</v>
      </c>
      <c r="PX78" s="82">
        <v>6.67</v>
      </c>
      <c r="PY78" s="82">
        <v>6.67</v>
      </c>
      <c r="PZ78" s="82">
        <v>6.67</v>
      </c>
      <c r="QA78" s="142"/>
      <c r="QB78" s="143"/>
      <c r="QC78" s="82">
        <v>6.67</v>
      </c>
      <c r="QD78" s="82">
        <v>6.67</v>
      </c>
      <c r="QE78" s="82">
        <v>6.67</v>
      </c>
      <c r="QF78" s="82">
        <v>6.67</v>
      </c>
      <c r="QG78" s="82">
        <v>6.67</v>
      </c>
      <c r="QH78" s="142"/>
      <c r="QI78" s="143"/>
      <c r="QJ78" s="82">
        <v>6.67</v>
      </c>
      <c r="QK78" s="82">
        <v>6.67</v>
      </c>
      <c r="QL78" s="82">
        <v>6.67</v>
      </c>
      <c r="QM78" s="82">
        <v>6.67</v>
      </c>
      <c r="QN78" s="82">
        <v>6.67</v>
      </c>
      <c r="QO78" s="142"/>
      <c r="QP78" s="143"/>
      <c r="QQ78" s="145"/>
      <c r="QR78" s="82">
        <v>6.67</v>
      </c>
      <c r="QS78" s="82">
        <v>6.67</v>
      </c>
      <c r="QT78" s="82">
        <v>6.67</v>
      </c>
      <c r="QU78" s="82">
        <v>6.67</v>
      </c>
      <c r="QV78" s="142"/>
      <c r="QW78" s="143"/>
      <c r="QX78" s="82">
        <v>6.67</v>
      </c>
      <c r="QY78" s="82">
        <v>6.67</v>
      </c>
      <c r="QZ78" s="82">
        <v>6.67</v>
      </c>
      <c r="RA78" s="82">
        <v>6.67</v>
      </c>
      <c r="RB78" s="82">
        <v>6.67</v>
      </c>
      <c r="RC78" s="142"/>
      <c r="RD78" s="143"/>
      <c r="RE78" s="82">
        <v>6.67</v>
      </c>
      <c r="RF78" s="82">
        <v>6.67</v>
      </c>
      <c r="RG78" s="82">
        <v>6.67</v>
      </c>
      <c r="RH78" s="82">
        <v>6.67</v>
      </c>
      <c r="RI78" s="82">
        <v>6.67</v>
      </c>
      <c r="RJ78" s="142"/>
      <c r="RK78" s="143"/>
      <c r="RL78" s="82">
        <v>6.67</v>
      </c>
      <c r="RM78" s="82" t="s">
        <v>116</v>
      </c>
      <c r="RN78" s="82" t="s">
        <v>116</v>
      </c>
      <c r="RO78" s="82" t="s">
        <v>116</v>
      </c>
      <c r="RP78" s="82" t="s">
        <v>116</v>
      </c>
      <c r="RQ78" s="142"/>
      <c r="RR78" s="143"/>
      <c r="RS78" s="82" t="s">
        <v>116</v>
      </c>
      <c r="RT78" s="145"/>
      <c r="RU78" s="82" t="s">
        <v>116</v>
      </c>
      <c r="RV78" s="82" t="s">
        <v>116</v>
      </c>
      <c r="RW78" s="82" t="s">
        <v>116</v>
      </c>
      <c r="RX78" s="142"/>
      <c r="RY78" s="143"/>
      <c r="RZ78" s="82" t="s">
        <v>116</v>
      </c>
      <c r="SA78" s="145"/>
      <c r="SB78" s="82" t="s">
        <v>116</v>
      </c>
      <c r="SC78" s="145"/>
      <c r="SD78" s="82" t="s">
        <v>116</v>
      </c>
      <c r="SE78" s="142"/>
      <c r="SF78" s="143"/>
      <c r="SG78" s="82">
        <v>6.67</v>
      </c>
      <c r="SH78" s="82">
        <v>6.67</v>
      </c>
      <c r="SI78" s="82">
        <v>6.67</v>
      </c>
      <c r="SJ78" s="82">
        <v>6.67</v>
      </c>
      <c r="SK78" s="82">
        <v>6.67</v>
      </c>
      <c r="SL78" s="142"/>
      <c r="SM78" s="143"/>
      <c r="SN78" s="82">
        <v>6.67</v>
      </c>
      <c r="SO78" s="82">
        <v>6.67</v>
      </c>
      <c r="SP78" s="82">
        <v>6.67</v>
      </c>
      <c r="SQ78" s="82">
        <v>6.67</v>
      </c>
      <c r="SR78" s="82">
        <v>6.67</v>
      </c>
      <c r="SS78" s="142"/>
      <c r="ST78" s="143"/>
      <c r="SU78" s="82">
        <v>6.67</v>
      </c>
      <c r="SV78" s="82">
        <v>6.67</v>
      </c>
      <c r="SW78" s="82">
        <v>6.67</v>
      </c>
      <c r="SX78" s="82">
        <v>6.67</v>
      </c>
      <c r="SY78" s="82">
        <v>6.67</v>
      </c>
      <c r="SZ78" s="142"/>
      <c r="TA78" s="143"/>
      <c r="TB78" s="82">
        <v>6.67</v>
      </c>
      <c r="TC78" s="82">
        <v>6.67</v>
      </c>
      <c r="TD78" s="82">
        <v>6.67</v>
      </c>
      <c r="TE78" s="82">
        <v>6.67</v>
      </c>
      <c r="TF78" s="82">
        <v>6.67</v>
      </c>
      <c r="TG78" s="142"/>
      <c r="TH78" s="143"/>
      <c r="TI78" s="82">
        <v>6.67</v>
      </c>
      <c r="TJ78" s="82">
        <v>6.67</v>
      </c>
      <c r="TK78" s="82">
        <v>6.67</v>
      </c>
      <c r="TL78" s="82">
        <v>6.67</v>
      </c>
      <c r="TM78" s="82">
        <v>6.67</v>
      </c>
      <c r="TN78" s="142"/>
      <c r="TO78" s="143"/>
      <c r="TP78" s="82">
        <v>6.67</v>
      </c>
      <c r="TQ78" s="82">
        <v>6.67</v>
      </c>
      <c r="TR78" s="82">
        <v>6.67</v>
      </c>
      <c r="TS78" s="82">
        <v>6.67</v>
      </c>
      <c r="TT78" s="82">
        <v>6.67</v>
      </c>
      <c r="TU78" s="142"/>
      <c r="TV78" s="143"/>
      <c r="TW78" s="82">
        <v>6.67</v>
      </c>
      <c r="TX78" s="82">
        <v>6.67</v>
      </c>
      <c r="TY78" s="82">
        <v>6.67</v>
      </c>
      <c r="TZ78" s="82">
        <v>6.67</v>
      </c>
      <c r="UA78" s="82">
        <v>6.67</v>
      </c>
      <c r="UB78" s="142"/>
      <c r="UC78" s="143"/>
      <c r="UD78" s="82">
        <v>6.67</v>
      </c>
      <c r="UE78" s="82">
        <v>6.67</v>
      </c>
      <c r="UF78" s="82">
        <v>6.67</v>
      </c>
      <c r="UG78" s="82">
        <v>6.67</v>
      </c>
      <c r="UH78" s="82">
        <v>6.67</v>
      </c>
      <c r="UI78" s="142"/>
      <c r="UJ78" s="143"/>
      <c r="UK78" s="82">
        <v>6.67</v>
      </c>
      <c r="UL78" s="82">
        <v>6.67</v>
      </c>
      <c r="UM78" s="82">
        <v>6.67</v>
      </c>
      <c r="UN78" s="82">
        <v>6.67</v>
      </c>
      <c r="UO78" s="82">
        <v>6.67</v>
      </c>
      <c r="UP78" s="142"/>
      <c r="UQ78" s="143"/>
      <c r="UR78" s="82">
        <v>6.67</v>
      </c>
      <c r="US78" s="82">
        <v>6.67</v>
      </c>
      <c r="UT78" s="82">
        <v>6.67</v>
      </c>
      <c r="UU78" s="82">
        <v>6.67</v>
      </c>
      <c r="UV78" s="82">
        <v>6.67</v>
      </c>
      <c r="UW78" s="142"/>
      <c r="UX78" s="143"/>
      <c r="UY78" s="82">
        <v>6.67</v>
      </c>
      <c r="UZ78" s="82">
        <v>6.67</v>
      </c>
      <c r="VA78" s="82">
        <v>6.67</v>
      </c>
      <c r="VB78" s="82">
        <v>6.67</v>
      </c>
      <c r="VC78" s="82">
        <v>6.67</v>
      </c>
      <c r="VD78" s="142"/>
      <c r="VE78" s="143"/>
      <c r="VF78" s="82">
        <v>6.67</v>
      </c>
      <c r="VG78" s="82">
        <v>6.67</v>
      </c>
      <c r="VH78" s="82" t="s">
        <v>117</v>
      </c>
      <c r="VI78" s="82" t="s">
        <v>117</v>
      </c>
      <c r="VJ78" s="82" t="s">
        <v>117</v>
      </c>
      <c r="VK78" s="142"/>
      <c r="VL78" s="143"/>
      <c r="VM78" s="82">
        <v>6.67</v>
      </c>
      <c r="VN78" s="82">
        <v>6.67</v>
      </c>
      <c r="VO78" s="82">
        <v>6.67</v>
      </c>
      <c r="VP78" s="82">
        <v>6.67</v>
      </c>
      <c r="VQ78" s="82">
        <v>6.67</v>
      </c>
      <c r="VR78" s="142"/>
      <c r="VS78" s="143"/>
      <c r="VT78" s="82" t="s">
        <v>120</v>
      </c>
      <c r="VU78" s="82" t="s">
        <v>120</v>
      </c>
      <c r="VV78" s="145"/>
      <c r="VW78" s="82" t="s">
        <v>120</v>
      </c>
      <c r="VX78" s="82" t="s">
        <v>120</v>
      </c>
      <c r="VY78" s="142"/>
      <c r="VZ78" s="143"/>
      <c r="WA78" s="82" t="s">
        <v>120</v>
      </c>
      <c r="WB78" s="82" t="s">
        <v>120</v>
      </c>
      <c r="WC78" s="82" t="s">
        <v>120</v>
      </c>
      <c r="WD78" s="82" t="s">
        <v>120</v>
      </c>
      <c r="WE78" s="82" t="s">
        <v>120</v>
      </c>
      <c r="WF78" s="142"/>
      <c r="WG78" s="143"/>
      <c r="WH78" s="82" t="s">
        <v>120</v>
      </c>
      <c r="WI78" s="82" t="s">
        <v>120</v>
      </c>
      <c r="WJ78" s="82" t="s">
        <v>120</v>
      </c>
      <c r="WK78" s="82" t="s">
        <v>120</v>
      </c>
      <c r="WL78" s="82" t="s">
        <v>120</v>
      </c>
      <c r="WM78" s="142"/>
      <c r="WN78" s="143"/>
      <c r="WO78" s="82">
        <v>6.67</v>
      </c>
      <c r="WP78" s="82">
        <v>6.67</v>
      </c>
      <c r="WQ78" s="82">
        <v>6.67</v>
      </c>
      <c r="WR78" s="82">
        <v>6.67</v>
      </c>
      <c r="WS78" s="82">
        <v>6.67</v>
      </c>
      <c r="WT78" s="142"/>
      <c r="WU78" s="143"/>
      <c r="WV78" s="82">
        <v>6.67</v>
      </c>
      <c r="WW78" s="82">
        <v>6.67</v>
      </c>
      <c r="WX78" s="82">
        <v>6.67</v>
      </c>
      <c r="WY78" s="82">
        <v>6.67</v>
      </c>
      <c r="WZ78" s="82">
        <v>6.67</v>
      </c>
      <c r="XA78" s="142"/>
      <c r="XB78" s="143"/>
      <c r="XC78" s="82">
        <v>6.67</v>
      </c>
      <c r="XD78" s="82">
        <v>6.67</v>
      </c>
      <c r="XE78" s="82">
        <v>6.67</v>
      </c>
      <c r="XF78" s="82">
        <v>6.67</v>
      </c>
      <c r="XG78" s="82">
        <v>6.67</v>
      </c>
      <c r="XH78" s="142"/>
      <c r="XI78" s="143"/>
      <c r="XJ78" s="82">
        <v>6.67</v>
      </c>
      <c r="XK78" s="82">
        <v>6.67</v>
      </c>
      <c r="XL78" s="82">
        <v>6.67</v>
      </c>
      <c r="XM78" s="82">
        <v>6.67</v>
      </c>
      <c r="XN78" s="82">
        <v>6.67</v>
      </c>
      <c r="XO78" s="142"/>
      <c r="XP78" s="143"/>
      <c r="XQ78" s="143"/>
    </row>
    <row r="79" spans="1:641" s="75" customFormat="1" ht="12" customHeight="1" x14ac:dyDescent="0.2">
      <c r="A79" s="132"/>
      <c r="B79" s="73"/>
      <c r="C79" s="113"/>
      <c r="D79" s="78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9"/>
      <c r="CW79" s="59"/>
      <c r="CX79" s="59"/>
      <c r="CY79" s="59"/>
      <c r="CZ79" s="59"/>
      <c r="DA79" s="59"/>
      <c r="DB79" s="59"/>
      <c r="DC79" s="59"/>
      <c r="DD79" s="59"/>
      <c r="DE79" s="59"/>
      <c r="DF79" s="59"/>
      <c r="DG79" s="59"/>
      <c r="DH79" s="59"/>
      <c r="DI79" s="59"/>
      <c r="DJ79" s="59"/>
      <c r="DK79" s="59"/>
      <c r="DL79" s="59"/>
      <c r="DM79" s="59"/>
      <c r="DN79" s="59"/>
      <c r="DO79" s="59"/>
      <c r="DP79" s="59"/>
      <c r="DQ79" s="59"/>
      <c r="DR79" s="59"/>
      <c r="DS79" s="59"/>
      <c r="DT79" s="59"/>
      <c r="DU79" s="59"/>
      <c r="DV79" s="59"/>
      <c r="DW79" s="59"/>
      <c r="DX79" s="59"/>
      <c r="DY79" s="59"/>
      <c r="DZ79" s="59"/>
      <c r="EA79" s="59"/>
      <c r="EB79" s="59"/>
      <c r="EC79" s="59"/>
      <c r="ED79" s="59"/>
      <c r="EE79" s="59"/>
      <c r="EF79" s="59"/>
      <c r="EG79" s="59"/>
      <c r="EH79" s="59"/>
      <c r="EI79" s="59"/>
      <c r="EJ79" s="59"/>
      <c r="EK79" s="59"/>
      <c r="EL79" s="59"/>
      <c r="EM79" s="59"/>
      <c r="EN79" s="59"/>
      <c r="EO79" s="59"/>
      <c r="EP79" s="59"/>
      <c r="EQ79" s="59"/>
      <c r="ER79" s="59"/>
      <c r="ES79" s="59"/>
      <c r="ET79" s="59"/>
      <c r="EU79" s="59"/>
      <c r="EV79" s="59"/>
      <c r="EW79" s="59"/>
      <c r="EX79" s="59"/>
      <c r="EY79" s="59"/>
      <c r="EZ79" s="59"/>
      <c r="FA79" s="59"/>
      <c r="FB79" s="59"/>
      <c r="FC79" s="59"/>
      <c r="FD79" s="59"/>
      <c r="FE79" s="59"/>
      <c r="FF79" s="59"/>
      <c r="FG79" s="59"/>
      <c r="FH79" s="59"/>
      <c r="FI79" s="59"/>
      <c r="FJ79" s="59"/>
      <c r="FK79" s="59"/>
      <c r="FL79" s="59"/>
      <c r="FM79" s="59"/>
      <c r="FN79" s="59"/>
      <c r="FO79" s="59"/>
      <c r="FP79" s="59"/>
      <c r="FQ79" s="59"/>
      <c r="FR79" s="59"/>
      <c r="FS79" s="59"/>
      <c r="FT79" s="59"/>
      <c r="FU79" s="59"/>
      <c r="FV79" s="59"/>
      <c r="FW79" s="59"/>
      <c r="FX79" s="59"/>
      <c r="FY79" s="59"/>
      <c r="FZ79" s="59"/>
      <c r="GA79" s="59"/>
      <c r="GB79" s="59"/>
      <c r="GC79" s="59"/>
      <c r="GD79" s="59"/>
      <c r="GE79" s="59"/>
      <c r="GF79" s="59"/>
      <c r="GG79" s="59"/>
      <c r="GH79" s="59"/>
      <c r="GI79" s="59"/>
      <c r="GJ79" s="59"/>
      <c r="GK79" s="59"/>
      <c r="GL79" s="59"/>
      <c r="GM79" s="59"/>
      <c r="GN79" s="59"/>
      <c r="GO79" s="59"/>
      <c r="GP79" s="59"/>
      <c r="GQ79" s="59"/>
      <c r="GR79" s="59"/>
      <c r="GS79" s="59"/>
      <c r="GT79" s="59"/>
      <c r="GU79" s="59"/>
      <c r="GV79" s="59"/>
      <c r="GW79" s="59"/>
      <c r="GX79" s="59"/>
      <c r="GY79" s="59"/>
      <c r="GZ79" s="59"/>
      <c r="HA79" s="59"/>
      <c r="HB79" s="59"/>
      <c r="HC79" s="59"/>
      <c r="HD79" s="59"/>
      <c r="HE79" s="59"/>
      <c r="HF79" s="59"/>
      <c r="HG79" s="59"/>
      <c r="HH79" s="59"/>
      <c r="HI79" s="59"/>
      <c r="HJ79" s="59"/>
      <c r="HK79" s="59"/>
      <c r="HL79" s="59"/>
      <c r="HM79" s="59"/>
      <c r="HN79" s="59"/>
      <c r="HO79" s="59"/>
      <c r="HP79" s="59"/>
      <c r="HQ79" s="59"/>
      <c r="HR79" s="59"/>
      <c r="HS79" s="59"/>
      <c r="HT79" s="59"/>
      <c r="HU79" s="59"/>
      <c r="HV79" s="59"/>
      <c r="HW79" s="59"/>
      <c r="HX79" s="59"/>
      <c r="HY79" s="59"/>
      <c r="HZ79" s="59"/>
      <c r="IA79" s="59"/>
      <c r="IB79" s="59"/>
      <c r="IC79" s="59"/>
      <c r="ID79" s="59"/>
      <c r="IE79" s="59"/>
      <c r="IF79" s="59"/>
      <c r="IG79" s="59"/>
      <c r="IH79" s="59"/>
      <c r="II79" s="59"/>
      <c r="IJ79" s="59"/>
      <c r="IK79" s="59"/>
      <c r="IL79" s="59"/>
      <c r="IM79" s="59"/>
      <c r="IN79" s="59"/>
      <c r="IO79" s="59"/>
      <c r="IP79" s="59"/>
      <c r="IQ79" s="59"/>
      <c r="IR79" s="59"/>
      <c r="IS79" s="59"/>
      <c r="IT79" s="59"/>
      <c r="IU79" s="59"/>
      <c r="IV79" s="59"/>
      <c r="IW79" s="59"/>
      <c r="IX79" s="59"/>
      <c r="IY79" s="59"/>
      <c r="IZ79" s="59"/>
      <c r="JA79" s="59"/>
      <c r="JB79" s="59"/>
      <c r="JC79" s="59"/>
      <c r="JD79" s="59"/>
      <c r="JE79" s="59"/>
      <c r="JF79" s="59"/>
      <c r="JG79" s="59"/>
      <c r="JH79" s="59"/>
      <c r="JI79" s="59"/>
      <c r="JJ79" s="59"/>
      <c r="JK79" s="59"/>
      <c r="JL79" s="59"/>
      <c r="JM79" s="59"/>
      <c r="JN79" s="59"/>
      <c r="JO79" s="59"/>
      <c r="JP79" s="59"/>
      <c r="JQ79" s="59"/>
      <c r="JR79" s="59"/>
      <c r="JS79" s="59"/>
      <c r="JT79" s="59"/>
      <c r="JU79" s="59"/>
      <c r="JV79" s="59"/>
      <c r="JW79" s="59"/>
      <c r="JX79" s="59"/>
      <c r="JY79" s="59"/>
      <c r="JZ79" s="59"/>
      <c r="KA79" s="59"/>
      <c r="KB79" s="59"/>
      <c r="KC79" s="59"/>
      <c r="KD79" s="59"/>
      <c r="KE79" s="59"/>
      <c r="KF79" s="59"/>
      <c r="KG79" s="59"/>
      <c r="KH79" s="59"/>
      <c r="KI79" s="59"/>
      <c r="KJ79" s="59"/>
      <c r="KK79" s="59"/>
      <c r="KL79" s="59"/>
      <c r="KM79" s="59"/>
      <c r="KN79" s="59"/>
      <c r="KO79" s="59"/>
      <c r="KP79" s="59"/>
      <c r="KQ79" s="59"/>
      <c r="KR79" s="59"/>
      <c r="KS79" s="59"/>
      <c r="KT79" s="59"/>
      <c r="KU79" s="59"/>
      <c r="KV79" s="59"/>
      <c r="KW79" s="59"/>
      <c r="KX79" s="59"/>
      <c r="KY79" s="59"/>
      <c r="KZ79" s="59"/>
      <c r="LA79" s="59"/>
      <c r="LB79" s="59"/>
      <c r="LC79" s="59"/>
      <c r="LD79" s="59"/>
      <c r="LE79" s="59"/>
      <c r="LF79" s="59"/>
      <c r="LG79" s="59"/>
      <c r="LH79" s="59"/>
      <c r="LI79" s="59"/>
      <c r="LJ79" s="59"/>
      <c r="LK79" s="59"/>
      <c r="LL79" s="59"/>
      <c r="LM79" s="59"/>
      <c r="LN79" s="59"/>
      <c r="LO79" s="59"/>
      <c r="LP79" s="59"/>
      <c r="LQ79" s="59"/>
      <c r="LR79" s="59"/>
      <c r="LS79" s="59"/>
      <c r="LT79" s="59"/>
      <c r="LU79" s="59"/>
      <c r="LV79" s="59"/>
      <c r="LW79" s="59"/>
      <c r="LX79" s="59"/>
      <c r="LY79" s="59"/>
      <c r="LZ79" s="59"/>
      <c r="MA79" s="59"/>
      <c r="MB79" s="59"/>
      <c r="MC79" s="59"/>
      <c r="MD79" s="59"/>
      <c r="ME79" s="59"/>
      <c r="MF79" s="59"/>
      <c r="MG79" s="59"/>
      <c r="MH79" s="59"/>
      <c r="MI79" s="59"/>
      <c r="MJ79" s="59"/>
      <c r="MK79" s="59"/>
      <c r="ML79" s="59"/>
      <c r="MM79" s="59"/>
      <c r="MN79" s="59"/>
      <c r="MO79" s="59"/>
      <c r="MP79" s="59"/>
      <c r="MQ79" s="59"/>
      <c r="MR79" s="59"/>
      <c r="MS79" s="59"/>
      <c r="MT79" s="59"/>
      <c r="MU79" s="59"/>
      <c r="MV79" s="59"/>
      <c r="MW79" s="59"/>
      <c r="MX79" s="59"/>
      <c r="MY79" s="59"/>
      <c r="MZ79" s="59"/>
      <c r="NA79" s="59"/>
      <c r="NB79" s="59"/>
      <c r="NC79" s="59"/>
      <c r="ND79" s="59"/>
      <c r="NE79" s="59"/>
      <c r="NF79" s="59"/>
      <c r="NG79" s="59"/>
      <c r="NH79" s="59"/>
      <c r="NI79" s="59"/>
      <c r="NJ79" s="59"/>
      <c r="NK79" s="59"/>
      <c r="NL79" s="59"/>
      <c r="NM79" s="59"/>
      <c r="NN79" s="59"/>
      <c r="NO79" s="59"/>
      <c r="NP79" s="59"/>
      <c r="NQ79" s="59"/>
      <c r="NR79" s="59"/>
      <c r="NS79" s="59"/>
      <c r="NT79" s="59"/>
      <c r="NU79" s="59"/>
      <c r="NV79" s="59"/>
      <c r="NW79" s="59"/>
      <c r="NX79" s="59"/>
      <c r="NY79" s="59"/>
      <c r="NZ79" s="59"/>
      <c r="OA79" s="59"/>
      <c r="OB79" s="59"/>
      <c r="OC79" s="59"/>
      <c r="OD79" s="59"/>
      <c r="OE79" s="59"/>
      <c r="OF79" s="59"/>
      <c r="OG79" s="59"/>
      <c r="OH79" s="59"/>
      <c r="OI79" s="59"/>
      <c r="OJ79" s="59"/>
      <c r="OK79" s="59"/>
      <c r="OL79" s="59"/>
      <c r="OM79" s="59"/>
      <c r="ON79" s="59"/>
      <c r="OO79" s="59"/>
      <c r="OP79" s="59"/>
      <c r="OQ79" s="59"/>
      <c r="OR79" s="59"/>
      <c r="OS79" s="59"/>
      <c r="OT79" s="59"/>
      <c r="OU79" s="59"/>
      <c r="OV79" s="59"/>
      <c r="OW79" s="59"/>
      <c r="OX79" s="59"/>
      <c r="OY79" s="59"/>
      <c r="OZ79" s="59"/>
      <c r="PA79" s="59"/>
      <c r="PB79" s="59"/>
      <c r="PC79" s="59"/>
      <c r="PD79" s="59"/>
      <c r="PE79" s="59"/>
      <c r="PF79" s="59"/>
      <c r="PG79" s="59"/>
      <c r="PH79" s="59"/>
      <c r="PI79" s="59"/>
      <c r="PJ79" s="59"/>
      <c r="PK79" s="59"/>
      <c r="PL79" s="59"/>
      <c r="PM79" s="59"/>
      <c r="PN79" s="59"/>
      <c r="PO79" s="59"/>
      <c r="PP79" s="59"/>
      <c r="PQ79" s="59"/>
      <c r="PR79" s="59"/>
      <c r="PS79" s="59"/>
      <c r="PT79" s="59"/>
      <c r="PU79" s="59"/>
      <c r="PV79" s="59"/>
      <c r="PW79" s="59"/>
      <c r="PX79" s="59"/>
      <c r="PY79" s="59"/>
      <c r="PZ79" s="59"/>
      <c r="QA79" s="59"/>
      <c r="QB79" s="59"/>
      <c r="QC79" s="59"/>
      <c r="QD79" s="59"/>
      <c r="QE79" s="59"/>
      <c r="QF79" s="59"/>
      <c r="QG79" s="59"/>
      <c r="QH79" s="59"/>
      <c r="QI79" s="59"/>
      <c r="QJ79" s="59"/>
      <c r="QK79" s="59"/>
      <c r="QL79" s="59"/>
      <c r="QM79" s="59"/>
      <c r="QN79" s="59"/>
      <c r="QO79" s="59"/>
      <c r="QP79" s="59"/>
      <c r="QQ79" s="59"/>
      <c r="QR79" s="59"/>
      <c r="QS79" s="59"/>
      <c r="QT79" s="59"/>
      <c r="QU79" s="59"/>
      <c r="QV79" s="59"/>
      <c r="QW79" s="59"/>
      <c r="QX79" s="59"/>
      <c r="QY79" s="59"/>
      <c r="QZ79" s="59"/>
      <c r="RA79" s="59"/>
      <c r="RB79" s="59"/>
      <c r="RC79" s="59"/>
      <c r="RD79" s="59"/>
      <c r="RE79" s="59"/>
      <c r="RF79" s="59"/>
      <c r="RG79" s="59"/>
      <c r="RH79" s="59"/>
      <c r="RI79" s="59"/>
      <c r="RJ79" s="59"/>
      <c r="RK79" s="59"/>
      <c r="RL79" s="59"/>
      <c r="RM79" s="59"/>
      <c r="RN79" s="59"/>
      <c r="RO79" s="59"/>
      <c r="RP79" s="59"/>
      <c r="RQ79" s="59"/>
      <c r="RR79" s="59"/>
      <c r="RS79" s="59"/>
      <c r="RT79" s="59"/>
      <c r="RU79" s="59"/>
      <c r="RV79" s="59"/>
      <c r="RW79" s="59"/>
      <c r="RX79" s="59"/>
      <c r="RY79" s="59"/>
      <c r="RZ79" s="59"/>
      <c r="SA79" s="59"/>
      <c r="SB79" s="59"/>
      <c r="SC79" s="59"/>
      <c r="SD79" s="59"/>
      <c r="SE79" s="59"/>
      <c r="SF79" s="59"/>
      <c r="SG79" s="59"/>
      <c r="SH79" s="59"/>
      <c r="SI79" s="59"/>
      <c r="SJ79" s="59"/>
      <c r="SK79" s="59"/>
      <c r="SL79" s="59"/>
      <c r="SM79" s="59"/>
      <c r="SN79" s="59"/>
      <c r="SO79" s="59"/>
      <c r="SP79" s="59"/>
      <c r="SQ79" s="59"/>
      <c r="SR79" s="59"/>
      <c r="SS79" s="59"/>
      <c r="ST79" s="59"/>
      <c r="SU79" s="59"/>
      <c r="SV79" s="59"/>
      <c r="SW79" s="59"/>
      <c r="SX79" s="59"/>
      <c r="SY79" s="59"/>
      <c r="SZ79" s="59"/>
      <c r="TA79" s="59"/>
      <c r="TB79" s="59"/>
      <c r="TC79" s="59"/>
      <c r="TD79" s="59"/>
      <c r="TE79" s="59"/>
      <c r="TF79" s="59"/>
      <c r="TG79" s="59"/>
      <c r="TH79" s="59"/>
      <c r="TI79" s="59"/>
      <c r="TJ79" s="59"/>
      <c r="TK79" s="59"/>
      <c r="TL79" s="59"/>
      <c r="TM79" s="59"/>
      <c r="TN79" s="59"/>
      <c r="TO79" s="59"/>
      <c r="TP79" s="59"/>
      <c r="TQ79" s="59"/>
      <c r="TR79" s="59"/>
      <c r="TS79" s="59"/>
      <c r="TT79" s="59"/>
      <c r="TU79" s="59"/>
      <c r="TV79" s="59"/>
      <c r="TW79" s="59"/>
      <c r="TX79" s="59"/>
      <c r="TY79" s="59"/>
      <c r="TZ79" s="59"/>
      <c r="UA79" s="59"/>
      <c r="UB79" s="59"/>
      <c r="UC79" s="59"/>
      <c r="UD79" s="59"/>
      <c r="UE79" s="59"/>
      <c r="UF79" s="59"/>
      <c r="UG79" s="59"/>
      <c r="UH79" s="59"/>
      <c r="UI79" s="59"/>
      <c r="UJ79" s="59"/>
      <c r="UK79" s="59"/>
      <c r="UL79" s="59"/>
      <c r="UM79" s="59"/>
      <c r="UN79" s="59"/>
      <c r="UO79" s="59"/>
      <c r="UP79" s="59"/>
      <c r="UQ79" s="59"/>
      <c r="UR79" s="59"/>
      <c r="US79" s="59"/>
      <c r="UT79" s="59"/>
      <c r="UU79" s="59"/>
      <c r="UV79" s="59"/>
      <c r="UW79" s="59"/>
      <c r="UX79" s="59"/>
      <c r="UY79" s="59"/>
      <c r="UZ79" s="59"/>
      <c r="VA79" s="59"/>
      <c r="VB79" s="59"/>
      <c r="VC79" s="59"/>
      <c r="VD79" s="59"/>
      <c r="VE79" s="59"/>
      <c r="VF79" s="59"/>
      <c r="VG79" s="59"/>
      <c r="VH79" s="59"/>
      <c r="VI79" s="59"/>
      <c r="VJ79" s="59"/>
      <c r="VK79" s="59"/>
      <c r="VL79" s="59"/>
      <c r="VM79" s="59"/>
      <c r="VN79" s="59"/>
      <c r="VO79" s="59"/>
      <c r="VP79" s="59"/>
      <c r="VQ79" s="59"/>
      <c r="VR79" s="59"/>
      <c r="VS79" s="59"/>
      <c r="VT79" s="59"/>
      <c r="VU79" s="59"/>
      <c r="VV79" s="59"/>
      <c r="VW79" s="59"/>
      <c r="VX79" s="59"/>
      <c r="VY79" s="59"/>
      <c r="VZ79" s="59"/>
      <c r="WA79" s="59"/>
      <c r="WB79" s="59"/>
      <c r="WC79" s="59"/>
      <c r="WD79" s="59"/>
      <c r="WE79" s="59"/>
      <c r="WF79" s="59"/>
      <c r="WG79" s="59"/>
      <c r="WH79" s="59"/>
      <c r="WI79" s="59"/>
      <c r="WJ79" s="59"/>
      <c r="WK79" s="59"/>
      <c r="WL79" s="59"/>
      <c r="WM79" s="59"/>
      <c r="WN79" s="59"/>
      <c r="WO79" s="59"/>
      <c r="WP79" s="59"/>
      <c r="WQ79" s="59"/>
      <c r="WR79" s="59"/>
      <c r="WS79" s="59"/>
      <c r="WT79" s="59"/>
      <c r="WU79" s="59"/>
      <c r="WV79" s="59"/>
      <c r="WW79" s="59"/>
      <c r="WX79" s="59"/>
      <c r="WY79" s="59"/>
      <c r="WZ79" s="59"/>
      <c r="XA79" s="59"/>
      <c r="XB79" s="59"/>
      <c r="XC79" s="59"/>
      <c r="XD79" s="59"/>
      <c r="XE79" s="59"/>
      <c r="XF79" s="59"/>
      <c r="XG79" s="59"/>
      <c r="XH79" s="59"/>
      <c r="XI79" s="59"/>
      <c r="XJ79" s="59"/>
      <c r="XK79" s="59"/>
      <c r="XL79" s="59"/>
      <c r="XM79" s="59"/>
      <c r="XN79" s="59"/>
      <c r="XO79" s="59"/>
      <c r="XP79" s="59"/>
      <c r="XQ79" s="59"/>
    </row>
    <row r="80" spans="1:641" s="7" customFormat="1" ht="12" customHeight="1" x14ac:dyDescent="0.2">
      <c r="A80" s="288" t="s">
        <v>16</v>
      </c>
      <c r="B80" s="125" t="s">
        <v>114</v>
      </c>
      <c r="C80" s="89"/>
      <c r="D80" s="87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  <c r="BY80" s="88"/>
      <c r="BZ80" s="88"/>
      <c r="CA80" s="88"/>
      <c r="CB80" s="88"/>
      <c r="CC80" s="88"/>
      <c r="CD80" s="88"/>
      <c r="CE80" s="88"/>
      <c r="CF80" s="88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  <c r="CU80" s="88"/>
      <c r="CV80" s="88"/>
      <c r="CW80" s="88"/>
      <c r="CX80" s="88"/>
      <c r="CY80" s="88"/>
      <c r="CZ80" s="88"/>
      <c r="DA80" s="88"/>
      <c r="DB80" s="88"/>
      <c r="DC80" s="88"/>
      <c r="DD80" s="88"/>
      <c r="DE80" s="88"/>
      <c r="DF80" s="88"/>
      <c r="DG80" s="88"/>
      <c r="DH80" s="88"/>
      <c r="DI80" s="88"/>
      <c r="DJ80" s="88"/>
      <c r="DK80" s="88"/>
      <c r="DL80" s="88"/>
      <c r="DM80" s="88"/>
      <c r="DN80" s="88"/>
      <c r="DO80" s="88"/>
      <c r="DP80" s="88"/>
      <c r="DQ80" s="88"/>
      <c r="DR80" s="88"/>
      <c r="DS80" s="88"/>
      <c r="DT80" s="88"/>
      <c r="DU80" s="88"/>
      <c r="DV80" s="88"/>
      <c r="DW80" s="88"/>
      <c r="DX80" s="88"/>
      <c r="DY80" s="88"/>
      <c r="DZ80" s="88"/>
      <c r="EA80" s="88"/>
      <c r="EB80" s="88"/>
      <c r="EC80" s="88"/>
      <c r="ED80" s="88"/>
      <c r="EE80" s="88"/>
      <c r="EF80" s="88"/>
      <c r="EG80" s="88"/>
      <c r="EH80" s="88"/>
      <c r="EI80" s="88"/>
      <c r="EJ80" s="88"/>
      <c r="EK80" s="88"/>
      <c r="EL80" s="88"/>
      <c r="EM80" s="88"/>
      <c r="EN80" s="88"/>
      <c r="EO80" s="88"/>
      <c r="EP80" s="88"/>
      <c r="EQ80" s="88"/>
      <c r="ER80" s="88"/>
      <c r="ES80" s="88"/>
      <c r="ET80" s="88"/>
      <c r="EU80" s="88"/>
      <c r="EV80" s="88"/>
      <c r="EW80" s="88"/>
      <c r="EX80" s="88"/>
      <c r="EY80" s="88"/>
      <c r="EZ80" s="88"/>
      <c r="FA80" s="88"/>
      <c r="FB80" s="88"/>
      <c r="FC80" s="88"/>
      <c r="FD80" s="88"/>
      <c r="FE80" s="88"/>
      <c r="FF80" s="88"/>
      <c r="FG80" s="88"/>
      <c r="FH80" s="88"/>
      <c r="FI80" s="88"/>
      <c r="FJ80" s="88"/>
      <c r="FK80" s="88"/>
      <c r="FL80" s="88"/>
      <c r="FM80" s="88"/>
      <c r="FN80" s="88"/>
      <c r="FO80" s="88"/>
      <c r="FP80" s="88"/>
      <c r="FQ80" s="88"/>
      <c r="FR80" s="88"/>
      <c r="FS80" s="88"/>
      <c r="FT80" s="88"/>
      <c r="FU80" s="88"/>
      <c r="FV80" s="88"/>
      <c r="FW80" s="88"/>
      <c r="FX80" s="88"/>
      <c r="FY80" s="88"/>
      <c r="FZ80" s="88"/>
      <c r="GA80" s="88"/>
      <c r="GB80" s="88"/>
      <c r="GC80" s="88"/>
      <c r="GD80" s="88"/>
      <c r="GE80" s="88"/>
      <c r="GF80" s="88"/>
      <c r="GG80" s="88"/>
      <c r="GH80" s="88"/>
      <c r="GI80" s="88"/>
      <c r="GJ80" s="88"/>
      <c r="GK80" s="88"/>
      <c r="GL80" s="88"/>
      <c r="GM80" s="88"/>
      <c r="GN80" s="88"/>
      <c r="GO80" s="88"/>
      <c r="GP80" s="88"/>
      <c r="GQ80" s="88"/>
      <c r="GR80" s="88"/>
      <c r="GS80" s="88"/>
      <c r="GT80" s="88"/>
      <c r="GU80" s="88"/>
      <c r="GV80" s="88"/>
      <c r="GW80" s="88"/>
      <c r="GX80" s="88"/>
      <c r="GY80" s="88"/>
      <c r="GZ80" s="88"/>
      <c r="HA80" s="88"/>
      <c r="HB80" s="88"/>
      <c r="HC80" s="88"/>
      <c r="HD80" s="88"/>
      <c r="HE80" s="88"/>
      <c r="HF80" s="88"/>
      <c r="HG80" s="88"/>
      <c r="HH80" s="88"/>
      <c r="HI80" s="88"/>
      <c r="HJ80" s="88"/>
      <c r="HK80" s="88"/>
      <c r="HL80" s="88"/>
      <c r="HM80" s="88"/>
      <c r="HN80" s="88"/>
      <c r="HO80" s="88"/>
      <c r="HP80" s="88"/>
      <c r="HQ80" s="88"/>
      <c r="HR80" s="88"/>
      <c r="HS80" s="88"/>
      <c r="HT80" s="88"/>
      <c r="HU80" s="88"/>
      <c r="HV80" s="88"/>
      <c r="HW80" s="88"/>
      <c r="HX80" s="88"/>
      <c r="HY80" s="88"/>
      <c r="HZ80" s="88"/>
      <c r="IA80" s="88"/>
      <c r="IB80" s="88"/>
      <c r="IC80" s="88"/>
      <c r="ID80" s="88"/>
      <c r="IE80" s="88"/>
      <c r="IF80" s="88"/>
      <c r="IG80" s="88"/>
      <c r="IH80" s="88"/>
      <c r="II80" s="88"/>
      <c r="IJ80" s="88"/>
      <c r="IK80" s="88"/>
      <c r="IL80" s="88"/>
      <c r="IM80" s="88"/>
      <c r="IN80" s="88"/>
      <c r="IO80" s="88"/>
      <c r="IP80" s="88"/>
      <c r="IQ80" s="88"/>
      <c r="IR80" s="88"/>
      <c r="IS80" s="88"/>
      <c r="IT80" s="88"/>
      <c r="IU80" s="88"/>
      <c r="IV80" s="88"/>
      <c r="IW80" s="88"/>
      <c r="IX80" s="88"/>
      <c r="IY80" s="88"/>
      <c r="IZ80" s="88"/>
      <c r="JA80" s="88"/>
      <c r="JB80" s="88"/>
      <c r="JC80" s="88"/>
      <c r="JD80" s="88"/>
      <c r="JE80" s="88"/>
      <c r="JF80" s="88"/>
      <c r="JG80" s="88"/>
      <c r="JH80" s="88"/>
      <c r="JI80" s="88"/>
      <c r="JJ80" s="88"/>
      <c r="JK80" s="88"/>
      <c r="JL80" s="88"/>
      <c r="JM80" s="88"/>
      <c r="JN80" s="88"/>
      <c r="JO80" s="88"/>
      <c r="JP80" s="88"/>
      <c r="JQ80" s="88"/>
      <c r="JR80" s="88"/>
      <c r="JS80" s="88"/>
      <c r="JT80" s="88"/>
      <c r="JU80" s="88"/>
      <c r="JV80" s="88"/>
      <c r="JW80" s="88"/>
      <c r="JX80" s="88"/>
      <c r="JY80" s="88"/>
      <c r="JZ80" s="88"/>
      <c r="KA80" s="88"/>
      <c r="KB80" s="88"/>
      <c r="KC80" s="88"/>
      <c r="KD80" s="88"/>
      <c r="KE80" s="88"/>
      <c r="KF80" s="88"/>
      <c r="KG80" s="88"/>
      <c r="KH80" s="88"/>
      <c r="KI80" s="88"/>
      <c r="KJ80" s="88"/>
      <c r="KK80" s="88"/>
      <c r="KL80" s="88"/>
      <c r="KM80" s="88"/>
      <c r="KN80" s="88"/>
      <c r="KO80" s="88"/>
      <c r="KP80" s="88"/>
      <c r="KQ80" s="88"/>
      <c r="KR80" s="88"/>
      <c r="KS80" s="88"/>
      <c r="KT80" s="88"/>
      <c r="KU80" s="88"/>
      <c r="KV80" s="88"/>
      <c r="KW80" s="88"/>
      <c r="KX80" s="88"/>
      <c r="KY80" s="88"/>
      <c r="KZ80" s="88"/>
      <c r="LA80" s="88"/>
      <c r="LB80" s="88"/>
      <c r="LC80" s="88"/>
      <c r="LD80" s="88"/>
      <c r="LE80" s="88"/>
      <c r="LF80" s="88"/>
      <c r="LG80" s="88"/>
      <c r="LH80" s="88"/>
      <c r="LI80" s="88"/>
      <c r="LJ80" s="88"/>
      <c r="LK80" s="88"/>
      <c r="LL80" s="88"/>
      <c r="LM80" s="88"/>
      <c r="LN80" s="88"/>
      <c r="LO80" s="88"/>
      <c r="LP80" s="88"/>
      <c r="LQ80" s="88"/>
      <c r="LR80" s="88"/>
      <c r="LS80" s="88"/>
      <c r="LT80" s="88"/>
      <c r="LU80" s="88"/>
      <c r="LV80" s="88"/>
      <c r="LW80" s="88"/>
      <c r="LX80" s="88"/>
      <c r="LY80" s="88"/>
      <c r="LZ80" s="88"/>
      <c r="MA80" s="88"/>
      <c r="MB80" s="88"/>
      <c r="MC80" s="88"/>
      <c r="MD80" s="88"/>
      <c r="ME80" s="88"/>
      <c r="MF80" s="88"/>
      <c r="MG80" s="88"/>
      <c r="MH80" s="88"/>
      <c r="MI80" s="88"/>
      <c r="MJ80" s="88"/>
      <c r="MK80" s="88"/>
      <c r="ML80" s="88"/>
      <c r="MM80" s="88"/>
      <c r="MN80" s="88"/>
      <c r="MO80" s="88"/>
      <c r="MP80" s="88"/>
      <c r="MQ80" s="88"/>
      <c r="MR80" s="88"/>
      <c r="MS80" s="88"/>
      <c r="MT80" s="88"/>
      <c r="MU80" s="88"/>
      <c r="MV80" s="88"/>
      <c r="MW80" s="88"/>
      <c r="MX80" s="88"/>
      <c r="MY80" s="88"/>
      <c r="MZ80" s="88"/>
      <c r="NA80" s="88"/>
      <c r="NB80" s="88"/>
      <c r="NC80" s="88"/>
      <c r="ND80" s="88"/>
      <c r="NE80" s="88"/>
      <c r="NF80" s="88"/>
      <c r="NG80" s="88"/>
      <c r="NH80" s="88"/>
      <c r="NI80" s="88"/>
      <c r="NJ80" s="88"/>
      <c r="NK80" s="88"/>
      <c r="NL80" s="88"/>
      <c r="NM80" s="88"/>
      <c r="NN80" s="88"/>
      <c r="NO80" s="88"/>
      <c r="NP80" s="88"/>
      <c r="NQ80" s="88"/>
      <c r="NR80" s="88"/>
      <c r="NS80" s="88"/>
      <c r="NT80" s="88"/>
      <c r="NU80" s="88"/>
      <c r="NV80" s="88"/>
      <c r="NW80" s="88"/>
      <c r="NX80" s="88"/>
      <c r="NY80" s="88"/>
      <c r="NZ80" s="88"/>
      <c r="OA80" s="88"/>
      <c r="OB80" s="88"/>
      <c r="OC80" s="88"/>
      <c r="OD80" s="88"/>
      <c r="OE80" s="88"/>
      <c r="OF80" s="88"/>
      <c r="OG80" s="88"/>
      <c r="OH80" s="88"/>
      <c r="OI80" s="88"/>
      <c r="OJ80" s="88"/>
      <c r="OK80" s="88"/>
      <c r="OL80" s="88"/>
      <c r="OM80" s="88"/>
      <c r="ON80" s="88"/>
      <c r="OO80" s="88"/>
      <c r="OP80" s="88"/>
      <c r="OQ80" s="88"/>
      <c r="OR80" s="88"/>
      <c r="OS80" s="88"/>
      <c r="OT80" s="88"/>
      <c r="OU80" s="88"/>
      <c r="OV80" s="88"/>
      <c r="OW80" s="88"/>
      <c r="OX80" s="88"/>
      <c r="OY80" s="88"/>
      <c r="OZ80" s="88"/>
      <c r="PA80" s="88"/>
      <c r="PB80" s="88"/>
      <c r="PC80" s="88"/>
      <c r="PD80" s="88"/>
      <c r="PE80" s="88"/>
      <c r="PF80" s="88"/>
      <c r="PG80" s="88"/>
      <c r="PH80" s="88"/>
      <c r="PI80" s="88"/>
      <c r="PJ80" s="88"/>
      <c r="PK80" s="88"/>
      <c r="PL80" s="88"/>
      <c r="PM80" s="88"/>
      <c r="PN80" s="88"/>
      <c r="PO80" s="88"/>
      <c r="PP80" s="88"/>
      <c r="PQ80" s="88"/>
      <c r="PR80" s="88"/>
      <c r="PS80" s="88"/>
      <c r="PT80" s="88"/>
      <c r="PU80" s="88"/>
      <c r="PV80" s="88"/>
      <c r="PW80" s="88"/>
      <c r="PX80" s="88"/>
      <c r="PY80" s="88"/>
      <c r="PZ80" s="88"/>
      <c r="QA80" s="88"/>
      <c r="QB80" s="88"/>
      <c r="QC80" s="88"/>
      <c r="QD80" s="88"/>
      <c r="QE80" s="88"/>
      <c r="QF80" s="88"/>
      <c r="QG80" s="88"/>
      <c r="QH80" s="88"/>
      <c r="QI80" s="88"/>
      <c r="QJ80" s="88"/>
      <c r="QK80" s="88"/>
      <c r="QL80" s="88"/>
      <c r="QM80" s="88"/>
      <c r="QN80" s="88"/>
      <c r="QO80" s="88"/>
      <c r="QP80" s="88"/>
      <c r="QQ80" s="88"/>
      <c r="QR80" s="88"/>
      <c r="QS80" s="88"/>
      <c r="QT80" s="88"/>
      <c r="QU80" s="88"/>
      <c r="QV80" s="88"/>
      <c r="QW80" s="88"/>
      <c r="QX80" s="88"/>
      <c r="QY80" s="88"/>
      <c r="QZ80" s="88"/>
      <c r="RA80" s="88"/>
      <c r="RB80" s="88"/>
      <c r="RC80" s="88"/>
      <c r="RD80" s="88"/>
      <c r="RE80" s="88"/>
      <c r="RF80" s="88"/>
      <c r="RG80" s="88"/>
      <c r="RH80" s="88"/>
      <c r="RI80" s="88"/>
      <c r="RJ80" s="88"/>
      <c r="RK80" s="88"/>
      <c r="RL80" s="88"/>
      <c r="RM80" s="88"/>
      <c r="RN80" s="88"/>
      <c r="RO80" s="88"/>
      <c r="RP80" s="88"/>
      <c r="RQ80" s="88"/>
      <c r="RR80" s="88"/>
      <c r="RS80" s="88"/>
      <c r="RT80" s="88"/>
      <c r="RU80" s="88"/>
      <c r="RV80" s="88"/>
      <c r="RW80" s="88"/>
      <c r="RX80" s="88"/>
      <c r="RY80" s="88"/>
      <c r="RZ80" s="88"/>
      <c r="SA80" s="88"/>
      <c r="SB80" s="88"/>
      <c r="SC80" s="88"/>
      <c r="SD80" s="88"/>
      <c r="SE80" s="88"/>
      <c r="SF80" s="88"/>
      <c r="SG80" s="88"/>
      <c r="SH80" s="88"/>
      <c r="SI80" s="88"/>
      <c r="SJ80" s="88"/>
      <c r="SK80" s="88"/>
      <c r="SL80" s="88"/>
      <c r="SM80" s="88"/>
      <c r="SN80" s="88"/>
      <c r="SO80" s="88"/>
      <c r="SP80" s="88"/>
      <c r="SQ80" s="88"/>
      <c r="SR80" s="88"/>
      <c r="SS80" s="88"/>
      <c r="ST80" s="88"/>
      <c r="SU80" s="88"/>
      <c r="SV80" s="88"/>
      <c r="SW80" s="88"/>
      <c r="SX80" s="88"/>
      <c r="SY80" s="88"/>
      <c r="SZ80" s="88"/>
      <c r="TA80" s="88"/>
      <c r="TB80" s="88"/>
      <c r="TC80" s="88"/>
      <c r="TD80" s="88"/>
      <c r="TE80" s="88"/>
      <c r="TF80" s="88"/>
      <c r="TG80" s="88"/>
      <c r="TH80" s="88"/>
      <c r="TI80" s="88"/>
      <c r="TJ80" s="88"/>
      <c r="TK80" s="88"/>
      <c r="TL80" s="88"/>
      <c r="TM80" s="88"/>
      <c r="TN80" s="88"/>
      <c r="TO80" s="88"/>
      <c r="TP80" s="88"/>
      <c r="TQ80" s="88"/>
      <c r="TR80" s="88"/>
      <c r="TS80" s="88"/>
      <c r="TT80" s="88"/>
      <c r="TU80" s="88"/>
      <c r="TV80" s="88"/>
      <c r="TW80" s="88"/>
      <c r="TX80" s="88"/>
      <c r="TY80" s="88"/>
      <c r="TZ80" s="88"/>
      <c r="UA80" s="88"/>
      <c r="UB80" s="88"/>
      <c r="UC80" s="88"/>
      <c r="UD80" s="88"/>
      <c r="UE80" s="88"/>
      <c r="UF80" s="88"/>
      <c r="UG80" s="88"/>
      <c r="UH80" s="88"/>
      <c r="UI80" s="88"/>
      <c r="UJ80" s="88"/>
      <c r="UK80" s="88"/>
      <c r="UL80" s="88"/>
      <c r="UM80" s="88"/>
      <c r="UN80" s="88"/>
      <c r="UO80" s="88"/>
      <c r="UP80" s="88"/>
      <c r="UQ80" s="88"/>
      <c r="UR80" s="88"/>
      <c r="US80" s="88"/>
      <c r="UT80" s="88"/>
      <c r="UU80" s="88"/>
      <c r="UV80" s="88"/>
      <c r="UW80" s="88"/>
      <c r="UX80" s="88"/>
      <c r="UY80" s="88"/>
      <c r="UZ80" s="88"/>
      <c r="VA80" s="88"/>
      <c r="VB80" s="88"/>
      <c r="VC80" s="88"/>
      <c r="VD80" s="88"/>
      <c r="VE80" s="88"/>
      <c r="VF80" s="88"/>
      <c r="VG80" s="88"/>
      <c r="VH80" s="88"/>
      <c r="VI80" s="88"/>
      <c r="VJ80" s="88"/>
      <c r="VK80" s="88"/>
      <c r="VL80" s="88"/>
      <c r="VM80" s="88"/>
      <c r="VN80" s="88"/>
      <c r="VO80" s="88"/>
      <c r="VP80" s="88"/>
      <c r="VQ80" s="88"/>
      <c r="VR80" s="88"/>
      <c r="VS80" s="88"/>
      <c r="VT80" s="88"/>
      <c r="VU80" s="88"/>
      <c r="VV80" s="88"/>
      <c r="VW80" s="88"/>
      <c r="VX80" s="88"/>
      <c r="VY80" s="88"/>
      <c r="VZ80" s="88"/>
      <c r="WA80" s="88"/>
      <c r="WB80" s="88"/>
      <c r="WC80" s="88"/>
      <c r="WD80" s="88"/>
      <c r="WE80" s="88"/>
      <c r="WF80" s="88"/>
      <c r="WG80" s="88"/>
      <c r="WH80" s="88"/>
      <c r="WI80" s="88"/>
      <c r="WJ80" s="88"/>
      <c r="WK80" s="88"/>
      <c r="WL80" s="88"/>
      <c r="WM80" s="88"/>
      <c r="WN80" s="88"/>
      <c r="WO80" s="88"/>
      <c r="WP80" s="88"/>
      <c r="WQ80" s="88"/>
      <c r="WR80" s="88"/>
      <c r="WS80" s="88"/>
      <c r="WT80" s="88"/>
      <c r="WU80" s="88"/>
      <c r="WV80" s="88"/>
      <c r="WW80" s="88"/>
      <c r="WX80" s="88"/>
      <c r="WY80" s="88"/>
      <c r="WZ80" s="88"/>
      <c r="XA80" s="88"/>
      <c r="XB80" s="88"/>
      <c r="XC80" s="88"/>
      <c r="XD80" s="88"/>
      <c r="XE80" s="88"/>
      <c r="XF80" s="88"/>
      <c r="XG80" s="88"/>
      <c r="XH80" s="88"/>
      <c r="XI80" s="88"/>
      <c r="XJ80" s="88"/>
      <c r="XK80" s="88"/>
      <c r="XL80" s="88"/>
      <c r="XM80" s="88"/>
      <c r="XN80" s="88"/>
      <c r="XO80" s="88"/>
      <c r="XP80" s="88"/>
      <c r="XQ80" s="88"/>
    </row>
    <row r="81" spans="1:641" s="7" customFormat="1" ht="12" customHeight="1" x14ac:dyDescent="0.2">
      <c r="A81" s="289"/>
      <c r="B81" s="70" t="s">
        <v>115</v>
      </c>
      <c r="C81" s="112" t="s">
        <v>72</v>
      </c>
      <c r="D81" s="82">
        <v>6.67</v>
      </c>
      <c r="E81" s="82">
        <v>6.67</v>
      </c>
      <c r="F81" s="82">
        <v>6.67</v>
      </c>
      <c r="G81" s="82">
        <v>6.67</v>
      </c>
      <c r="H81" s="82">
        <v>6.67</v>
      </c>
      <c r="I81" s="142"/>
      <c r="J81" s="143"/>
      <c r="K81" s="82">
        <v>6.67</v>
      </c>
      <c r="L81" s="82">
        <v>6.67</v>
      </c>
      <c r="M81" s="82">
        <v>6.67</v>
      </c>
      <c r="N81" s="82">
        <v>6.67</v>
      </c>
      <c r="O81" s="82">
        <v>6.67</v>
      </c>
      <c r="P81" s="142"/>
      <c r="Q81" s="143"/>
      <c r="R81" s="82">
        <v>6.67</v>
      </c>
      <c r="S81" s="82">
        <v>6.67</v>
      </c>
      <c r="T81" s="82">
        <v>6.67</v>
      </c>
      <c r="U81" s="82">
        <v>6.67</v>
      </c>
      <c r="V81" s="82">
        <v>6.67</v>
      </c>
      <c r="W81" s="142"/>
      <c r="X81" s="143"/>
      <c r="Y81" s="82">
        <v>6.67</v>
      </c>
      <c r="Z81" s="82">
        <v>6.67</v>
      </c>
      <c r="AA81" s="82">
        <v>6.67</v>
      </c>
      <c r="AB81" s="82">
        <v>6.67</v>
      </c>
      <c r="AC81" s="82">
        <v>6.67</v>
      </c>
      <c r="AD81" s="142"/>
      <c r="AE81" s="143"/>
      <c r="AF81" s="82">
        <v>6.67</v>
      </c>
      <c r="AG81" s="82">
        <v>6.67</v>
      </c>
      <c r="AH81" s="82">
        <v>6.67</v>
      </c>
      <c r="AI81" s="82">
        <v>6.67</v>
      </c>
      <c r="AJ81" s="82">
        <v>6.67</v>
      </c>
      <c r="AK81" s="142"/>
      <c r="AL81" s="143"/>
      <c r="AM81" s="82">
        <v>6.67</v>
      </c>
      <c r="AN81" s="82">
        <v>6.67</v>
      </c>
      <c r="AO81" s="82">
        <v>6.67</v>
      </c>
      <c r="AP81" s="82">
        <v>6.67</v>
      </c>
      <c r="AQ81" s="82">
        <v>6.67</v>
      </c>
      <c r="AR81" s="142"/>
      <c r="AS81" s="143"/>
      <c r="AT81" s="82">
        <v>6.67</v>
      </c>
      <c r="AU81" s="82">
        <v>6.67</v>
      </c>
      <c r="AV81" s="82">
        <v>6.67</v>
      </c>
      <c r="AW81" s="82">
        <v>6.67</v>
      </c>
      <c r="AX81" s="82">
        <v>6.67</v>
      </c>
      <c r="AY81" s="142"/>
      <c r="AZ81" s="143"/>
      <c r="BA81" s="82">
        <v>6.67</v>
      </c>
      <c r="BB81" s="82">
        <v>6.67</v>
      </c>
      <c r="BC81" s="82">
        <v>6.67</v>
      </c>
      <c r="BD81" s="82">
        <v>6.67</v>
      </c>
      <c r="BE81" s="82">
        <v>6.67</v>
      </c>
      <c r="BF81" s="142"/>
      <c r="BG81" s="143"/>
      <c r="BH81" s="82">
        <v>6.67</v>
      </c>
      <c r="BI81" s="82">
        <v>6.67</v>
      </c>
      <c r="BJ81" s="82">
        <v>6.67</v>
      </c>
      <c r="BK81" s="82">
        <v>6.67</v>
      </c>
      <c r="BL81" s="82">
        <v>6.67</v>
      </c>
      <c r="BM81" s="142"/>
      <c r="BN81" s="143"/>
      <c r="BO81" s="82">
        <v>6.67</v>
      </c>
      <c r="BP81" s="82">
        <v>6.67</v>
      </c>
      <c r="BQ81" s="82">
        <v>6.67</v>
      </c>
      <c r="BR81" s="82">
        <v>6.67</v>
      </c>
      <c r="BS81" s="82">
        <v>6.67</v>
      </c>
      <c r="BT81" s="142"/>
      <c r="BU81" s="143"/>
      <c r="BV81" s="82">
        <v>6.67</v>
      </c>
      <c r="BW81" s="82">
        <v>6.67</v>
      </c>
      <c r="BX81" s="82">
        <v>6.67</v>
      </c>
      <c r="BY81" s="82">
        <v>6.67</v>
      </c>
      <c r="BZ81" s="82">
        <v>6.67</v>
      </c>
      <c r="CA81" s="142"/>
      <c r="CB81" s="143"/>
      <c r="CC81" s="82">
        <v>6.67</v>
      </c>
      <c r="CD81" s="82">
        <v>6.67</v>
      </c>
      <c r="CE81" s="82">
        <v>6.67</v>
      </c>
      <c r="CF81" s="82">
        <v>6.67</v>
      </c>
      <c r="CG81" s="82">
        <v>6.67</v>
      </c>
      <c r="CH81" s="142"/>
      <c r="CI81" s="143"/>
      <c r="CJ81" s="82">
        <v>6.67</v>
      </c>
      <c r="CK81" s="82">
        <v>6.67</v>
      </c>
      <c r="CL81" s="82">
        <v>6.67</v>
      </c>
      <c r="CM81" s="82">
        <v>6.67</v>
      </c>
      <c r="CN81" s="82">
        <v>6.67</v>
      </c>
      <c r="CO81" s="142"/>
      <c r="CP81" s="143"/>
      <c r="CQ81" s="82">
        <v>6.67</v>
      </c>
      <c r="CR81" s="82">
        <v>6.67</v>
      </c>
      <c r="CS81" s="82">
        <v>6.67</v>
      </c>
      <c r="CT81" s="82">
        <v>6.67</v>
      </c>
      <c r="CU81" s="82">
        <v>6.67</v>
      </c>
      <c r="CV81" s="142"/>
      <c r="CW81" s="143"/>
      <c r="CX81" s="82">
        <v>6.67</v>
      </c>
      <c r="CY81" s="82">
        <v>6.67</v>
      </c>
      <c r="CZ81" s="82">
        <v>6.67</v>
      </c>
      <c r="DA81" s="82">
        <v>6.67</v>
      </c>
      <c r="DB81" s="82">
        <v>6.67</v>
      </c>
      <c r="DC81" s="142"/>
      <c r="DD81" s="143"/>
      <c r="DE81" s="144"/>
      <c r="DF81" s="82" t="s">
        <v>116</v>
      </c>
      <c r="DG81" s="82" t="s">
        <v>116</v>
      </c>
      <c r="DH81" s="82" t="s">
        <v>116</v>
      </c>
      <c r="DI81" s="82" t="s">
        <v>116</v>
      </c>
      <c r="DJ81" s="142"/>
      <c r="DK81" s="143"/>
      <c r="DL81" s="82">
        <v>6.67</v>
      </c>
      <c r="DM81" s="82">
        <v>6.67</v>
      </c>
      <c r="DN81" s="82">
        <v>6.67</v>
      </c>
      <c r="DO81" s="82">
        <v>6.67</v>
      </c>
      <c r="DP81" s="82">
        <v>6.67</v>
      </c>
      <c r="DQ81" s="142"/>
      <c r="DR81" s="143"/>
      <c r="DS81" s="144"/>
      <c r="DT81" s="82">
        <v>6.67</v>
      </c>
      <c r="DU81" s="82">
        <v>6.67</v>
      </c>
      <c r="DV81" s="82">
        <v>6.67</v>
      </c>
      <c r="DW81" s="82">
        <v>6.67</v>
      </c>
      <c r="DX81" s="142"/>
      <c r="DY81" s="143"/>
      <c r="DZ81" s="144"/>
      <c r="EA81" s="82">
        <v>6.67</v>
      </c>
      <c r="EB81" s="82">
        <v>6.67</v>
      </c>
      <c r="EC81" s="82">
        <v>6.67</v>
      </c>
      <c r="ED81" s="82">
        <v>6.67</v>
      </c>
      <c r="EE81" s="142"/>
      <c r="EF81" s="143"/>
      <c r="EG81" s="82">
        <v>6.67</v>
      </c>
      <c r="EH81" s="82">
        <v>6.67</v>
      </c>
      <c r="EI81" s="82">
        <v>6.67</v>
      </c>
      <c r="EJ81" s="82">
        <v>6.67</v>
      </c>
      <c r="EK81" s="82">
        <v>6.67</v>
      </c>
      <c r="EL81" s="142"/>
      <c r="EM81" s="143"/>
      <c r="EN81" s="82">
        <v>6.67</v>
      </c>
      <c r="EO81" s="82">
        <v>6.67</v>
      </c>
      <c r="EP81" s="82">
        <v>6.67</v>
      </c>
      <c r="EQ81" s="144"/>
      <c r="ER81" s="82" t="s">
        <v>116</v>
      </c>
      <c r="ES81" s="142"/>
      <c r="ET81" s="143"/>
      <c r="EU81" s="82">
        <v>6.67</v>
      </c>
      <c r="EV81" s="82">
        <v>6.67</v>
      </c>
      <c r="EW81" s="82">
        <v>6.67</v>
      </c>
      <c r="EX81" s="82">
        <v>6.67</v>
      </c>
      <c r="EY81" s="82">
        <v>6.67</v>
      </c>
      <c r="EZ81" s="142"/>
      <c r="FA81" s="143"/>
      <c r="FB81" s="82">
        <v>6.67</v>
      </c>
      <c r="FC81" s="82">
        <v>6.67</v>
      </c>
      <c r="FD81" s="82">
        <v>6.67</v>
      </c>
      <c r="FE81" s="82">
        <v>6.67</v>
      </c>
      <c r="FF81" s="82">
        <v>6.67</v>
      </c>
      <c r="FG81" s="142"/>
      <c r="FH81" s="143"/>
      <c r="FI81" s="82">
        <v>6.67</v>
      </c>
      <c r="FJ81" s="82">
        <v>6.67</v>
      </c>
      <c r="FK81" s="82">
        <v>6.67</v>
      </c>
      <c r="FL81" s="82">
        <v>6.67</v>
      </c>
      <c r="FM81" s="82">
        <v>6.67</v>
      </c>
      <c r="FN81" s="142"/>
      <c r="FO81" s="143"/>
      <c r="FP81" s="82">
        <v>6.67</v>
      </c>
      <c r="FQ81" s="82">
        <v>6.67</v>
      </c>
      <c r="FR81" s="82">
        <v>6.67</v>
      </c>
      <c r="FS81" s="82">
        <v>6.67</v>
      </c>
      <c r="FT81" s="82">
        <v>6.67</v>
      </c>
      <c r="FU81" s="142"/>
      <c r="FV81" s="143"/>
      <c r="FW81" s="82">
        <v>6.67</v>
      </c>
      <c r="FX81" s="82">
        <v>6.67</v>
      </c>
      <c r="FY81" s="82">
        <v>6.67</v>
      </c>
      <c r="FZ81" s="82">
        <v>6.67</v>
      </c>
      <c r="GA81" s="82">
        <v>6.67</v>
      </c>
      <c r="GB81" s="142"/>
      <c r="GC81" s="143"/>
      <c r="GD81" s="82">
        <v>6.67</v>
      </c>
      <c r="GE81" s="82">
        <v>6.67</v>
      </c>
      <c r="GF81" s="82">
        <v>6.67</v>
      </c>
      <c r="GG81" s="82">
        <v>6.67</v>
      </c>
      <c r="GH81" s="82">
        <v>6.67</v>
      </c>
      <c r="GI81" s="142"/>
      <c r="GJ81" s="143"/>
      <c r="GK81" s="82" t="s">
        <v>116</v>
      </c>
      <c r="GL81" s="82" t="s">
        <v>116</v>
      </c>
      <c r="GM81" s="82" t="s">
        <v>116</v>
      </c>
      <c r="GN81" s="82" t="s">
        <v>116</v>
      </c>
      <c r="GO81" s="144"/>
      <c r="GP81" s="142"/>
      <c r="GQ81" s="143"/>
      <c r="GR81" s="82" t="s">
        <v>116</v>
      </c>
      <c r="GS81" s="82" t="s">
        <v>116</v>
      </c>
      <c r="GT81" s="82" t="s">
        <v>116</v>
      </c>
      <c r="GU81" s="82" t="s">
        <v>116</v>
      </c>
      <c r="GV81" s="82" t="s">
        <v>116</v>
      </c>
      <c r="GW81" s="142"/>
      <c r="GX81" s="143"/>
      <c r="GY81" s="82" t="s">
        <v>116</v>
      </c>
      <c r="GZ81" s="82" t="s">
        <v>116</v>
      </c>
      <c r="HA81" s="82" t="s">
        <v>116</v>
      </c>
      <c r="HB81" s="82" t="s">
        <v>116</v>
      </c>
      <c r="HC81" s="82" t="s">
        <v>116</v>
      </c>
      <c r="HD81" s="142"/>
      <c r="HE81" s="143"/>
      <c r="HF81" s="82">
        <v>6.67</v>
      </c>
      <c r="HG81" s="82">
        <v>6.67</v>
      </c>
      <c r="HH81" s="82">
        <v>6.67</v>
      </c>
      <c r="HI81" s="82">
        <v>6.67</v>
      </c>
      <c r="HJ81" s="82">
        <v>6.67</v>
      </c>
      <c r="HK81" s="142"/>
      <c r="HL81" s="143"/>
      <c r="HM81" s="82">
        <v>6.67</v>
      </c>
      <c r="HN81" s="82">
        <v>6.67</v>
      </c>
      <c r="HO81" s="82">
        <v>6.67</v>
      </c>
      <c r="HP81" s="82">
        <v>6.67</v>
      </c>
      <c r="HQ81" s="82">
        <v>6.67</v>
      </c>
      <c r="HR81" s="142"/>
      <c r="HS81" s="143"/>
      <c r="HT81" s="82">
        <v>6.67</v>
      </c>
      <c r="HU81" s="144"/>
      <c r="HV81" s="82">
        <v>6.67</v>
      </c>
      <c r="HW81" s="82">
        <v>6.67</v>
      </c>
      <c r="HX81" s="82">
        <v>6.67</v>
      </c>
      <c r="HY81" s="142"/>
      <c r="HZ81" s="143"/>
      <c r="IA81" s="82">
        <v>6.67</v>
      </c>
      <c r="IB81" s="82">
        <v>6.67</v>
      </c>
      <c r="IC81" s="82">
        <v>6.67</v>
      </c>
      <c r="ID81" s="82">
        <v>6.67</v>
      </c>
      <c r="IE81" s="82">
        <v>6.67</v>
      </c>
      <c r="IF81" s="142"/>
      <c r="IG81" s="143"/>
      <c r="IH81" s="82">
        <v>6.67</v>
      </c>
      <c r="II81" s="82">
        <v>6.67</v>
      </c>
      <c r="IJ81" s="82">
        <v>6.67</v>
      </c>
      <c r="IK81" s="82">
        <v>6.67</v>
      </c>
      <c r="IL81" s="82">
        <v>6.67</v>
      </c>
      <c r="IM81" s="142"/>
      <c r="IN81" s="143"/>
      <c r="IO81" s="82">
        <v>6.67</v>
      </c>
      <c r="IP81" s="82">
        <v>6.67</v>
      </c>
      <c r="IQ81" s="82">
        <v>6.67</v>
      </c>
      <c r="IR81" s="82">
        <v>6.67</v>
      </c>
      <c r="IS81" s="82">
        <v>6.67</v>
      </c>
      <c r="IT81" s="142"/>
      <c r="IU81" s="143"/>
      <c r="IV81" s="82">
        <v>6.67</v>
      </c>
      <c r="IW81" s="82">
        <v>6.67</v>
      </c>
      <c r="IX81" s="82">
        <v>6.67</v>
      </c>
      <c r="IY81" s="82">
        <v>6.67</v>
      </c>
      <c r="IZ81" s="82">
        <v>6.67</v>
      </c>
      <c r="JA81" s="142"/>
      <c r="JB81" s="143"/>
      <c r="JC81" s="82">
        <v>6.67</v>
      </c>
      <c r="JD81" s="82">
        <v>6.67</v>
      </c>
      <c r="JE81" s="82">
        <v>6.67</v>
      </c>
      <c r="JF81" s="82">
        <v>6.67</v>
      </c>
      <c r="JG81" s="82">
        <v>6.67</v>
      </c>
      <c r="JH81" s="142"/>
      <c r="JI81" s="143"/>
      <c r="JJ81" s="82">
        <v>6.67</v>
      </c>
      <c r="JK81" s="82">
        <v>6.67</v>
      </c>
      <c r="JL81" s="82">
        <v>6.67</v>
      </c>
      <c r="JM81" s="82">
        <v>6.67</v>
      </c>
      <c r="JN81" s="82">
        <v>6.67</v>
      </c>
      <c r="JO81" s="142"/>
      <c r="JP81" s="143"/>
      <c r="JQ81" s="82">
        <v>6.67</v>
      </c>
      <c r="JR81" s="82">
        <v>6.67</v>
      </c>
      <c r="JS81" s="82">
        <v>6.67</v>
      </c>
      <c r="JT81" s="82">
        <v>6.67</v>
      </c>
      <c r="JU81" s="82">
        <v>6.67</v>
      </c>
      <c r="JV81" s="142"/>
      <c r="JW81" s="143"/>
      <c r="JX81" s="82">
        <v>6.67</v>
      </c>
      <c r="JY81" s="82">
        <v>6.67</v>
      </c>
      <c r="JZ81" s="82">
        <v>6.67</v>
      </c>
      <c r="KA81" s="82">
        <v>6.67</v>
      </c>
      <c r="KB81" s="82">
        <v>6.67</v>
      </c>
      <c r="KC81" s="142"/>
      <c r="KD81" s="143"/>
      <c r="KE81" s="82">
        <v>6.67</v>
      </c>
      <c r="KF81" s="82">
        <v>6.67</v>
      </c>
      <c r="KG81" s="82">
        <v>6.67</v>
      </c>
      <c r="KH81" s="82">
        <v>6.67</v>
      </c>
      <c r="KI81" s="82">
        <v>6.67</v>
      </c>
      <c r="KJ81" s="142"/>
      <c r="KK81" s="143"/>
      <c r="KL81" s="82">
        <v>6.67</v>
      </c>
      <c r="KM81" s="82">
        <v>6.67</v>
      </c>
      <c r="KN81" s="82">
        <v>6.67</v>
      </c>
      <c r="KO81" s="82">
        <v>6.67</v>
      </c>
      <c r="KP81" s="82">
        <v>6.67</v>
      </c>
      <c r="KQ81" s="142"/>
      <c r="KR81" s="143"/>
      <c r="KS81" s="82">
        <v>6.67</v>
      </c>
      <c r="KT81" s="82">
        <v>6.67</v>
      </c>
      <c r="KU81" s="144"/>
      <c r="KV81" s="82">
        <v>6.67</v>
      </c>
      <c r="KW81" s="82"/>
      <c r="KX81" s="142"/>
      <c r="KY81" s="143"/>
      <c r="KZ81" s="82">
        <v>6.67</v>
      </c>
      <c r="LA81" s="82">
        <v>6.67</v>
      </c>
      <c r="LB81" s="82">
        <v>6.67</v>
      </c>
      <c r="LC81" s="82">
        <v>6.67</v>
      </c>
      <c r="LD81" s="82">
        <v>6.67</v>
      </c>
      <c r="LE81" s="144"/>
      <c r="LF81" s="143"/>
      <c r="LG81" s="82">
        <v>6.67</v>
      </c>
      <c r="LH81" s="82">
        <v>6.67</v>
      </c>
      <c r="LI81" s="82">
        <v>6.67</v>
      </c>
      <c r="LJ81" s="82">
        <v>6.67</v>
      </c>
      <c r="LK81" s="82">
        <v>6.67</v>
      </c>
      <c r="LL81" s="142"/>
      <c r="LM81" s="143"/>
      <c r="LN81" s="82" t="s">
        <v>118</v>
      </c>
      <c r="LO81" s="82" t="s">
        <v>118</v>
      </c>
      <c r="LP81" s="82" t="s">
        <v>118</v>
      </c>
      <c r="LQ81" s="82" t="s">
        <v>118</v>
      </c>
      <c r="LR81" s="82" t="s">
        <v>118</v>
      </c>
      <c r="LS81" s="142"/>
      <c r="LT81" s="143"/>
      <c r="LU81" s="82">
        <v>6.67</v>
      </c>
      <c r="LV81" s="82">
        <v>6.67</v>
      </c>
      <c r="LW81" s="82">
        <v>6.67</v>
      </c>
      <c r="LX81" s="82">
        <v>6.67</v>
      </c>
      <c r="LY81" s="82">
        <v>6.67</v>
      </c>
      <c r="LZ81" s="142"/>
      <c r="MA81" s="143"/>
      <c r="MB81" s="82">
        <v>6.67</v>
      </c>
      <c r="MC81" s="82">
        <v>6.67</v>
      </c>
      <c r="MD81" s="82">
        <v>6.67</v>
      </c>
      <c r="ME81" s="82" t="s">
        <v>120</v>
      </c>
      <c r="MF81" s="82">
        <v>6.67</v>
      </c>
      <c r="MG81" s="142"/>
      <c r="MH81" s="143"/>
      <c r="MI81" s="82">
        <v>6.67</v>
      </c>
      <c r="MJ81" s="82">
        <v>6.67</v>
      </c>
      <c r="MK81" s="82">
        <v>6.67</v>
      </c>
      <c r="ML81" s="82">
        <v>6.67</v>
      </c>
      <c r="MM81" s="82">
        <v>6.67</v>
      </c>
      <c r="MN81" s="142"/>
      <c r="MO81" s="143"/>
      <c r="MP81" s="82">
        <v>6.67</v>
      </c>
      <c r="MQ81" s="82">
        <v>6.67</v>
      </c>
      <c r="MR81" s="82">
        <v>6.67</v>
      </c>
      <c r="MS81" s="82">
        <v>6.67</v>
      </c>
      <c r="MT81" s="82">
        <v>6.67</v>
      </c>
      <c r="MU81" s="142"/>
      <c r="MV81" s="143"/>
      <c r="MW81" s="144"/>
      <c r="MX81" s="82" t="s">
        <v>116</v>
      </c>
      <c r="MY81" s="82" t="s">
        <v>116</v>
      </c>
      <c r="MZ81" s="82" t="s">
        <v>116</v>
      </c>
      <c r="NA81" s="82" t="s">
        <v>116</v>
      </c>
      <c r="NB81" s="142"/>
      <c r="NC81" s="143"/>
      <c r="ND81" s="144"/>
      <c r="NE81" s="82">
        <v>6.67</v>
      </c>
      <c r="NF81" s="82">
        <v>6.67</v>
      </c>
      <c r="NG81" s="82">
        <v>6.67</v>
      </c>
      <c r="NH81" s="82">
        <v>6.67</v>
      </c>
      <c r="NI81" s="142"/>
      <c r="NJ81" s="143"/>
      <c r="NK81" s="82">
        <v>6.67</v>
      </c>
      <c r="NL81" s="82">
        <v>6.67</v>
      </c>
      <c r="NM81" s="82">
        <v>6.67</v>
      </c>
      <c r="NN81" s="82">
        <v>6.67</v>
      </c>
      <c r="NO81" s="82">
        <v>6.67</v>
      </c>
      <c r="NP81" s="142"/>
      <c r="NQ81" s="143"/>
      <c r="NR81" s="82">
        <v>6.67</v>
      </c>
      <c r="NS81" s="82">
        <v>6.67</v>
      </c>
      <c r="NT81" s="82">
        <v>6.67</v>
      </c>
      <c r="NU81" s="82">
        <v>6.67</v>
      </c>
      <c r="NV81" s="82">
        <v>6.67</v>
      </c>
      <c r="NW81" s="142"/>
      <c r="NX81" s="143"/>
      <c r="NY81" s="82">
        <v>6.67</v>
      </c>
      <c r="NZ81" s="82">
        <v>6.67</v>
      </c>
      <c r="OA81" s="82">
        <v>6.67</v>
      </c>
      <c r="OB81" s="82">
        <v>6.67</v>
      </c>
      <c r="OC81" s="82">
        <v>6.67</v>
      </c>
      <c r="OD81" s="142"/>
      <c r="OE81" s="143"/>
      <c r="OF81" s="82">
        <v>6.67</v>
      </c>
      <c r="OG81" s="82">
        <v>6.67</v>
      </c>
      <c r="OH81" s="82">
        <v>6.67</v>
      </c>
      <c r="OI81" s="82">
        <v>6.67</v>
      </c>
      <c r="OJ81" s="82">
        <v>6.67</v>
      </c>
      <c r="OK81" s="142"/>
      <c r="OL81" s="143"/>
      <c r="OM81" s="82">
        <v>6.67</v>
      </c>
      <c r="ON81" s="82">
        <v>6.67</v>
      </c>
      <c r="OO81" s="82">
        <v>6.67</v>
      </c>
      <c r="OP81" s="82">
        <v>6.67</v>
      </c>
      <c r="OQ81" s="82">
        <v>6.67</v>
      </c>
      <c r="OR81" s="142"/>
      <c r="OS81" s="143"/>
      <c r="OT81" s="82">
        <v>6.67</v>
      </c>
      <c r="OU81" s="82">
        <v>6.67</v>
      </c>
      <c r="OV81" s="82">
        <v>6.67</v>
      </c>
      <c r="OW81" s="82">
        <v>6.67</v>
      </c>
      <c r="OX81" s="82">
        <v>6.67</v>
      </c>
      <c r="OY81" s="142"/>
      <c r="OZ81" s="143"/>
      <c r="PA81" s="82">
        <v>6.67</v>
      </c>
      <c r="PB81" s="82">
        <v>6.67</v>
      </c>
      <c r="PC81" s="82">
        <v>6.67</v>
      </c>
      <c r="PD81" s="82">
        <v>6.67</v>
      </c>
      <c r="PE81" s="82">
        <v>6.67</v>
      </c>
      <c r="PF81" s="142"/>
      <c r="PG81" s="143"/>
      <c r="PH81" s="82">
        <v>6.67</v>
      </c>
      <c r="PI81" s="82">
        <v>6.67</v>
      </c>
      <c r="PJ81" s="82">
        <v>6.67</v>
      </c>
      <c r="PK81" s="82">
        <v>6.67</v>
      </c>
      <c r="PL81" s="82">
        <v>6.67</v>
      </c>
      <c r="PM81" s="142"/>
      <c r="PN81" s="143"/>
      <c r="PO81" s="82">
        <v>6.67</v>
      </c>
      <c r="PP81" s="82">
        <v>6.67</v>
      </c>
      <c r="PQ81" s="82">
        <v>6.67</v>
      </c>
      <c r="PR81" s="82">
        <v>6.67</v>
      </c>
      <c r="PS81" s="82">
        <v>6.67</v>
      </c>
      <c r="PT81" s="142"/>
      <c r="PU81" s="143"/>
      <c r="PV81" s="82">
        <v>6.67</v>
      </c>
      <c r="PW81" s="82">
        <v>6.67</v>
      </c>
      <c r="PX81" s="82">
        <v>6.67</v>
      </c>
      <c r="PY81" s="82">
        <v>6.67</v>
      </c>
      <c r="PZ81" s="82">
        <v>6.67</v>
      </c>
      <c r="QA81" s="142"/>
      <c r="QB81" s="143"/>
      <c r="QC81" s="82">
        <v>6.67</v>
      </c>
      <c r="QD81" s="82">
        <v>6.67</v>
      </c>
      <c r="QE81" s="82">
        <v>6.67</v>
      </c>
      <c r="QF81" s="82">
        <v>6.67</v>
      </c>
      <c r="QG81" s="82">
        <v>6.67</v>
      </c>
      <c r="QH81" s="142"/>
      <c r="QI81" s="143"/>
      <c r="QJ81" s="82">
        <v>6.67</v>
      </c>
      <c r="QK81" s="82">
        <v>6.67</v>
      </c>
      <c r="QL81" s="82">
        <v>6.67</v>
      </c>
      <c r="QM81" s="82">
        <v>6.67</v>
      </c>
      <c r="QN81" s="82">
        <v>6.67</v>
      </c>
      <c r="QO81" s="142"/>
      <c r="QP81" s="143"/>
      <c r="QQ81" s="145"/>
      <c r="QR81" s="82">
        <v>6.67</v>
      </c>
      <c r="QS81" s="82">
        <v>6.67</v>
      </c>
      <c r="QT81" s="82">
        <v>6.67</v>
      </c>
      <c r="QU81" s="82">
        <v>6.67</v>
      </c>
      <c r="QV81" s="142"/>
      <c r="QW81" s="143"/>
      <c r="QX81" s="82" t="s">
        <v>116</v>
      </c>
      <c r="QY81" s="82" t="s">
        <v>116</v>
      </c>
      <c r="QZ81" s="82" t="s">
        <v>116</v>
      </c>
      <c r="RA81" s="82" t="s">
        <v>116</v>
      </c>
      <c r="RB81" s="82" t="s">
        <v>116</v>
      </c>
      <c r="RC81" s="142"/>
      <c r="RD81" s="143"/>
      <c r="RE81" s="82">
        <v>6.67</v>
      </c>
      <c r="RF81" s="82">
        <v>6.67</v>
      </c>
      <c r="RG81" s="82">
        <v>6.67</v>
      </c>
      <c r="RH81" s="82">
        <v>6.67</v>
      </c>
      <c r="RI81" s="82">
        <v>6.67</v>
      </c>
      <c r="RJ81" s="142"/>
      <c r="RK81" s="143"/>
      <c r="RL81" s="82">
        <v>6.67</v>
      </c>
      <c r="RM81" s="82">
        <v>6.67</v>
      </c>
      <c r="RN81" s="82">
        <v>6.67</v>
      </c>
      <c r="RO81" s="82">
        <v>6.67</v>
      </c>
      <c r="RP81" s="82">
        <v>6.67</v>
      </c>
      <c r="RQ81" s="142"/>
      <c r="RR81" s="143"/>
      <c r="RS81" s="82" t="s">
        <v>116</v>
      </c>
      <c r="RT81" s="145"/>
      <c r="RU81" s="82">
        <v>6.67</v>
      </c>
      <c r="RV81" s="82">
        <v>6.67</v>
      </c>
      <c r="RW81" s="82">
        <v>6.67</v>
      </c>
      <c r="RX81" s="142"/>
      <c r="RY81" s="143"/>
      <c r="RZ81" s="82">
        <v>6.67</v>
      </c>
      <c r="SA81" s="145"/>
      <c r="SB81" s="82">
        <v>6.67</v>
      </c>
      <c r="SC81" s="145"/>
      <c r="SD81" s="82">
        <v>6.67</v>
      </c>
      <c r="SE81" s="142"/>
      <c r="SF81" s="143"/>
      <c r="SG81" s="82" t="s">
        <v>116</v>
      </c>
      <c r="SH81" s="82">
        <v>6.67</v>
      </c>
      <c r="SI81" s="82">
        <v>6.67</v>
      </c>
      <c r="SJ81" s="82">
        <v>6.67</v>
      </c>
      <c r="SK81" s="82">
        <v>6.67</v>
      </c>
      <c r="SL81" s="142"/>
      <c r="SM81" s="143"/>
      <c r="SN81" s="82">
        <v>6.67</v>
      </c>
      <c r="SO81" s="82">
        <v>6.67</v>
      </c>
      <c r="SP81" s="82">
        <v>6.67</v>
      </c>
      <c r="SQ81" s="82">
        <v>6.67</v>
      </c>
      <c r="SR81" s="82">
        <v>6.67</v>
      </c>
      <c r="SS81" s="142"/>
      <c r="ST81" s="143"/>
      <c r="SU81" s="82" t="s">
        <v>120</v>
      </c>
      <c r="SV81" s="82">
        <v>6.67</v>
      </c>
      <c r="SW81" s="82">
        <v>6.67</v>
      </c>
      <c r="SX81" s="82">
        <v>6.67</v>
      </c>
      <c r="SY81" s="82">
        <v>6.67</v>
      </c>
      <c r="SZ81" s="142"/>
      <c r="TA81" s="143"/>
      <c r="TB81" s="82">
        <v>6.67</v>
      </c>
      <c r="TC81" s="82">
        <v>6.67</v>
      </c>
      <c r="TD81" s="82">
        <v>6.67</v>
      </c>
      <c r="TE81" s="82">
        <v>6.67</v>
      </c>
      <c r="TF81" s="82">
        <v>6.67</v>
      </c>
      <c r="TG81" s="142"/>
      <c r="TH81" s="143"/>
      <c r="TI81" s="82">
        <v>6.67</v>
      </c>
      <c r="TJ81" s="82">
        <v>6.67</v>
      </c>
      <c r="TK81" s="82">
        <v>6.67</v>
      </c>
      <c r="TL81" s="82">
        <v>6.67</v>
      </c>
      <c r="TM81" s="82">
        <v>6.67</v>
      </c>
      <c r="TN81" s="142"/>
      <c r="TO81" s="143"/>
      <c r="TP81" s="82">
        <v>6.67</v>
      </c>
      <c r="TQ81" s="82">
        <v>6.67</v>
      </c>
      <c r="TR81" s="82">
        <v>6.67</v>
      </c>
      <c r="TS81" s="82">
        <v>6.67</v>
      </c>
      <c r="TT81" s="82">
        <v>6.67</v>
      </c>
      <c r="TU81" s="142"/>
      <c r="TV81" s="143"/>
      <c r="TW81" s="82">
        <v>6.67</v>
      </c>
      <c r="TX81" s="82">
        <v>6.67</v>
      </c>
      <c r="TY81" s="82">
        <v>6.67</v>
      </c>
      <c r="TZ81" s="82">
        <v>6.67</v>
      </c>
      <c r="UA81" s="82">
        <v>6.67</v>
      </c>
      <c r="UB81" s="142"/>
      <c r="UC81" s="143"/>
      <c r="UD81" s="82">
        <v>6.67</v>
      </c>
      <c r="UE81" s="82">
        <v>6.67</v>
      </c>
      <c r="UF81" s="82">
        <v>6.67</v>
      </c>
      <c r="UG81" s="82">
        <v>6.67</v>
      </c>
      <c r="UH81" s="82">
        <v>6.67</v>
      </c>
      <c r="UI81" s="142"/>
      <c r="UJ81" s="143"/>
      <c r="UK81" s="82" t="s">
        <v>120</v>
      </c>
      <c r="UL81" s="82" t="s">
        <v>120</v>
      </c>
      <c r="UM81" s="82" t="s">
        <v>120</v>
      </c>
      <c r="UN81" s="82" t="s">
        <v>120</v>
      </c>
      <c r="UO81" s="82" t="s">
        <v>120</v>
      </c>
      <c r="UP81" s="142"/>
      <c r="UQ81" s="143"/>
      <c r="UR81" s="82" t="s">
        <v>120</v>
      </c>
      <c r="US81" s="82" t="s">
        <v>120</v>
      </c>
      <c r="UT81" s="82" t="s">
        <v>120</v>
      </c>
      <c r="UU81" s="82" t="s">
        <v>120</v>
      </c>
      <c r="UV81" s="82" t="s">
        <v>120</v>
      </c>
      <c r="UW81" s="142"/>
      <c r="UX81" s="143"/>
      <c r="UY81" s="82" t="s">
        <v>120</v>
      </c>
      <c r="UZ81" s="82" t="s">
        <v>120</v>
      </c>
      <c r="VA81" s="82" t="s">
        <v>120</v>
      </c>
      <c r="VB81" s="82" t="s">
        <v>120</v>
      </c>
      <c r="VC81" s="82" t="s">
        <v>120</v>
      </c>
      <c r="VD81" s="142"/>
      <c r="VE81" s="143"/>
      <c r="VF81" s="82">
        <v>6.67</v>
      </c>
      <c r="VG81" s="82">
        <v>6.67</v>
      </c>
      <c r="VH81" s="82">
        <v>6.67</v>
      </c>
      <c r="VI81" s="82">
        <v>6.67</v>
      </c>
      <c r="VJ81" s="82">
        <v>6.67</v>
      </c>
      <c r="VK81" s="142"/>
      <c r="VL81" s="143"/>
      <c r="VM81" s="82">
        <v>6.67</v>
      </c>
      <c r="VN81" s="82">
        <v>6.67</v>
      </c>
      <c r="VO81" s="82">
        <v>6.67</v>
      </c>
      <c r="VP81" s="82">
        <v>6.67</v>
      </c>
      <c r="VQ81" s="82">
        <v>6.67</v>
      </c>
      <c r="VR81" s="142"/>
      <c r="VS81" s="143"/>
      <c r="VT81" s="82">
        <v>6.67</v>
      </c>
      <c r="VU81" s="82">
        <v>6.67</v>
      </c>
      <c r="VV81" s="145"/>
      <c r="VW81" s="82">
        <v>6.67</v>
      </c>
      <c r="VX81" s="82">
        <v>6.67</v>
      </c>
      <c r="VY81" s="142"/>
      <c r="VZ81" s="143"/>
      <c r="WA81" s="82">
        <v>6.67</v>
      </c>
      <c r="WB81" s="82">
        <v>6.67</v>
      </c>
      <c r="WC81" s="82">
        <v>6.67</v>
      </c>
      <c r="WD81" s="82">
        <v>6.67</v>
      </c>
      <c r="WE81" s="82">
        <v>6.67</v>
      </c>
      <c r="WF81" s="142"/>
      <c r="WG81" s="143"/>
      <c r="WH81" s="82">
        <v>6.67</v>
      </c>
      <c r="WI81" s="82">
        <v>6.67</v>
      </c>
      <c r="WJ81" s="82">
        <v>6.67</v>
      </c>
      <c r="WK81" s="82">
        <v>6.67</v>
      </c>
      <c r="WL81" s="82">
        <v>6.67</v>
      </c>
      <c r="WM81" s="142"/>
      <c r="WN81" s="143"/>
      <c r="WO81" s="82">
        <v>6.67</v>
      </c>
      <c r="WP81" s="82">
        <v>6.67</v>
      </c>
      <c r="WQ81" s="82">
        <v>6.67</v>
      </c>
      <c r="WR81" s="82">
        <v>6.67</v>
      </c>
      <c r="WS81" s="82">
        <v>6.67</v>
      </c>
      <c r="WT81" s="142"/>
      <c r="WU81" s="143"/>
      <c r="WV81" s="82">
        <v>6.67</v>
      </c>
      <c r="WW81" s="82">
        <v>6.67</v>
      </c>
      <c r="WX81" s="82">
        <v>6.67</v>
      </c>
      <c r="WY81" s="82">
        <v>6.67</v>
      </c>
      <c r="WZ81" s="82">
        <v>6.67</v>
      </c>
      <c r="XA81" s="142"/>
      <c r="XB81" s="143"/>
      <c r="XC81" s="82">
        <v>6.67</v>
      </c>
      <c r="XD81" s="82">
        <v>6.67</v>
      </c>
      <c r="XE81" s="82">
        <v>6.67</v>
      </c>
      <c r="XF81" s="82">
        <v>6.67</v>
      </c>
      <c r="XG81" s="82">
        <v>6.67</v>
      </c>
      <c r="XH81" s="142"/>
      <c r="XI81" s="143"/>
      <c r="XJ81" s="82">
        <v>6.67</v>
      </c>
      <c r="XK81" s="82">
        <v>6.67</v>
      </c>
      <c r="XL81" s="82">
        <v>6.67</v>
      </c>
      <c r="XM81" s="82">
        <v>6.67</v>
      </c>
      <c r="XN81" s="82">
        <v>6.67</v>
      </c>
      <c r="XO81" s="142"/>
      <c r="XP81" s="143"/>
      <c r="XQ81" s="143"/>
    </row>
    <row r="82" spans="1:641" s="7" customFormat="1" ht="12" customHeight="1" x14ac:dyDescent="0.2">
      <c r="A82" s="132"/>
      <c r="B82" s="70" t="s">
        <v>115</v>
      </c>
      <c r="C82" s="111" t="s">
        <v>71</v>
      </c>
      <c r="D82" s="82"/>
      <c r="E82" s="82"/>
      <c r="F82" s="82"/>
      <c r="G82" s="82"/>
      <c r="H82" s="82"/>
      <c r="I82" s="142"/>
      <c r="J82" s="143"/>
      <c r="K82" s="82"/>
      <c r="L82" s="82"/>
      <c r="M82" s="82"/>
      <c r="N82" s="82"/>
      <c r="O82" s="82"/>
      <c r="P82" s="142"/>
      <c r="Q82" s="143"/>
      <c r="R82" s="82"/>
      <c r="S82" s="82"/>
      <c r="T82" s="82"/>
      <c r="U82" s="82"/>
      <c r="V82" s="82"/>
      <c r="W82" s="142"/>
      <c r="X82" s="143"/>
      <c r="Y82" s="82"/>
      <c r="Z82" s="82"/>
      <c r="AA82" s="82"/>
      <c r="AB82" s="82"/>
      <c r="AC82" s="82"/>
      <c r="AD82" s="142"/>
      <c r="AE82" s="143"/>
      <c r="AF82" s="82"/>
      <c r="AG82" s="82"/>
      <c r="AH82" s="82"/>
      <c r="AI82" s="82"/>
      <c r="AJ82" s="82"/>
      <c r="AK82" s="142"/>
      <c r="AL82" s="143"/>
      <c r="AM82" s="82"/>
      <c r="AN82" s="82"/>
      <c r="AO82" s="82"/>
      <c r="AP82" s="82"/>
      <c r="AQ82" s="82"/>
      <c r="AR82" s="142"/>
      <c r="AS82" s="143"/>
      <c r="AT82" s="82"/>
      <c r="AU82" s="82"/>
      <c r="AV82" s="82"/>
      <c r="AW82" s="82"/>
      <c r="AX82" s="82"/>
      <c r="AY82" s="142"/>
      <c r="AZ82" s="143"/>
      <c r="BA82" s="82"/>
      <c r="BB82" s="82"/>
      <c r="BC82" s="82"/>
      <c r="BD82" s="82"/>
      <c r="BE82" s="82"/>
      <c r="BF82" s="142"/>
      <c r="BG82" s="143"/>
      <c r="BH82" s="82"/>
      <c r="BI82" s="82"/>
      <c r="BJ82" s="82"/>
      <c r="BK82" s="82"/>
      <c r="BL82" s="82"/>
      <c r="BM82" s="142"/>
      <c r="BN82" s="143"/>
      <c r="BO82" s="82"/>
      <c r="BP82" s="82"/>
      <c r="BQ82" s="82"/>
      <c r="BR82" s="82"/>
      <c r="BS82" s="82"/>
      <c r="BT82" s="142"/>
      <c r="BU82" s="143"/>
      <c r="BV82" s="82"/>
      <c r="BW82" s="82"/>
      <c r="BX82" s="82"/>
      <c r="BY82" s="82"/>
      <c r="BZ82" s="82"/>
      <c r="CA82" s="142"/>
      <c r="CB82" s="143"/>
      <c r="CC82" s="82"/>
      <c r="CD82" s="82"/>
      <c r="CE82" s="82"/>
      <c r="CF82" s="82"/>
      <c r="CG82" s="82"/>
      <c r="CH82" s="142"/>
      <c r="CI82" s="143"/>
      <c r="CJ82" s="82"/>
      <c r="CK82" s="82"/>
      <c r="CL82" s="82"/>
      <c r="CM82" s="82"/>
      <c r="CN82" s="82"/>
      <c r="CO82" s="142"/>
      <c r="CP82" s="143"/>
      <c r="CQ82" s="82"/>
      <c r="CR82" s="82"/>
      <c r="CS82" s="82"/>
      <c r="CT82" s="82"/>
      <c r="CU82" s="82"/>
      <c r="CV82" s="142"/>
      <c r="CW82" s="143"/>
      <c r="CX82" s="82"/>
      <c r="CY82" s="82"/>
      <c r="CZ82" s="82"/>
      <c r="DA82" s="82"/>
      <c r="DB82" s="82"/>
      <c r="DC82" s="142"/>
      <c r="DD82" s="143"/>
      <c r="DE82" s="144"/>
      <c r="DF82" s="82"/>
      <c r="DG82" s="82"/>
      <c r="DH82" s="82"/>
      <c r="DI82" s="82"/>
      <c r="DJ82" s="142"/>
      <c r="DK82" s="143"/>
      <c r="DL82" s="82"/>
      <c r="DM82" s="82"/>
      <c r="DN82" s="82"/>
      <c r="DO82" s="82"/>
      <c r="DP82" s="82"/>
      <c r="DQ82" s="142"/>
      <c r="DR82" s="143"/>
      <c r="DS82" s="144"/>
      <c r="DT82" s="82"/>
      <c r="DU82" s="82"/>
      <c r="DV82" s="82"/>
      <c r="DW82" s="82"/>
      <c r="DX82" s="142"/>
      <c r="DY82" s="143"/>
      <c r="DZ82" s="144"/>
      <c r="EA82" s="82"/>
      <c r="EB82" s="82"/>
      <c r="EC82" s="82"/>
      <c r="ED82" s="82"/>
      <c r="EE82" s="142"/>
      <c r="EF82" s="143"/>
      <c r="EG82" s="82"/>
      <c r="EH82" s="82"/>
      <c r="EI82" s="82"/>
      <c r="EJ82" s="82"/>
      <c r="EK82" s="82"/>
      <c r="EL82" s="142"/>
      <c r="EM82" s="143"/>
      <c r="EN82" s="82"/>
      <c r="EO82" s="82"/>
      <c r="EP82" s="82"/>
      <c r="EQ82" s="144"/>
      <c r="ER82" s="82"/>
      <c r="ES82" s="142"/>
      <c r="ET82" s="143"/>
      <c r="EU82" s="82"/>
      <c r="EV82" s="82"/>
      <c r="EW82" s="82"/>
      <c r="EX82" s="82"/>
      <c r="EY82" s="82"/>
      <c r="EZ82" s="142"/>
      <c r="FA82" s="143"/>
      <c r="FB82" s="82"/>
      <c r="FC82" s="82"/>
      <c r="FD82" s="82"/>
      <c r="FE82" s="82"/>
      <c r="FF82" s="82"/>
      <c r="FG82" s="142"/>
      <c r="FH82" s="143"/>
      <c r="FI82" s="82"/>
      <c r="FJ82" s="82"/>
      <c r="FK82" s="82"/>
      <c r="FL82" s="82"/>
      <c r="FM82" s="82"/>
      <c r="FN82" s="142"/>
      <c r="FO82" s="143"/>
      <c r="FP82" s="82"/>
      <c r="FQ82" s="82"/>
      <c r="FR82" s="82"/>
      <c r="FS82" s="82"/>
      <c r="FT82" s="82"/>
      <c r="FU82" s="142"/>
      <c r="FV82" s="143"/>
      <c r="FW82" s="82"/>
      <c r="FX82" s="82"/>
      <c r="FY82" s="82"/>
      <c r="FZ82" s="82"/>
      <c r="GA82" s="82"/>
      <c r="GB82" s="142"/>
      <c r="GC82" s="143"/>
      <c r="GD82" s="82"/>
      <c r="GE82" s="82"/>
      <c r="GF82" s="82"/>
      <c r="GG82" s="82"/>
      <c r="GH82" s="82"/>
      <c r="GI82" s="142"/>
      <c r="GJ82" s="143"/>
      <c r="GK82" s="82"/>
      <c r="GL82" s="82"/>
      <c r="GM82" s="82"/>
      <c r="GN82" s="82"/>
      <c r="GO82" s="144"/>
      <c r="GP82" s="142"/>
      <c r="GQ82" s="143"/>
      <c r="GR82" s="82"/>
      <c r="GS82" s="82"/>
      <c r="GT82" s="82"/>
      <c r="GU82" s="82"/>
      <c r="GV82" s="82"/>
      <c r="GW82" s="142"/>
      <c r="GX82" s="143"/>
      <c r="GY82" s="82"/>
      <c r="GZ82" s="82"/>
      <c r="HA82" s="82"/>
      <c r="HB82" s="82"/>
      <c r="HC82" s="82"/>
      <c r="HD82" s="142"/>
      <c r="HE82" s="143"/>
      <c r="HF82" s="82"/>
      <c r="HG82" s="82"/>
      <c r="HH82" s="82"/>
      <c r="HI82" s="82"/>
      <c r="HJ82" s="82"/>
      <c r="HK82" s="142"/>
      <c r="HL82" s="143"/>
      <c r="HM82" s="82"/>
      <c r="HN82" s="82"/>
      <c r="HO82" s="82"/>
      <c r="HP82" s="82"/>
      <c r="HQ82" s="82"/>
      <c r="HR82" s="142"/>
      <c r="HS82" s="143"/>
      <c r="HT82" s="82"/>
      <c r="HU82" s="144"/>
      <c r="HV82" s="82"/>
      <c r="HW82" s="82"/>
      <c r="HX82" s="82"/>
      <c r="HY82" s="142"/>
      <c r="HZ82" s="143"/>
      <c r="IA82" s="82">
        <v>8</v>
      </c>
      <c r="IB82" s="82">
        <v>8</v>
      </c>
      <c r="IC82" s="82">
        <v>8</v>
      </c>
      <c r="ID82" s="82">
        <v>8</v>
      </c>
      <c r="IE82" s="82"/>
      <c r="IF82" s="142"/>
      <c r="IG82" s="143"/>
      <c r="IH82" s="82"/>
      <c r="II82" s="82"/>
      <c r="IJ82" s="82"/>
      <c r="IK82" s="82"/>
      <c r="IL82" s="82"/>
      <c r="IM82" s="142"/>
      <c r="IN82" s="143"/>
      <c r="IO82" s="82"/>
      <c r="IP82" s="82"/>
      <c r="IQ82" s="82"/>
      <c r="IR82" s="82"/>
      <c r="IS82" s="82"/>
      <c r="IT82" s="142"/>
      <c r="IU82" s="143"/>
      <c r="IV82" s="82"/>
      <c r="IW82" s="82"/>
      <c r="IX82" s="82"/>
      <c r="IY82" s="82"/>
      <c r="IZ82" s="82"/>
      <c r="JA82" s="142"/>
      <c r="JB82" s="143"/>
      <c r="JC82" s="82"/>
      <c r="JD82" s="82"/>
      <c r="JE82" s="82"/>
      <c r="JF82" s="82"/>
      <c r="JG82" s="82"/>
      <c r="JH82" s="142"/>
      <c r="JI82" s="143"/>
      <c r="JJ82" s="82"/>
      <c r="JK82" s="82"/>
      <c r="JL82" s="82"/>
      <c r="JM82" s="82"/>
      <c r="JN82" s="82"/>
      <c r="JO82" s="142"/>
      <c r="JP82" s="143"/>
      <c r="JQ82" s="82"/>
      <c r="JR82" s="82"/>
      <c r="JS82" s="82"/>
      <c r="JT82" s="82"/>
      <c r="JU82" s="82"/>
      <c r="JV82" s="142"/>
      <c r="JW82" s="143"/>
      <c r="JX82" s="82"/>
      <c r="JY82" s="82"/>
      <c r="JZ82" s="82"/>
      <c r="KA82" s="82"/>
      <c r="KB82" s="82"/>
      <c r="KC82" s="142"/>
      <c r="KD82" s="143"/>
      <c r="KE82" s="82"/>
      <c r="KF82" s="82"/>
      <c r="KG82" s="82"/>
      <c r="KH82" s="82"/>
      <c r="KI82" s="82"/>
      <c r="KJ82" s="142"/>
      <c r="KK82" s="143"/>
      <c r="KL82" s="82"/>
      <c r="KM82" s="82"/>
      <c r="KN82" s="82"/>
      <c r="KO82" s="82"/>
      <c r="KP82" s="82"/>
      <c r="KQ82" s="142"/>
      <c r="KR82" s="143"/>
      <c r="KS82" s="82"/>
      <c r="KT82" s="82"/>
      <c r="KU82" s="144"/>
      <c r="KV82" s="82"/>
      <c r="KW82" s="82"/>
      <c r="KX82" s="142"/>
      <c r="KY82" s="143"/>
      <c r="KZ82" s="82"/>
      <c r="LA82" s="82"/>
      <c r="LB82" s="82"/>
      <c r="LC82" s="82"/>
      <c r="LD82" s="82"/>
      <c r="LE82" s="144"/>
      <c r="LF82" s="143"/>
      <c r="LG82" s="82"/>
      <c r="LH82" s="82"/>
      <c r="LI82" s="82"/>
      <c r="LJ82" s="82"/>
      <c r="LK82" s="82"/>
      <c r="LL82" s="142"/>
      <c r="LM82" s="143"/>
      <c r="LN82" s="82"/>
      <c r="LO82" s="82"/>
      <c r="LP82" s="82"/>
      <c r="LQ82" s="82"/>
      <c r="LR82" s="82"/>
      <c r="LS82" s="142"/>
      <c r="LT82" s="143"/>
      <c r="LU82" s="82"/>
      <c r="LV82" s="82"/>
      <c r="LW82" s="82"/>
      <c r="LX82" s="82"/>
      <c r="LY82" s="82"/>
      <c r="LZ82" s="142"/>
      <c r="MA82" s="143"/>
      <c r="MB82" s="82"/>
      <c r="MC82" s="82"/>
      <c r="MD82" s="82"/>
      <c r="ME82" s="82"/>
      <c r="MF82" s="82"/>
      <c r="MG82" s="142"/>
      <c r="MH82" s="143"/>
      <c r="MI82" s="82"/>
      <c r="MJ82" s="82"/>
      <c r="MK82" s="82"/>
      <c r="ML82" s="82"/>
      <c r="MM82" s="82"/>
      <c r="MN82" s="142"/>
      <c r="MO82" s="143"/>
      <c r="MP82" s="82"/>
      <c r="MQ82" s="82"/>
      <c r="MR82" s="82"/>
      <c r="MS82" s="82"/>
      <c r="MT82" s="82"/>
      <c r="MU82" s="142"/>
      <c r="MV82" s="143"/>
      <c r="MW82" s="144"/>
      <c r="MX82" s="82"/>
      <c r="MY82" s="82"/>
      <c r="MZ82" s="82"/>
      <c r="NA82" s="82"/>
      <c r="NB82" s="142"/>
      <c r="NC82" s="143"/>
      <c r="ND82" s="144"/>
      <c r="NE82" s="82"/>
      <c r="NF82" s="82"/>
      <c r="NG82" s="82"/>
      <c r="NH82" s="82"/>
      <c r="NI82" s="142"/>
      <c r="NJ82" s="143"/>
      <c r="NK82" s="82"/>
      <c r="NL82" s="82"/>
      <c r="NM82" s="82"/>
      <c r="NN82" s="82"/>
      <c r="NO82" s="82"/>
      <c r="NP82" s="142"/>
      <c r="NQ82" s="143"/>
      <c r="NR82" s="82"/>
      <c r="NS82" s="82"/>
      <c r="NT82" s="82"/>
      <c r="NU82" s="82"/>
      <c r="NV82" s="82"/>
      <c r="NW82" s="142"/>
      <c r="NX82" s="143"/>
      <c r="NY82" s="82"/>
      <c r="NZ82" s="82"/>
      <c r="OA82" s="82"/>
      <c r="OB82" s="82"/>
      <c r="OC82" s="82"/>
      <c r="OD82" s="142"/>
      <c r="OE82" s="143"/>
      <c r="OF82" s="82"/>
      <c r="OG82" s="82"/>
      <c r="OH82" s="82"/>
      <c r="OI82" s="82"/>
      <c r="OJ82" s="82"/>
      <c r="OK82" s="142"/>
      <c r="OL82" s="143"/>
      <c r="OM82" s="82"/>
      <c r="ON82" s="82"/>
      <c r="OO82" s="82"/>
      <c r="OP82" s="82"/>
      <c r="OQ82" s="82"/>
      <c r="OR82" s="142"/>
      <c r="OS82" s="143"/>
      <c r="OT82" s="82"/>
      <c r="OU82" s="82"/>
      <c r="OV82" s="82"/>
      <c r="OW82" s="82"/>
      <c r="OX82" s="82"/>
      <c r="OY82" s="142"/>
      <c r="OZ82" s="143"/>
      <c r="PA82" s="82"/>
      <c r="PB82" s="82"/>
      <c r="PC82" s="82"/>
      <c r="PD82" s="82"/>
      <c r="PE82" s="82"/>
      <c r="PF82" s="142"/>
      <c r="PG82" s="143"/>
      <c r="PH82" s="82"/>
      <c r="PI82" s="82"/>
      <c r="PJ82" s="82"/>
      <c r="PK82" s="82"/>
      <c r="PL82" s="82"/>
      <c r="PM82" s="142"/>
      <c r="PN82" s="143"/>
      <c r="PO82" s="82"/>
      <c r="PP82" s="82"/>
      <c r="PQ82" s="82"/>
      <c r="PR82" s="82"/>
      <c r="PS82" s="82"/>
      <c r="PT82" s="142"/>
      <c r="PU82" s="143"/>
      <c r="PV82" s="82"/>
      <c r="PW82" s="82"/>
      <c r="PX82" s="82"/>
      <c r="PY82" s="82"/>
      <c r="PZ82" s="82"/>
      <c r="QA82" s="142"/>
      <c r="QB82" s="143"/>
      <c r="QC82" s="82"/>
      <c r="QD82" s="82"/>
      <c r="QE82" s="82"/>
      <c r="QF82" s="82"/>
      <c r="QG82" s="82"/>
      <c r="QH82" s="142"/>
      <c r="QI82" s="143"/>
      <c r="QJ82" s="82"/>
      <c r="QK82" s="82"/>
      <c r="QL82" s="82"/>
      <c r="QM82" s="82"/>
      <c r="QN82" s="82"/>
      <c r="QO82" s="142"/>
      <c r="QP82" s="143"/>
      <c r="QQ82" s="145"/>
      <c r="QR82" s="82"/>
      <c r="QS82" s="82"/>
      <c r="QT82" s="82"/>
      <c r="QU82" s="82"/>
      <c r="QV82" s="142"/>
      <c r="QW82" s="143"/>
      <c r="QX82" s="82"/>
      <c r="QY82" s="82"/>
      <c r="QZ82" s="82"/>
      <c r="RA82" s="82"/>
      <c r="RB82" s="82"/>
      <c r="RC82" s="142"/>
      <c r="RD82" s="143"/>
      <c r="RE82" s="82"/>
      <c r="RF82" s="82"/>
      <c r="RG82" s="82"/>
      <c r="RH82" s="82"/>
      <c r="RI82" s="82"/>
      <c r="RJ82" s="142"/>
      <c r="RK82" s="143"/>
      <c r="RL82" s="82"/>
      <c r="RM82" s="82"/>
      <c r="RN82" s="82"/>
      <c r="RO82" s="82"/>
      <c r="RP82" s="82"/>
      <c r="RQ82" s="142"/>
      <c r="RR82" s="143"/>
      <c r="RS82" s="82"/>
      <c r="RT82" s="145"/>
      <c r="RU82" s="82"/>
      <c r="RV82" s="82"/>
      <c r="RW82" s="82"/>
      <c r="RX82" s="142"/>
      <c r="RY82" s="143"/>
      <c r="RZ82" s="82"/>
      <c r="SA82" s="145"/>
      <c r="SB82" s="82"/>
      <c r="SC82" s="145"/>
      <c r="SD82" s="82"/>
      <c r="SE82" s="142"/>
      <c r="SF82" s="143"/>
      <c r="SG82" s="82"/>
      <c r="SH82" s="82"/>
      <c r="SI82" s="82"/>
      <c r="SJ82" s="82"/>
      <c r="SK82" s="82"/>
      <c r="SL82" s="142"/>
      <c r="SM82" s="143"/>
      <c r="SN82" s="82"/>
      <c r="SO82" s="82"/>
      <c r="SP82" s="82"/>
      <c r="SQ82" s="82"/>
      <c r="SR82" s="82"/>
      <c r="SS82" s="142"/>
      <c r="ST82" s="143"/>
      <c r="SU82" s="82"/>
      <c r="SV82" s="82"/>
      <c r="SW82" s="82"/>
      <c r="SX82" s="82"/>
      <c r="SY82" s="82"/>
      <c r="SZ82" s="142"/>
      <c r="TA82" s="143"/>
      <c r="TB82" s="82"/>
      <c r="TC82" s="82"/>
      <c r="TD82" s="82"/>
      <c r="TE82" s="82"/>
      <c r="TF82" s="82"/>
      <c r="TG82" s="142"/>
      <c r="TH82" s="143"/>
      <c r="TI82" s="82"/>
      <c r="TJ82" s="82"/>
      <c r="TK82" s="82"/>
      <c r="TL82" s="82"/>
      <c r="TM82" s="82"/>
      <c r="TN82" s="142"/>
      <c r="TO82" s="143"/>
      <c r="TP82" s="82"/>
      <c r="TQ82" s="82"/>
      <c r="TR82" s="82"/>
      <c r="TS82" s="82"/>
      <c r="TT82" s="82"/>
      <c r="TU82" s="142"/>
      <c r="TV82" s="143"/>
      <c r="TW82" s="82"/>
      <c r="TX82" s="82"/>
      <c r="TY82" s="82"/>
      <c r="TZ82" s="82"/>
      <c r="UA82" s="82"/>
      <c r="UB82" s="142"/>
      <c r="UC82" s="143"/>
      <c r="UD82" s="82"/>
      <c r="UE82" s="82"/>
      <c r="UF82" s="82"/>
      <c r="UG82" s="82"/>
      <c r="UH82" s="82"/>
      <c r="UI82" s="142"/>
      <c r="UJ82" s="143"/>
      <c r="UK82" s="82"/>
      <c r="UL82" s="82"/>
      <c r="UM82" s="82"/>
      <c r="UN82" s="82"/>
      <c r="UO82" s="82"/>
      <c r="UP82" s="142"/>
      <c r="UQ82" s="143"/>
      <c r="UR82" s="82"/>
      <c r="US82" s="82"/>
      <c r="UT82" s="82"/>
      <c r="UU82" s="82"/>
      <c r="UV82" s="82"/>
      <c r="UW82" s="142"/>
      <c r="UX82" s="143"/>
      <c r="UY82" s="82"/>
      <c r="UZ82" s="82"/>
      <c r="VA82" s="82"/>
      <c r="VB82" s="82"/>
      <c r="VC82" s="82"/>
      <c r="VD82" s="142"/>
      <c r="VE82" s="143"/>
      <c r="VF82" s="82"/>
      <c r="VG82" s="82"/>
      <c r="VH82" s="82"/>
      <c r="VI82" s="82"/>
      <c r="VJ82" s="82"/>
      <c r="VK82" s="142"/>
      <c r="VL82" s="143"/>
      <c r="VM82" s="82"/>
      <c r="VN82" s="82"/>
      <c r="VO82" s="82"/>
      <c r="VP82" s="82"/>
      <c r="VQ82" s="82"/>
      <c r="VR82" s="142"/>
      <c r="VS82" s="143"/>
      <c r="VT82" s="82"/>
      <c r="VU82" s="82"/>
      <c r="VV82" s="145"/>
      <c r="VW82" s="82"/>
      <c r="VX82" s="82"/>
      <c r="VY82" s="142"/>
      <c r="VZ82" s="143"/>
      <c r="WA82" s="82"/>
      <c r="WB82" s="82"/>
      <c r="WC82" s="82"/>
      <c r="WD82" s="82"/>
      <c r="WE82" s="82"/>
      <c r="WF82" s="142"/>
      <c r="WG82" s="143"/>
      <c r="WH82" s="82"/>
      <c r="WI82" s="82"/>
      <c r="WJ82" s="82"/>
      <c r="WK82" s="82"/>
      <c r="WL82" s="82"/>
      <c r="WM82" s="142"/>
      <c r="WN82" s="143"/>
      <c r="WO82" s="82"/>
      <c r="WP82" s="82"/>
      <c r="WQ82" s="82"/>
      <c r="WR82" s="82"/>
      <c r="WS82" s="82"/>
      <c r="WT82" s="142"/>
      <c r="WU82" s="143"/>
      <c r="WV82" s="82"/>
      <c r="WW82" s="82"/>
      <c r="WX82" s="82"/>
      <c r="WY82" s="82"/>
      <c r="WZ82" s="82"/>
      <c r="XA82" s="142"/>
      <c r="XB82" s="143"/>
      <c r="XC82" s="82"/>
      <c r="XD82" s="82"/>
      <c r="XE82" s="82"/>
      <c r="XF82" s="82"/>
      <c r="XG82" s="82"/>
      <c r="XH82" s="142"/>
      <c r="XI82" s="143"/>
      <c r="XJ82" s="82"/>
      <c r="XK82" s="82"/>
      <c r="XL82" s="82"/>
      <c r="XM82" s="82"/>
      <c r="XN82" s="82"/>
      <c r="XO82" s="142"/>
      <c r="XP82" s="143"/>
      <c r="XQ82" s="143"/>
    </row>
    <row r="83" spans="1:641" s="75" customFormat="1" ht="12" customHeight="1" x14ac:dyDescent="0.2">
      <c r="A83" s="131"/>
      <c r="B83" s="73"/>
      <c r="C83" s="111"/>
      <c r="D83" s="78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9"/>
      <c r="CW83" s="59"/>
      <c r="CX83" s="59"/>
      <c r="CY83" s="59"/>
      <c r="CZ83" s="59"/>
      <c r="DA83" s="59"/>
      <c r="DB83" s="59"/>
      <c r="DC83" s="59"/>
      <c r="DD83" s="59"/>
      <c r="DE83" s="59"/>
      <c r="DF83" s="59"/>
      <c r="DG83" s="59"/>
      <c r="DH83" s="59"/>
      <c r="DI83" s="59"/>
      <c r="DJ83" s="59"/>
      <c r="DK83" s="59"/>
      <c r="DL83" s="59"/>
      <c r="DM83" s="59"/>
      <c r="DN83" s="59"/>
      <c r="DO83" s="59"/>
      <c r="DP83" s="59"/>
      <c r="DQ83" s="59"/>
      <c r="DR83" s="59"/>
      <c r="DS83" s="59"/>
      <c r="DT83" s="59"/>
      <c r="DU83" s="59"/>
      <c r="DV83" s="59"/>
      <c r="DW83" s="59"/>
      <c r="DX83" s="59"/>
      <c r="DY83" s="59"/>
      <c r="DZ83" s="59"/>
      <c r="EA83" s="59"/>
      <c r="EB83" s="59"/>
      <c r="EC83" s="59"/>
      <c r="ED83" s="59"/>
      <c r="EE83" s="59"/>
      <c r="EF83" s="59"/>
      <c r="EG83" s="59"/>
      <c r="EH83" s="59"/>
      <c r="EI83" s="59"/>
      <c r="EJ83" s="59"/>
      <c r="EK83" s="59"/>
      <c r="EL83" s="59"/>
      <c r="EM83" s="59"/>
      <c r="EN83" s="59"/>
      <c r="EO83" s="59"/>
      <c r="EP83" s="59"/>
      <c r="EQ83" s="59"/>
      <c r="ER83" s="59"/>
      <c r="ES83" s="59"/>
      <c r="ET83" s="59"/>
      <c r="EU83" s="59"/>
      <c r="EV83" s="59"/>
      <c r="EW83" s="59"/>
      <c r="EX83" s="59"/>
      <c r="EY83" s="59"/>
      <c r="EZ83" s="59"/>
      <c r="FA83" s="59"/>
      <c r="FB83" s="59"/>
      <c r="FC83" s="59"/>
      <c r="FD83" s="59"/>
      <c r="FE83" s="59"/>
      <c r="FF83" s="59"/>
      <c r="FG83" s="59"/>
      <c r="FH83" s="59"/>
      <c r="FI83" s="59"/>
      <c r="FJ83" s="59"/>
      <c r="FK83" s="59"/>
      <c r="FL83" s="59"/>
      <c r="FM83" s="59"/>
      <c r="FN83" s="59"/>
      <c r="FO83" s="59"/>
      <c r="FP83" s="59"/>
      <c r="FQ83" s="59"/>
      <c r="FR83" s="59"/>
      <c r="FS83" s="59"/>
      <c r="FT83" s="59"/>
      <c r="FU83" s="59"/>
      <c r="FV83" s="59"/>
      <c r="FW83" s="59"/>
      <c r="FX83" s="59"/>
      <c r="FY83" s="59"/>
      <c r="FZ83" s="59"/>
      <c r="GA83" s="59"/>
      <c r="GB83" s="59"/>
      <c r="GC83" s="59"/>
      <c r="GD83" s="59"/>
      <c r="GE83" s="59"/>
      <c r="GF83" s="59"/>
      <c r="GG83" s="59"/>
      <c r="GH83" s="59"/>
      <c r="GI83" s="59"/>
      <c r="GJ83" s="59"/>
      <c r="GK83" s="59"/>
      <c r="GL83" s="59"/>
      <c r="GM83" s="59"/>
      <c r="GN83" s="59"/>
      <c r="GO83" s="59"/>
      <c r="GP83" s="59"/>
      <c r="GQ83" s="59"/>
      <c r="GR83" s="59"/>
      <c r="GS83" s="59"/>
      <c r="GT83" s="59"/>
      <c r="GU83" s="59"/>
      <c r="GV83" s="59"/>
      <c r="GW83" s="59"/>
      <c r="GX83" s="59"/>
      <c r="GY83" s="59"/>
      <c r="GZ83" s="59"/>
      <c r="HA83" s="59"/>
      <c r="HB83" s="59"/>
      <c r="HC83" s="59"/>
      <c r="HD83" s="59"/>
      <c r="HE83" s="59"/>
      <c r="HF83" s="59"/>
      <c r="HG83" s="59"/>
      <c r="HH83" s="59"/>
      <c r="HI83" s="59"/>
      <c r="HJ83" s="59"/>
      <c r="HK83" s="59"/>
      <c r="HL83" s="59"/>
      <c r="HM83" s="59"/>
      <c r="HN83" s="59"/>
      <c r="HO83" s="59"/>
      <c r="HP83" s="59"/>
      <c r="HQ83" s="59"/>
      <c r="HR83" s="59"/>
      <c r="HS83" s="59"/>
      <c r="HT83" s="59"/>
      <c r="HU83" s="59"/>
      <c r="HV83" s="59"/>
      <c r="HW83" s="59"/>
      <c r="HX83" s="59"/>
      <c r="HY83" s="59"/>
      <c r="HZ83" s="59"/>
      <c r="IA83" s="59"/>
      <c r="IB83" s="59"/>
      <c r="IC83" s="59"/>
      <c r="ID83" s="59"/>
      <c r="IE83" s="59"/>
      <c r="IF83" s="59"/>
      <c r="IG83" s="59"/>
      <c r="IH83" s="59"/>
      <c r="II83" s="59"/>
      <c r="IJ83" s="59"/>
      <c r="IK83" s="59"/>
      <c r="IL83" s="59"/>
      <c r="IM83" s="59"/>
      <c r="IN83" s="59"/>
      <c r="IO83" s="59"/>
      <c r="IP83" s="59"/>
      <c r="IQ83" s="59"/>
      <c r="IR83" s="59"/>
      <c r="IS83" s="59"/>
      <c r="IT83" s="59"/>
      <c r="IU83" s="59"/>
      <c r="IV83" s="59"/>
      <c r="IW83" s="59"/>
      <c r="IX83" s="59"/>
      <c r="IY83" s="59"/>
      <c r="IZ83" s="59"/>
      <c r="JA83" s="59"/>
      <c r="JB83" s="59"/>
      <c r="JC83" s="59"/>
      <c r="JD83" s="59"/>
      <c r="JE83" s="59"/>
      <c r="JF83" s="59"/>
      <c r="JG83" s="59"/>
      <c r="JH83" s="59"/>
      <c r="JI83" s="59"/>
      <c r="JJ83" s="59"/>
      <c r="JK83" s="59"/>
      <c r="JL83" s="59"/>
      <c r="JM83" s="59"/>
      <c r="JN83" s="59"/>
      <c r="JO83" s="59"/>
      <c r="JP83" s="59"/>
      <c r="JQ83" s="59"/>
      <c r="JR83" s="59"/>
      <c r="JS83" s="59"/>
      <c r="JT83" s="59"/>
      <c r="JU83" s="59"/>
      <c r="JV83" s="59"/>
      <c r="JW83" s="59"/>
      <c r="JX83" s="59"/>
      <c r="JY83" s="59"/>
      <c r="JZ83" s="59"/>
      <c r="KA83" s="59"/>
      <c r="KB83" s="59"/>
      <c r="KC83" s="59"/>
      <c r="KD83" s="59"/>
      <c r="KE83" s="59"/>
      <c r="KF83" s="59"/>
      <c r="KG83" s="59"/>
      <c r="KH83" s="59"/>
      <c r="KI83" s="59"/>
      <c r="KJ83" s="59"/>
      <c r="KK83" s="59"/>
      <c r="KL83" s="59"/>
      <c r="KM83" s="59"/>
      <c r="KN83" s="59"/>
      <c r="KO83" s="59"/>
      <c r="KP83" s="59"/>
      <c r="KQ83" s="59"/>
      <c r="KR83" s="59"/>
      <c r="KS83" s="59"/>
      <c r="KT83" s="59"/>
      <c r="KU83" s="59"/>
      <c r="KV83" s="59"/>
      <c r="KW83" s="59"/>
      <c r="KX83" s="59"/>
      <c r="KY83" s="59"/>
      <c r="KZ83" s="59"/>
      <c r="LA83" s="59"/>
      <c r="LB83" s="59"/>
      <c r="LC83" s="59"/>
      <c r="LD83" s="59"/>
      <c r="LE83" s="59"/>
      <c r="LF83" s="59"/>
      <c r="LG83" s="59"/>
      <c r="LH83" s="59"/>
      <c r="LI83" s="59"/>
      <c r="LJ83" s="59"/>
      <c r="LK83" s="59"/>
      <c r="LL83" s="59"/>
      <c r="LM83" s="59"/>
      <c r="LN83" s="59"/>
      <c r="LO83" s="59"/>
      <c r="LP83" s="59"/>
      <c r="LQ83" s="59"/>
      <c r="LR83" s="59"/>
      <c r="LS83" s="59"/>
      <c r="LT83" s="59"/>
      <c r="LU83" s="59"/>
      <c r="LV83" s="59"/>
      <c r="LW83" s="59"/>
      <c r="LX83" s="59"/>
      <c r="LY83" s="59"/>
      <c r="LZ83" s="59"/>
      <c r="MA83" s="59"/>
      <c r="MB83" s="59"/>
      <c r="MC83" s="59"/>
      <c r="MD83" s="59"/>
      <c r="ME83" s="59"/>
      <c r="MF83" s="59"/>
      <c r="MG83" s="59"/>
      <c r="MH83" s="59"/>
      <c r="MI83" s="59"/>
      <c r="MJ83" s="59"/>
      <c r="MK83" s="59"/>
      <c r="ML83" s="59"/>
      <c r="MM83" s="59"/>
      <c r="MN83" s="59"/>
      <c r="MO83" s="59"/>
      <c r="MP83" s="59"/>
      <c r="MQ83" s="59"/>
      <c r="MR83" s="59"/>
      <c r="MS83" s="59"/>
      <c r="MT83" s="59"/>
      <c r="MU83" s="59"/>
      <c r="MV83" s="59"/>
      <c r="MW83" s="59"/>
      <c r="MX83" s="59"/>
      <c r="MY83" s="59"/>
      <c r="MZ83" s="59"/>
      <c r="NA83" s="59"/>
      <c r="NB83" s="59"/>
      <c r="NC83" s="59"/>
      <c r="ND83" s="59"/>
      <c r="NE83" s="59"/>
      <c r="NF83" s="59"/>
      <c r="NG83" s="59"/>
      <c r="NH83" s="59"/>
      <c r="NI83" s="59"/>
      <c r="NJ83" s="59"/>
      <c r="NK83" s="59"/>
      <c r="NL83" s="59"/>
      <c r="NM83" s="59"/>
      <c r="NN83" s="59"/>
      <c r="NO83" s="59"/>
      <c r="NP83" s="59"/>
      <c r="NQ83" s="59"/>
      <c r="NR83" s="59"/>
      <c r="NS83" s="59"/>
      <c r="NT83" s="59"/>
      <c r="NU83" s="59"/>
      <c r="NV83" s="59"/>
      <c r="NW83" s="59"/>
      <c r="NX83" s="59"/>
      <c r="NY83" s="59"/>
      <c r="NZ83" s="59"/>
      <c r="OA83" s="59"/>
      <c r="OB83" s="59"/>
      <c r="OC83" s="59"/>
      <c r="OD83" s="59"/>
      <c r="OE83" s="59"/>
      <c r="OF83" s="59"/>
      <c r="OG83" s="59"/>
      <c r="OH83" s="59"/>
      <c r="OI83" s="59"/>
      <c r="OJ83" s="59"/>
      <c r="OK83" s="59"/>
      <c r="OL83" s="59"/>
      <c r="OM83" s="59"/>
      <c r="ON83" s="59"/>
      <c r="OO83" s="59"/>
      <c r="OP83" s="59"/>
      <c r="OQ83" s="59"/>
      <c r="OR83" s="59"/>
      <c r="OS83" s="59"/>
      <c r="OT83" s="59"/>
      <c r="OU83" s="59"/>
      <c r="OV83" s="59"/>
      <c r="OW83" s="59"/>
      <c r="OX83" s="59"/>
      <c r="OY83" s="59"/>
      <c r="OZ83" s="59"/>
      <c r="PA83" s="59"/>
      <c r="PB83" s="59"/>
      <c r="PC83" s="59"/>
      <c r="PD83" s="59"/>
      <c r="PE83" s="59"/>
      <c r="PF83" s="59"/>
      <c r="PG83" s="59"/>
      <c r="PH83" s="59"/>
      <c r="PI83" s="59"/>
      <c r="PJ83" s="59"/>
      <c r="PK83" s="59"/>
      <c r="PL83" s="59"/>
      <c r="PM83" s="59"/>
      <c r="PN83" s="59"/>
      <c r="PO83" s="59"/>
      <c r="PP83" s="59"/>
      <c r="PQ83" s="59"/>
      <c r="PR83" s="59"/>
      <c r="PS83" s="59"/>
      <c r="PT83" s="59"/>
      <c r="PU83" s="59"/>
      <c r="PV83" s="59"/>
      <c r="PW83" s="59"/>
      <c r="PX83" s="59"/>
      <c r="PY83" s="59"/>
      <c r="PZ83" s="59"/>
      <c r="QA83" s="59"/>
      <c r="QB83" s="59"/>
      <c r="QC83" s="59"/>
      <c r="QD83" s="59"/>
      <c r="QE83" s="59"/>
      <c r="QF83" s="59"/>
      <c r="QG83" s="59"/>
      <c r="QH83" s="59"/>
      <c r="QI83" s="59"/>
      <c r="QJ83" s="59"/>
      <c r="QK83" s="59"/>
      <c r="QL83" s="59"/>
      <c r="QM83" s="59"/>
      <c r="QN83" s="59"/>
      <c r="QO83" s="59"/>
      <c r="QP83" s="59"/>
      <c r="QQ83" s="59"/>
      <c r="QR83" s="59"/>
      <c r="QS83" s="59"/>
      <c r="QT83" s="59"/>
      <c r="QU83" s="59"/>
      <c r="QV83" s="59"/>
      <c r="QW83" s="59"/>
      <c r="QX83" s="59"/>
      <c r="QY83" s="59"/>
      <c r="QZ83" s="59"/>
      <c r="RA83" s="59"/>
      <c r="RB83" s="59"/>
      <c r="RC83" s="59"/>
      <c r="RD83" s="59"/>
      <c r="RE83" s="59"/>
      <c r="RF83" s="59"/>
      <c r="RG83" s="59"/>
      <c r="RH83" s="59"/>
      <c r="RI83" s="59"/>
      <c r="RJ83" s="59"/>
      <c r="RK83" s="59"/>
      <c r="RL83" s="59"/>
      <c r="RM83" s="59"/>
      <c r="RN83" s="59"/>
      <c r="RO83" s="59"/>
      <c r="RP83" s="59"/>
      <c r="RQ83" s="59"/>
      <c r="RR83" s="59"/>
      <c r="RS83" s="59"/>
      <c r="RT83" s="59"/>
      <c r="RU83" s="59"/>
      <c r="RV83" s="59"/>
      <c r="RW83" s="59"/>
      <c r="RX83" s="59"/>
      <c r="RY83" s="59"/>
      <c r="RZ83" s="59"/>
      <c r="SA83" s="59"/>
      <c r="SB83" s="59"/>
      <c r="SC83" s="59"/>
      <c r="SD83" s="59"/>
      <c r="SE83" s="59"/>
      <c r="SF83" s="59"/>
      <c r="SG83" s="59"/>
      <c r="SH83" s="59"/>
      <c r="SI83" s="59"/>
      <c r="SJ83" s="59"/>
      <c r="SK83" s="59"/>
      <c r="SL83" s="59"/>
      <c r="SM83" s="59"/>
      <c r="SN83" s="59"/>
      <c r="SO83" s="59"/>
      <c r="SP83" s="59"/>
      <c r="SQ83" s="59"/>
      <c r="SR83" s="59"/>
      <c r="SS83" s="59"/>
      <c r="ST83" s="59"/>
      <c r="SU83" s="59"/>
      <c r="SV83" s="59"/>
      <c r="SW83" s="59"/>
      <c r="SX83" s="59"/>
      <c r="SY83" s="59"/>
      <c r="SZ83" s="59"/>
      <c r="TA83" s="59"/>
      <c r="TB83" s="59"/>
      <c r="TC83" s="59"/>
      <c r="TD83" s="59"/>
      <c r="TE83" s="59"/>
      <c r="TF83" s="59"/>
      <c r="TG83" s="59"/>
      <c r="TH83" s="59"/>
      <c r="TI83" s="59"/>
      <c r="TJ83" s="59"/>
      <c r="TK83" s="59"/>
      <c r="TL83" s="59"/>
      <c r="TM83" s="59"/>
      <c r="TN83" s="59"/>
      <c r="TO83" s="59"/>
      <c r="TP83" s="59"/>
      <c r="TQ83" s="59"/>
      <c r="TR83" s="59"/>
      <c r="TS83" s="59"/>
      <c r="TT83" s="59"/>
      <c r="TU83" s="59"/>
      <c r="TV83" s="59"/>
      <c r="TW83" s="59"/>
      <c r="TX83" s="59"/>
      <c r="TY83" s="59"/>
      <c r="TZ83" s="59"/>
      <c r="UA83" s="59"/>
      <c r="UB83" s="59"/>
      <c r="UC83" s="59"/>
      <c r="UD83" s="59"/>
      <c r="UE83" s="59"/>
      <c r="UF83" s="59"/>
      <c r="UG83" s="59"/>
      <c r="UH83" s="59"/>
      <c r="UI83" s="59"/>
      <c r="UJ83" s="59"/>
      <c r="UK83" s="59"/>
      <c r="UL83" s="59"/>
      <c r="UM83" s="59"/>
      <c r="UN83" s="59"/>
      <c r="UO83" s="59"/>
      <c r="UP83" s="59"/>
      <c r="UQ83" s="59"/>
      <c r="UR83" s="59"/>
      <c r="US83" s="59"/>
      <c r="UT83" s="59"/>
      <c r="UU83" s="59"/>
      <c r="UV83" s="59"/>
      <c r="UW83" s="59"/>
      <c r="UX83" s="59"/>
      <c r="UY83" s="59"/>
      <c r="UZ83" s="59"/>
      <c r="VA83" s="59"/>
      <c r="VB83" s="59"/>
      <c r="VC83" s="59"/>
      <c r="VD83" s="59"/>
      <c r="VE83" s="59"/>
      <c r="VF83" s="59"/>
      <c r="VG83" s="59"/>
      <c r="VH83" s="59"/>
      <c r="VI83" s="59"/>
      <c r="VJ83" s="59"/>
      <c r="VK83" s="59"/>
      <c r="VL83" s="59"/>
      <c r="VM83" s="59"/>
      <c r="VN83" s="59"/>
      <c r="VO83" s="59"/>
      <c r="VP83" s="59"/>
      <c r="VQ83" s="59"/>
      <c r="VR83" s="59"/>
      <c r="VS83" s="59"/>
      <c r="VT83" s="59"/>
      <c r="VU83" s="59"/>
      <c r="VV83" s="59"/>
      <c r="VW83" s="59"/>
      <c r="VX83" s="59"/>
      <c r="VY83" s="59"/>
      <c r="VZ83" s="59"/>
      <c r="WA83" s="59"/>
      <c r="WB83" s="59"/>
      <c r="WC83" s="59"/>
      <c r="WD83" s="59"/>
      <c r="WE83" s="59"/>
      <c r="WF83" s="59"/>
      <c r="WG83" s="59"/>
      <c r="WH83" s="59"/>
      <c r="WI83" s="59"/>
      <c r="WJ83" s="59"/>
      <c r="WK83" s="59"/>
      <c r="WL83" s="59"/>
      <c r="WM83" s="59"/>
      <c r="WN83" s="59"/>
      <c r="WO83" s="59"/>
      <c r="WP83" s="59"/>
      <c r="WQ83" s="59"/>
      <c r="WR83" s="59"/>
      <c r="WS83" s="59"/>
      <c r="WT83" s="59"/>
      <c r="WU83" s="59"/>
      <c r="WV83" s="59"/>
      <c r="WW83" s="59"/>
      <c r="WX83" s="59"/>
      <c r="WY83" s="59"/>
      <c r="WZ83" s="59"/>
      <c r="XA83" s="59"/>
      <c r="XB83" s="59"/>
      <c r="XC83" s="59"/>
      <c r="XD83" s="59"/>
      <c r="XE83" s="59"/>
      <c r="XF83" s="59"/>
      <c r="XG83" s="59"/>
      <c r="XH83" s="59"/>
      <c r="XI83" s="59"/>
      <c r="XJ83" s="59"/>
      <c r="XK83" s="59"/>
      <c r="XL83" s="59"/>
      <c r="XM83" s="59"/>
      <c r="XN83" s="59"/>
      <c r="XO83" s="59"/>
      <c r="XP83" s="59"/>
      <c r="XQ83" s="59"/>
    </row>
    <row r="84" spans="1:641" s="7" customFormat="1" ht="12" customHeight="1" x14ac:dyDescent="0.2">
      <c r="A84" s="288" t="s">
        <v>17</v>
      </c>
      <c r="B84" s="125" t="s">
        <v>114</v>
      </c>
      <c r="C84" s="89"/>
      <c r="D84" s="87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88"/>
      <c r="BW84" s="88"/>
      <c r="BX84" s="88"/>
      <c r="BY84" s="88"/>
      <c r="BZ84" s="88"/>
      <c r="CA84" s="88"/>
      <c r="CB84" s="88"/>
      <c r="CC84" s="88"/>
      <c r="CD84" s="88"/>
      <c r="CE84" s="88"/>
      <c r="CF84" s="88"/>
      <c r="CG84" s="88"/>
      <c r="CH84" s="88"/>
      <c r="CI84" s="88"/>
      <c r="CJ84" s="88"/>
      <c r="CK84" s="88"/>
      <c r="CL84" s="88"/>
      <c r="CM84" s="88"/>
      <c r="CN84" s="88"/>
      <c r="CO84" s="88"/>
      <c r="CP84" s="88"/>
      <c r="CQ84" s="88"/>
      <c r="CR84" s="88"/>
      <c r="CS84" s="88"/>
      <c r="CT84" s="88"/>
      <c r="CU84" s="88"/>
      <c r="CV84" s="88"/>
      <c r="CW84" s="88"/>
      <c r="CX84" s="88"/>
      <c r="CY84" s="88"/>
      <c r="CZ84" s="88"/>
      <c r="DA84" s="88"/>
      <c r="DB84" s="88"/>
      <c r="DC84" s="88"/>
      <c r="DD84" s="88"/>
      <c r="DE84" s="88"/>
      <c r="DF84" s="88"/>
      <c r="DG84" s="88"/>
      <c r="DH84" s="88"/>
      <c r="DI84" s="88"/>
      <c r="DJ84" s="88"/>
      <c r="DK84" s="88"/>
      <c r="DL84" s="88"/>
      <c r="DM84" s="88"/>
      <c r="DN84" s="88"/>
      <c r="DO84" s="88"/>
      <c r="DP84" s="88"/>
      <c r="DQ84" s="88"/>
      <c r="DR84" s="88"/>
      <c r="DS84" s="88"/>
      <c r="DT84" s="88"/>
      <c r="DU84" s="88"/>
      <c r="DV84" s="88"/>
      <c r="DW84" s="88"/>
      <c r="DX84" s="88"/>
      <c r="DY84" s="88"/>
      <c r="DZ84" s="88"/>
      <c r="EA84" s="88"/>
      <c r="EB84" s="88"/>
      <c r="EC84" s="88"/>
      <c r="ED84" s="88"/>
      <c r="EE84" s="88"/>
      <c r="EF84" s="88"/>
      <c r="EG84" s="88"/>
      <c r="EH84" s="88"/>
      <c r="EI84" s="88"/>
      <c r="EJ84" s="88"/>
      <c r="EK84" s="88"/>
      <c r="EL84" s="88"/>
      <c r="EM84" s="88"/>
      <c r="EN84" s="88"/>
      <c r="EO84" s="88"/>
      <c r="EP84" s="88"/>
      <c r="EQ84" s="88"/>
      <c r="ER84" s="88"/>
      <c r="ES84" s="88"/>
      <c r="ET84" s="88"/>
      <c r="EU84" s="88"/>
      <c r="EV84" s="88"/>
      <c r="EW84" s="88"/>
      <c r="EX84" s="88"/>
      <c r="EY84" s="88"/>
      <c r="EZ84" s="88"/>
      <c r="FA84" s="88"/>
      <c r="FB84" s="88"/>
      <c r="FC84" s="88"/>
      <c r="FD84" s="88"/>
      <c r="FE84" s="88"/>
      <c r="FF84" s="88"/>
      <c r="FG84" s="88"/>
      <c r="FH84" s="88"/>
      <c r="FI84" s="88"/>
      <c r="FJ84" s="88"/>
      <c r="FK84" s="88"/>
      <c r="FL84" s="88"/>
      <c r="FM84" s="88"/>
      <c r="FN84" s="88"/>
      <c r="FO84" s="88"/>
      <c r="FP84" s="88"/>
      <c r="FQ84" s="88"/>
      <c r="FR84" s="88"/>
      <c r="FS84" s="88"/>
      <c r="FT84" s="88"/>
      <c r="FU84" s="88"/>
      <c r="FV84" s="88"/>
      <c r="FW84" s="88"/>
      <c r="FX84" s="88"/>
      <c r="FY84" s="88"/>
      <c r="FZ84" s="88"/>
      <c r="GA84" s="88"/>
      <c r="GB84" s="88"/>
      <c r="GC84" s="88"/>
      <c r="GD84" s="88"/>
      <c r="GE84" s="88"/>
      <c r="GF84" s="88"/>
      <c r="GG84" s="88"/>
      <c r="GH84" s="88"/>
      <c r="GI84" s="88"/>
      <c r="GJ84" s="88"/>
      <c r="GK84" s="88"/>
      <c r="GL84" s="88"/>
      <c r="GM84" s="88"/>
      <c r="GN84" s="88"/>
      <c r="GO84" s="88"/>
      <c r="GP84" s="88"/>
      <c r="GQ84" s="88"/>
      <c r="GR84" s="88"/>
      <c r="GS84" s="88"/>
      <c r="GT84" s="88"/>
      <c r="GU84" s="88"/>
      <c r="GV84" s="88"/>
      <c r="GW84" s="88"/>
      <c r="GX84" s="88"/>
      <c r="GY84" s="88"/>
      <c r="GZ84" s="88"/>
      <c r="HA84" s="88"/>
      <c r="HB84" s="88"/>
      <c r="HC84" s="88"/>
      <c r="HD84" s="88"/>
      <c r="HE84" s="88"/>
      <c r="HF84" s="88"/>
      <c r="HG84" s="88"/>
      <c r="HH84" s="88"/>
      <c r="HI84" s="88"/>
      <c r="HJ84" s="88"/>
      <c r="HK84" s="88"/>
      <c r="HL84" s="88"/>
      <c r="HM84" s="88"/>
      <c r="HN84" s="88"/>
      <c r="HO84" s="88"/>
      <c r="HP84" s="88"/>
      <c r="HQ84" s="88"/>
      <c r="HR84" s="88"/>
      <c r="HS84" s="88"/>
      <c r="HT84" s="88"/>
      <c r="HU84" s="88"/>
      <c r="HV84" s="88"/>
      <c r="HW84" s="88"/>
      <c r="HX84" s="88"/>
      <c r="HY84" s="88"/>
      <c r="HZ84" s="88"/>
      <c r="IA84" s="88"/>
      <c r="IB84" s="88"/>
      <c r="IC84" s="88"/>
      <c r="ID84" s="88"/>
      <c r="IE84" s="88"/>
      <c r="IF84" s="88"/>
      <c r="IG84" s="88"/>
      <c r="IH84" s="88"/>
      <c r="II84" s="88"/>
      <c r="IJ84" s="88"/>
      <c r="IK84" s="88"/>
      <c r="IL84" s="88"/>
      <c r="IM84" s="88"/>
      <c r="IN84" s="88"/>
      <c r="IO84" s="88"/>
      <c r="IP84" s="88"/>
      <c r="IQ84" s="88"/>
      <c r="IR84" s="88"/>
      <c r="IS84" s="88"/>
      <c r="IT84" s="88"/>
      <c r="IU84" s="88"/>
      <c r="IV84" s="88"/>
      <c r="IW84" s="88"/>
      <c r="IX84" s="88"/>
      <c r="IY84" s="88"/>
      <c r="IZ84" s="88"/>
      <c r="JA84" s="88"/>
      <c r="JB84" s="88"/>
      <c r="JC84" s="88"/>
      <c r="JD84" s="88"/>
      <c r="JE84" s="88"/>
      <c r="JF84" s="88"/>
      <c r="JG84" s="88"/>
      <c r="JH84" s="88"/>
      <c r="JI84" s="88"/>
      <c r="JJ84" s="88"/>
      <c r="JK84" s="88"/>
      <c r="JL84" s="88"/>
      <c r="JM84" s="88"/>
      <c r="JN84" s="88"/>
      <c r="JO84" s="88"/>
      <c r="JP84" s="88"/>
      <c r="JQ84" s="88"/>
      <c r="JR84" s="88"/>
      <c r="JS84" s="88"/>
      <c r="JT84" s="88"/>
      <c r="JU84" s="88"/>
      <c r="JV84" s="88"/>
      <c r="JW84" s="88"/>
      <c r="JX84" s="88"/>
      <c r="JY84" s="88"/>
      <c r="JZ84" s="88"/>
      <c r="KA84" s="88"/>
      <c r="KB84" s="88"/>
      <c r="KC84" s="88"/>
      <c r="KD84" s="88"/>
      <c r="KE84" s="88"/>
      <c r="KF84" s="88"/>
      <c r="KG84" s="88"/>
      <c r="KH84" s="88"/>
      <c r="KI84" s="88"/>
      <c r="KJ84" s="88"/>
      <c r="KK84" s="88"/>
      <c r="KL84" s="88"/>
      <c r="KM84" s="88"/>
      <c r="KN84" s="88"/>
      <c r="KO84" s="88"/>
      <c r="KP84" s="88"/>
      <c r="KQ84" s="88"/>
      <c r="KR84" s="88"/>
      <c r="KS84" s="88"/>
      <c r="KT84" s="88"/>
      <c r="KU84" s="88"/>
      <c r="KV84" s="88"/>
      <c r="KW84" s="88"/>
      <c r="KX84" s="88"/>
      <c r="KY84" s="88"/>
      <c r="KZ84" s="88"/>
      <c r="LA84" s="88"/>
      <c r="LB84" s="88"/>
      <c r="LC84" s="88"/>
      <c r="LD84" s="88"/>
      <c r="LE84" s="88"/>
      <c r="LF84" s="88"/>
      <c r="LG84" s="88"/>
      <c r="LH84" s="88"/>
      <c r="LI84" s="88"/>
      <c r="LJ84" s="88"/>
      <c r="LK84" s="88"/>
      <c r="LL84" s="88"/>
      <c r="LM84" s="88"/>
      <c r="LN84" s="88"/>
      <c r="LO84" s="88"/>
      <c r="LP84" s="88"/>
      <c r="LQ84" s="88"/>
      <c r="LR84" s="88"/>
      <c r="LS84" s="88"/>
      <c r="LT84" s="88"/>
      <c r="LU84" s="88"/>
      <c r="LV84" s="88"/>
      <c r="LW84" s="88"/>
      <c r="LX84" s="88"/>
      <c r="LY84" s="88"/>
      <c r="LZ84" s="88"/>
      <c r="MA84" s="88"/>
      <c r="MB84" s="88"/>
      <c r="MC84" s="88"/>
      <c r="MD84" s="88"/>
      <c r="ME84" s="88"/>
      <c r="MF84" s="88"/>
      <c r="MG84" s="88"/>
      <c r="MH84" s="88"/>
      <c r="MI84" s="88"/>
      <c r="MJ84" s="88"/>
      <c r="MK84" s="88"/>
      <c r="ML84" s="88"/>
      <c r="MM84" s="88"/>
      <c r="MN84" s="88"/>
      <c r="MO84" s="88"/>
      <c r="MP84" s="88"/>
      <c r="MQ84" s="88"/>
      <c r="MR84" s="88"/>
      <c r="MS84" s="88"/>
      <c r="MT84" s="88"/>
      <c r="MU84" s="88"/>
      <c r="MV84" s="88"/>
      <c r="MW84" s="88"/>
      <c r="MX84" s="88"/>
      <c r="MY84" s="88"/>
      <c r="MZ84" s="88"/>
      <c r="NA84" s="88"/>
      <c r="NB84" s="88"/>
      <c r="NC84" s="88"/>
      <c r="ND84" s="88"/>
      <c r="NE84" s="88"/>
      <c r="NF84" s="88"/>
      <c r="NG84" s="88"/>
      <c r="NH84" s="88"/>
      <c r="NI84" s="88"/>
      <c r="NJ84" s="88"/>
      <c r="NK84" s="88"/>
      <c r="NL84" s="88"/>
      <c r="NM84" s="88"/>
      <c r="NN84" s="88"/>
      <c r="NO84" s="88"/>
      <c r="NP84" s="88"/>
      <c r="NQ84" s="88"/>
      <c r="NR84" s="88"/>
      <c r="NS84" s="88"/>
      <c r="NT84" s="88"/>
      <c r="NU84" s="88"/>
      <c r="NV84" s="88"/>
      <c r="NW84" s="88"/>
      <c r="NX84" s="88"/>
      <c r="NY84" s="88"/>
      <c r="NZ84" s="88"/>
      <c r="OA84" s="88"/>
      <c r="OB84" s="88"/>
      <c r="OC84" s="88"/>
      <c r="OD84" s="88"/>
      <c r="OE84" s="88"/>
      <c r="OF84" s="88"/>
      <c r="OG84" s="88"/>
      <c r="OH84" s="88"/>
      <c r="OI84" s="88"/>
      <c r="OJ84" s="88"/>
      <c r="OK84" s="88"/>
      <c r="OL84" s="88"/>
      <c r="OM84" s="88"/>
      <c r="ON84" s="88"/>
      <c r="OO84" s="88"/>
      <c r="OP84" s="88"/>
      <c r="OQ84" s="88"/>
      <c r="OR84" s="88"/>
      <c r="OS84" s="88"/>
      <c r="OT84" s="88"/>
      <c r="OU84" s="88"/>
      <c r="OV84" s="88"/>
      <c r="OW84" s="88"/>
      <c r="OX84" s="88"/>
      <c r="OY84" s="88"/>
      <c r="OZ84" s="88"/>
      <c r="PA84" s="88"/>
      <c r="PB84" s="88"/>
      <c r="PC84" s="88"/>
      <c r="PD84" s="88"/>
      <c r="PE84" s="88"/>
      <c r="PF84" s="88"/>
      <c r="PG84" s="88"/>
      <c r="PH84" s="88"/>
      <c r="PI84" s="88"/>
      <c r="PJ84" s="88"/>
      <c r="PK84" s="88"/>
      <c r="PL84" s="88"/>
      <c r="PM84" s="88"/>
      <c r="PN84" s="88"/>
      <c r="PO84" s="88"/>
      <c r="PP84" s="88"/>
      <c r="PQ84" s="88"/>
      <c r="PR84" s="88"/>
      <c r="PS84" s="88"/>
      <c r="PT84" s="88"/>
      <c r="PU84" s="88"/>
      <c r="PV84" s="88"/>
      <c r="PW84" s="88"/>
      <c r="PX84" s="88"/>
      <c r="PY84" s="88"/>
      <c r="PZ84" s="88"/>
      <c r="QA84" s="88"/>
      <c r="QB84" s="88"/>
      <c r="QC84" s="88"/>
      <c r="QD84" s="88"/>
      <c r="QE84" s="88"/>
      <c r="QF84" s="88"/>
      <c r="QG84" s="88"/>
      <c r="QH84" s="88"/>
      <c r="QI84" s="88"/>
      <c r="QJ84" s="88"/>
      <c r="QK84" s="88"/>
      <c r="QL84" s="88"/>
      <c r="QM84" s="88"/>
      <c r="QN84" s="88"/>
      <c r="QO84" s="88"/>
      <c r="QP84" s="88"/>
      <c r="QQ84" s="88"/>
      <c r="QR84" s="88"/>
      <c r="QS84" s="88"/>
      <c r="QT84" s="88"/>
      <c r="QU84" s="88"/>
      <c r="QV84" s="88"/>
      <c r="QW84" s="88"/>
      <c r="QX84" s="88"/>
      <c r="QY84" s="88"/>
      <c r="QZ84" s="88"/>
      <c r="RA84" s="88"/>
      <c r="RB84" s="88"/>
      <c r="RC84" s="88"/>
      <c r="RD84" s="88"/>
      <c r="RE84" s="88"/>
      <c r="RF84" s="88"/>
      <c r="RG84" s="88"/>
      <c r="RH84" s="88"/>
      <c r="RI84" s="88"/>
      <c r="RJ84" s="88"/>
      <c r="RK84" s="88"/>
      <c r="RL84" s="88"/>
      <c r="RM84" s="88"/>
      <c r="RN84" s="88"/>
      <c r="RO84" s="88"/>
      <c r="RP84" s="88"/>
      <c r="RQ84" s="88"/>
      <c r="RR84" s="88"/>
      <c r="RS84" s="88"/>
      <c r="RT84" s="88"/>
      <c r="RU84" s="88"/>
      <c r="RV84" s="88"/>
      <c r="RW84" s="88"/>
      <c r="RX84" s="88"/>
      <c r="RY84" s="88"/>
      <c r="RZ84" s="88"/>
      <c r="SA84" s="88"/>
      <c r="SB84" s="88"/>
      <c r="SC84" s="88"/>
      <c r="SD84" s="88"/>
      <c r="SE84" s="88"/>
      <c r="SF84" s="88"/>
      <c r="SG84" s="88"/>
      <c r="SH84" s="88"/>
      <c r="SI84" s="88"/>
      <c r="SJ84" s="88"/>
      <c r="SK84" s="88"/>
      <c r="SL84" s="88"/>
      <c r="SM84" s="88"/>
      <c r="SN84" s="88"/>
      <c r="SO84" s="88"/>
      <c r="SP84" s="88"/>
      <c r="SQ84" s="88"/>
      <c r="SR84" s="88"/>
      <c r="SS84" s="88"/>
      <c r="ST84" s="88"/>
      <c r="SU84" s="88"/>
      <c r="SV84" s="88"/>
      <c r="SW84" s="88"/>
      <c r="SX84" s="88"/>
      <c r="SY84" s="88"/>
      <c r="SZ84" s="88"/>
      <c r="TA84" s="88"/>
      <c r="TB84" s="88"/>
      <c r="TC84" s="88"/>
      <c r="TD84" s="88"/>
      <c r="TE84" s="88"/>
      <c r="TF84" s="88"/>
      <c r="TG84" s="88"/>
      <c r="TH84" s="88"/>
      <c r="TI84" s="88"/>
      <c r="TJ84" s="88"/>
      <c r="TK84" s="88"/>
      <c r="TL84" s="88"/>
      <c r="TM84" s="88"/>
      <c r="TN84" s="88"/>
      <c r="TO84" s="88"/>
      <c r="TP84" s="88"/>
      <c r="TQ84" s="88"/>
      <c r="TR84" s="88"/>
      <c r="TS84" s="88"/>
      <c r="TT84" s="88"/>
      <c r="TU84" s="88"/>
      <c r="TV84" s="88"/>
      <c r="TW84" s="88"/>
      <c r="TX84" s="88"/>
      <c r="TY84" s="88"/>
      <c r="TZ84" s="88"/>
      <c r="UA84" s="88"/>
      <c r="UB84" s="88"/>
      <c r="UC84" s="88"/>
      <c r="UD84" s="88"/>
      <c r="UE84" s="88"/>
      <c r="UF84" s="88"/>
      <c r="UG84" s="88"/>
      <c r="UH84" s="88"/>
      <c r="UI84" s="88"/>
      <c r="UJ84" s="88"/>
      <c r="UK84" s="88"/>
      <c r="UL84" s="88"/>
      <c r="UM84" s="88"/>
      <c r="UN84" s="88"/>
      <c r="UO84" s="88"/>
      <c r="UP84" s="88"/>
      <c r="UQ84" s="88"/>
      <c r="UR84" s="88"/>
      <c r="US84" s="88"/>
      <c r="UT84" s="88"/>
      <c r="UU84" s="88"/>
      <c r="UV84" s="88"/>
      <c r="UW84" s="88"/>
      <c r="UX84" s="88"/>
      <c r="UY84" s="88"/>
      <c r="UZ84" s="88"/>
      <c r="VA84" s="88"/>
      <c r="VB84" s="88"/>
      <c r="VC84" s="88"/>
      <c r="VD84" s="88"/>
      <c r="VE84" s="88"/>
      <c r="VF84" s="88"/>
      <c r="VG84" s="88"/>
      <c r="VH84" s="88"/>
      <c r="VI84" s="88"/>
      <c r="VJ84" s="88"/>
      <c r="VK84" s="88"/>
      <c r="VL84" s="88"/>
      <c r="VM84" s="88"/>
      <c r="VN84" s="88"/>
      <c r="VO84" s="88"/>
      <c r="VP84" s="88"/>
      <c r="VQ84" s="88"/>
      <c r="VR84" s="88"/>
      <c r="VS84" s="88"/>
      <c r="VT84" s="88"/>
      <c r="VU84" s="88"/>
      <c r="VV84" s="88"/>
      <c r="VW84" s="88"/>
      <c r="VX84" s="88"/>
      <c r="VY84" s="88"/>
      <c r="VZ84" s="88"/>
      <c r="WA84" s="88"/>
      <c r="WB84" s="88"/>
      <c r="WC84" s="88"/>
      <c r="WD84" s="88"/>
      <c r="WE84" s="88"/>
      <c r="WF84" s="88"/>
      <c r="WG84" s="88"/>
      <c r="WH84" s="88"/>
      <c r="WI84" s="88"/>
      <c r="WJ84" s="88"/>
      <c r="WK84" s="88"/>
      <c r="WL84" s="88"/>
      <c r="WM84" s="88"/>
      <c r="WN84" s="88"/>
      <c r="WO84" s="88"/>
      <c r="WP84" s="88"/>
      <c r="WQ84" s="88"/>
      <c r="WR84" s="88"/>
      <c r="WS84" s="88"/>
      <c r="WT84" s="88"/>
      <c r="WU84" s="88"/>
      <c r="WV84" s="88"/>
      <c r="WW84" s="88"/>
      <c r="WX84" s="88"/>
      <c r="WY84" s="88"/>
      <c r="WZ84" s="88"/>
      <c r="XA84" s="88"/>
      <c r="XB84" s="88"/>
      <c r="XC84" s="88"/>
      <c r="XD84" s="88"/>
      <c r="XE84" s="88"/>
      <c r="XF84" s="88"/>
      <c r="XG84" s="88"/>
      <c r="XH84" s="88"/>
      <c r="XI84" s="88"/>
      <c r="XJ84" s="88"/>
      <c r="XK84" s="88"/>
      <c r="XL84" s="88"/>
      <c r="XM84" s="88"/>
      <c r="XN84" s="88"/>
      <c r="XO84" s="88"/>
      <c r="XP84" s="88"/>
      <c r="XQ84" s="88"/>
    </row>
    <row r="85" spans="1:641" s="7" customFormat="1" ht="12" customHeight="1" x14ac:dyDescent="0.2">
      <c r="A85" s="289"/>
      <c r="B85" s="67" t="s">
        <v>115</v>
      </c>
      <c r="C85" s="112" t="s">
        <v>74</v>
      </c>
      <c r="D85" s="78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9"/>
      <c r="BS85" s="59"/>
      <c r="BT85" s="59"/>
      <c r="BU85" s="59"/>
      <c r="BV85" s="59"/>
      <c r="BW85" s="59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9"/>
      <c r="CW85" s="59"/>
      <c r="CX85" s="59"/>
      <c r="CY85" s="59"/>
      <c r="CZ85" s="59"/>
      <c r="DA85" s="59"/>
      <c r="DB85" s="59"/>
      <c r="DC85" s="59"/>
      <c r="DD85" s="59"/>
      <c r="DE85" s="59"/>
      <c r="DF85" s="59"/>
      <c r="DG85" s="59"/>
      <c r="DH85" s="59"/>
      <c r="DI85" s="59"/>
      <c r="DJ85" s="59"/>
      <c r="DK85" s="59"/>
      <c r="DL85" s="59"/>
      <c r="DM85" s="59"/>
      <c r="DN85" s="59"/>
      <c r="DO85" s="59"/>
      <c r="DP85" s="59"/>
      <c r="DQ85" s="59"/>
      <c r="DR85" s="59"/>
      <c r="DS85" s="59"/>
      <c r="DT85" s="59"/>
      <c r="DU85" s="59"/>
      <c r="DV85" s="59"/>
      <c r="DW85" s="59"/>
      <c r="DX85" s="59"/>
      <c r="DY85" s="59"/>
      <c r="DZ85" s="59"/>
      <c r="EA85" s="59"/>
      <c r="EB85" s="59"/>
      <c r="EC85" s="59"/>
      <c r="ED85" s="59"/>
      <c r="EE85" s="59"/>
      <c r="EF85" s="59"/>
      <c r="EG85" s="59"/>
      <c r="EH85" s="59"/>
      <c r="EI85" s="59"/>
      <c r="EJ85" s="59"/>
      <c r="EK85" s="59"/>
      <c r="EL85" s="59"/>
      <c r="EM85" s="59"/>
      <c r="EN85" s="59"/>
      <c r="EO85" s="59"/>
      <c r="EP85" s="59"/>
      <c r="EQ85" s="59"/>
      <c r="ER85" s="59"/>
      <c r="ES85" s="59"/>
      <c r="ET85" s="59"/>
      <c r="EU85" s="59"/>
      <c r="EV85" s="59"/>
      <c r="EW85" s="59"/>
      <c r="EX85" s="59"/>
      <c r="EY85" s="59"/>
      <c r="EZ85" s="59"/>
      <c r="FA85" s="59"/>
      <c r="FB85" s="59"/>
      <c r="FC85" s="59"/>
      <c r="FD85" s="59"/>
      <c r="FE85" s="59"/>
      <c r="FF85" s="59"/>
      <c r="FG85" s="59"/>
      <c r="FH85" s="59"/>
      <c r="FI85" s="59"/>
      <c r="FJ85" s="59"/>
      <c r="FK85" s="59"/>
      <c r="FL85" s="59"/>
      <c r="FM85" s="59"/>
      <c r="FN85" s="59"/>
      <c r="FO85" s="59"/>
      <c r="FP85" s="59"/>
      <c r="FQ85" s="59"/>
      <c r="FR85" s="59"/>
      <c r="FS85" s="59"/>
      <c r="FT85" s="59"/>
      <c r="FU85" s="59"/>
      <c r="FV85" s="59"/>
      <c r="FW85" s="59"/>
      <c r="FX85" s="59"/>
      <c r="FY85" s="59"/>
      <c r="FZ85" s="59"/>
      <c r="GA85" s="59"/>
      <c r="GB85" s="59"/>
      <c r="GC85" s="59"/>
      <c r="GD85" s="59"/>
      <c r="GE85" s="59"/>
      <c r="GF85" s="59"/>
      <c r="GG85" s="59"/>
      <c r="GH85" s="59"/>
      <c r="GI85" s="59"/>
      <c r="GJ85" s="59"/>
      <c r="GK85" s="59"/>
      <c r="GL85" s="59"/>
      <c r="GM85" s="59"/>
      <c r="GN85" s="59"/>
      <c r="GO85" s="59"/>
      <c r="GP85" s="59"/>
      <c r="GQ85" s="59"/>
      <c r="GR85" s="59"/>
      <c r="GS85" s="59"/>
      <c r="GT85" s="59"/>
      <c r="GU85" s="59"/>
      <c r="GV85" s="59"/>
      <c r="GW85" s="59"/>
      <c r="GX85" s="59"/>
      <c r="GY85" s="59"/>
      <c r="GZ85" s="59"/>
      <c r="HA85" s="59"/>
      <c r="HB85" s="59"/>
      <c r="HC85" s="59"/>
      <c r="HD85" s="59"/>
      <c r="HE85" s="59"/>
      <c r="HF85" s="59"/>
      <c r="HG85" s="59"/>
      <c r="HH85" s="59"/>
      <c r="HI85" s="59"/>
      <c r="HJ85" s="59"/>
      <c r="HK85" s="59"/>
      <c r="HL85" s="59"/>
      <c r="HM85" s="59"/>
      <c r="HN85" s="59"/>
      <c r="HO85" s="59"/>
      <c r="HP85" s="59"/>
      <c r="HQ85" s="59"/>
      <c r="HR85" s="59"/>
      <c r="HS85" s="59"/>
      <c r="HT85" s="59"/>
      <c r="HU85" s="59"/>
      <c r="HV85" s="59"/>
      <c r="HW85" s="59"/>
      <c r="HX85" s="59"/>
      <c r="HY85" s="59"/>
      <c r="HZ85" s="59"/>
      <c r="IA85" s="59"/>
      <c r="IB85" s="59"/>
      <c r="IC85" s="59"/>
      <c r="ID85" s="59"/>
      <c r="IE85" s="59"/>
      <c r="IF85" s="59"/>
      <c r="IG85" s="59"/>
      <c r="IH85" s="59"/>
      <c r="II85" s="59"/>
      <c r="IJ85" s="59"/>
      <c r="IK85" s="59"/>
      <c r="IL85" s="59"/>
      <c r="IM85" s="59"/>
      <c r="IN85" s="59"/>
      <c r="IO85" s="59"/>
      <c r="IP85" s="59"/>
      <c r="IQ85" s="59"/>
      <c r="IR85" s="59"/>
      <c r="IS85" s="59"/>
      <c r="IT85" s="59"/>
      <c r="IU85" s="59"/>
      <c r="IV85" s="59"/>
      <c r="IW85" s="59"/>
      <c r="IX85" s="59"/>
      <c r="IY85" s="59"/>
      <c r="IZ85" s="59"/>
      <c r="JA85" s="59"/>
      <c r="JB85" s="59"/>
      <c r="JC85" s="59"/>
      <c r="JD85" s="59"/>
      <c r="JE85" s="59"/>
      <c r="JF85" s="59"/>
      <c r="JG85" s="59"/>
      <c r="JH85" s="59"/>
      <c r="JI85" s="59"/>
      <c r="JJ85" s="59"/>
      <c r="JK85" s="59"/>
      <c r="JL85" s="59"/>
      <c r="JM85" s="59"/>
      <c r="JN85" s="59"/>
      <c r="JO85" s="59"/>
      <c r="JP85" s="59"/>
      <c r="JQ85" s="59"/>
      <c r="JR85" s="59"/>
      <c r="JS85" s="59"/>
      <c r="JT85" s="59"/>
      <c r="JU85" s="59"/>
      <c r="JV85" s="59"/>
      <c r="JW85" s="59"/>
      <c r="JX85" s="59"/>
      <c r="JY85" s="59"/>
      <c r="JZ85" s="59"/>
      <c r="KA85" s="59"/>
      <c r="KB85" s="59"/>
      <c r="KC85" s="59"/>
      <c r="KD85" s="59"/>
      <c r="KE85" s="59"/>
      <c r="KF85" s="59"/>
      <c r="KG85" s="59"/>
      <c r="KH85" s="59"/>
      <c r="KI85" s="59"/>
      <c r="KJ85" s="59"/>
      <c r="KK85" s="59"/>
      <c r="KL85" s="59"/>
      <c r="KM85" s="59"/>
      <c r="KN85" s="59"/>
      <c r="KO85" s="59"/>
      <c r="KP85" s="59"/>
      <c r="KQ85" s="59"/>
      <c r="KR85" s="59"/>
      <c r="KS85" s="59"/>
      <c r="KT85" s="59"/>
      <c r="KU85" s="59"/>
      <c r="KV85" s="59"/>
      <c r="KW85" s="59"/>
      <c r="KX85" s="59"/>
      <c r="KY85" s="59"/>
      <c r="KZ85" s="59"/>
      <c r="LA85" s="59"/>
      <c r="LB85" s="59"/>
      <c r="LC85" s="59"/>
      <c r="LD85" s="59"/>
      <c r="LE85" s="59"/>
      <c r="LF85" s="59"/>
      <c r="LG85" s="59"/>
      <c r="LH85" s="59"/>
      <c r="LI85" s="59"/>
      <c r="LJ85" s="59"/>
      <c r="LK85" s="59"/>
      <c r="LL85" s="59"/>
      <c r="LM85" s="59"/>
      <c r="LN85" s="59"/>
      <c r="LO85" s="59"/>
      <c r="LP85" s="59"/>
      <c r="LQ85" s="59"/>
      <c r="LR85" s="59"/>
      <c r="LS85" s="59"/>
      <c r="LT85" s="59"/>
      <c r="LU85" s="59"/>
      <c r="LV85" s="59"/>
      <c r="LW85" s="59"/>
      <c r="LX85" s="59"/>
      <c r="LY85" s="59"/>
      <c r="LZ85" s="59"/>
      <c r="MA85" s="59"/>
      <c r="MB85" s="59"/>
      <c r="MC85" s="59"/>
      <c r="MD85" s="59"/>
      <c r="ME85" s="59"/>
      <c r="MF85" s="59"/>
      <c r="MG85" s="59"/>
      <c r="MH85" s="59"/>
      <c r="MI85" s="59"/>
      <c r="MJ85" s="59"/>
      <c r="MK85" s="59"/>
      <c r="ML85" s="59"/>
      <c r="MM85" s="59"/>
      <c r="MN85" s="59"/>
      <c r="MO85" s="59"/>
      <c r="MP85" s="59"/>
      <c r="MQ85" s="59"/>
      <c r="MR85" s="59"/>
      <c r="MS85" s="59"/>
      <c r="MT85" s="59"/>
      <c r="MU85" s="59"/>
      <c r="MV85" s="59"/>
      <c r="MW85" s="59"/>
      <c r="MX85" s="59"/>
      <c r="MY85" s="59"/>
      <c r="MZ85" s="59"/>
      <c r="NA85" s="59"/>
      <c r="NB85" s="59"/>
      <c r="NC85" s="59"/>
      <c r="ND85" s="59"/>
      <c r="NE85" s="59"/>
      <c r="NF85" s="59"/>
      <c r="NG85" s="59"/>
      <c r="NH85" s="59"/>
      <c r="NI85" s="59"/>
      <c r="NJ85" s="59"/>
      <c r="NK85" s="59"/>
      <c r="NL85" s="59"/>
      <c r="NM85" s="59"/>
      <c r="NN85" s="59"/>
      <c r="NO85" s="59"/>
      <c r="NP85" s="59"/>
      <c r="NQ85" s="59"/>
      <c r="NR85" s="59"/>
      <c r="NS85" s="59"/>
      <c r="NT85" s="59"/>
      <c r="NU85" s="59"/>
      <c r="NV85" s="59"/>
      <c r="NW85" s="59"/>
      <c r="NX85" s="59"/>
      <c r="NY85" s="59"/>
      <c r="NZ85" s="59"/>
      <c r="OA85" s="59"/>
      <c r="OB85" s="59"/>
      <c r="OC85" s="59"/>
      <c r="OD85" s="59"/>
      <c r="OE85" s="59"/>
      <c r="OF85" s="59"/>
      <c r="OG85" s="59"/>
      <c r="OH85" s="59"/>
      <c r="OI85" s="59"/>
      <c r="OJ85" s="59"/>
      <c r="OK85" s="59"/>
      <c r="OL85" s="59"/>
      <c r="OM85" s="59"/>
      <c r="ON85" s="59"/>
      <c r="OO85" s="59"/>
      <c r="OP85" s="59"/>
      <c r="OQ85" s="59"/>
      <c r="OR85" s="59"/>
      <c r="OS85" s="59"/>
      <c r="OT85" s="59"/>
      <c r="OU85" s="59"/>
      <c r="OV85" s="59"/>
      <c r="OW85" s="59"/>
      <c r="OX85" s="59"/>
      <c r="OY85" s="59"/>
      <c r="OZ85" s="59"/>
      <c r="PA85" s="59"/>
      <c r="PB85" s="59"/>
      <c r="PC85" s="59"/>
      <c r="PD85" s="59"/>
      <c r="PE85" s="59"/>
      <c r="PF85" s="59"/>
      <c r="PG85" s="59"/>
      <c r="PH85" s="59"/>
      <c r="PI85" s="59"/>
      <c r="PJ85" s="59"/>
      <c r="PK85" s="59"/>
      <c r="PL85" s="59"/>
      <c r="PM85" s="59"/>
      <c r="PN85" s="59"/>
      <c r="PO85" s="59"/>
      <c r="PP85" s="59"/>
      <c r="PQ85" s="59"/>
      <c r="PR85" s="59"/>
      <c r="PS85" s="59"/>
      <c r="PT85" s="59"/>
      <c r="PU85" s="59"/>
      <c r="PV85" s="59"/>
      <c r="PW85" s="59"/>
      <c r="PX85" s="59"/>
      <c r="PY85" s="59"/>
      <c r="PZ85" s="59"/>
      <c r="QA85" s="59"/>
      <c r="QB85" s="59"/>
      <c r="QC85" s="59"/>
      <c r="QD85" s="59"/>
      <c r="QE85" s="59"/>
      <c r="QF85" s="59"/>
      <c r="QG85" s="59"/>
      <c r="QH85" s="59"/>
      <c r="QI85" s="59"/>
      <c r="QJ85" s="59"/>
      <c r="QK85" s="59"/>
      <c r="QL85" s="59"/>
      <c r="QM85" s="59"/>
      <c r="QN85" s="59"/>
      <c r="QO85" s="59"/>
      <c r="QP85" s="59"/>
      <c r="QQ85" s="59"/>
      <c r="QR85" s="59"/>
      <c r="QS85" s="59"/>
      <c r="QT85" s="59"/>
      <c r="QU85" s="59"/>
      <c r="QV85" s="59"/>
      <c r="QW85" s="59"/>
      <c r="QX85" s="59"/>
      <c r="QY85" s="59"/>
      <c r="QZ85" s="59"/>
      <c r="RA85" s="59"/>
      <c r="RB85" s="59"/>
      <c r="RC85" s="59"/>
      <c r="RD85" s="59"/>
      <c r="RE85" s="59"/>
      <c r="RF85" s="59"/>
      <c r="RG85" s="59"/>
      <c r="RH85" s="59"/>
      <c r="RI85" s="59"/>
      <c r="RJ85" s="59"/>
      <c r="RK85" s="59"/>
      <c r="RL85" s="59"/>
      <c r="RM85" s="59"/>
      <c r="RN85" s="59"/>
      <c r="RO85" s="59"/>
      <c r="RP85" s="59"/>
      <c r="RQ85" s="59"/>
      <c r="RR85" s="59"/>
      <c r="RS85" s="59"/>
      <c r="RT85" s="59"/>
      <c r="RU85" s="59"/>
      <c r="RV85" s="59"/>
      <c r="RW85" s="59"/>
      <c r="RX85" s="59"/>
      <c r="RY85" s="59"/>
      <c r="RZ85" s="59"/>
      <c r="SA85" s="59"/>
      <c r="SB85" s="59"/>
      <c r="SC85" s="59"/>
      <c r="SD85" s="59"/>
      <c r="SE85" s="59"/>
      <c r="SF85" s="59"/>
      <c r="SG85" s="59"/>
      <c r="SH85" s="59"/>
      <c r="SI85" s="59"/>
      <c r="SJ85" s="59"/>
      <c r="SK85" s="59"/>
      <c r="SL85" s="59"/>
      <c r="SM85" s="59"/>
      <c r="SN85" s="59"/>
      <c r="SO85" s="59"/>
      <c r="SP85" s="59"/>
      <c r="SQ85" s="59"/>
      <c r="SR85" s="59"/>
      <c r="SS85" s="59"/>
      <c r="ST85" s="59"/>
      <c r="SU85" s="59"/>
      <c r="SV85" s="59"/>
      <c r="SW85" s="59"/>
      <c r="SX85" s="59"/>
      <c r="SY85" s="59"/>
      <c r="SZ85" s="59"/>
      <c r="TA85" s="59"/>
      <c r="TB85" s="59"/>
      <c r="TC85" s="59"/>
      <c r="TD85" s="59"/>
      <c r="TE85" s="59"/>
      <c r="TF85" s="59"/>
      <c r="TG85" s="59"/>
      <c r="TH85" s="59"/>
      <c r="TI85" s="59"/>
      <c r="TJ85" s="59"/>
      <c r="TK85" s="59"/>
      <c r="TL85" s="59"/>
      <c r="TM85" s="59"/>
      <c r="TN85" s="59"/>
      <c r="TO85" s="59"/>
      <c r="TP85" s="59"/>
      <c r="TQ85" s="59"/>
      <c r="TR85" s="59"/>
      <c r="TS85" s="59"/>
      <c r="TT85" s="59"/>
      <c r="TU85" s="59"/>
      <c r="TV85" s="59"/>
      <c r="TW85" s="59"/>
      <c r="TX85" s="59"/>
      <c r="TY85" s="59"/>
      <c r="TZ85" s="59"/>
      <c r="UA85" s="59"/>
      <c r="UB85" s="59"/>
      <c r="UC85" s="59"/>
      <c r="UD85" s="59"/>
      <c r="UE85" s="59"/>
      <c r="UF85" s="59"/>
      <c r="UG85" s="59"/>
      <c r="UH85" s="59"/>
      <c r="UI85" s="59"/>
      <c r="UJ85" s="59"/>
      <c r="UK85" s="59"/>
      <c r="UL85" s="59"/>
      <c r="UM85" s="59"/>
      <c r="UN85" s="59"/>
      <c r="UO85" s="59"/>
      <c r="UP85" s="59"/>
      <c r="UQ85" s="59"/>
      <c r="UR85" s="59"/>
      <c r="US85" s="59"/>
      <c r="UT85" s="59"/>
      <c r="UU85" s="59"/>
      <c r="UV85" s="59"/>
      <c r="UW85" s="59"/>
      <c r="UX85" s="59"/>
      <c r="UY85" s="59"/>
      <c r="UZ85" s="59"/>
      <c r="VA85" s="59"/>
      <c r="VB85" s="59"/>
      <c r="VC85" s="59"/>
      <c r="VD85" s="59"/>
      <c r="VE85" s="59"/>
      <c r="VF85" s="59"/>
      <c r="VG85" s="59"/>
      <c r="VH85" s="59"/>
      <c r="VI85" s="59"/>
      <c r="VJ85" s="59"/>
      <c r="VK85" s="59"/>
      <c r="VL85" s="59"/>
      <c r="VM85" s="59"/>
      <c r="VN85" s="59"/>
      <c r="VO85" s="59"/>
      <c r="VP85" s="59"/>
      <c r="VQ85" s="59"/>
      <c r="VR85" s="59"/>
      <c r="VS85" s="59"/>
      <c r="VT85" s="59"/>
      <c r="VU85" s="59"/>
      <c r="VV85" s="59"/>
      <c r="VW85" s="59"/>
      <c r="VX85" s="59"/>
      <c r="VY85" s="59"/>
      <c r="VZ85" s="59"/>
      <c r="WA85" s="59"/>
      <c r="WB85" s="59"/>
      <c r="WC85" s="59"/>
      <c r="WD85" s="59"/>
      <c r="WE85" s="59"/>
      <c r="WF85" s="59"/>
      <c r="WG85" s="59"/>
      <c r="WH85" s="59"/>
      <c r="WI85" s="59"/>
      <c r="WJ85" s="59"/>
      <c r="WK85" s="59"/>
      <c r="WL85" s="59"/>
      <c r="WM85" s="59"/>
      <c r="WN85" s="59"/>
      <c r="WO85" s="59"/>
      <c r="WP85" s="59"/>
      <c r="WQ85" s="59"/>
      <c r="WR85" s="59"/>
      <c r="WS85" s="59"/>
      <c r="WT85" s="59"/>
      <c r="WU85" s="59"/>
      <c r="WV85" s="59"/>
      <c r="WW85" s="59"/>
      <c r="WX85" s="59"/>
      <c r="WY85" s="59"/>
      <c r="WZ85" s="59"/>
      <c r="XA85" s="59"/>
      <c r="XB85" s="59"/>
      <c r="XC85" s="59"/>
      <c r="XD85" s="59"/>
      <c r="XE85" s="59"/>
      <c r="XF85" s="59"/>
      <c r="XG85" s="59"/>
      <c r="XH85" s="59"/>
      <c r="XI85" s="59"/>
      <c r="XJ85" s="59"/>
      <c r="XK85" s="59"/>
      <c r="XL85" s="59"/>
      <c r="XM85" s="59"/>
      <c r="XN85" s="59"/>
      <c r="XO85" s="59"/>
      <c r="XP85" s="59"/>
      <c r="XQ85" s="59"/>
    </row>
    <row r="86" spans="1:641" s="7" customFormat="1" ht="12" customHeight="1" x14ac:dyDescent="0.2">
      <c r="A86" s="132"/>
      <c r="B86" s="70" t="s">
        <v>115</v>
      </c>
      <c r="C86" s="114" t="s">
        <v>73</v>
      </c>
      <c r="D86" s="82" t="s">
        <v>116</v>
      </c>
      <c r="E86" s="82" t="s">
        <v>116</v>
      </c>
      <c r="F86" s="82">
        <v>6.67</v>
      </c>
      <c r="G86" s="82">
        <v>6.67</v>
      </c>
      <c r="H86" s="82">
        <v>6.67</v>
      </c>
      <c r="I86" s="142"/>
      <c r="J86" s="143"/>
      <c r="K86" s="82">
        <v>6.67</v>
      </c>
      <c r="L86" s="82">
        <v>6.67</v>
      </c>
      <c r="M86" s="82" t="s">
        <v>116</v>
      </c>
      <c r="N86" s="82">
        <v>6.67</v>
      </c>
      <c r="O86" s="82">
        <v>6.67</v>
      </c>
      <c r="P86" s="142"/>
      <c r="Q86" s="143"/>
      <c r="R86" s="82">
        <v>6.67</v>
      </c>
      <c r="S86" s="82">
        <v>6.67</v>
      </c>
      <c r="T86" s="82">
        <v>6.67</v>
      </c>
      <c r="U86" s="82">
        <v>6.67</v>
      </c>
      <c r="V86" s="82">
        <v>6.67</v>
      </c>
      <c r="W86" s="142"/>
      <c r="X86" s="143"/>
      <c r="Y86" s="82">
        <v>6.67</v>
      </c>
      <c r="Z86" s="82">
        <v>6.67</v>
      </c>
      <c r="AA86" s="82">
        <v>6.67</v>
      </c>
      <c r="AB86" s="82">
        <v>6.67</v>
      </c>
      <c r="AC86" s="82">
        <v>6.67</v>
      </c>
      <c r="AD86" s="142"/>
      <c r="AE86" s="143"/>
      <c r="AF86" s="82">
        <v>6.67</v>
      </c>
      <c r="AG86" s="82">
        <v>6.67</v>
      </c>
      <c r="AH86" s="82">
        <v>6.67</v>
      </c>
      <c r="AI86" s="82">
        <v>6.67</v>
      </c>
      <c r="AJ86" s="82">
        <v>6.67</v>
      </c>
      <c r="AK86" s="142"/>
      <c r="AL86" s="143"/>
      <c r="AM86" s="82">
        <v>6.67</v>
      </c>
      <c r="AN86" s="82">
        <v>6.67</v>
      </c>
      <c r="AO86" s="82">
        <v>6.67</v>
      </c>
      <c r="AP86" s="82">
        <v>6.67</v>
      </c>
      <c r="AQ86" s="82">
        <v>6.67</v>
      </c>
      <c r="AR86" s="142"/>
      <c r="AS86" s="143"/>
      <c r="AT86" s="82">
        <v>6.67</v>
      </c>
      <c r="AU86" s="82">
        <v>6.67</v>
      </c>
      <c r="AV86" s="82">
        <v>6.67</v>
      </c>
      <c r="AW86" s="82">
        <v>6.67</v>
      </c>
      <c r="AX86" s="82">
        <v>6.67</v>
      </c>
      <c r="AY86" s="142"/>
      <c r="AZ86" s="143"/>
      <c r="BA86" s="82">
        <v>6.67</v>
      </c>
      <c r="BB86" s="82">
        <v>6.67</v>
      </c>
      <c r="BC86" s="82">
        <v>6.67</v>
      </c>
      <c r="BD86" s="82">
        <v>6.67</v>
      </c>
      <c r="BE86" s="82">
        <v>6.67</v>
      </c>
      <c r="BF86" s="142"/>
      <c r="BG86" s="143"/>
      <c r="BH86" s="82" t="s">
        <v>116</v>
      </c>
      <c r="BI86" s="82" t="s">
        <v>116</v>
      </c>
      <c r="BJ86" s="82" t="s">
        <v>116</v>
      </c>
      <c r="BK86" s="82" t="s">
        <v>116</v>
      </c>
      <c r="BL86" s="82" t="s">
        <v>116</v>
      </c>
      <c r="BM86" s="142"/>
      <c r="BN86" s="143"/>
      <c r="BO86" s="82">
        <v>6.67</v>
      </c>
      <c r="BP86" s="82">
        <v>6.67</v>
      </c>
      <c r="BQ86" s="82">
        <v>6.67</v>
      </c>
      <c r="BR86" s="82">
        <v>6.67</v>
      </c>
      <c r="BS86" s="82">
        <v>6.67</v>
      </c>
      <c r="BT86" s="142"/>
      <c r="BU86" s="143"/>
      <c r="BV86" s="82">
        <v>6.67</v>
      </c>
      <c r="BW86" s="82">
        <v>6.67</v>
      </c>
      <c r="BX86" s="82">
        <v>6.67</v>
      </c>
      <c r="BY86" s="82">
        <v>6.67</v>
      </c>
      <c r="BZ86" s="82">
        <v>6.67</v>
      </c>
      <c r="CA86" s="142"/>
      <c r="CB86" s="143"/>
      <c r="CC86" s="82">
        <v>6.67</v>
      </c>
      <c r="CD86" s="82">
        <v>6.67</v>
      </c>
      <c r="CE86" s="82">
        <v>6.67</v>
      </c>
      <c r="CF86" s="82">
        <v>6.67</v>
      </c>
      <c r="CG86" s="82">
        <v>6.67</v>
      </c>
      <c r="CH86" s="142"/>
      <c r="CI86" s="143"/>
      <c r="CJ86" s="82">
        <v>6.67</v>
      </c>
      <c r="CK86" s="82">
        <v>6.67</v>
      </c>
      <c r="CL86" s="82">
        <v>6.67</v>
      </c>
      <c r="CM86" s="82">
        <v>6.67</v>
      </c>
      <c r="CN86" s="82">
        <v>6.67</v>
      </c>
      <c r="CO86" s="142"/>
      <c r="CP86" s="143"/>
      <c r="CQ86" s="82">
        <v>6.67</v>
      </c>
      <c r="CR86" s="82">
        <v>6.67</v>
      </c>
      <c r="CS86" s="82">
        <v>6.67</v>
      </c>
      <c r="CT86" s="82">
        <v>6.67</v>
      </c>
      <c r="CU86" s="82">
        <v>6.67</v>
      </c>
      <c r="CV86" s="142"/>
      <c r="CW86" s="143"/>
      <c r="CX86" s="82">
        <v>6.67</v>
      </c>
      <c r="CY86" s="82">
        <v>6.67</v>
      </c>
      <c r="CZ86" s="82">
        <v>6.67</v>
      </c>
      <c r="DA86" s="82">
        <v>6.67</v>
      </c>
      <c r="DB86" s="82">
        <v>6.67</v>
      </c>
      <c r="DC86" s="142"/>
      <c r="DD86" s="143"/>
      <c r="DE86" s="144"/>
      <c r="DF86" s="82">
        <v>6.67</v>
      </c>
      <c r="DG86" s="82">
        <v>6.67</v>
      </c>
      <c r="DH86" s="82">
        <v>6.67</v>
      </c>
      <c r="DI86" s="82">
        <v>6.67</v>
      </c>
      <c r="DJ86" s="142"/>
      <c r="DK86" s="143"/>
      <c r="DL86" s="82">
        <v>6.67</v>
      </c>
      <c r="DM86" s="82">
        <v>6.67</v>
      </c>
      <c r="DN86" s="82">
        <v>6.67</v>
      </c>
      <c r="DO86" s="82">
        <v>6.67</v>
      </c>
      <c r="DP86" s="82">
        <v>6.67</v>
      </c>
      <c r="DQ86" s="142"/>
      <c r="DR86" s="143"/>
      <c r="DS86" s="144"/>
      <c r="DT86" s="82">
        <v>6.67</v>
      </c>
      <c r="DU86" s="82">
        <v>6.67</v>
      </c>
      <c r="DV86" s="82">
        <v>6.67</v>
      </c>
      <c r="DW86" s="82">
        <v>6.67</v>
      </c>
      <c r="DX86" s="142"/>
      <c r="DY86" s="143"/>
      <c r="DZ86" s="144"/>
      <c r="EA86" s="82">
        <v>6.67</v>
      </c>
      <c r="EB86" s="82">
        <v>6.67</v>
      </c>
      <c r="EC86" s="82">
        <v>6.67</v>
      </c>
      <c r="ED86" s="82">
        <v>6.67</v>
      </c>
      <c r="EE86" s="142"/>
      <c r="EF86" s="143"/>
      <c r="EG86" s="82">
        <v>6.67</v>
      </c>
      <c r="EH86" s="82">
        <v>6.67</v>
      </c>
      <c r="EI86" s="82">
        <v>6.67</v>
      </c>
      <c r="EJ86" s="82">
        <v>6.67</v>
      </c>
      <c r="EK86" s="82">
        <v>6.67</v>
      </c>
      <c r="EL86" s="142"/>
      <c r="EM86" s="143"/>
      <c r="EN86" s="82">
        <v>6.67</v>
      </c>
      <c r="EO86" s="82">
        <v>6.67</v>
      </c>
      <c r="EP86" s="82">
        <v>6.67</v>
      </c>
      <c r="EQ86" s="144"/>
      <c r="ER86" s="82">
        <v>6.67</v>
      </c>
      <c r="ES86" s="142"/>
      <c r="ET86" s="143"/>
      <c r="EU86" s="82">
        <v>6.67</v>
      </c>
      <c r="EV86" s="82">
        <v>6.67</v>
      </c>
      <c r="EW86" s="82">
        <v>6.67</v>
      </c>
      <c r="EX86" s="82">
        <v>6.67</v>
      </c>
      <c r="EY86" s="82">
        <v>6.67</v>
      </c>
      <c r="EZ86" s="142"/>
      <c r="FA86" s="143"/>
      <c r="FB86" s="82">
        <v>6.67</v>
      </c>
      <c r="FC86" s="82">
        <v>6.67</v>
      </c>
      <c r="FD86" s="82">
        <v>6.67</v>
      </c>
      <c r="FE86" s="82">
        <v>6.67</v>
      </c>
      <c r="FF86" s="82">
        <v>6.67</v>
      </c>
      <c r="FG86" s="142"/>
      <c r="FH86" s="143"/>
      <c r="FI86" s="82">
        <v>6.67</v>
      </c>
      <c r="FJ86" s="82">
        <v>6.67</v>
      </c>
      <c r="FK86" s="82">
        <v>6.67</v>
      </c>
      <c r="FL86" s="82">
        <v>6.67</v>
      </c>
      <c r="FM86" s="82">
        <v>6.67</v>
      </c>
      <c r="FN86" s="142"/>
      <c r="FO86" s="143"/>
      <c r="FP86" s="82">
        <v>6.67</v>
      </c>
      <c r="FQ86" s="82">
        <v>6.67</v>
      </c>
      <c r="FR86" s="82">
        <v>6.67</v>
      </c>
      <c r="FS86" s="82">
        <v>6.67</v>
      </c>
      <c r="FT86" s="82">
        <v>6.67</v>
      </c>
      <c r="FU86" s="142"/>
      <c r="FV86" s="143"/>
      <c r="FW86" s="82">
        <v>6.67</v>
      </c>
      <c r="FX86" s="82">
        <v>6.67</v>
      </c>
      <c r="FY86" s="82">
        <v>6.67</v>
      </c>
      <c r="FZ86" s="82">
        <v>6.67</v>
      </c>
      <c r="GA86" s="82">
        <v>6.67</v>
      </c>
      <c r="GB86" s="142"/>
      <c r="GC86" s="143"/>
      <c r="GD86" s="82">
        <v>6.67</v>
      </c>
      <c r="GE86" s="82">
        <v>6.67</v>
      </c>
      <c r="GF86" s="82">
        <v>6.67</v>
      </c>
      <c r="GG86" s="82">
        <v>6.67</v>
      </c>
      <c r="GH86" s="82">
        <v>6.67</v>
      </c>
      <c r="GI86" s="142"/>
      <c r="GJ86" s="143"/>
      <c r="GK86" s="82">
        <v>6.67</v>
      </c>
      <c r="GL86" s="82">
        <v>6.67</v>
      </c>
      <c r="GM86" s="82">
        <v>6.67</v>
      </c>
      <c r="GN86" s="82">
        <v>6.67</v>
      </c>
      <c r="GO86" s="144"/>
      <c r="GP86" s="142"/>
      <c r="GQ86" s="143"/>
      <c r="GR86" s="82">
        <v>6.67</v>
      </c>
      <c r="GS86" s="82">
        <v>6.67</v>
      </c>
      <c r="GT86" s="82">
        <v>6.67</v>
      </c>
      <c r="GU86" s="82">
        <v>6.67</v>
      </c>
      <c r="GV86" s="82">
        <v>6.67</v>
      </c>
      <c r="GW86" s="142"/>
      <c r="GX86" s="143"/>
      <c r="GY86" s="82">
        <v>6.67</v>
      </c>
      <c r="GZ86" s="82">
        <v>6.67</v>
      </c>
      <c r="HA86" s="82">
        <v>6.67</v>
      </c>
      <c r="HB86" s="82">
        <v>6.67</v>
      </c>
      <c r="HC86" s="82" t="s">
        <v>116</v>
      </c>
      <c r="HD86" s="142"/>
      <c r="HE86" s="143"/>
      <c r="HF86" s="82" t="s">
        <v>116</v>
      </c>
      <c r="HG86" s="82" t="s">
        <v>116</v>
      </c>
      <c r="HH86" s="82" t="s">
        <v>116</v>
      </c>
      <c r="HI86" s="82" t="s">
        <v>116</v>
      </c>
      <c r="HJ86" s="82" t="s">
        <v>116</v>
      </c>
      <c r="HK86" s="142"/>
      <c r="HL86" s="143"/>
      <c r="HM86" s="82" t="s">
        <v>116</v>
      </c>
      <c r="HN86" s="82" t="s">
        <v>116</v>
      </c>
      <c r="HO86" s="82" t="s">
        <v>116</v>
      </c>
      <c r="HP86" s="82" t="s">
        <v>116</v>
      </c>
      <c r="HQ86" s="82" t="s">
        <v>116</v>
      </c>
      <c r="HR86" s="142"/>
      <c r="HS86" s="143"/>
      <c r="HT86" s="82" t="s">
        <v>116</v>
      </c>
      <c r="HU86" s="144"/>
      <c r="HV86" s="82">
        <v>6.67</v>
      </c>
      <c r="HW86" s="82">
        <v>6.67</v>
      </c>
      <c r="HX86" s="82">
        <v>6.67</v>
      </c>
      <c r="HY86" s="142"/>
      <c r="HZ86" s="143"/>
      <c r="IA86" s="82">
        <v>6.67</v>
      </c>
      <c r="IB86" s="82">
        <v>6.67</v>
      </c>
      <c r="IC86" s="82">
        <v>6.67</v>
      </c>
      <c r="ID86" s="82">
        <v>6.67</v>
      </c>
      <c r="IE86" s="82">
        <v>6.67</v>
      </c>
      <c r="IF86" s="142"/>
      <c r="IG86" s="143"/>
      <c r="IH86" s="82">
        <v>6.67</v>
      </c>
      <c r="II86" s="82">
        <v>6.67</v>
      </c>
      <c r="IJ86" s="82">
        <v>6.67</v>
      </c>
      <c r="IK86" s="82">
        <v>6.67</v>
      </c>
      <c r="IL86" s="82">
        <v>6.67</v>
      </c>
      <c r="IM86" s="142"/>
      <c r="IN86" s="143"/>
      <c r="IO86" s="82" t="s">
        <v>117</v>
      </c>
      <c r="IP86" s="82" t="s">
        <v>117</v>
      </c>
      <c r="IQ86" s="82" t="s">
        <v>117</v>
      </c>
      <c r="IR86" s="82" t="s">
        <v>117</v>
      </c>
      <c r="IS86" s="82" t="s">
        <v>117</v>
      </c>
      <c r="IT86" s="142"/>
      <c r="IU86" s="143"/>
      <c r="IV86" s="82">
        <v>6.67</v>
      </c>
      <c r="IW86" s="82">
        <v>6.67</v>
      </c>
      <c r="IX86" s="82">
        <v>6.67</v>
      </c>
      <c r="IY86" s="82">
        <v>6.67</v>
      </c>
      <c r="IZ86" s="82">
        <v>6.67</v>
      </c>
      <c r="JA86" s="142"/>
      <c r="JB86" s="143"/>
      <c r="JC86" s="82">
        <v>6.67</v>
      </c>
      <c r="JD86" s="82">
        <v>6.67</v>
      </c>
      <c r="JE86" s="82">
        <v>6.67</v>
      </c>
      <c r="JF86" s="82">
        <v>6.67</v>
      </c>
      <c r="JG86" s="82">
        <v>6.67</v>
      </c>
      <c r="JH86" s="142"/>
      <c r="JI86" s="143"/>
      <c r="JJ86" s="82">
        <v>6.67</v>
      </c>
      <c r="JK86" s="82">
        <v>6.67</v>
      </c>
      <c r="JL86" s="82">
        <v>6.67</v>
      </c>
      <c r="JM86" s="82">
        <v>6.67</v>
      </c>
      <c r="JN86" s="82">
        <v>6.67</v>
      </c>
      <c r="JO86" s="142"/>
      <c r="JP86" s="143"/>
      <c r="JQ86" s="82">
        <v>6.67</v>
      </c>
      <c r="JR86" s="82">
        <v>6.67</v>
      </c>
      <c r="JS86" s="82">
        <v>6.67</v>
      </c>
      <c r="JT86" s="82" t="s">
        <v>118</v>
      </c>
      <c r="JU86" s="82">
        <v>6.67</v>
      </c>
      <c r="JV86" s="142"/>
      <c r="JW86" s="143"/>
      <c r="JX86" s="82">
        <v>6.67</v>
      </c>
      <c r="JY86" s="82" t="s">
        <v>118</v>
      </c>
      <c r="JZ86" s="82">
        <v>6.67</v>
      </c>
      <c r="KA86" s="82">
        <v>6.67</v>
      </c>
      <c r="KB86" s="82">
        <v>6.67</v>
      </c>
      <c r="KC86" s="142"/>
      <c r="KD86" s="143"/>
      <c r="KE86" s="82">
        <v>6.67</v>
      </c>
      <c r="KF86" s="82">
        <v>6.67</v>
      </c>
      <c r="KG86" s="82">
        <v>6.67</v>
      </c>
      <c r="KH86" s="82">
        <v>6.67</v>
      </c>
      <c r="KI86" s="82">
        <v>6.67</v>
      </c>
      <c r="KJ86" s="142"/>
      <c r="KK86" s="143"/>
      <c r="KL86" s="82">
        <v>6.67</v>
      </c>
      <c r="KM86" s="82">
        <v>6.67</v>
      </c>
      <c r="KN86" s="82">
        <v>6.67</v>
      </c>
      <c r="KO86" s="82">
        <v>6.67</v>
      </c>
      <c r="KP86" s="82">
        <v>6.67</v>
      </c>
      <c r="KQ86" s="142"/>
      <c r="KR86" s="143"/>
      <c r="KS86" s="82">
        <v>6.67</v>
      </c>
      <c r="KT86" s="82">
        <v>6.67</v>
      </c>
      <c r="KU86" s="144"/>
      <c r="KV86" s="82" t="s">
        <v>116</v>
      </c>
      <c r="KW86" s="82">
        <v>6.67</v>
      </c>
      <c r="KX86" s="142"/>
      <c r="KY86" s="143"/>
      <c r="KZ86" s="82">
        <v>6.67</v>
      </c>
      <c r="LA86" s="82">
        <v>6.67</v>
      </c>
      <c r="LB86" s="82">
        <v>6.67</v>
      </c>
      <c r="LC86" s="82">
        <v>6.67</v>
      </c>
      <c r="LD86" s="82">
        <v>6.67</v>
      </c>
      <c r="LE86" s="144"/>
      <c r="LF86" s="143"/>
      <c r="LG86" s="82">
        <v>6.67</v>
      </c>
      <c r="LH86" s="82">
        <v>6.67</v>
      </c>
      <c r="LI86" s="82">
        <v>6.67</v>
      </c>
      <c r="LJ86" s="82">
        <v>6.67</v>
      </c>
      <c r="LK86" s="82">
        <v>6.67</v>
      </c>
      <c r="LL86" s="142"/>
      <c r="LM86" s="143"/>
      <c r="LN86" s="82">
        <v>6.67</v>
      </c>
      <c r="LO86" s="82">
        <v>6.67</v>
      </c>
      <c r="LP86" s="82">
        <v>6.67</v>
      </c>
      <c r="LQ86" s="82">
        <v>6.67</v>
      </c>
      <c r="LR86" s="82">
        <v>6.67</v>
      </c>
      <c r="LS86" s="142"/>
      <c r="LT86" s="143"/>
      <c r="LU86" s="82">
        <v>6.67</v>
      </c>
      <c r="LV86" s="82">
        <v>6.67</v>
      </c>
      <c r="LW86" s="82">
        <v>6.67</v>
      </c>
      <c r="LX86" s="82">
        <v>6.67</v>
      </c>
      <c r="LY86" s="82">
        <v>6.67</v>
      </c>
      <c r="LZ86" s="142"/>
      <c r="MA86" s="143"/>
      <c r="MB86" s="82">
        <v>6.67</v>
      </c>
      <c r="MC86" s="82">
        <v>6.67</v>
      </c>
      <c r="MD86" s="82">
        <v>6.67</v>
      </c>
      <c r="ME86" s="82">
        <v>6.67</v>
      </c>
      <c r="MF86" s="82">
        <v>6.67</v>
      </c>
      <c r="MG86" s="142"/>
      <c r="MH86" s="143"/>
      <c r="MI86" s="82">
        <v>6.67</v>
      </c>
      <c r="MJ86" s="82">
        <v>6.67</v>
      </c>
      <c r="MK86" s="82">
        <v>6.67</v>
      </c>
      <c r="ML86" s="82">
        <v>6.67</v>
      </c>
      <c r="MM86" s="82">
        <v>6.67</v>
      </c>
      <c r="MN86" s="142"/>
      <c r="MO86" s="143"/>
      <c r="MP86" s="82">
        <v>6.67</v>
      </c>
      <c r="MQ86" s="82">
        <v>6.67</v>
      </c>
      <c r="MR86" s="82">
        <v>6.67</v>
      </c>
      <c r="MS86" s="82">
        <v>6.67</v>
      </c>
      <c r="MT86" s="82" t="s">
        <v>116</v>
      </c>
      <c r="MU86" s="142"/>
      <c r="MV86" s="143"/>
      <c r="MW86" s="144"/>
      <c r="MX86" s="82" t="s">
        <v>116</v>
      </c>
      <c r="MY86" s="82" t="s">
        <v>116</v>
      </c>
      <c r="MZ86" s="82" t="s">
        <v>116</v>
      </c>
      <c r="NA86" s="82" t="s">
        <v>116</v>
      </c>
      <c r="NB86" s="142"/>
      <c r="NC86" s="143"/>
      <c r="ND86" s="144"/>
      <c r="NE86" s="82" t="s">
        <v>116</v>
      </c>
      <c r="NF86" s="82">
        <v>6.67</v>
      </c>
      <c r="NG86" s="82">
        <v>6.67</v>
      </c>
      <c r="NH86" s="82">
        <v>6.67</v>
      </c>
      <c r="NI86" s="142"/>
      <c r="NJ86" s="143"/>
      <c r="NK86" s="82">
        <v>6.67</v>
      </c>
      <c r="NL86" s="82">
        <v>6.67</v>
      </c>
      <c r="NM86" s="82">
        <v>6.67</v>
      </c>
      <c r="NN86" s="82">
        <v>6.67</v>
      </c>
      <c r="NO86" s="82" t="s">
        <v>117</v>
      </c>
      <c r="NP86" s="142"/>
      <c r="NQ86" s="143" t="s">
        <v>117</v>
      </c>
      <c r="NR86" s="82" t="s">
        <v>117</v>
      </c>
      <c r="NS86" s="82">
        <v>6.67</v>
      </c>
      <c r="NT86" s="82">
        <v>6.67</v>
      </c>
      <c r="NU86" s="82">
        <v>6.67</v>
      </c>
      <c r="NV86" s="82">
        <v>6.67</v>
      </c>
      <c r="NW86" s="142"/>
      <c r="NX86" s="143"/>
      <c r="NY86" s="82">
        <v>6.67</v>
      </c>
      <c r="NZ86" s="82">
        <v>6.67</v>
      </c>
      <c r="OA86" s="82">
        <v>6.67</v>
      </c>
      <c r="OB86" s="82">
        <v>6.67</v>
      </c>
      <c r="OC86" s="82">
        <v>6.67</v>
      </c>
      <c r="OD86" s="142"/>
      <c r="OE86" s="143"/>
      <c r="OF86" s="82">
        <v>6.67</v>
      </c>
      <c r="OG86" s="82">
        <v>6.67</v>
      </c>
      <c r="OH86" s="82">
        <v>6.67</v>
      </c>
      <c r="OI86" s="82">
        <v>6.67</v>
      </c>
      <c r="OJ86" s="82">
        <v>6.67</v>
      </c>
      <c r="OK86" s="142"/>
      <c r="OL86" s="143"/>
      <c r="OM86" s="82">
        <v>6.67</v>
      </c>
      <c r="ON86" s="82">
        <v>6.67</v>
      </c>
      <c r="OO86" s="82">
        <v>6.67</v>
      </c>
      <c r="OP86" s="82">
        <v>6.67</v>
      </c>
      <c r="OQ86" s="82">
        <v>6.67</v>
      </c>
      <c r="OR86" s="142"/>
      <c r="OS86" s="143"/>
      <c r="OT86" s="82">
        <v>6.67</v>
      </c>
      <c r="OU86" s="82">
        <v>6.67</v>
      </c>
      <c r="OV86" s="82">
        <v>6.67</v>
      </c>
      <c r="OW86" s="82">
        <v>6.67</v>
      </c>
      <c r="OX86" s="82">
        <v>6.67</v>
      </c>
      <c r="OY86" s="142"/>
      <c r="OZ86" s="143"/>
      <c r="PA86" s="82">
        <v>6.67</v>
      </c>
      <c r="PB86" s="82">
        <v>6.67</v>
      </c>
      <c r="PC86" s="82">
        <v>6.67</v>
      </c>
      <c r="PD86" s="82">
        <v>6.67</v>
      </c>
      <c r="PE86" s="82">
        <v>6.67</v>
      </c>
      <c r="PF86" s="142"/>
      <c r="PG86" s="143"/>
      <c r="PH86" s="82">
        <v>6.67</v>
      </c>
      <c r="PI86" s="82">
        <v>6.67</v>
      </c>
      <c r="PJ86" s="82">
        <v>6.67</v>
      </c>
      <c r="PK86" s="82">
        <v>6.67</v>
      </c>
      <c r="PL86" s="82">
        <v>6.67</v>
      </c>
      <c r="PM86" s="142"/>
      <c r="PN86" s="143"/>
      <c r="PO86" s="82">
        <v>6.67</v>
      </c>
      <c r="PP86" s="82">
        <v>6.67</v>
      </c>
      <c r="PQ86" s="82">
        <v>6.67</v>
      </c>
      <c r="PR86" s="82">
        <v>6.67</v>
      </c>
      <c r="PS86" s="82" t="s">
        <v>116</v>
      </c>
      <c r="PT86" s="142"/>
      <c r="PU86" s="143"/>
      <c r="PV86" s="82">
        <v>6.67</v>
      </c>
      <c r="PW86" s="82">
        <v>6.67</v>
      </c>
      <c r="PX86" s="82">
        <v>6.67</v>
      </c>
      <c r="PY86" s="82">
        <v>6.67</v>
      </c>
      <c r="PZ86" s="82">
        <v>6.67</v>
      </c>
      <c r="QA86" s="142"/>
      <c r="QB86" s="143"/>
      <c r="QC86" s="82">
        <v>6.67</v>
      </c>
      <c r="QD86" s="82">
        <v>6.67</v>
      </c>
      <c r="QE86" s="82">
        <v>6.67</v>
      </c>
      <c r="QF86" s="82" t="s">
        <v>116</v>
      </c>
      <c r="QG86" s="82">
        <v>6.67</v>
      </c>
      <c r="QH86" s="142"/>
      <c r="QI86" s="143"/>
      <c r="QJ86" s="82">
        <v>6.67</v>
      </c>
      <c r="QK86" s="82">
        <v>6.67</v>
      </c>
      <c r="QL86" s="82">
        <v>6.67</v>
      </c>
      <c r="QM86" s="82">
        <v>6.67</v>
      </c>
      <c r="QN86" s="82">
        <v>6.67</v>
      </c>
      <c r="QO86" s="142"/>
      <c r="QP86" s="143"/>
      <c r="QQ86" s="145"/>
      <c r="QR86" s="82">
        <v>6.67</v>
      </c>
      <c r="QS86" s="82">
        <v>6.67</v>
      </c>
      <c r="QT86" s="82">
        <v>6.67</v>
      </c>
      <c r="QU86" s="82">
        <v>6.67</v>
      </c>
      <c r="QV86" s="142"/>
      <c r="QW86" s="143"/>
      <c r="QX86" s="82">
        <v>6.67</v>
      </c>
      <c r="QY86" s="82">
        <v>6.67</v>
      </c>
      <c r="QZ86" s="82">
        <v>6.67</v>
      </c>
      <c r="RA86" s="82">
        <v>6.67</v>
      </c>
      <c r="RB86" s="82">
        <v>6.67</v>
      </c>
      <c r="RC86" s="142"/>
      <c r="RD86" s="143"/>
      <c r="RE86" s="82">
        <v>6.67</v>
      </c>
      <c r="RF86" s="82">
        <v>6.67</v>
      </c>
      <c r="RG86" s="82">
        <v>6.67</v>
      </c>
      <c r="RH86" s="82">
        <v>6.67</v>
      </c>
      <c r="RI86" s="82" t="s">
        <v>116</v>
      </c>
      <c r="RJ86" s="142"/>
      <c r="RK86" s="143"/>
      <c r="RL86" s="82">
        <v>6.67</v>
      </c>
      <c r="RM86" s="82">
        <v>6.67</v>
      </c>
      <c r="RN86" s="82">
        <v>6.67</v>
      </c>
      <c r="RO86" s="82">
        <v>6.67</v>
      </c>
      <c r="RP86" s="82">
        <v>6.67</v>
      </c>
      <c r="RQ86" s="142"/>
      <c r="RR86" s="143"/>
      <c r="RS86" s="82">
        <v>6.67</v>
      </c>
      <c r="RT86" s="145"/>
      <c r="RU86" s="82" t="s">
        <v>116</v>
      </c>
      <c r="RV86" s="82" t="s">
        <v>116</v>
      </c>
      <c r="RW86" s="82" t="s">
        <v>116</v>
      </c>
      <c r="RX86" s="142"/>
      <c r="RY86" s="143"/>
      <c r="RZ86" s="82">
        <v>6.67</v>
      </c>
      <c r="SA86" s="145"/>
      <c r="SB86" s="82">
        <v>6.67</v>
      </c>
      <c r="SC86" s="145"/>
      <c r="SD86" s="82">
        <v>6.67</v>
      </c>
      <c r="SE86" s="142"/>
      <c r="SF86" s="143"/>
      <c r="SG86" s="82">
        <v>6.67</v>
      </c>
      <c r="SH86" s="82">
        <v>6.67</v>
      </c>
      <c r="SI86" s="82">
        <v>6.67</v>
      </c>
      <c r="SJ86" s="82">
        <v>6.67</v>
      </c>
      <c r="SK86" s="82">
        <v>6.67</v>
      </c>
      <c r="SL86" s="142"/>
      <c r="SM86" s="143"/>
      <c r="SN86" s="82">
        <v>6.67</v>
      </c>
      <c r="SO86" s="82">
        <v>6.67</v>
      </c>
      <c r="SP86" s="82">
        <v>6.67</v>
      </c>
      <c r="SQ86" s="82">
        <v>6.67</v>
      </c>
      <c r="SR86" s="82">
        <v>6.67</v>
      </c>
      <c r="SS86" s="142"/>
      <c r="ST86" s="143"/>
      <c r="SU86" s="82">
        <v>6.67</v>
      </c>
      <c r="SV86" s="82">
        <v>6.67</v>
      </c>
      <c r="SW86" s="82">
        <v>6.67</v>
      </c>
      <c r="SX86" s="82">
        <v>6.67</v>
      </c>
      <c r="SY86" s="82">
        <v>6.67</v>
      </c>
      <c r="SZ86" s="142"/>
      <c r="TA86" s="143"/>
      <c r="TB86" s="82"/>
      <c r="TC86" s="82"/>
      <c r="TD86" s="82"/>
      <c r="TE86" s="82"/>
      <c r="TF86" s="82"/>
      <c r="TG86" s="142"/>
      <c r="TH86" s="143"/>
      <c r="TI86" s="82"/>
      <c r="TJ86" s="82"/>
      <c r="TK86" s="82"/>
      <c r="TL86" s="82"/>
      <c r="TM86" s="82"/>
      <c r="TN86" s="142"/>
      <c r="TO86" s="143"/>
      <c r="TP86" s="82"/>
      <c r="TQ86" s="82"/>
      <c r="TR86" s="82"/>
      <c r="TS86" s="82"/>
      <c r="TT86" s="82"/>
      <c r="TU86" s="142"/>
      <c r="TV86" s="143"/>
      <c r="TW86" s="82"/>
      <c r="TX86" s="82"/>
      <c r="TY86" s="82"/>
      <c r="TZ86" s="82"/>
      <c r="UA86" s="82"/>
      <c r="UB86" s="142"/>
      <c r="UC86" s="143"/>
      <c r="UD86" s="82"/>
      <c r="UE86" s="82"/>
      <c r="UF86" s="82"/>
      <c r="UG86" s="82"/>
      <c r="UH86" s="82"/>
      <c r="UI86" s="142"/>
      <c r="UJ86" s="143"/>
      <c r="UK86" s="82"/>
      <c r="UL86" s="82"/>
      <c r="UM86" s="82"/>
      <c r="UN86" s="82"/>
      <c r="UO86" s="82"/>
      <c r="UP86" s="142"/>
      <c r="UQ86" s="143"/>
      <c r="UR86" s="82"/>
      <c r="US86" s="82"/>
      <c r="UT86" s="82"/>
      <c r="UU86" s="82"/>
      <c r="UV86" s="82"/>
      <c r="UW86" s="142"/>
      <c r="UX86" s="143"/>
      <c r="UY86" s="82"/>
      <c r="UZ86" s="82"/>
      <c r="VA86" s="82"/>
      <c r="VB86" s="82"/>
      <c r="VC86" s="82"/>
      <c r="VD86" s="142"/>
      <c r="VE86" s="143"/>
      <c r="VF86" s="82" t="s">
        <v>120</v>
      </c>
      <c r="VG86" s="82" t="s">
        <v>120</v>
      </c>
      <c r="VH86" s="82" t="s">
        <v>120</v>
      </c>
      <c r="VI86" s="82" t="s">
        <v>120</v>
      </c>
      <c r="VJ86" s="82" t="s">
        <v>120</v>
      </c>
      <c r="VK86" s="142"/>
      <c r="VL86" s="143"/>
      <c r="VM86" s="82" t="s">
        <v>120</v>
      </c>
      <c r="VN86" s="82" t="s">
        <v>120</v>
      </c>
      <c r="VO86" s="82" t="s">
        <v>120</v>
      </c>
      <c r="VP86" s="82" t="s">
        <v>120</v>
      </c>
      <c r="VQ86" s="82" t="s">
        <v>120</v>
      </c>
      <c r="VR86" s="142"/>
      <c r="VS86" s="143"/>
      <c r="VT86" s="82" t="s">
        <v>120</v>
      </c>
      <c r="VU86" s="82" t="s">
        <v>120</v>
      </c>
      <c r="VV86" s="145"/>
      <c r="VW86" s="82" t="s">
        <v>120</v>
      </c>
      <c r="VX86" s="82" t="s">
        <v>120</v>
      </c>
      <c r="VY86" s="142"/>
      <c r="VZ86" s="143"/>
      <c r="WA86" s="82">
        <v>6.67</v>
      </c>
      <c r="WB86" s="82">
        <v>6.67</v>
      </c>
      <c r="WC86" s="82">
        <v>6.67</v>
      </c>
      <c r="WD86" s="82">
        <v>6.67</v>
      </c>
      <c r="WE86" s="82">
        <v>6.67</v>
      </c>
      <c r="WF86" s="142"/>
      <c r="WG86" s="143"/>
      <c r="WH86" s="82">
        <v>6.67</v>
      </c>
      <c r="WI86" s="82">
        <v>6.67</v>
      </c>
      <c r="WJ86" s="82">
        <v>6.67</v>
      </c>
      <c r="WK86" s="82">
        <v>6.67</v>
      </c>
      <c r="WL86" s="82">
        <v>6.67</v>
      </c>
      <c r="WM86" s="142"/>
      <c r="WN86" s="143"/>
      <c r="WO86" s="82">
        <v>6.67</v>
      </c>
      <c r="WP86" s="82">
        <v>6.67</v>
      </c>
      <c r="WQ86" s="82">
        <v>6.67</v>
      </c>
      <c r="WR86" s="82">
        <v>6.67</v>
      </c>
      <c r="WS86" s="82">
        <v>6.67</v>
      </c>
      <c r="WT86" s="142"/>
      <c r="WU86" s="143"/>
      <c r="WV86" s="82">
        <v>6.67</v>
      </c>
      <c r="WW86" s="82">
        <v>6.67</v>
      </c>
      <c r="WX86" s="82">
        <v>6.67</v>
      </c>
      <c r="WY86" s="82">
        <v>6.67</v>
      </c>
      <c r="WZ86" s="82">
        <v>6.67</v>
      </c>
      <c r="XA86" s="142"/>
      <c r="XB86" s="143"/>
      <c r="XC86" s="82">
        <v>6.67</v>
      </c>
      <c r="XD86" s="82">
        <v>6.67</v>
      </c>
      <c r="XE86" s="82">
        <v>6.67</v>
      </c>
      <c r="XF86" s="82">
        <v>6.67</v>
      </c>
      <c r="XG86" s="82">
        <v>6.67</v>
      </c>
      <c r="XH86" s="142"/>
      <c r="XI86" s="143"/>
      <c r="XJ86" s="82">
        <v>6.67</v>
      </c>
      <c r="XK86" s="82">
        <v>6.67</v>
      </c>
      <c r="XL86" s="82">
        <v>6.67</v>
      </c>
      <c r="XM86" s="82">
        <v>6.67</v>
      </c>
      <c r="XN86" s="82">
        <v>6.67</v>
      </c>
      <c r="XO86" s="142"/>
      <c r="XP86" s="143"/>
      <c r="XQ86" s="143"/>
    </row>
    <row r="87" spans="1:641" s="75" customFormat="1" ht="12" customHeight="1" x14ac:dyDescent="0.2">
      <c r="A87" s="131"/>
      <c r="B87" s="73"/>
      <c r="C87" s="104"/>
      <c r="D87" s="78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9"/>
      <c r="CW87" s="59"/>
      <c r="CX87" s="59"/>
      <c r="CY87" s="59"/>
      <c r="CZ87" s="59"/>
      <c r="DA87" s="59"/>
      <c r="DB87" s="59"/>
      <c r="DC87" s="59"/>
      <c r="DD87" s="59"/>
      <c r="DE87" s="59"/>
      <c r="DF87" s="59"/>
      <c r="DG87" s="59"/>
      <c r="DH87" s="59"/>
      <c r="DI87" s="59"/>
      <c r="DJ87" s="59"/>
      <c r="DK87" s="59"/>
      <c r="DL87" s="59"/>
      <c r="DM87" s="59"/>
      <c r="DN87" s="59"/>
      <c r="DO87" s="59"/>
      <c r="DP87" s="59"/>
      <c r="DQ87" s="59"/>
      <c r="DR87" s="59"/>
      <c r="DS87" s="59"/>
      <c r="DT87" s="59"/>
      <c r="DU87" s="59"/>
      <c r="DV87" s="59"/>
      <c r="DW87" s="59"/>
      <c r="DX87" s="59"/>
      <c r="DY87" s="59"/>
      <c r="DZ87" s="59"/>
      <c r="EA87" s="59"/>
      <c r="EB87" s="59"/>
      <c r="EC87" s="59"/>
      <c r="ED87" s="59"/>
      <c r="EE87" s="59"/>
      <c r="EF87" s="59"/>
      <c r="EG87" s="59"/>
      <c r="EH87" s="59"/>
      <c r="EI87" s="59"/>
      <c r="EJ87" s="59"/>
      <c r="EK87" s="59"/>
      <c r="EL87" s="59"/>
      <c r="EM87" s="59"/>
      <c r="EN87" s="59"/>
      <c r="EO87" s="59"/>
      <c r="EP87" s="59"/>
      <c r="EQ87" s="59"/>
      <c r="ER87" s="59"/>
      <c r="ES87" s="59"/>
      <c r="ET87" s="59"/>
      <c r="EU87" s="59"/>
      <c r="EV87" s="59"/>
      <c r="EW87" s="59"/>
      <c r="EX87" s="59"/>
      <c r="EY87" s="59"/>
      <c r="EZ87" s="59"/>
      <c r="FA87" s="59"/>
      <c r="FB87" s="59"/>
      <c r="FC87" s="59"/>
      <c r="FD87" s="59"/>
      <c r="FE87" s="59"/>
      <c r="FF87" s="59"/>
      <c r="FG87" s="59"/>
      <c r="FH87" s="59"/>
      <c r="FI87" s="59"/>
      <c r="FJ87" s="59"/>
      <c r="FK87" s="59"/>
      <c r="FL87" s="59"/>
      <c r="FM87" s="59"/>
      <c r="FN87" s="59"/>
      <c r="FO87" s="59"/>
      <c r="FP87" s="59"/>
      <c r="FQ87" s="59"/>
      <c r="FR87" s="59"/>
      <c r="FS87" s="59"/>
      <c r="FT87" s="59"/>
      <c r="FU87" s="59"/>
      <c r="FV87" s="59"/>
      <c r="FW87" s="59"/>
      <c r="FX87" s="59"/>
      <c r="FY87" s="59"/>
      <c r="FZ87" s="59"/>
      <c r="GA87" s="59"/>
      <c r="GB87" s="59"/>
      <c r="GC87" s="59"/>
      <c r="GD87" s="59"/>
      <c r="GE87" s="59"/>
      <c r="GF87" s="59"/>
      <c r="GG87" s="59"/>
      <c r="GH87" s="59"/>
      <c r="GI87" s="59"/>
      <c r="GJ87" s="59"/>
      <c r="GK87" s="59"/>
      <c r="GL87" s="59"/>
      <c r="GM87" s="59"/>
      <c r="GN87" s="59"/>
      <c r="GO87" s="59"/>
      <c r="GP87" s="59"/>
      <c r="GQ87" s="59"/>
      <c r="GR87" s="59"/>
      <c r="GS87" s="59"/>
      <c r="GT87" s="59"/>
      <c r="GU87" s="59"/>
      <c r="GV87" s="59"/>
      <c r="GW87" s="59"/>
      <c r="GX87" s="59"/>
      <c r="GY87" s="59"/>
      <c r="GZ87" s="59"/>
      <c r="HA87" s="59"/>
      <c r="HB87" s="59"/>
      <c r="HC87" s="59"/>
      <c r="HD87" s="59"/>
      <c r="HE87" s="59"/>
      <c r="HF87" s="59"/>
      <c r="HG87" s="59"/>
      <c r="HH87" s="59"/>
      <c r="HI87" s="59"/>
      <c r="HJ87" s="59"/>
      <c r="HK87" s="59"/>
      <c r="HL87" s="59"/>
      <c r="HM87" s="59"/>
      <c r="HN87" s="59"/>
      <c r="HO87" s="59"/>
      <c r="HP87" s="59"/>
      <c r="HQ87" s="59"/>
      <c r="HR87" s="59"/>
      <c r="HS87" s="59"/>
      <c r="HT87" s="59"/>
      <c r="HU87" s="59"/>
      <c r="HV87" s="59"/>
      <c r="HW87" s="59"/>
      <c r="HX87" s="59"/>
      <c r="HY87" s="59"/>
      <c r="HZ87" s="59"/>
      <c r="IA87" s="59"/>
      <c r="IB87" s="59"/>
      <c r="IC87" s="59"/>
      <c r="ID87" s="59"/>
      <c r="IE87" s="59"/>
      <c r="IF87" s="59"/>
      <c r="IG87" s="59"/>
      <c r="IH87" s="59"/>
      <c r="II87" s="59"/>
      <c r="IJ87" s="59"/>
      <c r="IK87" s="59"/>
      <c r="IL87" s="59"/>
      <c r="IM87" s="59"/>
      <c r="IN87" s="59"/>
      <c r="IO87" s="59"/>
      <c r="IP87" s="59"/>
      <c r="IQ87" s="59"/>
      <c r="IR87" s="59"/>
      <c r="IS87" s="59"/>
      <c r="IT87" s="59"/>
      <c r="IU87" s="59"/>
      <c r="IV87" s="59"/>
      <c r="IW87" s="59"/>
      <c r="IX87" s="59"/>
      <c r="IY87" s="59"/>
      <c r="IZ87" s="59"/>
      <c r="JA87" s="59"/>
      <c r="JB87" s="59"/>
      <c r="JC87" s="59"/>
      <c r="JD87" s="59"/>
      <c r="JE87" s="59"/>
      <c r="JF87" s="59"/>
      <c r="JG87" s="59"/>
      <c r="JH87" s="59"/>
      <c r="JI87" s="59"/>
      <c r="JJ87" s="59"/>
      <c r="JK87" s="59"/>
      <c r="JL87" s="59"/>
      <c r="JM87" s="59"/>
      <c r="JN87" s="59"/>
      <c r="JO87" s="59"/>
      <c r="JP87" s="59"/>
      <c r="JQ87" s="59"/>
      <c r="JR87" s="59"/>
      <c r="JS87" s="59"/>
      <c r="JT87" s="59"/>
      <c r="JU87" s="59"/>
      <c r="JV87" s="59"/>
      <c r="JW87" s="59"/>
      <c r="JX87" s="59"/>
      <c r="JY87" s="59"/>
      <c r="JZ87" s="59"/>
      <c r="KA87" s="59"/>
      <c r="KB87" s="59"/>
      <c r="KC87" s="59"/>
      <c r="KD87" s="59"/>
      <c r="KE87" s="59"/>
      <c r="KF87" s="59"/>
      <c r="KG87" s="59"/>
      <c r="KH87" s="59"/>
      <c r="KI87" s="59"/>
      <c r="KJ87" s="59"/>
      <c r="KK87" s="59"/>
      <c r="KL87" s="59"/>
      <c r="KM87" s="59"/>
      <c r="KN87" s="59"/>
      <c r="KO87" s="59"/>
      <c r="KP87" s="59"/>
      <c r="KQ87" s="59"/>
      <c r="KR87" s="59"/>
      <c r="KS87" s="59"/>
      <c r="KT87" s="59"/>
      <c r="KU87" s="59"/>
      <c r="KV87" s="59"/>
      <c r="KW87" s="59"/>
      <c r="KX87" s="59"/>
      <c r="KY87" s="59"/>
      <c r="KZ87" s="59"/>
      <c r="LA87" s="59"/>
      <c r="LB87" s="59"/>
      <c r="LC87" s="59"/>
      <c r="LD87" s="59"/>
      <c r="LE87" s="59"/>
      <c r="LF87" s="59"/>
      <c r="LG87" s="59"/>
      <c r="LH87" s="59"/>
      <c r="LI87" s="59"/>
      <c r="LJ87" s="59"/>
      <c r="LK87" s="59"/>
      <c r="LL87" s="59"/>
      <c r="LM87" s="59"/>
      <c r="LN87" s="59"/>
      <c r="LO87" s="59"/>
      <c r="LP87" s="59"/>
      <c r="LQ87" s="59"/>
      <c r="LR87" s="59"/>
      <c r="LS87" s="59"/>
      <c r="LT87" s="59"/>
      <c r="LU87" s="59"/>
      <c r="LV87" s="59"/>
      <c r="LW87" s="59"/>
      <c r="LX87" s="59"/>
      <c r="LY87" s="59"/>
      <c r="LZ87" s="59"/>
      <c r="MA87" s="59"/>
      <c r="MB87" s="59"/>
      <c r="MC87" s="59"/>
      <c r="MD87" s="59"/>
      <c r="ME87" s="59"/>
      <c r="MF87" s="59"/>
      <c r="MG87" s="59"/>
      <c r="MH87" s="59"/>
      <c r="MI87" s="59"/>
      <c r="MJ87" s="59"/>
      <c r="MK87" s="59"/>
      <c r="ML87" s="59"/>
      <c r="MM87" s="59"/>
      <c r="MN87" s="59"/>
      <c r="MO87" s="59"/>
      <c r="MP87" s="59"/>
      <c r="MQ87" s="59"/>
      <c r="MR87" s="59"/>
      <c r="MS87" s="59"/>
      <c r="MT87" s="59"/>
      <c r="MU87" s="59"/>
      <c r="MV87" s="59"/>
      <c r="MW87" s="59"/>
      <c r="MX87" s="59"/>
      <c r="MY87" s="59"/>
      <c r="MZ87" s="59"/>
      <c r="NA87" s="59"/>
      <c r="NB87" s="59"/>
      <c r="NC87" s="59"/>
      <c r="ND87" s="59"/>
      <c r="NE87" s="59"/>
      <c r="NF87" s="59"/>
      <c r="NG87" s="59"/>
      <c r="NH87" s="59"/>
      <c r="NI87" s="59"/>
      <c r="NJ87" s="59"/>
      <c r="NK87" s="59"/>
      <c r="NL87" s="59"/>
      <c r="NM87" s="59"/>
      <c r="NN87" s="59"/>
      <c r="NO87" s="59"/>
      <c r="NP87" s="59"/>
      <c r="NQ87" s="59"/>
      <c r="NR87" s="59"/>
      <c r="NS87" s="59"/>
      <c r="NT87" s="59"/>
      <c r="NU87" s="59"/>
      <c r="NV87" s="59"/>
      <c r="NW87" s="59"/>
      <c r="NX87" s="59"/>
      <c r="NY87" s="59"/>
      <c r="NZ87" s="59"/>
      <c r="OA87" s="59"/>
      <c r="OB87" s="59"/>
      <c r="OC87" s="59"/>
      <c r="OD87" s="59"/>
      <c r="OE87" s="59"/>
      <c r="OF87" s="59"/>
      <c r="OG87" s="59"/>
      <c r="OH87" s="59"/>
      <c r="OI87" s="59"/>
      <c r="OJ87" s="59"/>
      <c r="OK87" s="59"/>
      <c r="OL87" s="59"/>
      <c r="OM87" s="59"/>
      <c r="ON87" s="59"/>
      <c r="OO87" s="59"/>
      <c r="OP87" s="59"/>
      <c r="OQ87" s="59"/>
      <c r="OR87" s="59"/>
      <c r="OS87" s="59"/>
      <c r="OT87" s="59"/>
      <c r="OU87" s="59"/>
      <c r="OV87" s="59"/>
      <c r="OW87" s="59"/>
      <c r="OX87" s="59"/>
      <c r="OY87" s="59"/>
      <c r="OZ87" s="59"/>
      <c r="PA87" s="59"/>
      <c r="PB87" s="59"/>
      <c r="PC87" s="59"/>
      <c r="PD87" s="59"/>
      <c r="PE87" s="59"/>
      <c r="PF87" s="59"/>
      <c r="PG87" s="59"/>
      <c r="PH87" s="59"/>
      <c r="PI87" s="59"/>
      <c r="PJ87" s="59"/>
      <c r="PK87" s="59"/>
      <c r="PL87" s="59"/>
      <c r="PM87" s="59"/>
      <c r="PN87" s="59"/>
      <c r="PO87" s="59"/>
      <c r="PP87" s="59"/>
      <c r="PQ87" s="59"/>
      <c r="PR87" s="59"/>
      <c r="PS87" s="59"/>
      <c r="PT87" s="59"/>
      <c r="PU87" s="59"/>
      <c r="PV87" s="59"/>
      <c r="PW87" s="59"/>
      <c r="PX87" s="59"/>
      <c r="PY87" s="59"/>
      <c r="PZ87" s="59"/>
      <c r="QA87" s="59"/>
      <c r="QB87" s="59"/>
      <c r="QC87" s="59"/>
      <c r="QD87" s="59"/>
      <c r="QE87" s="59"/>
      <c r="QF87" s="59"/>
      <c r="QG87" s="59"/>
      <c r="QH87" s="59"/>
      <c r="QI87" s="59"/>
      <c r="QJ87" s="59"/>
      <c r="QK87" s="59"/>
      <c r="QL87" s="59"/>
      <c r="QM87" s="59"/>
      <c r="QN87" s="59"/>
      <c r="QO87" s="59"/>
      <c r="QP87" s="59"/>
      <c r="QQ87" s="59"/>
      <c r="QR87" s="59"/>
      <c r="QS87" s="59"/>
      <c r="QT87" s="59"/>
      <c r="QU87" s="59"/>
      <c r="QV87" s="59"/>
      <c r="QW87" s="59"/>
      <c r="QX87" s="59"/>
      <c r="QY87" s="59"/>
      <c r="QZ87" s="59"/>
      <c r="RA87" s="59"/>
      <c r="RB87" s="59"/>
      <c r="RC87" s="59"/>
      <c r="RD87" s="59"/>
      <c r="RE87" s="59"/>
      <c r="RF87" s="59"/>
      <c r="RG87" s="59"/>
      <c r="RH87" s="59"/>
      <c r="RI87" s="59"/>
      <c r="RJ87" s="59"/>
      <c r="RK87" s="59"/>
      <c r="RL87" s="59"/>
      <c r="RM87" s="59"/>
      <c r="RN87" s="59"/>
      <c r="RO87" s="59"/>
      <c r="RP87" s="59"/>
      <c r="RQ87" s="59"/>
      <c r="RR87" s="59"/>
      <c r="RS87" s="59"/>
      <c r="RT87" s="59"/>
      <c r="RU87" s="59"/>
      <c r="RV87" s="59"/>
      <c r="RW87" s="59"/>
      <c r="RX87" s="59"/>
      <c r="RY87" s="59"/>
      <c r="RZ87" s="59"/>
      <c r="SA87" s="59"/>
      <c r="SB87" s="59"/>
      <c r="SC87" s="59"/>
      <c r="SD87" s="59"/>
      <c r="SE87" s="59"/>
      <c r="SF87" s="59"/>
      <c r="SG87" s="59"/>
      <c r="SH87" s="59"/>
      <c r="SI87" s="59"/>
      <c r="SJ87" s="59"/>
      <c r="SK87" s="59"/>
      <c r="SL87" s="59"/>
      <c r="SM87" s="59"/>
      <c r="SN87" s="59"/>
      <c r="SO87" s="59"/>
      <c r="SP87" s="59"/>
      <c r="SQ87" s="59"/>
      <c r="SR87" s="59"/>
      <c r="SS87" s="59"/>
      <c r="ST87" s="59"/>
      <c r="SU87" s="59"/>
      <c r="SV87" s="59"/>
      <c r="SW87" s="59"/>
      <c r="SX87" s="59"/>
      <c r="SY87" s="59"/>
      <c r="SZ87" s="59"/>
      <c r="TA87" s="59"/>
      <c r="TB87" s="59"/>
      <c r="TC87" s="59"/>
      <c r="TD87" s="59"/>
      <c r="TE87" s="59"/>
      <c r="TF87" s="59"/>
      <c r="TG87" s="59"/>
      <c r="TH87" s="59"/>
      <c r="TI87" s="59"/>
      <c r="TJ87" s="59"/>
      <c r="TK87" s="59"/>
      <c r="TL87" s="59"/>
      <c r="TM87" s="59"/>
      <c r="TN87" s="59"/>
      <c r="TO87" s="59"/>
      <c r="TP87" s="59"/>
      <c r="TQ87" s="59"/>
      <c r="TR87" s="59"/>
      <c r="TS87" s="59"/>
      <c r="TT87" s="59"/>
      <c r="TU87" s="59"/>
      <c r="TV87" s="59"/>
      <c r="TW87" s="59"/>
      <c r="TX87" s="59"/>
      <c r="TY87" s="59"/>
      <c r="TZ87" s="59"/>
      <c r="UA87" s="59"/>
      <c r="UB87" s="59"/>
      <c r="UC87" s="59"/>
      <c r="UD87" s="59"/>
      <c r="UE87" s="59"/>
      <c r="UF87" s="59"/>
      <c r="UG87" s="59"/>
      <c r="UH87" s="59"/>
      <c r="UI87" s="59"/>
      <c r="UJ87" s="59"/>
      <c r="UK87" s="59"/>
      <c r="UL87" s="59"/>
      <c r="UM87" s="59"/>
      <c r="UN87" s="59"/>
      <c r="UO87" s="59"/>
      <c r="UP87" s="59"/>
      <c r="UQ87" s="59"/>
      <c r="UR87" s="59"/>
      <c r="US87" s="59"/>
      <c r="UT87" s="59"/>
      <c r="UU87" s="59"/>
      <c r="UV87" s="59"/>
      <c r="UW87" s="59"/>
      <c r="UX87" s="59"/>
      <c r="UY87" s="59"/>
      <c r="UZ87" s="59"/>
      <c r="VA87" s="59"/>
      <c r="VB87" s="59"/>
      <c r="VC87" s="59"/>
      <c r="VD87" s="59"/>
      <c r="VE87" s="59"/>
      <c r="VF87" s="59"/>
      <c r="VG87" s="59"/>
      <c r="VH87" s="59"/>
      <c r="VI87" s="59"/>
      <c r="VJ87" s="59"/>
      <c r="VK87" s="59"/>
      <c r="VL87" s="59"/>
      <c r="VM87" s="59"/>
      <c r="VN87" s="59"/>
      <c r="VO87" s="59"/>
      <c r="VP87" s="59"/>
      <c r="VQ87" s="59"/>
      <c r="VR87" s="59"/>
      <c r="VS87" s="59"/>
      <c r="VT87" s="59"/>
      <c r="VU87" s="59"/>
      <c r="VV87" s="59"/>
      <c r="VW87" s="59"/>
      <c r="VX87" s="59"/>
      <c r="VY87" s="59"/>
      <c r="VZ87" s="59"/>
      <c r="WA87" s="59"/>
      <c r="WB87" s="59"/>
      <c r="WC87" s="59"/>
      <c r="WD87" s="59"/>
      <c r="WE87" s="59"/>
      <c r="WF87" s="59"/>
      <c r="WG87" s="59"/>
      <c r="WH87" s="59"/>
      <c r="WI87" s="59"/>
      <c r="WJ87" s="59"/>
      <c r="WK87" s="59"/>
      <c r="WL87" s="59"/>
      <c r="WM87" s="59"/>
      <c r="WN87" s="59"/>
      <c r="WO87" s="59"/>
      <c r="WP87" s="59"/>
      <c r="WQ87" s="59"/>
      <c r="WR87" s="59"/>
      <c r="WS87" s="59"/>
      <c r="WT87" s="59"/>
      <c r="WU87" s="59"/>
      <c r="WV87" s="59"/>
      <c r="WW87" s="59"/>
      <c r="WX87" s="59"/>
      <c r="WY87" s="59"/>
      <c r="WZ87" s="59"/>
      <c r="XA87" s="59"/>
      <c r="XB87" s="59"/>
      <c r="XC87" s="59"/>
      <c r="XD87" s="59"/>
      <c r="XE87" s="59"/>
      <c r="XF87" s="59"/>
      <c r="XG87" s="59"/>
      <c r="XH87" s="59"/>
      <c r="XI87" s="59"/>
      <c r="XJ87" s="59"/>
      <c r="XK87" s="59"/>
      <c r="XL87" s="59"/>
      <c r="XM87" s="59"/>
      <c r="XN87" s="59"/>
      <c r="XO87" s="59"/>
      <c r="XP87" s="59"/>
      <c r="XQ87" s="59"/>
    </row>
    <row r="88" spans="1:641" s="7" customFormat="1" ht="12" customHeight="1" x14ac:dyDescent="0.2">
      <c r="A88" s="288" t="s">
        <v>18</v>
      </c>
      <c r="B88" s="125" t="s">
        <v>114</v>
      </c>
      <c r="C88" s="89"/>
      <c r="D88" s="87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88"/>
      <c r="BV88" s="88"/>
      <c r="BW88" s="88"/>
      <c r="BX88" s="88"/>
      <c r="BY88" s="88"/>
      <c r="BZ88" s="88"/>
      <c r="CA88" s="88"/>
      <c r="CB88" s="88"/>
      <c r="CC88" s="88"/>
      <c r="CD88" s="88"/>
      <c r="CE88" s="88"/>
      <c r="CF88" s="88"/>
      <c r="CG88" s="88"/>
      <c r="CH88" s="88"/>
      <c r="CI88" s="88"/>
      <c r="CJ88" s="88"/>
      <c r="CK88" s="88"/>
      <c r="CL88" s="88"/>
      <c r="CM88" s="88"/>
      <c r="CN88" s="88"/>
      <c r="CO88" s="88"/>
      <c r="CP88" s="88"/>
      <c r="CQ88" s="88"/>
      <c r="CR88" s="88"/>
      <c r="CS88" s="88"/>
      <c r="CT88" s="88"/>
      <c r="CU88" s="88"/>
      <c r="CV88" s="88"/>
      <c r="CW88" s="88"/>
      <c r="CX88" s="88"/>
      <c r="CY88" s="88"/>
      <c r="CZ88" s="88"/>
      <c r="DA88" s="88"/>
      <c r="DB88" s="88"/>
      <c r="DC88" s="88"/>
      <c r="DD88" s="88"/>
      <c r="DE88" s="88"/>
      <c r="DF88" s="88"/>
      <c r="DG88" s="88"/>
      <c r="DH88" s="88"/>
      <c r="DI88" s="88"/>
      <c r="DJ88" s="88"/>
      <c r="DK88" s="88"/>
      <c r="DL88" s="88"/>
      <c r="DM88" s="88"/>
      <c r="DN88" s="88"/>
      <c r="DO88" s="88"/>
      <c r="DP88" s="88"/>
      <c r="DQ88" s="88"/>
      <c r="DR88" s="88"/>
      <c r="DS88" s="88"/>
      <c r="DT88" s="88"/>
      <c r="DU88" s="88"/>
      <c r="DV88" s="88"/>
      <c r="DW88" s="88"/>
      <c r="DX88" s="88"/>
      <c r="DY88" s="88"/>
      <c r="DZ88" s="88"/>
      <c r="EA88" s="88"/>
      <c r="EB88" s="88"/>
      <c r="EC88" s="88"/>
      <c r="ED88" s="88"/>
      <c r="EE88" s="88"/>
      <c r="EF88" s="88"/>
      <c r="EG88" s="88"/>
      <c r="EH88" s="88"/>
      <c r="EI88" s="88"/>
      <c r="EJ88" s="88"/>
      <c r="EK88" s="88"/>
      <c r="EL88" s="88"/>
      <c r="EM88" s="88"/>
      <c r="EN88" s="88"/>
      <c r="EO88" s="88"/>
      <c r="EP88" s="88"/>
      <c r="EQ88" s="88"/>
      <c r="ER88" s="88"/>
      <c r="ES88" s="88"/>
      <c r="ET88" s="88"/>
      <c r="EU88" s="88"/>
      <c r="EV88" s="88"/>
      <c r="EW88" s="88"/>
      <c r="EX88" s="88"/>
      <c r="EY88" s="88"/>
      <c r="EZ88" s="88"/>
      <c r="FA88" s="88"/>
      <c r="FB88" s="88"/>
      <c r="FC88" s="88"/>
      <c r="FD88" s="88"/>
      <c r="FE88" s="88"/>
      <c r="FF88" s="88"/>
      <c r="FG88" s="88"/>
      <c r="FH88" s="88"/>
      <c r="FI88" s="88"/>
      <c r="FJ88" s="88"/>
      <c r="FK88" s="88"/>
      <c r="FL88" s="88"/>
      <c r="FM88" s="88"/>
      <c r="FN88" s="88"/>
      <c r="FO88" s="88"/>
      <c r="FP88" s="88"/>
      <c r="FQ88" s="88"/>
      <c r="FR88" s="88"/>
      <c r="FS88" s="88"/>
      <c r="FT88" s="88"/>
      <c r="FU88" s="88"/>
      <c r="FV88" s="88"/>
      <c r="FW88" s="88"/>
      <c r="FX88" s="88"/>
      <c r="FY88" s="88"/>
      <c r="FZ88" s="88"/>
      <c r="GA88" s="88"/>
      <c r="GB88" s="88"/>
      <c r="GC88" s="88"/>
      <c r="GD88" s="88"/>
      <c r="GE88" s="88"/>
      <c r="GF88" s="88"/>
      <c r="GG88" s="88"/>
      <c r="GH88" s="88"/>
      <c r="GI88" s="88"/>
      <c r="GJ88" s="88"/>
      <c r="GK88" s="88"/>
      <c r="GL88" s="88"/>
      <c r="GM88" s="88"/>
      <c r="GN88" s="88"/>
      <c r="GO88" s="88"/>
      <c r="GP88" s="88"/>
      <c r="GQ88" s="88"/>
      <c r="GR88" s="88"/>
      <c r="GS88" s="88"/>
      <c r="GT88" s="88"/>
      <c r="GU88" s="88"/>
      <c r="GV88" s="88"/>
      <c r="GW88" s="88"/>
      <c r="GX88" s="88"/>
      <c r="GY88" s="88"/>
      <c r="GZ88" s="88"/>
      <c r="HA88" s="88"/>
      <c r="HB88" s="88"/>
      <c r="HC88" s="88"/>
      <c r="HD88" s="88"/>
      <c r="HE88" s="88"/>
      <c r="HF88" s="88"/>
      <c r="HG88" s="88"/>
      <c r="HH88" s="88"/>
      <c r="HI88" s="88"/>
      <c r="HJ88" s="88"/>
      <c r="HK88" s="88"/>
      <c r="HL88" s="88"/>
      <c r="HM88" s="88"/>
      <c r="HN88" s="88"/>
      <c r="HO88" s="88"/>
      <c r="HP88" s="88"/>
      <c r="HQ88" s="88"/>
      <c r="HR88" s="88"/>
      <c r="HS88" s="88"/>
      <c r="HT88" s="88"/>
      <c r="HU88" s="88"/>
      <c r="HV88" s="88"/>
      <c r="HW88" s="88"/>
      <c r="HX88" s="88"/>
      <c r="HY88" s="88"/>
      <c r="HZ88" s="88"/>
      <c r="IA88" s="88"/>
      <c r="IB88" s="88"/>
      <c r="IC88" s="88"/>
      <c r="ID88" s="88"/>
      <c r="IE88" s="88"/>
      <c r="IF88" s="88"/>
      <c r="IG88" s="88"/>
      <c r="IH88" s="88"/>
      <c r="II88" s="88"/>
      <c r="IJ88" s="88"/>
      <c r="IK88" s="88"/>
      <c r="IL88" s="88"/>
      <c r="IM88" s="88"/>
      <c r="IN88" s="88"/>
      <c r="IO88" s="88"/>
      <c r="IP88" s="88"/>
      <c r="IQ88" s="88"/>
      <c r="IR88" s="88"/>
      <c r="IS88" s="88"/>
      <c r="IT88" s="88"/>
      <c r="IU88" s="88"/>
      <c r="IV88" s="88"/>
      <c r="IW88" s="88"/>
      <c r="IX88" s="88"/>
      <c r="IY88" s="88"/>
      <c r="IZ88" s="88"/>
      <c r="JA88" s="88"/>
      <c r="JB88" s="88"/>
      <c r="JC88" s="88"/>
      <c r="JD88" s="88"/>
      <c r="JE88" s="88"/>
      <c r="JF88" s="88"/>
      <c r="JG88" s="88"/>
      <c r="JH88" s="88"/>
      <c r="JI88" s="88"/>
      <c r="JJ88" s="88"/>
      <c r="JK88" s="88"/>
      <c r="JL88" s="88"/>
      <c r="JM88" s="88"/>
      <c r="JN88" s="88"/>
      <c r="JO88" s="88"/>
      <c r="JP88" s="88"/>
      <c r="JQ88" s="88"/>
      <c r="JR88" s="88"/>
      <c r="JS88" s="88"/>
      <c r="JT88" s="88"/>
      <c r="JU88" s="88"/>
      <c r="JV88" s="88"/>
      <c r="JW88" s="88"/>
      <c r="JX88" s="88"/>
      <c r="JY88" s="88"/>
      <c r="JZ88" s="88"/>
      <c r="KA88" s="88"/>
      <c r="KB88" s="88"/>
      <c r="KC88" s="88"/>
      <c r="KD88" s="88"/>
      <c r="KE88" s="88"/>
      <c r="KF88" s="88"/>
      <c r="KG88" s="88"/>
      <c r="KH88" s="88"/>
      <c r="KI88" s="88"/>
      <c r="KJ88" s="88"/>
      <c r="KK88" s="88"/>
      <c r="KL88" s="88"/>
      <c r="KM88" s="88"/>
      <c r="KN88" s="88"/>
      <c r="KO88" s="88"/>
      <c r="KP88" s="88"/>
      <c r="KQ88" s="88"/>
      <c r="KR88" s="88"/>
      <c r="KS88" s="88"/>
      <c r="KT88" s="88"/>
      <c r="KU88" s="88"/>
      <c r="KV88" s="88"/>
      <c r="KW88" s="88"/>
      <c r="KX88" s="88"/>
      <c r="KY88" s="88"/>
      <c r="KZ88" s="88"/>
      <c r="LA88" s="88"/>
      <c r="LB88" s="88"/>
      <c r="LC88" s="88"/>
      <c r="LD88" s="88"/>
      <c r="LE88" s="88"/>
      <c r="LF88" s="88"/>
      <c r="LG88" s="88"/>
      <c r="LH88" s="88"/>
      <c r="LI88" s="88"/>
      <c r="LJ88" s="88"/>
      <c r="LK88" s="88"/>
      <c r="LL88" s="88"/>
      <c r="LM88" s="88"/>
      <c r="LN88" s="88"/>
      <c r="LO88" s="88"/>
      <c r="LP88" s="88"/>
      <c r="LQ88" s="88"/>
      <c r="LR88" s="88"/>
      <c r="LS88" s="88"/>
      <c r="LT88" s="88"/>
      <c r="LU88" s="88"/>
      <c r="LV88" s="88"/>
      <c r="LW88" s="88"/>
      <c r="LX88" s="88"/>
      <c r="LY88" s="88"/>
      <c r="LZ88" s="88"/>
      <c r="MA88" s="88"/>
      <c r="MB88" s="88"/>
      <c r="MC88" s="88"/>
      <c r="MD88" s="88"/>
      <c r="ME88" s="88"/>
      <c r="MF88" s="88"/>
      <c r="MG88" s="88"/>
      <c r="MH88" s="88"/>
      <c r="MI88" s="88"/>
      <c r="MJ88" s="88"/>
      <c r="MK88" s="88"/>
      <c r="ML88" s="88"/>
      <c r="MM88" s="88"/>
      <c r="MN88" s="88"/>
      <c r="MO88" s="88"/>
      <c r="MP88" s="88"/>
      <c r="MQ88" s="88"/>
      <c r="MR88" s="88"/>
      <c r="MS88" s="88"/>
      <c r="MT88" s="88"/>
      <c r="MU88" s="88"/>
      <c r="MV88" s="88"/>
      <c r="MW88" s="88"/>
      <c r="MX88" s="88"/>
      <c r="MY88" s="88"/>
      <c r="MZ88" s="88"/>
      <c r="NA88" s="88"/>
      <c r="NB88" s="88"/>
      <c r="NC88" s="88"/>
      <c r="ND88" s="88"/>
      <c r="NE88" s="88"/>
      <c r="NF88" s="88"/>
      <c r="NG88" s="88"/>
      <c r="NH88" s="88"/>
      <c r="NI88" s="88"/>
      <c r="NJ88" s="88"/>
      <c r="NK88" s="88"/>
      <c r="NL88" s="88"/>
      <c r="NM88" s="88"/>
      <c r="NN88" s="88"/>
      <c r="NO88" s="88"/>
      <c r="NP88" s="88"/>
      <c r="NQ88" s="88"/>
      <c r="NR88" s="88"/>
      <c r="NS88" s="88"/>
      <c r="NT88" s="88"/>
      <c r="NU88" s="88"/>
      <c r="NV88" s="88"/>
      <c r="NW88" s="88"/>
      <c r="NX88" s="88"/>
      <c r="NY88" s="88"/>
      <c r="NZ88" s="88"/>
      <c r="OA88" s="88"/>
      <c r="OB88" s="88"/>
      <c r="OC88" s="88"/>
      <c r="OD88" s="88"/>
      <c r="OE88" s="88"/>
      <c r="OF88" s="88"/>
      <c r="OG88" s="88"/>
      <c r="OH88" s="88"/>
      <c r="OI88" s="88"/>
      <c r="OJ88" s="88"/>
      <c r="OK88" s="88"/>
      <c r="OL88" s="88"/>
      <c r="OM88" s="88"/>
      <c r="ON88" s="88"/>
      <c r="OO88" s="88"/>
      <c r="OP88" s="88"/>
      <c r="OQ88" s="88"/>
      <c r="OR88" s="88"/>
      <c r="OS88" s="88"/>
      <c r="OT88" s="88"/>
      <c r="OU88" s="88"/>
      <c r="OV88" s="88"/>
      <c r="OW88" s="88"/>
      <c r="OX88" s="88"/>
      <c r="OY88" s="88"/>
      <c r="OZ88" s="88"/>
      <c r="PA88" s="88"/>
      <c r="PB88" s="88"/>
      <c r="PC88" s="88"/>
      <c r="PD88" s="88"/>
      <c r="PE88" s="88"/>
      <c r="PF88" s="88"/>
      <c r="PG88" s="88"/>
      <c r="PH88" s="88"/>
      <c r="PI88" s="88"/>
      <c r="PJ88" s="88"/>
      <c r="PK88" s="88"/>
      <c r="PL88" s="88"/>
      <c r="PM88" s="88"/>
      <c r="PN88" s="88"/>
      <c r="PO88" s="88"/>
      <c r="PP88" s="88"/>
      <c r="PQ88" s="88"/>
      <c r="PR88" s="88"/>
      <c r="PS88" s="88"/>
      <c r="PT88" s="88"/>
      <c r="PU88" s="88"/>
      <c r="PV88" s="88"/>
      <c r="PW88" s="88"/>
      <c r="PX88" s="88"/>
      <c r="PY88" s="88"/>
      <c r="PZ88" s="88"/>
      <c r="QA88" s="88"/>
      <c r="QB88" s="88"/>
      <c r="QC88" s="88"/>
      <c r="QD88" s="88"/>
      <c r="QE88" s="88"/>
      <c r="QF88" s="88"/>
      <c r="QG88" s="88"/>
      <c r="QH88" s="88"/>
      <c r="QI88" s="88"/>
      <c r="QJ88" s="88"/>
      <c r="QK88" s="88"/>
      <c r="QL88" s="88"/>
      <c r="QM88" s="88"/>
      <c r="QN88" s="88"/>
      <c r="QO88" s="88"/>
      <c r="QP88" s="88"/>
      <c r="QQ88" s="88"/>
      <c r="QR88" s="88"/>
      <c r="QS88" s="88"/>
      <c r="QT88" s="88"/>
      <c r="QU88" s="88"/>
      <c r="QV88" s="88"/>
      <c r="QW88" s="88"/>
      <c r="QX88" s="88"/>
      <c r="QY88" s="88"/>
      <c r="QZ88" s="88"/>
      <c r="RA88" s="88"/>
      <c r="RB88" s="88"/>
      <c r="RC88" s="88"/>
      <c r="RD88" s="88"/>
      <c r="RE88" s="88"/>
      <c r="RF88" s="88"/>
      <c r="RG88" s="88"/>
      <c r="RH88" s="88"/>
      <c r="RI88" s="88"/>
      <c r="RJ88" s="88"/>
      <c r="RK88" s="88"/>
      <c r="RL88" s="88"/>
      <c r="RM88" s="88"/>
      <c r="RN88" s="88"/>
      <c r="RO88" s="88"/>
      <c r="RP88" s="88"/>
      <c r="RQ88" s="88"/>
      <c r="RR88" s="88"/>
      <c r="RS88" s="88"/>
      <c r="RT88" s="88"/>
      <c r="RU88" s="88"/>
      <c r="RV88" s="88"/>
      <c r="RW88" s="88"/>
      <c r="RX88" s="88"/>
      <c r="RY88" s="88"/>
      <c r="RZ88" s="88"/>
      <c r="SA88" s="88"/>
      <c r="SB88" s="88"/>
      <c r="SC88" s="88"/>
      <c r="SD88" s="88"/>
      <c r="SE88" s="88"/>
      <c r="SF88" s="88"/>
      <c r="SG88" s="88"/>
      <c r="SH88" s="88"/>
      <c r="SI88" s="88"/>
      <c r="SJ88" s="88"/>
      <c r="SK88" s="88"/>
      <c r="SL88" s="88"/>
      <c r="SM88" s="88"/>
      <c r="SN88" s="88"/>
      <c r="SO88" s="88"/>
      <c r="SP88" s="88"/>
      <c r="SQ88" s="88"/>
      <c r="SR88" s="88"/>
      <c r="SS88" s="88"/>
      <c r="ST88" s="88"/>
      <c r="SU88" s="88"/>
      <c r="SV88" s="88"/>
      <c r="SW88" s="88"/>
      <c r="SX88" s="88"/>
      <c r="SY88" s="88"/>
      <c r="SZ88" s="88"/>
      <c r="TA88" s="88"/>
      <c r="TB88" s="88"/>
      <c r="TC88" s="88"/>
      <c r="TD88" s="88"/>
      <c r="TE88" s="88"/>
      <c r="TF88" s="88"/>
      <c r="TG88" s="88"/>
      <c r="TH88" s="88"/>
      <c r="TI88" s="88"/>
      <c r="TJ88" s="88"/>
      <c r="TK88" s="88"/>
      <c r="TL88" s="88"/>
      <c r="TM88" s="88"/>
      <c r="TN88" s="88"/>
      <c r="TO88" s="88"/>
      <c r="TP88" s="88"/>
      <c r="TQ88" s="88"/>
      <c r="TR88" s="88"/>
      <c r="TS88" s="88"/>
      <c r="TT88" s="88"/>
      <c r="TU88" s="88"/>
      <c r="TV88" s="88"/>
      <c r="TW88" s="88"/>
      <c r="TX88" s="88"/>
      <c r="TY88" s="88"/>
      <c r="TZ88" s="88"/>
      <c r="UA88" s="88"/>
      <c r="UB88" s="88"/>
      <c r="UC88" s="88"/>
      <c r="UD88" s="88"/>
      <c r="UE88" s="88"/>
      <c r="UF88" s="88"/>
      <c r="UG88" s="88"/>
      <c r="UH88" s="88"/>
      <c r="UI88" s="88"/>
      <c r="UJ88" s="88"/>
      <c r="UK88" s="88"/>
      <c r="UL88" s="88"/>
      <c r="UM88" s="88"/>
      <c r="UN88" s="88"/>
      <c r="UO88" s="88"/>
      <c r="UP88" s="88"/>
      <c r="UQ88" s="88"/>
      <c r="UR88" s="88"/>
      <c r="US88" s="88"/>
      <c r="UT88" s="88"/>
      <c r="UU88" s="88"/>
      <c r="UV88" s="88"/>
      <c r="UW88" s="88"/>
      <c r="UX88" s="88"/>
      <c r="UY88" s="88"/>
      <c r="UZ88" s="88"/>
      <c r="VA88" s="88"/>
      <c r="VB88" s="88"/>
      <c r="VC88" s="88"/>
      <c r="VD88" s="88"/>
      <c r="VE88" s="88"/>
      <c r="VF88" s="88"/>
      <c r="VG88" s="88"/>
      <c r="VH88" s="88"/>
      <c r="VI88" s="88"/>
      <c r="VJ88" s="88"/>
      <c r="VK88" s="88"/>
      <c r="VL88" s="88"/>
      <c r="VM88" s="88"/>
      <c r="VN88" s="88"/>
      <c r="VO88" s="88"/>
      <c r="VP88" s="88"/>
      <c r="VQ88" s="88"/>
      <c r="VR88" s="88"/>
      <c r="VS88" s="88"/>
      <c r="VT88" s="88"/>
      <c r="VU88" s="88"/>
      <c r="VV88" s="88"/>
      <c r="VW88" s="88"/>
      <c r="VX88" s="88"/>
      <c r="VY88" s="88"/>
      <c r="VZ88" s="88"/>
      <c r="WA88" s="88"/>
      <c r="WB88" s="88"/>
      <c r="WC88" s="88"/>
      <c r="WD88" s="88"/>
      <c r="WE88" s="88"/>
      <c r="WF88" s="88"/>
      <c r="WG88" s="88"/>
      <c r="WH88" s="88"/>
      <c r="WI88" s="88"/>
      <c r="WJ88" s="88"/>
      <c r="WK88" s="88"/>
      <c r="WL88" s="88"/>
      <c r="WM88" s="88"/>
      <c r="WN88" s="88"/>
      <c r="WO88" s="88"/>
      <c r="WP88" s="88"/>
      <c r="WQ88" s="88"/>
      <c r="WR88" s="88"/>
      <c r="WS88" s="88"/>
      <c r="WT88" s="88"/>
      <c r="WU88" s="88"/>
      <c r="WV88" s="88"/>
      <c r="WW88" s="88"/>
      <c r="WX88" s="88"/>
      <c r="WY88" s="88"/>
      <c r="WZ88" s="88"/>
      <c r="XA88" s="88"/>
      <c r="XB88" s="88"/>
      <c r="XC88" s="88"/>
      <c r="XD88" s="88"/>
      <c r="XE88" s="88"/>
      <c r="XF88" s="88"/>
      <c r="XG88" s="88"/>
      <c r="XH88" s="88"/>
      <c r="XI88" s="88"/>
      <c r="XJ88" s="88"/>
      <c r="XK88" s="88"/>
      <c r="XL88" s="88"/>
      <c r="XM88" s="88"/>
      <c r="XN88" s="88"/>
      <c r="XO88" s="88"/>
      <c r="XP88" s="88"/>
      <c r="XQ88" s="88"/>
    </row>
    <row r="89" spans="1:641" s="7" customFormat="1" ht="12" customHeight="1" x14ac:dyDescent="0.2">
      <c r="A89" s="289"/>
      <c r="B89" s="67" t="s">
        <v>115</v>
      </c>
      <c r="C89" s="112" t="s">
        <v>76</v>
      </c>
      <c r="D89" s="78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9"/>
      <c r="CW89" s="59"/>
      <c r="CX89" s="59"/>
      <c r="CY89" s="59"/>
      <c r="CZ89" s="59"/>
      <c r="DA89" s="59"/>
      <c r="DB89" s="59"/>
      <c r="DC89" s="59"/>
      <c r="DD89" s="59"/>
      <c r="DE89" s="59"/>
      <c r="DF89" s="59"/>
      <c r="DG89" s="59"/>
      <c r="DH89" s="59"/>
      <c r="DI89" s="59"/>
      <c r="DJ89" s="59"/>
      <c r="DK89" s="59"/>
      <c r="DL89" s="59"/>
      <c r="DM89" s="59"/>
      <c r="DN89" s="59"/>
      <c r="DO89" s="59"/>
      <c r="DP89" s="59"/>
      <c r="DQ89" s="59"/>
      <c r="DR89" s="59"/>
      <c r="DS89" s="59"/>
      <c r="DT89" s="59"/>
      <c r="DU89" s="59"/>
      <c r="DV89" s="59"/>
      <c r="DW89" s="59"/>
      <c r="DX89" s="59"/>
      <c r="DY89" s="59"/>
      <c r="DZ89" s="59"/>
      <c r="EA89" s="59"/>
      <c r="EB89" s="59"/>
      <c r="EC89" s="59"/>
      <c r="ED89" s="59"/>
      <c r="EE89" s="59"/>
      <c r="EF89" s="59"/>
      <c r="EG89" s="59"/>
      <c r="EH89" s="59"/>
      <c r="EI89" s="59"/>
      <c r="EJ89" s="59"/>
      <c r="EK89" s="59"/>
      <c r="EL89" s="59"/>
      <c r="EM89" s="59"/>
      <c r="EN89" s="59"/>
      <c r="EO89" s="59"/>
      <c r="EP89" s="59"/>
      <c r="EQ89" s="59"/>
      <c r="ER89" s="59"/>
      <c r="ES89" s="59"/>
      <c r="ET89" s="59"/>
      <c r="EU89" s="59"/>
      <c r="EV89" s="59"/>
      <c r="EW89" s="59"/>
      <c r="EX89" s="59"/>
      <c r="EY89" s="59"/>
      <c r="EZ89" s="59"/>
      <c r="FA89" s="59"/>
      <c r="FB89" s="59"/>
      <c r="FC89" s="59"/>
      <c r="FD89" s="59"/>
      <c r="FE89" s="59"/>
      <c r="FF89" s="59"/>
      <c r="FG89" s="59"/>
      <c r="FH89" s="59"/>
      <c r="FI89" s="59"/>
      <c r="FJ89" s="59"/>
      <c r="FK89" s="59"/>
      <c r="FL89" s="59"/>
      <c r="FM89" s="59"/>
      <c r="FN89" s="59"/>
      <c r="FO89" s="59"/>
      <c r="FP89" s="59"/>
      <c r="FQ89" s="59"/>
      <c r="FR89" s="59"/>
      <c r="FS89" s="59"/>
      <c r="FT89" s="59"/>
      <c r="FU89" s="59"/>
      <c r="FV89" s="59"/>
      <c r="FW89" s="59"/>
      <c r="FX89" s="59"/>
      <c r="FY89" s="59"/>
      <c r="FZ89" s="59"/>
      <c r="GA89" s="59"/>
      <c r="GB89" s="59"/>
      <c r="GC89" s="59"/>
      <c r="GD89" s="59"/>
      <c r="GE89" s="59"/>
      <c r="GF89" s="59"/>
      <c r="GG89" s="59"/>
      <c r="GH89" s="59"/>
      <c r="GI89" s="59"/>
      <c r="GJ89" s="59"/>
      <c r="GK89" s="59"/>
      <c r="GL89" s="59"/>
      <c r="GM89" s="59"/>
      <c r="GN89" s="59"/>
      <c r="GO89" s="59"/>
      <c r="GP89" s="59"/>
      <c r="GQ89" s="59"/>
      <c r="GR89" s="59"/>
      <c r="GS89" s="59"/>
      <c r="GT89" s="59"/>
      <c r="GU89" s="59"/>
      <c r="GV89" s="59"/>
      <c r="GW89" s="59"/>
      <c r="GX89" s="59"/>
      <c r="GY89" s="59"/>
      <c r="GZ89" s="59"/>
      <c r="HA89" s="59"/>
      <c r="HB89" s="59"/>
      <c r="HC89" s="59"/>
      <c r="HD89" s="59"/>
      <c r="HE89" s="59"/>
      <c r="HF89" s="59"/>
      <c r="HG89" s="59"/>
      <c r="HH89" s="59"/>
      <c r="HI89" s="59"/>
      <c r="HJ89" s="59"/>
      <c r="HK89" s="59"/>
      <c r="HL89" s="59"/>
      <c r="HM89" s="59"/>
      <c r="HN89" s="59"/>
      <c r="HO89" s="59"/>
      <c r="HP89" s="59"/>
      <c r="HQ89" s="59"/>
      <c r="HR89" s="59"/>
      <c r="HS89" s="59"/>
      <c r="HT89" s="59"/>
      <c r="HU89" s="59"/>
      <c r="HV89" s="59"/>
      <c r="HW89" s="59"/>
      <c r="HX89" s="59"/>
      <c r="HY89" s="59"/>
      <c r="HZ89" s="59"/>
      <c r="IA89" s="59"/>
      <c r="IB89" s="59"/>
      <c r="IC89" s="59"/>
      <c r="ID89" s="59"/>
      <c r="IE89" s="59"/>
      <c r="IF89" s="59"/>
      <c r="IG89" s="59"/>
      <c r="IH89" s="59"/>
      <c r="II89" s="59"/>
      <c r="IJ89" s="59"/>
      <c r="IK89" s="59"/>
      <c r="IL89" s="59"/>
      <c r="IM89" s="59"/>
      <c r="IN89" s="59"/>
      <c r="IO89" s="59"/>
      <c r="IP89" s="59"/>
      <c r="IQ89" s="59"/>
      <c r="IR89" s="59"/>
      <c r="IS89" s="59"/>
      <c r="IT89" s="59"/>
      <c r="IU89" s="59"/>
      <c r="IV89" s="59"/>
      <c r="IW89" s="59"/>
      <c r="IX89" s="59"/>
      <c r="IY89" s="59"/>
      <c r="IZ89" s="59"/>
      <c r="JA89" s="59"/>
      <c r="JB89" s="59"/>
      <c r="JC89" s="59"/>
      <c r="JD89" s="59"/>
      <c r="JE89" s="59"/>
      <c r="JF89" s="59"/>
      <c r="JG89" s="59"/>
      <c r="JH89" s="59"/>
      <c r="JI89" s="59"/>
      <c r="JJ89" s="59"/>
      <c r="JK89" s="59"/>
      <c r="JL89" s="59"/>
      <c r="JM89" s="59"/>
      <c r="JN89" s="59"/>
      <c r="JO89" s="59"/>
      <c r="JP89" s="59"/>
      <c r="JQ89" s="59"/>
      <c r="JR89" s="59"/>
      <c r="JS89" s="59"/>
      <c r="JT89" s="59"/>
      <c r="JU89" s="59"/>
      <c r="JV89" s="59"/>
      <c r="JW89" s="59"/>
      <c r="JX89" s="59"/>
      <c r="JY89" s="59"/>
      <c r="JZ89" s="59"/>
      <c r="KA89" s="59"/>
      <c r="KB89" s="59"/>
      <c r="KC89" s="59"/>
      <c r="KD89" s="59"/>
      <c r="KE89" s="59"/>
      <c r="KF89" s="59"/>
      <c r="KG89" s="59"/>
      <c r="KH89" s="59"/>
      <c r="KI89" s="59"/>
      <c r="KJ89" s="59"/>
      <c r="KK89" s="59"/>
      <c r="KL89" s="59"/>
      <c r="KM89" s="59"/>
      <c r="KN89" s="59"/>
      <c r="KO89" s="59"/>
      <c r="KP89" s="59"/>
      <c r="KQ89" s="59"/>
      <c r="KR89" s="59"/>
      <c r="KS89" s="59"/>
      <c r="KT89" s="59"/>
      <c r="KU89" s="59"/>
      <c r="KV89" s="59"/>
      <c r="KW89" s="59"/>
      <c r="KX89" s="59"/>
      <c r="KY89" s="59"/>
      <c r="KZ89" s="59"/>
      <c r="LA89" s="59"/>
      <c r="LB89" s="59"/>
      <c r="LC89" s="59"/>
      <c r="LD89" s="59"/>
      <c r="LE89" s="59"/>
      <c r="LF89" s="59"/>
      <c r="LG89" s="59"/>
      <c r="LH89" s="59"/>
      <c r="LI89" s="59"/>
      <c r="LJ89" s="59"/>
      <c r="LK89" s="59"/>
      <c r="LL89" s="59"/>
      <c r="LM89" s="59"/>
      <c r="LN89" s="59"/>
      <c r="LO89" s="59"/>
      <c r="LP89" s="59"/>
      <c r="LQ89" s="59"/>
      <c r="LR89" s="59"/>
      <c r="LS89" s="59"/>
      <c r="LT89" s="59"/>
      <c r="LU89" s="59"/>
      <c r="LV89" s="59"/>
      <c r="LW89" s="59"/>
      <c r="LX89" s="59"/>
      <c r="LY89" s="59"/>
      <c r="LZ89" s="59"/>
      <c r="MA89" s="59"/>
      <c r="MB89" s="59"/>
      <c r="MC89" s="59"/>
      <c r="MD89" s="59"/>
      <c r="ME89" s="59"/>
      <c r="MF89" s="59"/>
      <c r="MG89" s="59"/>
      <c r="MH89" s="59"/>
      <c r="MI89" s="59"/>
      <c r="MJ89" s="59"/>
      <c r="MK89" s="59"/>
      <c r="ML89" s="59"/>
      <c r="MM89" s="59"/>
      <c r="MN89" s="59"/>
      <c r="MO89" s="59"/>
      <c r="MP89" s="59"/>
      <c r="MQ89" s="59"/>
      <c r="MR89" s="59"/>
      <c r="MS89" s="59"/>
      <c r="MT89" s="59"/>
      <c r="MU89" s="59"/>
      <c r="MV89" s="59"/>
      <c r="MW89" s="59"/>
      <c r="MX89" s="59"/>
      <c r="MY89" s="59"/>
      <c r="MZ89" s="59"/>
      <c r="NA89" s="59"/>
      <c r="NB89" s="59"/>
      <c r="NC89" s="59"/>
      <c r="ND89" s="59"/>
      <c r="NE89" s="59"/>
      <c r="NF89" s="59"/>
      <c r="NG89" s="59"/>
      <c r="NH89" s="59"/>
      <c r="NI89" s="59"/>
      <c r="NJ89" s="59"/>
      <c r="NK89" s="59"/>
      <c r="NL89" s="59"/>
      <c r="NM89" s="59"/>
      <c r="NN89" s="59"/>
      <c r="NO89" s="59"/>
      <c r="NP89" s="59"/>
      <c r="NQ89" s="59"/>
      <c r="NR89" s="59"/>
      <c r="NS89" s="59"/>
      <c r="NT89" s="59"/>
      <c r="NU89" s="59"/>
      <c r="NV89" s="59"/>
      <c r="NW89" s="59"/>
      <c r="NX89" s="59"/>
      <c r="NY89" s="59"/>
      <c r="NZ89" s="59"/>
      <c r="OA89" s="59"/>
      <c r="OB89" s="59"/>
      <c r="OC89" s="59"/>
      <c r="OD89" s="59"/>
      <c r="OE89" s="59"/>
      <c r="OF89" s="59"/>
      <c r="OG89" s="59"/>
      <c r="OH89" s="59"/>
      <c r="OI89" s="59"/>
      <c r="OJ89" s="59"/>
      <c r="OK89" s="59"/>
      <c r="OL89" s="59"/>
      <c r="OM89" s="59"/>
      <c r="ON89" s="59"/>
      <c r="OO89" s="59"/>
      <c r="OP89" s="59"/>
      <c r="OQ89" s="59"/>
      <c r="OR89" s="59"/>
      <c r="OS89" s="59"/>
      <c r="OT89" s="59"/>
      <c r="OU89" s="59"/>
      <c r="OV89" s="59"/>
      <c r="OW89" s="59"/>
      <c r="OX89" s="59"/>
      <c r="OY89" s="59"/>
      <c r="OZ89" s="59"/>
      <c r="PA89" s="59"/>
      <c r="PB89" s="59"/>
      <c r="PC89" s="59"/>
      <c r="PD89" s="59"/>
      <c r="PE89" s="59"/>
      <c r="PF89" s="59"/>
      <c r="PG89" s="59"/>
      <c r="PH89" s="59"/>
      <c r="PI89" s="59"/>
      <c r="PJ89" s="59"/>
      <c r="PK89" s="59"/>
      <c r="PL89" s="59"/>
      <c r="PM89" s="59"/>
      <c r="PN89" s="59"/>
      <c r="PO89" s="59"/>
      <c r="PP89" s="59"/>
      <c r="PQ89" s="59"/>
      <c r="PR89" s="59"/>
      <c r="PS89" s="59"/>
      <c r="PT89" s="59"/>
      <c r="PU89" s="59"/>
      <c r="PV89" s="59"/>
      <c r="PW89" s="59"/>
      <c r="PX89" s="59"/>
      <c r="PY89" s="59"/>
      <c r="PZ89" s="59"/>
      <c r="QA89" s="59"/>
      <c r="QB89" s="59"/>
      <c r="QC89" s="59"/>
      <c r="QD89" s="59"/>
      <c r="QE89" s="59"/>
      <c r="QF89" s="59"/>
      <c r="QG89" s="59"/>
      <c r="QH89" s="59"/>
      <c r="QI89" s="59"/>
      <c r="QJ89" s="59"/>
      <c r="QK89" s="59"/>
      <c r="QL89" s="59"/>
      <c r="QM89" s="59"/>
      <c r="QN89" s="59"/>
      <c r="QO89" s="59"/>
      <c r="QP89" s="59"/>
      <c r="QQ89" s="59"/>
      <c r="QR89" s="59"/>
      <c r="QS89" s="59"/>
      <c r="QT89" s="59"/>
      <c r="QU89" s="59"/>
      <c r="QV89" s="59"/>
      <c r="QW89" s="59"/>
      <c r="QX89" s="59"/>
      <c r="QY89" s="59"/>
      <c r="QZ89" s="59"/>
      <c r="RA89" s="59"/>
      <c r="RB89" s="59"/>
      <c r="RC89" s="59"/>
      <c r="RD89" s="59"/>
      <c r="RE89" s="59"/>
      <c r="RF89" s="59"/>
      <c r="RG89" s="59"/>
      <c r="RH89" s="59"/>
      <c r="RI89" s="59"/>
      <c r="RJ89" s="59"/>
      <c r="RK89" s="59"/>
      <c r="RL89" s="59"/>
      <c r="RM89" s="59"/>
      <c r="RN89" s="59"/>
      <c r="RO89" s="59"/>
      <c r="RP89" s="59"/>
      <c r="RQ89" s="59"/>
      <c r="RR89" s="59"/>
      <c r="RS89" s="59"/>
      <c r="RT89" s="59"/>
      <c r="RU89" s="59"/>
      <c r="RV89" s="59"/>
      <c r="RW89" s="59"/>
      <c r="RX89" s="59"/>
      <c r="RY89" s="59"/>
      <c r="RZ89" s="59"/>
      <c r="SA89" s="59"/>
      <c r="SB89" s="59"/>
      <c r="SC89" s="59"/>
      <c r="SD89" s="59"/>
      <c r="SE89" s="59"/>
      <c r="SF89" s="59"/>
      <c r="SG89" s="59"/>
      <c r="SH89" s="59"/>
      <c r="SI89" s="59"/>
      <c r="SJ89" s="59"/>
      <c r="SK89" s="59"/>
      <c r="SL89" s="59"/>
      <c r="SM89" s="59"/>
      <c r="SN89" s="59"/>
      <c r="SO89" s="59"/>
      <c r="SP89" s="59"/>
      <c r="SQ89" s="59"/>
      <c r="SR89" s="59"/>
      <c r="SS89" s="59"/>
      <c r="ST89" s="59"/>
      <c r="SU89" s="59"/>
      <c r="SV89" s="59"/>
      <c r="SW89" s="59"/>
      <c r="SX89" s="59"/>
      <c r="SY89" s="59"/>
      <c r="SZ89" s="59"/>
      <c r="TA89" s="59"/>
      <c r="TB89" s="59"/>
      <c r="TC89" s="59"/>
      <c r="TD89" s="59"/>
      <c r="TE89" s="59"/>
      <c r="TF89" s="59"/>
      <c r="TG89" s="59"/>
      <c r="TH89" s="59"/>
      <c r="TI89" s="59"/>
      <c r="TJ89" s="59"/>
      <c r="TK89" s="59"/>
      <c r="TL89" s="59"/>
      <c r="TM89" s="59"/>
      <c r="TN89" s="59"/>
      <c r="TO89" s="59"/>
      <c r="TP89" s="59"/>
      <c r="TQ89" s="59"/>
      <c r="TR89" s="59"/>
      <c r="TS89" s="59"/>
      <c r="TT89" s="59"/>
      <c r="TU89" s="59"/>
      <c r="TV89" s="59"/>
      <c r="TW89" s="59"/>
      <c r="TX89" s="59"/>
      <c r="TY89" s="59"/>
      <c r="TZ89" s="59"/>
      <c r="UA89" s="59"/>
      <c r="UB89" s="59"/>
      <c r="UC89" s="59"/>
      <c r="UD89" s="59"/>
      <c r="UE89" s="59"/>
      <c r="UF89" s="59"/>
      <c r="UG89" s="59"/>
      <c r="UH89" s="59"/>
      <c r="UI89" s="59"/>
      <c r="UJ89" s="59"/>
      <c r="UK89" s="59"/>
      <c r="UL89" s="59"/>
      <c r="UM89" s="59"/>
      <c r="UN89" s="59"/>
      <c r="UO89" s="59"/>
      <c r="UP89" s="59"/>
      <c r="UQ89" s="59"/>
      <c r="UR89" s="59"/>
      <c r="US89" s="59"/>
      <c r="UT89" s="59"/>
      <c r="UU89" s="59"/>
      <c r="UV89" s="59"/>
      <c r="UW89" s="59"/>
      <c r="UX89" s="59"/>
      <c r="UY89" s="59"/>
      <c r="UZ89" s="59"/>
      <c r="VA89" s="59"/>
      <c r="VB89" s="59"/>
      <c r="VC89" s="59"/>
      <c r="VD89" s="59"/>
      <c r="VE89" s="59"/>
      <c r="VF89" s="59"/>
      <c r="VG89" s="59"/>
      <c r="VH89" s="59"/>
      <c r="VI89" s="59"/>
      <c r="VJ89" s="59"/>
      <c r="VK89" s="59"/>
      <c r="VL89" s="59"/>
      <c r="VM89" s="59"/>
      <c r="VN89" s="59"/>
      <c r="VO89" s="59"/>
      <c r="VP89" s="59"/>
      <c r="VQ89" s="59"/>
      <c r="VR89" s="59"/>
      <c r="VS89" s="59"/>
      <c r="VT89" s="59"/>
      <c r="VU89" s="59"/>
      <c r="VV89" s="59"/>
      <c r="VW89" s="59"/>
      <c r="VX89" s="59"/>
      <c r="VY89" s="59"/>
      <c r="VZ89" s="59"/>
      <c r="WA89" s="59"/>
      <c r="WB89" s="59"/>
      <c r="WC89" s="59"/>
      <c r="WD89" s="59"/>
      <c r="WE89" s="59"/>
      <c r="WF89" s="59"/>
      <c r="WG89" s="59"/>
      <c r="WH89" s="59"/>
      <c r="WI89" s="59"/>
      <c r="WJ89" s="59"/>
      <c r="WK89" s="59"/>
      <c r="WL89" s="59"/>
      <c r="WM89" s="59"/>
      <c r="WN89" s="59"/>
      <c r="WO89" s="59"/>
      <c r="WP89" s="59"/>
      <c r="WQ89" s="59"/>
      <c r="WR89" s="59"/>
      <c r="WS89" s="59"/>
      <c r="WT89" s="59"/>
      <c r="WU89" s="59"/>
      <c r="WV89" s="59"/>
      <c r="WW89" s="59"/>
      <c r="WX89" s="59"/>
      <c r="WY89" s="59"/>
      <c r="WZ89" s="59"/>
      <c r="XA89" s="59"/>
      <c r="XB89" s="59"/>
      <c r="XC89" s="59"/>
      <c r="XD89" s="59"/>
      <c r="XE89" s="59"/>
      <c r="XF89" s="59"/>
      <c r="XG89" s="59"/>
      <c r="XH89" s="59"/>
      <c r="XI89" s="59"/>
      <c r="XJ89" s="59"/>
      <c r="XK89" s="59"/>
      <c r="XL89" s="59"/>
      <c r="XM89" s="59"/>
      <c r="XN89" s="59"/>
      <c r="XO89" s="59"/>
      <c r="XP89" s="59"/>
      <c r="XQ89" s="59"/>
    </row>
    <row r="90" spans="1:641" s="7" customFormat="1" ht="12" customHeight="1" x14ac:dyDescent="0.2">
      <c r="A90" s="132"/>
      <c r="B90" s="70" t="s">
        <v>115</v>
      </c>
      <c r="C90" s="114" t="s">
        <v>75</v>
      </c>
      <c r="D90" s="82">
        <v>6.67</v>
      </c>
      <c r="E90" s="82">
        <v>6.67</v>
      </c>
      <c r="F90" s="82">
        <v>6.67</v>
      </c>
      <c r="G90" s="82">
        <v>6.67</v>
      </c>
      <c r="H90" s="82">
        <v>6.67</v>
      </c>
      <c r="I90" s="142"/>
      <c r="J90" s="143"/>
      <c r="K90" s="82">
        <v>6.67</v>
      </c>
      <c r="L90" s="82">
        <v>6.67</v>
      </c>
      <c r="M90" s="82">
        <v>6.67</v>
      </c>
      <c r="N90" s="82">
        <v>6.67</v>
      </c>
      <c r="O90" s="82">
        <v>6.67</v>
      </c>
      <c r="P90" s="142"/>
      <c r="Q90" s="143"/>
      <c r="R90" s="82">
        <v>6.67</v>
      </c>
      <c r="S90" s="82">
        <v>6.67</v>
      </c>
      <c r="T90" s="82">
        <v>6.67</v>
      </c>
      <c r="U90" s="82">
        <v>6.67</v>
      </c>
      <c r="V90" s="82">
        <v>6.67</v>
      </c>
      <c r="W90" s="142"/>
      <c r="X90" s="143"/>
      <c r="Y90" s="82">
        <v>6.67</v>
      </c>
      <c r="Z90" s="82">
        <v>6.67</v>
      </c>
      <c r="AA90" s="82">
        <v>6.67</v>
      </c>
      <c r="AB90" s="82">
        <v>6.67</v>
      </c>
      <c r="AC90" s="82">
        <v>6.67</v>
      </c>
      <c r="AD90" s="142"/>
      <c r="AE90" s="143"/>
      <c r="AF90" s="82">
        <v>6.67</v>
      </c>
      <c r="AG90" s="82">
        <v>6.67</v>
      </c>
      <c r="AH90" s="82">
        <v>6.67</v>
      </c>
      <c r="AI90" s="82">
        <v>6.67</v>
      </c>
      <c r="AJ90" s="82">
        <v>6.67</v>
      </c>
      <c r="AK90" s="142"/>
      <c r="AL90" s="143"/>
      <c r="AM90" s="82">
        <v>6.67</v>
      </c>
      <c r="AN90" s="82">
        <v>6.67</v>
      </c>
      <c r="AO90" s="82">
        <v>6.67</v>
      </c>
      <c r="AP90" s="82">
        <v>6.67</v>
      </c>
      <c r="AQ90" s="82">
        <v>6.67</v>
      </c>
      <c r="AR90" s="142"/>
      <c r="AS90" s="143"/>
      <c r="AT90" s="82">
        <v>6.67</v>
      </c>
      <c r="AU90" s="82">
        <v>6.67</v>
      </c>
      <c r="AV90" s="82">
        <v>6.67</v>
      </c>
      <c r="AW90" s="82">
        <v>6.67</v>
      </c>
      <c r="AX90" s="82">
        <v>6.67</v>
      </c>
      <c r="AY90" s="142"/>
      <c r="AZ90" s="143"/>
      <c r="BA90" s="82">
        <v>6.67</v>
      </c>
      <c r="BB90" s="82">
        <v>6.67</v>
      </c>
      <c r="BC90" s="82">
        <v>6.67</v>
      </c>
      <c r="BD90" s="82">
        <v>6.67</v>
      </c>
      <c r="BE90" s="82">
        <v>6.67</v>
      </c>
      <c r="BF90" s="142"/>
      <c r="BG90" s="143"/>
      <c r="BH90" s="82">
        <v>6.67</v>
      </c>
      <c r="BI90" s="82">
        <v>6.67</v>
      </c>
      <c r="BJ90" s="82">
        <v>6.67</v>
      </c>
      <c r="BK90" s="82">
        <v>6.67</v>
      </c>
      <c r="BL90" s="82">
        <v>6.67</v>
      </c>
      <c r="BM90" s="142"/>
      <c r="BN90" s="143"/>
      <c r="BO90" s="82">
        <v>6.67</v>
      </c>
      <c r="BP90" s="82">
        <v>6.67</v>
      </c>
      <c r="BQ90" s="82">
        <v>6.67</v>
      </c>
      <c r="BR90" s="82">
        <v>6.67</v>
      </c>
      <c r="BS90" s="82">
        <v>6.67</v>
      </c>
      <c r="BT90" s="142"/>
      <c r="BU90" s="143"/>
      <c r="BV90" s="82">
        <v>6.67</v>
      </c>
      <c r="BW90" s="82">
        <v>6.67</v>
      </c>
      <c r="BX90" s="82">
        <v>6.67</v>
      </c>
      <c r="BY90" s="82">
        <v>6.67</v>
      </c>
      <c r="BZ90" s="82">
        <v>6.67</v>
      </c>
      <c r="CA90" s="142"/>
      <c r="CB90" s="143"/>
      <c r="CC90" s="82">
        <v>6.67</v>
      </c>
      <c r="CD90" s="82">
        <v>6.67</v>
      </c>
      <c r="CE90" s="82">
        <v>6.67</v>
      </c>
      <c r="CF90" s="82">
        <v>6.67</v>
      </c>
      <c r="CG90" s="82">
        <v>6.67</v>
      </c>
      <c r="CH90" s="142"/>
      <c r="CI90" s="143"/>
      <c r="CJ90" s="82">
        <v>6.67</v>
      </c>
      <c r="CK90" s="82">
        <v>6.67</v>
      </c>
      <c r="CL90" s="82">
        <v>6.67</v>
      </c>
      <c r="CM90" s="82">
        <v>6.67</v>
      </c>
      <c r="CN90" s="82">
        <v>6.67</v>
      </c>
      <c r="CO90" s="142"/>
      <c r="CP90" s="143"/>
      <c r="CQ90" s="82">
        <v>6.67</v>
      </c>
      <c r="CR90" s="82">
        <v>6.67</v>
      </c>
      <c r="CS90" s="82">
        <v>6.67</v>
      </c>
      <c r="CT90" s="82">
        <v>6.67</v>
      </c>
      <c r="CU90" s="82">
        <v>6.67</v>
      </c>
      <c r="CV90" s="142"/>
      <c r="CW90" s="143"/>
      <c r="CX90" s="82">
        <v>6.67</v>
      </c>
      <c r="CY90" s="82">
        <v>6.67</v>
      </c>
      <c r="CZ90" s="82">
        <v>6.67</v>
      </c>
      <c r="DA90" s="82">
        <v>6.67</v>
      </c>
      <c r="DB90" s="82" t="s">
        <v>116</v>
      </c>
      <c r="DC90" s="142"/>
      <c r="DD90" s="143"/>
      <c r="DE90" s="144"/>
      <c r="DF90" s="82">
        <v>6.67</v>
      </c>
      <c r="DG90" s="82">
        <v>6.67</v>
      </c>
      <c r="DH90" s="82">
        <v>6.67</v>
      </c>
      <c r="DI90" s="82">
        <v>6.67</v>
      </c>
      <c r="DJ90" s="142"/>
      <c r="DK90" s="143"/>
      <c r="DL90" s="82">
        <v>6.67</v>
      </c>
      <c r="DM90" s="82">
        <v>6.67</v>
      </c>
      <c r="DN90" s="82">
        <v>6.67</v>
      </c>
      <c r="DO90" s="82">
        <v>6.67</v>
      </c>
      <c r="DP90" s="82" t="s">
        <v>116</v>
      </c>
      <c r="DQ90" s="142"/>
      <c r="DR90" s="143"/>
      <c r="DS90" s="144"/>
      <c r="DT90" s="82">
        <v>6.67</v>
      </c>
      <c r="DU90" s="82">
        <v>6.67</v>
      </c>
      <c r="DV90" s="82">
        <v>6.67</v>
      </c>
      <c r="DW90" s="82">
        <v>6.67</v>
      </c>
      <c r="DX90" s="142"/>
      <c r="DY90" s="143"/>
      <c r="DZ90" s="144"/>
      <c r="EA90" s="82">
        <v>6.67</v>
      </c>
      <c r="EB90" s="82">
        <v>6.67</v>
      </c>
      <c r="EC90" s="82">
        <v>6.67</v>
      </c>
      <c r="ED90" s="82">
        <v>6.67</v>
      </c>
      <c r="EE90" s="142"/>
      <c r="EF90" s="143"/>
      <c r="EG90" s="82">
        <v>6.67</v>
      </c>
      <c r="EH90" s="82">
        <v>6.67</v>
      </c>
      <c r="EI90" s="82">
        <v>6.67</v>
      </c>
      <c r="EJ90" s="82">
        <v>6.67</v>
      </c>
      <c r="EK90" s="82">
        <v>6.67</v>
      </c>
      <c r="EL90" s="142"/>
      <c r="EM90" s="143"/>
      <c r="EN90" s="82" t="s">
        <v>116</v>
      </c>
      <c r="EO90" s="82" t="s">
        <v>116</v>
      </c>
      <c r="EP90" s="82" t="s">
        <v>116</v>
      </c>
      <c r="EQ90" s="144"/>
      <c r="ER90" s="82" t="s">
        <v>116</v>
      </c>
      <c r="ES90" s="142"/>
      <c r="ET90" s="143"/>
      <c r="EU90" s="82">
        <v>6.67</v>
      </c>
      <c r="EV90" s="82">
        <v>6.67</v>
      </c>
      <c r="EW90" s="82">
        <v>6.67</v>
      </c>
      <c r="EX90" s="82">
        <v>6.67</v>
      </c>
      <c r="EY90" s="82">
        <v>6.67</v>
      </c>
      <c r="EZ90" s="142"/>
      <c r="FA90" s="143"/>
      <c r="FB90" s="82" t="s">
        <v>116</v>
      </c>
      <c r="FC90" s="82">
        <v>6.67</v>
      </c>
      <c r="FD90" s="82">
        <v>6.67</v>
      </c>
      <c r="FE90" s="82">
        <v>6.67</v>
      </c>
      <c r="FF90" s="82">
        <v>6.67</v>
      </c>
      <c r="FG90" s="142"/>
      <c r="FH90" s="143"/>
      <c r="FI90" s="82">
        <v>6.67</v>
      </c>
      <c r="FJ90" s="82">
        <v>6.67</v>
      </c>
      <c r="FK90" s="82">
        <v>6.67</v>
      </c>
      <c r="FL90" s="82">
        <v>6.67</v>
      </c>
      <c r="FM90" s="82">
        <v>6.67</v>
      </c>
      <c r="FN90" s="142"/>
      <c r="FO90" s="143"/>
      <c r="FP90" s="82">
        <v>6.67</v>
      </c>
      <c r="FQ90" s="82">
        <v>6.67</v>
      </c>
      <c r="FR90" s="82">
        <v>6.67</v>
      </c>
      <c r="FS90" s="82">
        <v>6.67</v>
      </c>
      <c r="FT90" s="82">
        <v>6.67</v>
      </c>
      <c r="FU90" s="142"/>
      <c r="FV90" s="143"/>
      <c r="FW90" s="82">
        <v>6.67</v>
      </c>
      <c r="FX90" s="82">
        <v>6.67</v>
      </c>
      <c r="FY90" s="82">
        <v>6.67</v>
      </c>
      <c r="FZ90" s="82">
        <v>6.67</v>
      </c>
      <c r="GA90" s="82">
        <v>6.67</v>
      </c>
      <c r="GB90" s="142"/>
      <c r="GC90" s="143"/>
      <c r="GD90" s="82">
        <v>6.67</v>
      </c>
      <c r="GE90" s="82">
        <v>6.67</v>
      </c>
      <c r="GF90" s="82">
        <v>6.67</v>
      </c>
      <c r="GG90" s="82">
        <v>6.67</v>
      </c>
      <c r="GH90" s="82">
        <v>6.67</v>
      </c>
      <c r="GI90" s="142"/>
      <c r="GJ90" s="143"/>
      <c r="GK90" s="82">
        <v>6.67</v>
      </c>
      <c r="GL90" s="82">
        <v>6.67</v>
      </c>
      <c r="GM90" s="82">
        <v>6.67</v>
      </c>
      <c r="GN90" s="82">
        <v>6.67</v>
      </c>
      <c r="GO90" s="144"/>
      <c r="GP90" s="142"/>
      <c r="GQ90" s="143"/>
      <c r="GR90" s="82">
        <v>6.67</v>
      </c>
      <c r="GS90" s="82">
        <v>6.67</v>
      </c>
      <c r="GT90" s="82">
        <v>6.67</v>
      </c>
      <c r="GU90" s="82">
        <v>6.67</v>
      </c>
      <c r="GV90" s="82">
        <v>6.67</v>
      </c>
      <c r="GW90" s="142"/>
      <c r="GX90" s="143"/>
      <c r="GY90" s="82">
        <v>6.67</v>
      </c>
      <c r="GZ90" s="82">
        <v>6.67</v>
      </c>
      <c r="HA90" s="82">
        <v>6.67</v>
      </c>
      <c r="HB90" s="82">
        <v>6.67</v>
      </c>
      <c r="HC90" s="82">
        <v>6.67</v>
      </c>
      <c r="HD90" s="142"/>
      <c r="HE90" s="143"/>
      <c r="HF90" s="82" t="s">
        <v>116</v>
      </c>
      <c r="HG90" s="82" t="s">
        <v>116</v>
      </c>
      <c r="HH90" s="82" t="s">
        <v>116</v>
      </c>
      <c r="HI90" s="82" t="s">
        <v>116</v>
      </c>
      <c r="HJ90" s="82" t="s">
        <v>116</v>
      </c>
      <c r="HK90" s="142"/>
      <c r="HL90" s="143"/>
      <c r="HM90" s="82" t="s">
        <v>116</v>
      </c>
      <c r="HN90" s="82" t="s">
        <v>116</v>
      </c>
      <c r="HO90" s="82" t="s">
        <v>116</v>
      </c>
      <c r="HP90" s="82" t="s">
        <v>116</v>
      </c>
      <c r="HQ90" s="82" t="s">
        <v>116</v>
      </c>
      <c r="HR90" s="142"/>
      <c r="HS90" s="143"/>
      <c r="HT90" s="82" t="s">
        <v>116</v>
      </c>
      <c r="HU90" s="144"/>
      <c r="HV90" s="82" t="s">
        <v>116</v>
      </c>
      <c r="HW90" s="82" t="s">
        <v>116</v>
      </c>
      <c r="HX90" s="82" t="s">
        <v>116</v>
      </c>
      <c r="HY90" s="142"/>
      <c r="HZ90" s="143"/>
      <c r="IA90" s="82">
        <v>6.67</v>
      </c>
      <c r="IB90" s="82">
        <v>6.67</v>
      </c>
      <c r="IC90" s="82">
        <v>6.67</v>
      </c>
      <c r="ID90" s="82">
        <v>6.67</v>
      </c>
      <c r="IE90" s="82">
        <v>6.67</v>
      </c>
      <c r="IF90" s="142"/>
      <c r="IG90" s="143"/>
      <c r="IH90" s="82">
        <v>6.67</v>
      </c>
      <c r="II90" s="82">
        <v>6.67</v>
      </c>
      <c r="IJ90" s="82">
        <v>6.67</v>
      </c>
      <c r="IK90" s="82">
        <v>6.67</v>
      </c>
      <c r="IL90" s="82">
        <v>6.67</v>
      </c>
      <c r="IM90" s="142"/>
      <c r="IN90" s="143"/>
      <c r="IO90" s="82" t="s">
        <v>116</v>
      </c>
      <c r="IP90" s="82">
        <v>6.67</v>
      </c>
      <c r="IQ90" s="82">
        <v>6.67</v>
      </c>
      <c r="IR90" s="82">
        <v>6.67</v>
      </c>
      <c r="IS90" s="82">
        <v>6.67</v>
      </c>
      <c r="IT90" s="142"/>
      <c r="IU90" s="143"/>
      <c r="IV90" s="82">
        <v>6.67</v>
      </c>
      <c r="IW90" s="82">
        <v>6.67</v>
      </c>
      <c r="IX90" s="82">
        <v>6.67</v>
      </c>
      <c r="IY90" s="82">
        <v>6.67</v>
      </c>
      <c r="IZ90" s="82">
        <v>6.67</v>
      </c>
      <c r="JA90" s="142"/>
      <c r="JB90" s="143"/>
      <c r="JC90" s="82">
        <v>6.67</v>
      </c>
      <c r="JD90" s="82">
        <v>6.67</v>
      </c>
      <c r="JE90" s="82">
        <v>6.67</v>
      </c>
      <c r="JF90" s="82">
        <v>6.67</v>
      </c>
      <c r="JG90" s="82">
        <v>6.67</v>
      </c>
      <c r="JH90" s="142"/>
      <c r="JI90" s="143"/>
      <c r="JJ90" s="82">
        <v>6.67</v>
      </c>
      <c r="JK90" s="82">
        <v>6.67</v>
      </c>
      <c r="JL90" s="82">
        <v>6.67</v>
      </c>
      <c r="JM90" s="82">
        <v>6.67</v>
      </c>
      <c r="JN90" s="82">
        <v>6.67</v>
      </c>
      <c r="JO90" s="142"/>
      <c r="JP90" s="143"/>
      <c r="JQ90" s="82">
        <v>6.67</v>
      </c>
      <c r="JR90" s="82">
        <v>6.67</v>
      </c>
      <c r="JS90" s="82">
        <v>6.67</v>
      </c>
      <c r="JT90" s="82">
        <v>6.67</v>
      </c>
      <c r="JU90" s="82">
        <v>6.67</v>
      </c>
      <c r="JV90" s="142"/>
      <c r="JW90" s="143"/>
      <c r="JX90" s="82">
        <v>6.67</v>
      </c>
      <c r="JY90" s="82">
        <v>6.67</v>
      </c>
      <c r="JZ90" s="82">
        <v>6.67</v>
      </c>
      <c r="KA90" s="82">
        <v>6.67</v>
      </c>
      <c r="KB90" s="82">
        <v>6.67</v>
      </c>
      <c r="KC90" s="142"/>
      <c r="KD90" s="143"/>
      <c r="KE90" s="82">
        <v>6.67</v>
      </c>
      <c r="KF90" s="82">
        <v>6.67</v>
      </c>
      <c r="KG90" s="82">
        <v>6.67</v>
      </c>
      <c r="KH90" s="82">
        <v>6.67</v>
      </c>
      <c r="KI90" s="82">
        <v>6.67</v>
      </c>
      <c r="KJ90" s="142"/>
      <c r="KK90" s="143"/>
      <c r="KL90" s="82">
        <v>6.67</v>
      </c>
      <c r="KM90" s="82">
        <v>6.67</v>
      </c>
      <c r="KN90" s="82">
        <v>6.67</v>
      </c>
      <c r="KO90" s="82">
        <v>6.67</v>
      </c>
      <c r="KP90" s="82">
        <v>6.67</v>
      </c>
      <c r="KQ90" s="142"/>
      <c r="KR90" s="143"/>
      <c r="KS90" s="82">
        <v>6.67</v>
      </c>
      <c r="KT90" s="82">
        <v>6.67</v>
      </c>
      <c r="KU90" s="144"/>
      <c r="KV90" s="82">
        <v>6.67</v>
      </c>
      <c r="KW90" s="82"/>
      <c r="KX90" s="142"/>
      <c r="KY90" s="143"/>
      <c r="KZ90" s="82">
        <v>6.67</v>
      </c>
      <c r="LA90" s="82">
        <v>6.67</v>
      </c>
      <c r="LB90" s="82">
        <v>6.67</v>
      </c>
      <c r="LC90" s="82">
        <v>6.67</v>
      </c>
      <c r="LD90" s="82">
        <v>6.67</v>
      </c>
      <c r="LE90" s="144"/>
      <c r="LF90" s="143"/>
      <c r="LG90" s="82">
        <v>6.67</v>
      </c>
      <c r="LH90" s="82">
        <v>6.67</v>
      </c>
      <c r="LI90" s="82">
        <v>6.67</v>
      </c>
      <c r="LJ90" s="82">
        <v>6.67</v>
      </c>
      <c r="LK90" s="82">
        <v>6.67</v>
      </c>
      <c r="LL90" s="142"/>
      <c r="LM90" s="143"/>
      <c r="LN90" s="82">
        <v>6.67</v>
      </c>
      <c r="LO90" s="82">
        <v>6.67</v>
      </c>
      <c r="LP90" s="82">
        <v>6.67</v>
      </c>
      <c r="LQ90" s="82">
        <v>6.67</v>
      </c>
      <c r="LR90" s="82">
        <v>6.67</v>
      </c>
      <c r="LS90" s="142"/>
      <c r="LT90" s="143"/>
      <c r="LU90" s="82">
        <v>6.67</v>
      </c>
      <c r="LV90" s="82">
        <v>6.67</v>
      </c>
      <c r="LW90" s="82">
        <v>6.67</v>
      </c>
      <c r="LX90" s="82">
        <v>6.67</v>
      </c>
      <c r="LY90" s="82">
        <v>6.67</v>
      </c>
      <c r="LZ90" s="142"/>
      <c r="MA90" s="143"/>
      <c r="MB90" s="82">
        <v>6.67</v>
      </c>
      <c r="MC90" s="82">
        <v>6.67</v>
      </c>
      <c r="MD90" s="82">
        <v>6.67</v>
      </c>
      <c r="ME90" s="82">
        <v>6.67</v>
      </c>
      <c r="MF90" s="82">
        <v>6.67</v>
      </c>
      <c r="MG90" s="142"/>
      <c r="MH90" s="143"/>
      <c r="MI90" s="82">
        <v>6.67</v>
      </c>
      <c r="MJ90" s="82">
        <v>6.67</v>
      </c>
      <c r="MK90" s="82">
        <v>6.67</v>
      </c>
      <c r="ML90" s="82">
        <v>6.67</v>
      </c>
      <c r="MM90" s="82">
        <v>6.67</v>
      </c>
      <c r="MN90" s="142"/>
      <c r="MO90" s="143"/>
      <c r="MP90" s="82">
        <v>6.67</v>
      </c>
      <c r="MQ90" s="82">
        <v>6.67</v>
      </c>
      <c r="MR90" s="82">
        <v>6.67</v>
      </c>
      <c r="MS90" s="82">
        <v>6.67</v>
      </c>
      <c r="MT90" s="82" t="s">
        <v>116</v>
      </c>
      <c r="MU90" s="142"/>
      <c r="MV90" s="143"/>
      <c r="MW90" s="144"/>
      <c r="MX90" s="82" t="s">
        <v>116</v>
      </c>
      <c r="MY90" s="82" t="s">
        <v>116</v>
      </c>
      <c r="MZ90" s="82" t="s">
        <v>116</v>
      </c>
      <c r="NA90" s="82" t="s">
        <v>116</v>
      </c>
      <c r="NB90" s="142"/>
      <c r="NC90" s="143"/>
      <c r="ND90" s="144"/>
      <c r="NE90" s="82" t="s">
        <v>116</v>
      </c>
      <c r="NF90" s="82">
        <v>6.67</v>
      </c>
      <c r="NG90" s="82">
        <v>6.67</v>
      </c>
      <c r="NH90" s="82">
        <v>6.67</v>
      </c>
      <c r="NI90" s="142"/>
      <c r="NJ90" s="143"/>
      <c r="NK90" s="82">
        <v>6.67</v>
      </c>
      <c r="NL90" s="82">
        <v>6.67</v>
      </c>
      <c r="NM90" s="82">
        <v>6.67</v>
      </c>
      <c r="NN90" s="82">
        <v>6.67</v>
      </c>
      <c r="NO90" s="82">
        <v>6.67</v>
      </c>
      <c r="NP90" s="142"/>
      <c r="NQ90" s="143"/>
      <c r="NR90" s="82">
        <v>6.67</v>
      </c>
      <c r="NS90" s="82">
        <v>6.67</v>
      </c>
      <c r="NT90" s="82">
        <v>6.67</v>
      </c>
      <c r="NU90" s="82">
        <v>6.67</v>
      </c>
      <c r="NV90" s="82">
        <v>6.67</v>
      </c>
      <c r="NW90" s="142"/>
      <c r="NX90" s="143"/>
      <c r="NY90" s="82">
        <v>6.67</v>
      </c>
      <c r="NZ90" s="82">
        <v>6.67</v>
      </c>
      <c r="OA90" s="82">
        <v>6.67</v>
      </c>
      <c r="OB90" s="82">
        <v>6.67</v>
      </c>
      <c r="OC90" s="82">
        <v>6.67</v>
      </c>
      <c r="OD90" s="142"/>
      <c r="OE90" s="143"/>
      <c r="OF90" s="82">
        <v>6.67</v>
      </c>
      <c r="OG90" s="82">
        <v>6.67</v>
      </c>
      <c r="OH90" s="82">
        <v>6.67</v>
      </c>
      <c r="OI90" s="82" t="s">
        <v>118</v>
      </c>
      <c r="OJ90" s="82">
        <v>6.67</v>
      </c>
      <c r="OK90" s="142"/>
      <c r="OL90" s="143"/>
      <c r="OM90" s="82">
        <v>6.67</v>
      </c>
      <c r="ON90" s="82">
        <v>6.67</v>
      </c>
      <c r="OO90" s="82">
        <v>6.67</v>
      </c>
      <c r="OP90" s="82">
        <v>6.67</v>
      </c>
      <c r="OQ90" s="82">
        <v>6.67</v>
      </c>
      <c r="OR90" s="142"/>
      <c r="OS90" s="143"/>
      <c r="OT90" s="82">
        <v>6.67</v>
      </c>
      <c r="OU90" s="82">
        <v>6.67</v>
      </c>
      <c r="OV90" s="82">
        <v>6.67</v>
      </c>
      <c r="OW90" s="82">
        <v>6.67</v>
      </c>
      <c r="OX90" s="82">
        <v>6.67</v>
      </c>
      <c r="OY90" s="142"/>
      <c r="OZ90" s="143"/>
      <c r="PA90" s="82">
        <v>6.67</v>
      </c>
      <c r="PB90" s="82">
        <v>6.67</v>
      </c>
      <c r="PC90" s="82">
        <v>6.67</v>
      </c>
      <c r="PD90" s="82">
        <v>6.67</v>
      </c>
      <c r="PE90" s="82">
        <v>6.67</v>
      </c>
      <c r="PF90" s="142"/>
      <c r="PG90" s="143"/>
      <c r="PH90" s="82">
        <v>6.67</v>
      </c>
      <c r="PI90" s="82">
        <v>6.67</v>
      </c>
      <c r="PJ90" s="82">
        <v>6.67</v>
      </c>
      <c r="PK90" s="82">
        <v>6.67</v>
      </c>
      <c r="PL90" s="82">
        <v>6.67</v>
      </c>
      <c r="PM90" s="142"/>
      <c r="PN90" s="143"/>
      <c r="PO90" s="82">
        <v>6.67</v>
      </c>
      <c r="PP90" s="82">
        <v>6.67</v>
      </c>
      <c r="PQ90" s="82">
        <v>6.67</v>
      </c>
      <c r="PR90" s="82">
        <v>6.67</v>
      </c>
      <c r="PS90" s="82">
        <v>6.67</v>
      </c>
      <c r="PT90" s="142"/>
      <c r="PU90" s="143"/>
      <c r="PV90" s="82">
        <v>6.67</v>
      </c>
      <c r="PW90" s="82">
        <v>6.67</v>
      </c>
      <c r="PX90" s="82">
        <v>6.67</v>
      </c>
      <c r="PY90" s="82">
        <v>6.67</v>
      </c>
      <c r="PZ90" s="82">
        <v>6.67</v>
      </c>
      <c r="QA90" s="142"/>
      <c r="QB90" s="143"/>
      <c r="QC90" s="82">
        <v>6.67</v>
      </c>
      <c r="QD90" s="82">
        <v>6.67</v>
      </c>
      <c r="QE90" s="82">
        <v>6.67</v>
      </c>
      <c r="QF90" s="82">
        <v>6.67</v>
      </c>
      <c r="QG90" s="82">
        <v>6.67</v>
      </c>
      <c r="QH90" s="142"/>
      <c r="QI90" s="143"/>
      <c r="QJ90" s="82">
        <v>6.67</v>
      </c>
      <c r="QK90" s="82">
        <v>6.67</v>
      </c>
      <c r="QL90" s="82">
        <v>6.67</v>
      </c>
      <c r="QM90" s="82">
        <v>6.67</v>
      </c>
      <c r="QN90" s="82">
        <v>6.67</v>
      </c>
      <c r="QO90" s="142"/>
      <c r="QP90" s="143"/>
      <c r="QQ90" s="145"/>
      <c r="QR90" s="82">
        <v>6.67</v>
      </c>
      <c r="QS90" s="82">
        <v>6.67</v>
      </c>
      <c r="QT90" s="82">
        <v>6.67</v>
      </c>
      <c r="QU90" s="82">
        <v>6.67</v>
      </c>
      <c r="QV90" s="142"/>
      <c r="QW90" s="143"/>
      <c r="QX90" s="82">
        <v>6.67</v>
      </c>
      <c r="QY90" s="82">
        <v>6.67</v>
      </c>
      <c r="QZ90" s="82">
        <v>6.67</v>
      </c>
      <c r="RA90" s="82">
        <v>6.67</v>
      </c>
      <c r="RB90" s="82">
        <v>6.67</v>
      </c>
      <c r="RC90" s="142"/>
      <c r="RD90" s="143"/>
      <c r="RE90" s="82">
        <v>6.67</v>
      </c>
      <c r="RF90" s="82">
        <v>6.67</v>
      </c>
      <c r="RG90" s="82">
        <v>6.67</v>
      </c>
      <c r="RH90" s="82">
        <v>6.67</v>
      </c>
      <c r="RI90" s="82">
        <v>6.67</v>
      </c>
      <c r="RJ90" s="142"/>
      <c r="RK90" s="143"/>
      <c r="RL90" s="82">
        <v>6.67</v>
      </c>
      <c r="RM90" s="82">
        <v>6.67</v>
      </c>
      <c r="RN90" s="82">
        <v>6.67</v>
      </c>
      <c r="RO90" s="82">
        <v>6.67</v>
      </c>
      <c r="RP90" s="82">
        <v>6.67</v>
      </c>
      <c r="RQ90" s="142"/>
      <c r="RR90" s="143"/>
      <c r="RS90" s="82" t="s">
        <v>116</v>
      </c>
      <c r="RT90" s="145"/>
      <c r="RU90" s="82">
        <v>6.67</v>
      </c>
      <c r="RV90" s="82">
        <v>6.67</v>
      </c>
      <c r="RW90" s="82">
        <v>6.67</v>
      </c>
      <c r="RX90" s="142"/>
      <c r="RY90" s="143"/>
      <c r="RZ90" s="82">
        <v>6.67</v>
      </c>
      <c r="SA90" s="145"/>
      <c r="SB90" s="82" t="s">
        <v>116</v>
      </c>
      <c r="SC90" s="145"/>
      <c r="SD90" s="82" t="s">
        <v>116</v>
      </c>
      <c r="SE90" s="142"/>
      <c r="SF90" s="143"/>
      <c r="SG90" s="82">
        <v>6.67</v>
      </c>
      <c r="SH90" s="82">
        <v>6.67</v>
      </c>
      <c r="SI90" s="82">
        <v>6.67</v>
      </c>
      <c r="SJ90" s="82">
        <v>6.67</v>
      </c>
      <c r="SK90" s="82">
        <v>6.67</v>
      </c>
      <c r="SL90" s="142"/>
      <c r="SM90" s="143"/>
      <c r="SN90" s="82">
        <v>6.67</v>
      </c>
      <c r="SO90" s="82">
        <v>6.67</v>
      </c>
      <c r="SP90" s="82">
        <v>6.67</v>
      </c>
      <c r="SQ90" s="82">
        <v>6.67</v>
      </c>
      <c r="SR90" s="82">
        <v>6.67</v>
      </c>
      <c r="SS90" s="142"/>
      <c r="ST90" s="143"/>
      <c r="SU90" s="82">
        <v>6.67</v>
      </c>
      <c r="SV90" s="82">
        <v>6.67</v>
      </c>
      <c r="SW90" s="82">
        <v>6.67</v>
      </c>
      <c r="SX90" s="82">
        <v>6.67</v>
      </c>
      <c r="SY90" s="82">
        <v>6.67</v>
      </c>
      <c r="SZ90" s="142"/>
      <c r="TA90" s="143"/>
      <c r="TB90" s="82">
        <v>6.67</v>
      </c>
      <c r="TC90" s="82">
        <v>6.67</v>
      </c>
      <c r="TD90" s="82">
        <v>6.67</v>
      </c>
      <c r="TE90" s="82">
        <v>6.67</v>
      </c>
      <c r="TF90" s="82">
        <v>6.67</v>
      </c>
      <c r="TG90" s="142"/>
      <c r="TH90" s="143"/>
      <c r="TI90" s="82">
        <v>6.67</v>
      </c>
      <c r="TJ90" s="82">
        <v>6.67</v>
      </c>
      <c r="TK90" s="82">
        <v>6.67</v>
      </c>
      <c r="TL90" s="82">
        <v>6.67</v>
      </c>
      <c r="TM90" s="82">
        <v>6.67</v>
      </c>
      <c r="TN90" s="142"/>
      <c r="TO90" s="143"/>
      <c r="TP90" s="82">
        <v>6.67</v>
      </c>
      <c r="TQ90" s="82">
        <v>6.67</v>
      </c>
      <c r="TR90" s="82">
        <v>6.67</v>
      </c>
      <c r="TS90" s="82">
        <v>6.67</v>
      </c>
      <c r="TT90" s="82">
        <v>6.67</v>
      </c>
      <c r="TU90" s="142"/>
      <c r="TV90" s="143"/>
      <c r="TW90" s="82">
        <v>6.67</v>
      </c>
      <c r="TX90" s="82">
        <v>6.67</v>
      </c>
      <c r="TY90" s="82">
        <v>6.67</v>
      </c>
      <c r="TZ90" s="82">
        <v>6.67</v>
      </c>
      <c r="UA90" s="82">
        <v>6.67</v>
      </c>
      <c r="UB90" s="142"/>
      <c r="UC90" s="143"/>
      <c r="UD90" s="82">
        <v>6.67</v>
      </c>
      <c r="UE90" s="82">
        <v>6.67</v>
      </c>
      <c r="UF90" s="82">
        <v>6.67</v>
      </c>
      <c r="UG90" s="82">
        <v>6.67</v>
      </c>
      <c r="UH90" s="82">
        <v>6.67</v>
      </c>
      <c r="UI90" s="142"/>
      <c r="UJ90" s="143"/>
      <c r="UK90" s="82">
        <v>6.67</v>
      </c>
      <c r="UL90" s="82">
        <v>6.67</v>
      </c>
      <c r="UM90" s="82">
        <v>6.67</v>
      </c>
      <c r="UN90" s="82">
        <v>6.67</v>
      </c>
      <c r="UO90" s="82">
        <v>6.67</v>
      </c>
      <c r="UP90" s="142"/>
      <c r="UQ90" s="143"/>
      <c r="UR90" s="82">
        <v>6.67</v>
      </c>
      <c r="US90" s="82">
        <v>6.67</v>
      </c>
      <c r="UT90" s="82">
        <v>6.67</v>
      </c>
      <c r="UU90" s="82">
        <v>6.67</v>
      </c>
      <c r="UV90" s="82">
        <v>6.67</v>
      </c>
      <c r="UW90" s="142"/>
      <c r="UX90" s="143"/>
      <c r="UY90" s="82">
        <v>6.67</v>
      </c>
      <c r="UZ90" s="82">
        <v>6.67</v>
      </c>
      <c r="VA90" s="82">
        <v>6.67</v>
      </c>
      <c r="VB90" s="82">
        <v>6.67</v>
      </c>
      <c r="VC90" s="82">
        <v>6.67</v>
      </c>
      <c r="VD90" s="142"/>
      <c r="VE90" s="143"/>
      <c r="VF90" s="82">
        <v>6.67</v>
      </c>
      <c r="VG90" s="82">
        <v>6.67</v>
      </c>
      <c r="VH90" s="82">
        <v>6.67</v>
      </c>
      <c r="VI90" s="82">
        <v>6.67</v>
      </c>
      <c r="VJ90" s="82">
        <v>6.67</v>
      </c>
      <c r="VK90" s="142"/>
      <c r="VL90" s="143"/>
      <c r="VM90" s="82">
        <v>6.67</v>
      </c>
      <c r="VN90" s="82">
        <v>6.67</v>
      </c>
      <c r="VO90" s="82">
        <v>6.67</v>
      </c>
      <c r="VP90" s="82">
        <v>6.67</v>
      </c>
      <c r="VQ90" s="82">
        <v>6.67</v>
      </c>
      <c r="VR90" s="142"/>
      <c r="VS90" s="143"/>
      <c r="VT90" s="82">
        <v>6.67</v>
      </c>
      <c r="VU90" s="82">
        <v>6.67</v>
      </c>
      <c r="VV90" s="145"/>
      <c r="VW90" s="82">
        <v>6.67</v>
      </c>
      <c r="VX90" s="82">
        <v>6.67</v>
      </c>
      <c r="VY90" s="142"/>
      <c r="VZ90" s="143"/>
      <c r="WA90" s="82">
        <v>6.67</v>
      </c>
      <c r="WB90" s="82">
        <v>6.67</v>
      </c>
      <c r="WC90" s="82">
        <v>6.67</v>
      </c>
      <c r="WD90" s="82">
        <v>6.67</v>
      </c>
      <c r="WE90" s="82">
        <v>6.67</v>
      </c>
      <c r="WF90" s="142"/>
      <c r="WG90" s="143"/>
      <c r="WH90" s="82">
        <v>6.67</v>
      </c>
      <c r="WI90" s="82">
        <v>6.67</v>
      </c>
      <c r="WJ90" s="82">
        <v>6.67</v>
      </c>
      <c r="WK90" s="82">
        <v>6.67</v>
      </c>
      <c r="WL90" s="82">
        <v>6.67</v>
      </c>
      <c r="WM90" s="142"/>
      <c r="WN90" s="143"/>
      <c r="WO90" s="82">
        <v>6.67</v>
      </c>
      <c r="WP90" s="82">
        <v>6.67</v>
      </c>
      <c r="WQ90" s="82">
        <v>6.67</v>
      </c>
      <c r="WR90" s="82">
        <v>6.67</v>
      </c>
      <c r="WS90" s="82">
        <v>6.67</v>
      </c>
      <c r="WT90" s="142"/>
      <c r="WU90" s="143"/>
      <c r="WV90" s="82">
        <v>6.67</v>
      </c>
      <c r="WW90" s="82">
        <v>6.67</v>
      </c>
      <c r="WX90" s="82">
        <v>6.67</v>
      </c>
      <c r="WY90" s="82">
        <v>6.67</v>
      </c>
      <c r="WZ90" s="82">
        <v>6.67</v>
      </c>
      <c r="XA90" s="142"/>
      <c r="XB90" s="143"/>
      <c r="XC90" s="82">
        <v>6.67</v>
      </c>
      <c r="XD90" s="82">
        <v>6.67</v>
      </c>
      <c r="XE90" s="82">
        <v>6.67</v>
      </c>
      <c r="XF90" s="82">
        <v>6.67</v>
      </c>
      <c r="XG90" s="82">
        <v>6.67</v>
      </c>
      <c r="XH90" s="142"/>
      <c r="XI90" s="143"/>
      <c r="XJ90" s="82">
        <v>6.67</v>
      </c>
      <c r="XK90" s="82">
        <v>6.67</v>
      </c>
      <c r="XL90" s="82">
        <v>6.67</v>
      </c>
      <c r="XM90" s="82">
        <v>6.67</v>
      </c>
      <c r="XN90" s="82">
        <v>6.67</v>
      </c>
      <c r="XO90" s="142"/>
      <c r="XP90" s="143"/>
      <c r="XQ90" s="143"/>
    </row>
    <row r="91" spans="1:641" s="75" customFormat="1" ht="12" customHeight="1" thickBot="1" x14ac:dyDescent="0.25">
      <c r="A91" s="131"/>
      <c r="B91" s="67"/>
      <c r="C91" s="115"/>
      <c r="D91" s="78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9"/>
      <c r="CW91" s="59"/>
      <c r="CX91" s="59"/>
      <c r="CY91" s="59"/>
      <c r="CZ91" s="59"/>
      <c r="DA91" s="59"/>
      <c r="DB91" s="59"/>
      <c r="DC91" s="59"/>
      <c r="DD91" s="59"/>
      <c r="DE91" s="59"/>
      <c r="DF91" s="59"/>
      <c r="DG91" s="59"/>
      <c r="DH91" s="59"/>
      <c r="DI91" s="59"/>
      <c r="DJ91" s="59"/>
      <c r="DK91" s="59"/>
      <c r="DL91" s="59"/>
      <c r="DM91" s="59"/>
      <c r="DN91" s="59"/>
      <c r="DO91" s="59"/>
      <c r="DP91" s="59"/>
      <c r="DQ91" s="59"/>
      <c r="DR91" s="59"/>
      <c r="DS91" s="59"/>
      <c r="DT91" s="59"/>
      <c r="DU91" s="59"/>
      <c r="DV91" s="59"/>
      <c r="DW91" s="59"/>
      <c r="DX91" s="59"/>
      <c r="DY91" s="59"/>
      <c r="DZ91" s="59"/>
      <c r="EA91" s="59"/>
      <c r="EB91" s="59"/>
      <c r="EC91" s="59"/>
      <c r="ED91" s="59"/>
      <c r="EE91" s="59"/>
      <c r="EF91" s="59"/>
      <c r="EG91" s="59"/>
      <c r="EH91" s="59"/>
      <c r="EI91" s="59"/>
      <c r="EJ91" s="59"/>
      <c r="EK91" s="59"/>
      <c r="EL91" s="59"/>
      <c r="EM91" s="59"/>
      <c r="EN91" s="59"/>
      <c r="EO91" s="59"/>
      <c r="EP91" s="59"/>
      <c r="EQ91" s="59"/>
      <c r="ER91" s="59"/>
      <c r="ES91" s="59"/>
      <c r="ET91" s="59"/>
      <c r="EU91" s="59"/>
      <c r="EV91" s="59"/>
      <c r="EW91" s="59"/>
      <c r="EX91" s="59"/>
      <c r="EY91" s="59"/>
      <c r="EZ91" s="59"/>
      <c r="FA91" s="59"/>
      <c r="FB91" s="59"/>
      <c r="FC91" s="59"/>
      <c r="FD91" s="59"/>
      <c r="FE91" s="59"/>
      <c r="FF91" s="59"/>
      <c r="FG91" s="59"/>
      <c r="FH91" s="59"/>
      <c r="FI91" s="59"/>
      <c r="FJ91" s="59"/>
      <c r="FK91" s="59"/>
      <c r="FL91" s="59"/>
      <c r="FM91" s="59"/>
      <c r="FN91" s="59"/>
      <c r="FO91" s="59"/>
      <c r="FP91" s="59"/>
      <c r="FQ91" s="59"/>
      <c r="FR91" s="59"/>
      <c r="FS91" s="59"/>
      <c r="FT91" s="59"/>
      <c r="FU91" s="59"/>
      <c r="FV91" s="59"/>
      <c r="FW91" s="59"/>
      <c r="FX91" s="59"/>
      <c r="FY91" s="59"/>
      <c r="FZ91" s="59"/>
      <c r="GA91" s="59"/>
      <c r="GB91" s="59"/>
      <c r="GC91" s="59"/>
      <c r="GD91" s="59"/>
      <c r="GE91" s="59"/>
      <c r="GF91" s="59"/>
      <c r="GG91" s="59"/>
      <c r="GH91" s="59"/>
      <c r="GI91" s="59"/>
      <c r="GJ91" s="59"/>
      <c r="GK91" s="59"/>
      <c r="GL91" s="59"/>
      <c r="GM91" s="59"/>
      <c r="GN91" s="59"/>
      <c r="GO91" s="59"/>
      <c r="GP91" s="59"/>
      <c r="GQ91" s="59"/>
      <c r="GR91" s="59"/>
      <c r="GS91" s="59"/>
      <c r="GT91" s="59"/>
      <c r="GU91" s="59"/>
      <c r="GV91" s="59"/>
      <c r="GW91" s="59"/>
      <c r="GX91" s="59"/>
      <c r="GY91" s="59"/>
      <c r="GZ91" s="59"/>
      <c r="HA91" s="59"/>
      <c r="HB91" s="59"/>
      <c r="HC91" s="59"/>
      <c r="HD91" s="59"/>
      <c r="HE91" s="59"/>
      <c r="HF91" s="59"/>
      <c r="HG91" s="59"/>
      <c r="HH91" s="59"/>
      <c r="HI91" s="59"/>
      <c r="HJ91" s="59"/>
      <c r="HK91" s="59"/>
      <c r="HL91" s="59"/>
      <c r="HM91" s="59"/>
      <c r="HN91" s="59"/>
      <c r="HO91" s="59"/>
      <c r="HP91" s="59"/>
      <c r="HQ91" s="59"/>
      <c r="HR91" s="59"/>
      <c r="HS91" s="59"/>
      <c r="HT91" s="59"/>
      <c r="HU91" s="59"/>
      <c r="HV91" s="59"/>
      <c r="HW91" s="59"/>
      <c r="HX91" s="59"/>
      <c r="HY91" s="59"/>
      <c r="HZ91" s="59"/>
      <c r="IA91" s="59"/>
      <c r="IB91" s="59"/>
      <c r="IC91" s="59"/>
      <c r="ID91" s="59"/>
      <c r="IE91" s="59"/>
      <c r="IF91" s="59"/>
      <c r="IG91" s="59"/>
      <c r="IH91" s="59"/>
      <c r="II91" s="59"/>
      <c r="IJ91" s="59"/>
      <c r="IK91" s="59"/>
      <c r="IL91" s="59"/>
      <c r="IM91" s="59"/>
      <c r="IN91" s="59"/>
      <c r="IO91" s="59"/>
      <c r="IP91" s="59"/>
      <c r="IQ91" s="59"/>
      <c r="IR91" s="59"/>
      <c r="IS91" s="59"/>
      <c r="IT91" s="59"/>
      <c r="IU91" s="59"/>
      <c r="IV91" s="59"/>
      <c r="IW91" s="59"/>
      <c r="IX91" s="59"/>
      <c r="IY91" s="59"/>
      <c r="IZ91" s="59"/>
      <c r="JA91" s="59"/>
      <c r="JB91" s="59"/>
      <c r="JC91" s="59"/>
      <c r="JD91" s="59"/>
      <c r="JE91" s="59"/>
      <c r="JF91" s="59"/>
      <c r="JG91" s="59"/>
      <c r="JH91" s="59"/>
      <c r="JI91" s="59"/>
      <c r="JJ91" s="59"/>
      <c r="JK91" s="59"/>
      <c r="JL91" s="59"/>
      <c r="JM91" s="59"/>
      <c r="JN91" s="59"/>
      <c r="JO91" s="59"/>
      <c r="JP91" s="59"/>
      <c r="JQ91" s="59"/>
      <c r="JR91" s="59"/>
      <c r="JS91" s="59"/>
      <c r="JT91" s="59"/>
      <c r="JU91" s="59"/>
      <c r="JV91" s="59"/>
      <c r="JW91" s="59"/>
      <c r="JX91" s="59"/>
      <c r="JY91" s="59"/>
      <c r="JZ91" s="59"/>
      <c r="KA91" s="59"/>
      <c r="KB91" s="59"/>
      <c r="KC91" s="59"/>
      <c r="KD91" s="59"/>
      <c r="KE91" s="59"/>
      <c r="KF91" s="59"/>
      <c r="KG91" s="59"/>
      <c r="KH91" s="59"/>
      <c r="KI91" s="59"/>
      <c r="KJ91" s="59"/>
      <c r="KK91" s="59"/>
      <c r="KL91" s="59"/>
      <c r="KM91" s="59"/>
      <c r="KN91" s="59"/>
      <c r="KO91" s="59"/>
      <c r="KP91" s="59"/>
      <c r="KQ91" s="59"/>
      <c r="KR91" s="59"/>
      <c r="KS91" s="59"/>
      <c r="KT91" s="59"/>
      <c r="KU91" s="59"/>
      <c r="KV91" s="59"/>
      <c r="KW91" s="59"/>
      <c r="KX91" s="59"/>
      <c r="KY91" s="59"/>
      <c r="KZ91" s="59"/>
      <c r="LA91" s="59"/>
      <c r="LB91" s="59"/>
      <c r="LC91" s="59"/>
      <c r="LD91" s="59"/>
      <c r="LE91" s="59"/>
      <c r="LF91" s="59"/>
      <c r="LG91" s="59"/>
      <c r="LH91" s="59"/>
      <c r="LI91" s="59"/>
      <c r="LJ91" s="59"/>
      <c r="LK91" s="59"/>
      <c r="LL91" s="59"/>
      <c r="LM91" s="59"/>
      <c r="LN91" s="59"/>
      <c r="LO91" s="59"/>
      <c r="LP91" s="59"/>
      <c r="LQ91" s="59"/>
      <c r="LR91" s="59"/>
      <c r="LS91" s="59"/>
      <c r="LT91" s="59"/>
      <c r="LU91" s="59"/>
      <c r="LV91" s="59"/>
      <c r="LW91" s="59"/>
      <c r="LX91" s="59"/>
      <c r="LY91" s="59"/>
      <c r="LZ91" s="59"/>
      <c r="MA91" s="59"/>
      <c r="MB91" s="59"/>
      <c r="MC91" s="59"/>
      <c r="MD91" s="59"/>
      <c r="ME91" s="59"/>
      <c r="MF91" s="59"/>
      <c r="MG91" s="59"/>
      <c r="MH91" s="59"/>
      <c r="MI91" s="59"/>
      <c r="MJ91" s="59"/>
      <c r="MK91" s="59"/>
      <c r="ML91" s="59"/>
      <c r="MM91" s="59"/>
      <c r="MN91" s="59"/>
      <c r="MO91" s="59"/>
      <c r="MP91" s="59"/>
      <c r="MQ91" s="59"/>
      <c r="MR91" s="59"/>
      <c r="MS91" s="59"/>
      <c r="MT91" s="59"/>
      <c r="MU91" s="59"/>
      <c r="MV91" s="59"/>
      <c r="MW91" s="59"/>
      <c r="MX91" s="59"/>
      <c r="MY91" s="59"/>
      <c r="MZ91" s="59"/>
      <c r="NA91" s="59"/>
      <c r="NB91" s="59"/>
      <c r="NC91" s="59"/>
      <c r="ND91" s="59"/>
      <c r="NE91" s="59"/>
      <c r="NF91" s="59"/>
      <c r="NG91" s="59"/>
      <c r="NH91" s="59"/>
      <c r="NI91" s="59"/>
      <c r="NJ91" s="59"/>
      <c r="NK91" s="59"/>
      <c r="NL91" s="59"/>
      <c r="NM91" s="59"/>
      <c r="NN91" s="59"/>
      <c r="NO91" s="59"/>
      <c r="NP91" s="59"/>
      <c r="NQ91" s="59"/>
      <c r="NR91" s="59"/>
      <c r="NS91" s="59"/>
      <c r="NT91" s="59"/>
      <c r="NU91" s="59"/>
      <c r="NV91" s="59"/>
      <c r="NW91" s="59"/>
      <c r="NX91" s="59"/>
      <c r="NY91" s="59"/>
      <c r="NZ91" s="59"/>
      <c r="OA91" s="59"/>
      <c r="OB91" s="59"/>
      <c r="OC91" s="59"/>
      <c r="OD91" s="59"/>
      <c r="OE91" s="59"/>
      <c r="OF91" s="59"/>
      <c r="OG91" s="59"/>
      <c r="OH91" s="59"/>
      <c r="OI91" s="59"/>
      <c r="OJ91" s="59"/>
      <c r="OK91" s="59"/>
      <c r="OL91" s="59"/>
      <c r="OM91" s="59"/>
      <c r="ON91" s="59"/>
      <c r="OO91" s="59"/>
      <c r="OP91" s="59"/>
      <c r="OQ91" s="59"/>
      <c r="OR91" s="59"/>
      <c r="OS91" s="59"/>
      <c r="OT91" s="59"/>
      <c r="OU91" s="59"/>
      <c r="OV91" s="59"/>
      <c r="OW91" s="59"/>
      <c r="OX91" s="59"/>
      <c r="OY91" s="59"/>
      <c r="OZ91" s="59"/>
      <c r="PA91" s="59"/>
      <c r="PB91" s="59"/>
      <c r="PC91" s="59"/>
      <c r="PD91" s="59"/>
      <c r="PE91" s="59"/>
      <c r="PF91" s="59"/>
      <c r="PG91" s="59"/>
      <c r="PH91" s="59"/>
      <c r="PI91" s="59"/>
      <c r="PJ91" s="59"/>
      <c r="PK91" s="59"/>
      <c r="PL91" s="59"/>
      <c r="PM91" s="59"/>
      <c r="PN91" s="59"/>
      <c r="PO91" s="59"/>
      <c r="PP91" s="59"/>
      <c r="PQ91" s="59"/>
      <c r="PR91" s="59"/>
      <c r="PS91" s="59"/>
      <c r="PT91" s="59"/>
      <c r="PU91" s="59"/>
      <c r="PV91" s="59"/>
      <c r="PW91" s="59"/>
      <c r="PX91" s="59"/>
      <c r="PY91" s="59"/>
      <c r="PZ91" s="59"/>
      <c r="QA91" s="59"/>
      <c r="QB91" s="59"/>
      <c r="QC91" s="59"/>
      <c r="QD91" s="59"/>
      <c r="QE91" s="59"/>
      <c r="QF91" s="59"/>
      <c r="QG91" s="59"/>
      <c r="QH91" s="59"/>
      <c r="QI91" s="59"/>
      <c r="QJ91" s="59"/>
      <c r="QK91" s="59"/>
      <c r="QL91" s="59"/>
      <c r="QM91" s="59"/>
      <c r="QN91" s="59"/>
      <c r="QO91" s="59"/>
      <c r="QP91" s="59"/>
      <c r="QQ91" s="59"/>
      <c r="QR91" s="59"/>
      <c r="QS91" s="59"/>
      <c r="QT91" s="59"/>
      <c r="QU91" s="59"/>
      <c r="QV91" s="59"/>
      <c r="QW91" s="59"/>
      <c r="QX91" s="59"/>
      <c r="QY91" s="59"/>
      <c r="QZ91" s="59"/>
      <c r="RA91" s="59"/>
      <c r="RB91" s="59"/>
      <c r="RC91" s="59"/>
      <c r="RD91" s="59"/>
      <c r="RE91" s="59"/>
      <c r="RF91" s="59"/>
      <c r="RG91" s="59"/>
      <c r="RH91" s="59"/>
      <c r="RI91" s="59"/>
      <c r="RJ91" s="59"/>
      <c r="RK91" s="59"/>
      <c r="RL91" s="59"/>
      <c r="RM91" s="59"/>
      <c r="RN91" s="59"/>
      <c r="RO91" s="59"/>
      <c r="RP91" s="59"/>
      <c r="RQ91" s="59"/>
      <c r="RR91" s="59"/>
      <c r="RS91" s="59"/>
      <c r="RT91" s="59"/>
      <c r="RU91" s="59"/>
      <c r="RV91" s="59"/>
      <c r="RW91" s="59"/>
      <c r="RX91" s="59"/>
      <c r="RY91" s="59"/>
      <c r="RZ91" s="59"/>
      <c r="SA91" s="59"/>
      <c r="SB91" s="59"/>
      <c r="SC91" s="59"/>
      <c r="SD91" s="59"/>
      <c r="SE91" s="59"/>
      <c r="SF91" s="59"/>
      <c r="SG91" s="59"/>
      <c r="SH91" s="59"/>
      <c r="SI91" s="59"/>
      <c r="SJ91" s="59"/>
      <c r="SK91" s="59"/>
      <c r="SL91" s="59"/>
      <c r="SM91" s="59"/>
      <c r="SN91" s="59"/>
      <c r="SO91" s="59"/>
      <c r="SP91" s="59"/>
      <c r="SQ91" s="59"/>
      <c r="SR91" s="59"/>
      <c r="SS91" s="59"/>
      <c r="ST91" s="59"/>
      <c r="SU91" s="59"/>
      <c r="SV91" s="59"/>
      <c r="SW91" s="59"/>
      <c r="SX91" s="59"/>
      <c r="SY91" s="59"/>
      <c r="SZ91" s="59"/>
      <c r="TA91" s="59"/>
      <c r="TB91" s="59"/>
      <c r="TC91" s="59"/>
      <c r="TD91" s="59"/>
      <c r="TE91" s="59"/>
      <c r="TF91" s="59"/>
      <c r="TG91" s="59"/>
      <c r="TH91" s="59"/>
      <c r="TI91" s="59"/>
      <c r="TJ91" s="59"/>
      <c r="TK91" s="59"/>
      <c r="TL91" s="59"/>
      <c r="TM91" s="59"/>
      <c r="TN91" s="59"/>
      <c r="TO91" s="59"/>
      <c r="TP91" s="59"/>
      <c r="TQ91" s="59"/>
      <c r="TR91" s="59"/>
      <c r="TS91" s="59"/>
      <c r="TT91" s="59"/>
      <c r="TU91" s="59"/>
      <c r="TV91" s="59"/>
      <c r="TW91" s="59"/>
      <c r="TX91" s="59"/>
      <c r="TY91" s="59"/>
      <c r="TZ91" s="59"/>
      <c r="UA91" s="59"/>
      <c r="UB91" s="59"/>
      <c r="UC91" s="59"/>
      <c r="UD91" s="59"/>
      <c r="UE91" s="59"/>
      <c r="UF91" s="59"/>
      <c r="UG91" s="59"/>
      <c r="UH91" s="59"/>
      <c r="UI91" s="59"/>
      <c r="UJ91" s="59"/>
      <c r="UK91" s="59"/>
      <c r="UL91" s="59"/>
      <c r="UM91" s="59"/>
      <c r="UN91" s="59"/>
      <c r="UO91" s="59"/>
      <c r="UP91" s="59"/>
      <c r="UQ91" s="59"/>
      <c r="UR91" s="59"/>
      <c r="US91" s="59"/>
      <c r="UT91" s="59"/>
      <c r="UU91" s="59"/>
      <c r="UV91" s="59"/>
      <c r="UW91" s="59"/>
      <c r="UX91" s="59"/>
      <c r="UY91" s="59"/>
      <c r="UZ91" s="59"/>
      <c r="VA91" s="59"/>
      <c r="VB91" s="59"/>
      <c r="VC91" s="59"/>
      <c r="VD91" s="59"/>
      <c r="VE91" s="59"/>
      <c r="VF91" s="59"/>
      <c r="VG91" s="59"/>
      <c r="VH91" s="59"/>
      <c r="VI91" s="59"/>
      <c r="VJ91" s="59"/>
      <c r="VK91" s="59"/>
      <c r="VL91" s="59"/>
      <c r="VM91" s="59"/>
      <c r="VN91" s="59"/>
      <c r="VO91" s="59"/>
      <c r="VP91" s="59"/>
      <c r="VQ91" s="59"/>
      <c r="VR91" s="59"/>
      <c r="VS91" s="59"/>
      <c r="VT91" s="59"/>
      <c r="VU91" s="59"/>
      <c r="VV91" s="59"/>
      <c r="VW91" s="59"/>
      <c r="VX91" s="59"/>
      <c r="VY91" s="59"/>
      <c r="VZ91" s="59"/>
      <c r="WA91" s="59"/>
      <c r="WB91" s="59"/>
      <c r="WC91" s="59"/>
      <c r="WD91" s="59"/>
      <c r="WE91" s="59"/>
      <c r="WF91" s="59"/>
      <c r="WG91" s="59"/>
      <c r="WH91" s="59"/>
      <c r="WI91" s="59"/>
      <c r="WJ91" s="59"/>
      <c r="WK91" s="59"/>
      <c r="WL91" s="59"/>
      <c r="WM91" s="59"/>
      <c r="WN91" s="59"/>
      <c r="WO91" s="59"/>
      <c r="WP91" s="59"/>
      <c r="WQ91" s="59"/>
      <c r="WR91" s="59"/>
      <c r="WS91" s="59"/>
      <c r="WT91" s="59"/>
      <c r="WU91" s="59"/>
      <c r="WV91" s="59"/>
      <c r="WW91" s="59"/>
      <c r="WX91" s="59"/>
      <c r="WY91" s="59"/>
      <c r="WZ91" s="59"/>
      <c r="XA91" s="59"/>
      <c r="XB91" s="59"/>
      <c r="XC91" s="59"/>
      <c r="XD91" s="59"/>
      <c r="XE91" s="59"/>
      <c r="XF91" s="59"/>
      <c r="XG91" s="59"/>
      <c r="XH91" s="59"/>
      <c r="XI91" s="59"/>
      <c r="XJ91" s="59"/>
      <c r="XK91" s="59"/>
      <c r="XL91" s="59"/>
      <c r="XM91" s="59"/>
      <c r="XN91" s="59"/>
      <c r="XO91" s="59"/>
      <c r="XP91" s="59"/>
      <c r="XQ91" s="59"/>
    </row>
    <row r="92" spans="1:641" s="7" customFormat="1" ht="12" customHeight="1" thickTop="1" x14ac:dyDescent="0.2">
      <c r="A92" s="290" t="s">
        <v>19</v>
      </c>
      <c r="B92" s="126" t="s">
        <v>114</v>
      </c>
      <c r="C92" s="122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  <c r="BI92" s="88"/>
      <c r="BJ92" s="88"/>
      <c r="BK92" s="88"/>
      <c r="BL92" s="88"/>
      <c r="BM92" s="88"/>
      <c r="BN92" s="88"/>
      <c r="BO92" s="88"/>
      <c r="BP92" s="88"/>
      <c r="BQ92" s="88"/>
      <c r="BR92" s="88"/>
      <c r="BS92" s="88"/>
      <c r="BT92" s="88"/>
      <c r="BU92" s="88"/>
      <c r="BV92" s="88"/>
      <c r="BW92" s="88"/>
      <c r="BX92" s="88"/>
      <c r="BY92" s="88"/>
      <c r="BZ92" s="88"/>
      <c r="CA92" s="88"/>
      <c r="CB92" s="88"/>
      <c r="CC92" s="88"/>
      <c r="CD92" s="88"/>
      <c r="CE92" s="88"/>
      <c r="CF92" s="88"/>
      <c r="CG92" s="88"/>
      <c r="CH92" s="88"/>
      <c r="CI92" s="88"/>
      <c r="CJ92" s="88"/>
      <c r="CK92" s="88"/>
      <c r="CL92" s="88"/>
      <c r="CM92" s="88"/>
      <c r="CN92" s="88"/>
      <c r="CO92" s="88"/>
      <c r="CP92" s="88"/>
      <c r="CQ92" s="88"/>
      <c r="CR92" s="88"/>
      <c r="CS92" s="88"/>
      <c r="CT92" s="88"/>
      <c r="CU92" s="88"/>
      <c r="CV92" s="88"/>
      <c r="CW92" s="88"/>
      <c r="CX92" s="88"/>
      <c r="CY92" s="88"/>
      <c r="CZ92" s="88"/>
      <c r="DA92" s="88"/>
      <c r="DB92" s="88"/>
      <c r="DC92" s="88"/>
      <c r="DD92" s="88"/>
      <c r="DE92" s="88"/>
      <c r="DF92" s="88"/>
      <c r="DG92" s="88"/>
      <c r="DH92" s="88"/>
      <c r="DI92" s="88"/>
      <c r="DJ92" s="88"/>
      <c r="DK92" s="88"/>
      <c r="DL92" s="88"/>
      <c r="DM92" s="88"/>
      <c r="DN92" s="88"/>
      <c r="DO92" s="88"/>
      <c r="DP92" s="88"/>
      <c r="DQ92" s="88"/>
      <c r="DR92" s="88"/>
      <c r="DS92" s="88"/>
      <c r="DT92" s="88"/>
      <c r="DU92" s="88"/>
      <c r="DV92" s="88"/>
      <c r="DW92" s="88"/>
      <c r="DX92" s="88"/>
      <c r="DY92" s="88"/>
      <c r="DZ92" s="88"/>
      <c r="EA92" s="88"/>
      <c r="EB92" s="88"/>
      <c r="EC92" s="88"/>
      <c r="ED92" s="88"/>
      <c r="EE92" s="88"/>
      <c r="EF92" s="88"/>
      <c r="EG92" s="88"/>
      <c r="EH92" s="88"/>
      <c r="EI92" s="88"/>
      <c r="EJ92" s="88"/>
      <c r="EK92" s="88"/>
      <c r="EL92" s="88"/>
      <c r="EM92" s="88"/>
      <c r="EN92" s="88"/>
      <c r="EO92" s="88"/>
      <c r="EP92" s="88"/>
      <c r="EQ92" s="88"/>
      <c r="ER92" s="88"/>
      <c r="ES92" s="88"/>
      <c r="ET92" s="88"/>
      <c r="EU92" s="88"/>
      <c r="EV92" s="88"/>
      <c r="EW92" s="88"/>
      <c r="EX92" s="88"/>
      <c r="EY92" s="88"/>
      <c r="EZ92" s="88"/>
      <c r="FA92" s="88"/>
      <c r="FB92" s="88"/>
      <c r="FC92" s="88"/>
      <c r="FD92" s="88"/>
      <c r="FE92" s="88"/>
      <c r="FF92" s="88"/>
      <c r="FG92" s="88"/>
      <c r="FH92" s="88"/>
      <c r="FI92" s="88"/>
      <c r="FJ92" s="88"/>
      <c r="FK92" s="88"/>
      <c r="FL92" s="88"/>
      <c r="FM92" s="88"/>
      <c r="FN92" s="88"/>
      <c r="FO92" s="88"/>
      <c r="FP92" s="88"/>
      <c r="FQ92" s="88"/>
      <c r="FR92" s="88"/>
      <c r="FS92" s="88"/>
      <c r="FT92" s="88"/>
      <c r="FU92" s="88"/>
      <c r="FV92" s="88"/>
      <c r="FW92" s="88"/>
      <c r="FX92" s="88"/>
      <c r="FY92" s="88"/>
      <c r="FZ92" s="88"/>
      <c r="GA92" s="88"/>
      <c r="GB92" s="88"/>
      <c r="GC92" s="88"/>
      <c r="GD92" s="88"/>
      <c r="GE92" s="88"/>
      <c r="GF92" s="88"/>
      <c r="GG92" s="88"/>
      <c r="GH92" s="88"/>
      <c r="GI92" s="88"/>
      <c r="GJ92" s="88"/>
      <c r="GK92" s="88"/>
      <c r="GL92" s="88"/>
      <c r="GM92" s="88"/>
      <c r="GN92" s="88"/>
      <c r="GO92" s="88"/>
      <c r="GP92" s="88"/>
      <c r="GQ92" s="88"/>
      <c r="GR92" s="88"/>
      <c r="GS92" s="88"/>
      <c r="GT92" s="88"/>
      <c r="GU92" s="88"/>
      <c r="GV92" s="88"/>
      <c r="GW92" s="88"/>
      <c r="GX92" s="88"/>
      <c r="GY92" s="88"/>
      <c r="GZ92" s="88"/>
      <c r="HA92" s="88"/>
      <c r="HB92" s="88"/>
      <c r="HC92" s="88"/>
      <c r="HD92" s="88"/>
      <c r="HE92" s="88"/>
      <c r="HF92" s="88"/>
      <c r="HG92" s="88"/>
      <c r="HH92" s="88"/>
      <c r="HI92" s="88"/>
      <c r="HJ92" s="88"/>
      <c r="HK92" s="88"/>
      <c r="HL92" s="88"/>
      <c r="HM92" s="88"/>
      <c r="HN92" s="88"/>
      <c r="HO92" s="88"/>
      <c r="HP92" s="88"/>
      <c r="HQ92" s="88"/>
      <c r="HR92" s="88"/>
      <c r="HS92" s="88"/>
      <c r="HT92" s="88"/>
      <c r="HU92" s="88"/>
      <c r="HV92" s="88"/>
      <c r="HW92" s="88"/>
      <c r="HX92" s="88"/>
      <c r="HY92" s="88"/>
      <c r="HZ92" s="88"/>
      <c r="IA92" s="88"/>
      <c r="IB92" s="88"/>
      <c r="IC92" s="88"/>
      <c r="ID92" s="88"/>
      <c r="IE92" s="88"/>
      <c r="IF92" s="88"/>
      <c r="IG92" s="88"/>
      <c r="IH92" s="88"/>
      <c r="II92" s="88"/>
      <c r="IJ92" s="88"/>
      <c r="IK92" s="88"/>
      <c r="IL92" s="88"/>
      <c r="IM92" s="88"/>
      <c r="IN92" s="88"/>
      <c r="IO92" s="88"/>
      <c r="IP92" s="88"/>
      <c r="IQ92" s="88"/>
      <c r="IR92" s="88"/>
      <c r="IS92" s="88"/>
      <c r="IT92" s="88"/>
      <c r="IU92" s="88"/>
      <c r="IV92" s="88"/>
      <c r="IW92" s="88"/>
      <c r="IX92" s="88"/>
      <c r="IY92" s="88"/>
      <c r="IZ92" s="88"/>
      <c r="JA92" s="88"/>
      <c r="JB92" s="88"/>
      <c r="JC92" s="88"/>
      <c r="JD92" s="88"/>
      <c r="JE92" s="88"/>
      <c r="JF92" s="88"/>
      <c r="JG92" s="88"/>
      <c r="JH92" s="88"/>
      <c r="JI92" s="88"/>
      <c r="JJ92" s="88"/>
      <c r="JK92" s="88"/>
      <c r="JL92" s="88"/>
      <c r="JM92" s="88"/>
      <c r="JN92" s="88"/>
      <c r="JO92" s="88"/>
      <c r="JP92" s="88"/>
      <c r="JQ92" s="88"/>
      <c r="JR92" s="88"/>
      <c r="JS92" s="88"/>
      <c r="JT92" s="88"/>
      <c r="JU92" s="88"/>
      <c r="JV92" s="88"/>
      <c r="JW92" s="88"/>
      <c r="JX92" s="88"/>
      <c r="JY92" s="88"/>
      <c r="JZ92" s="88"/>
      <c r="KA92" s="88"/>
      <c r="KB92" s="88"/>
      <c r="KC92" s="88"/>
      <c r="KD92" s="88"/>
      <c r="KE92" s="88"/>
      <c r="KF92" s="88"/>
      <c r="KG92" s="88"/>
      <c r="KH92" s="88"/>
      <c r="KI92" s="88"/>
      <c r="KJ92" s="88"/>
      <c r="KK92" s="88"/>
      <c r="KL92" s="88"/>
      <c r="KM92" s="88"/>
      <c r="KN92" s="88"/>
      <c r="KO92" s="88"/>
      <c r="KP92" s="88"/>
      <c r="KQ92" s="88"/>
      <c r="KR92" s="88"/>
      <c r="KS92" s="88"/>
      <c r="KT92" s="88"/>
      <c r="KU92" s="88"/>
      <c r="KV92" s="88"/>
      <c r="KW92" s="88"/>
      <c r="KX92" s="88"/>
      <c r="KY92" s="88"/>
      <c r="KZ92" s="88"/>
      <c r="LA92" s="88"/>
      <c r="LB92" s="88"/>
      <c r="LC92" s="88"/>
      <c r="LD92" s="88"/>
      <c r="LE92" s="88"/>
      <c r="LF92" s="88"/>
      <c r="LG92" s="88"/>
      <c r="LH92" s="88"/>
      <c r="LI92" s="88"/>
      <c r="LJ92" s="88"/>
      <c r="LK92" s="88"/>
      <c r="LL92" s="88"/>
      <c r="LM92" s="88"/>
      <c r="LN92" s="88"/>
      <c r="LO92" s="88"/>
      <c r="LP92" s="88"/>
      <c r="LQ92" s="88"/>
      <c r="LR92" s="88"/>
      <c r="LS92" s="88"/>
      <c r="LT92" s="88"/>
      <c r="LU92" s="88"/>
      <c r="LV92" s="88"/>
      <c r="LW92" s="88"/>
      <c r="LX92" s="88"/>
      <c r="LY92" s="88"/>
      <c r="LZ92" s="88"/>
      <c r="MA92" s="88"/>
      <c r="MB92" s="88"/>
      <c r="MC92" s="88"/>
      <c r="MD92" s="88"/>
      <c r="ME92" s="88"/>
      <c r="MF92" s="88"/>
      <c r="MG92" s="88"/>
      <c r="MH92" s="88"/>
      <c r="MI92" s="88"/>
      <c r="MJ92" s="88"/>
      <c r="MK92" s="88"/>
      <c r="ML92" s="88"/>
      <c r="MM92" s="88"/>
      <c r="MN92" s="88"/>
      <c r="MO92" s="88"/>
      <c r="MP92" s="88"/>
      <c r="MQ92" s="88"/>
      <c r="MR92" s="88"/>
      <c r="MS92" s="88"/>
      <c r="MT92" s="88"/>
      <c r="MU92" s="88"/>
      <c r="MV92" s="88"/>
      <c r="MW92" s="88"/>
      <c r="MX92" s="88"/>
      <c r="MY92" s="88"/>
      <c r="MZ92" s="88"/>
      <c r="NA92" s="88"/>
      <c r="NB92" s="88"/>
      <c r="NC92" s="88"/>
      <c r="ND92" s="88"/>
      <c r="NE92" s="88"/>
      <c r="NF92" s="88"/>
      <c r="NG92" s="88"/>
      <c r="NH92" s="88"/>
      <c r="NI92" s="88"/>
      <c r="NJ92" s="88"/>
      <c r="NK92" s="88"/>
      <c r="NL92" s="88"/>
      <c r="NM92" s="88"/>
      <c r="NN92" s="88"/>
      <c r="NO92" s="88"/>
      <c r="NP92" s="88"/>
      <c r="NQ92" s="88"/>
      <c r="NR92" s="88"/>
      <c r="NS92" s="88"/>
      <c r="NT92" s="88"/>
      <c r="NU92" s="88"/>
      <c r="NV92" s="88"/>
      <c r="NW92" s="88"/>
      <c r="NX92" s="88"/>
      <c r="NY92" s="88"/>
      <c r="NZ92" s="88"/>
      <c r="OA92" s="88"/>
      <c r="OB92" s="88"/>
      <c r="OC92" s="88"/>
      <c r="OD92" s="88"/>
      <c r="OE92" s="88"/>
      <c r="OF92" s="88"/>
      <c r="OG92" s="88"/>
      <c r="OH92" s="88"/>
      <c r="OI92" s="88"/>
      <c r="OJ92" s="88"/>
      <c r="OK92" s="88"/>
      <c r="OL92" s="88"/>
      <c r="OM92" s="88"/>
      <c r="ON92" s="88"/>
      <c r="OO92" s="88"/>
      <c r="OP92" s="88"/>
      <c r="OQ92" s="88"/>
      <c r="OR92" s="88"/>
      <c r="OS92" s="88"/>
      <c r="OT92" s="88"/>
      <c r="OU92" s="88"/>
      <c r="OV92" s="88"/>
      <c r="OW92" s="88"/>
      <c r="OX92" s="88"/>
      <c r="OY92" s="88"/>
      <c r="OZ92" s="88"/>
      <c r="PA92" s="88"/>
      <c r="PB92" s="88"/>
      <c r="PC92" s="88"/>
      <c r="PD92" s="88"/>
      <c r="PE92" s="88"/>
      <c r="PF92" s="88"/>
      <c r="PG92" s="88"/>
      <c r="PH92" s="88"/>
      <c r="PI92" s="88"/>
      <c r="PJ92" s="88"/>
      <c r="PK92" s="88"/>
      <c r="PL92" s="88"/>
      <c r="PM92" s="88"/>
      <c r="PN92" s="88"/>
      <c r="PO92" s="88"/>
      <c r="PP92" s="88"/>
      <c r="PQ92" s="88"/>
      <c r="PR92" s="88"/>
      <c r="PS92" s="88"/>
      <c r="PT92" s="88"/>
      <c r="PU92" s="88"/>
      <c r="PV92" s="88"/>
      <c r="PW92" s="88"/>
      <c r="PX92" s="88"/>
      <c r="PY92" s="88"/>
      <c r="PZ92" s="88"/>
      <c r="QA92" s="88"/>
      <c r="QB92" s="88"/>
      <c r="QC92" s="88"/>
      <c r="QD92" s="88"/>
      <c r="QE92" s="88"/>
      <c r="QF92" s="88"/>
      <c r="QG92" s="88"/>
      <c r="QH92" s="88"/>
      <c r="QI92" s="88"/>
      <c r="QJ92" s="88"/>
      <c r="QK92" s="88"/>
      <c r="QL92" s="88"/>
      <c r="QM92" s="88"/>
      <c r="QN92" s="88"/>
      <c r="QO92" s="88"/>
      <c r="QP92" s="88"/>
      <c r="QQ92" s="88"/>
      <c r="QR92" s="88"/>
      <c r="QS92" s="88"/>
      <c r="QT92" s="88"/>
      <c r="QU92" s="88"/>
      <c r="QV92" s="88"/>
      <c r="QW92" s="88"/>
      <c r="QX92" s="88"/>
      <c r="QY92" s="88"/>
      <c r="QZ92" s="88"/>
      <c r="RA92" s="88"/>
      <c r="RB92" s="88"/>
      <c r="RC92" s="88"/>
      <c r="RD92" s="88"/>
      <c r="RE92" s="88"/>
      <c r="RF92" s="88"/>
      <c r="RG92" s="88"/>
      <c r="RH92" s="88"/>
      <c r="RI92" s="88"/>
      <c r="RJ92" s="88"/>
      <c r="RK92" s="88"/>
      <c r="RL92" s="88"/>
      <c r="RM92" s="88"/>
      <c r="RN92" s="88"/>
      <c r="RO92" s="88"/>
      <c r="RP92" s="88"/>
      <c r="RQ92" s="88"/>
      <c r="RR92" s="88"/>
      <c r="RS92" s="88"/>
      <c r="RT92" s="88"/>
      <c r="RU92" s="88"/>
      <c r="RV92" s="88"/>
      <c r="RW92" s="88"/>
      <c r="RX92" s="88"/>
      <c r="RY92" s="88"/>
      <c r="RZ92" s="88"/>
      <c r="SA92" s="88"/>
      <c r="SB92" s="88"/>
      <c r="SC92" s="88"/>
      <c r="SD92" s="88"/>
      <c r="SE92" s="88"/>
      <c r="SF92" s="88"/>
      <c r="SG92" s="88"/>
      <c r="SH92" s="88"/>
      <c r="SI92" s="88"/>
      <c r="SJ92" s="88"/>
      <c r="SK92" s="88"/>
      <c r="SL92" s="88"/>
      <c r="SM92" s="88"/>
      <c r="SN92" s="88"/>
      <c r="SO92" s="88"/>
      <c r="SP92" s="88"/>
      <c r="SQ92" s="88"/>
      <c r="SR92" s="88"/>
      <c r="SS92" s="88"/>
      <c r="ST92" s="88"/>
      <c r="SU92" s="88"/>
      <c r="SV92" s="88"/>
      <c r="SW92" s="88"/>
      <c r="SX92" s="88"/>
      <c r="SY92" s="88"/>
      <c r="SZ92" s="88"/>
      <c r="TA92" s="88"/>
      <c r="TB92" s="88"/>
      <c r="TC92" s="88"/>
      <c r="TD92" s="88"/>
      <c r="TE92" s="88"/>
      <c r="TF92" s="88"/>
      <c r="TG92" s="88"/>
      <c r="TH92" s="88"/>
      <c r="TI92" s="88"/>
      <c r="TJ92" s="88"/>
      <c r="TK92" s="88"/>
      <c r="TL92" s="88"/>
      <c r="TM92" s="88"/>
      <c r="TN92" s="88"/>
      <c r="TO92" s="88"/>
      <c r="TP92" s="88"/>
      <c r="TQ92" s="88"/>
      <c r="TR92" s="88"/>
      <c r="TS92" s="88"/>
      <c r="TT92" s="88"/>
      <c r="TU92" s="88"/>
      <c r="TV92" s="88"/>
      <c r="TW92" s="88"/>
      <c r="TX92" s="88"/>
      <c r="TY92" s="88"/>
      <c r="TZ92" s="88"/>
      <c r="UA92" s="88"/>
      <c r="UB92" s="88"/>
      <c r="UC92" s="88"/>
      <c r="UD92" s="88"/>
      <c r="UE92" s="88"/>
      <c r="UF92" s="88"/>
      <c r="UG92" s="88"/>
      <c r="UH92" s="88"/>
      <c r="UI92" s="88"/>
      <c r="UJ92" s="88"/>
      <c r="UK92" s="88"/>
      <c r="UL92" s="88"/>
      <c r="UM92" s="88"/>
      <c r="UN92" s="88"/>
      <c r="UO92" s="88"/>
      <c r="UP92" s="88"/>
      <c r="UQ92" s="88"/>
      <c r="UR92" s="88"/>
      <c r="US92" s="88"/>
      <c r="UT92" s="88"/>
      <c r="UU92" s="88"/>
      <c r="UV92" s="88"/>
      <c r="UW92" s="88"/>
      <c r="UX92" s="88"/>
      <c r="UY92" s="88"/>
      <c r="UZ92" s="88"/>
      <c r="VA92" s="88"/>
      <c r="VB92" s="88"/>
      <c r="VC92" s="88"/>
      <c r="VD92" s="88"/>
      <c r="VE92" s="88"/>
      <c r="VF92" s="88"/>
      <c r="VG92" s="88"/>
      <c r="VH92" s="88"/>
      <c r="VI92" s="88"/>
      <c r="VJ92" s="88"/>
      <c r="VK92" s="88"/>
      <c r="VL92" s="88"/>
      <c r="VM92" s="88"/>
      <c r="VN92" s="88"/>
      <c r="VO92" s="88"/>
      <c r="VP92" s="88"/>
      <c r="VQ92" s="88"/>
      <c r="VR92" s="88"/>
      <c r="VS92" s="88"/>
      <c r="VT92" s="88"/>
      <c r="VU92" s="88"/>
      <c r="VV92" s="88"/>
      <c r="VW92" s="88"/>
      <c r="VX92" s="88"/>
      <c r="VY92" s="88"/>
      <c r="VZ92" s="88"/>
      <c r="WA92" s="88"/>
      <c r="WB92" s="88"/>
      <c r="WC92" s="88"/>
      <c r="WD92" s="88"/>
      <c r="WE92" s="88"/>
      <c r="WF92" s="88"/>
      <c r="WG92" s="88"/>
      <c r="WH92" s="88"/>
      <c r="WI92" s="88"/>
      <c r="WJ92" s="88"/>
      <c r="WK92" s="88"/>
      <c r="WL92" s="88"/>
      <c r="WM92" s="88"/>
      <c r="WN92" s="88"/>
      <c r="WO92" s="88"/>
      <c r="WP92" s="88"/>
      <c r="WQ92" s="88"/>
      <c r="WR92" s="88"/>
      <c r="WS92" s="88"/>
      <c r="WT92" s="88"/>
      <c r="WU92" s="88"/>
      <c r="WV92" s="88"/>
      <c r="WW92" s="88"/>
      <c r="WX92" s="88"/>
      <c r="WY92" s="88"/>
      <c r="WZ92" s="88"/>
      <c r="XA92" s="88"/>
      <c r="XB92" s="88"/>
      <c r="XC92" s="88"/>
      <c r="XD92" s="88"/>
      <c r="XE92" s="88"/>
      <c r="XF92" s="88"/>
      <c r="XG92" s="88"/>
      <c r="XH92" s="88"/>
      <c r="XI92" s="88"/>
      <c r="XJ92" s="88"/>
      <c r="XK92" s="88"/>
      <c r="XL92" s="88"/>
      <c r="XM92" s="88"/>
      <c r="XN92" s="88"/>
      <c r="XO92" s="88"/>
      <c r="XP92" s="88"/>
      <c r="XQ92" s="88"/>
    </row>
    <row r="93" spans="1:641" s="7" customFormat="1" ht="12" customHeight="1" x14ac:dyDescent="0.2">
      <c r="A93" s="291"/>
      <c r="B93" s="70" t="s">
        <v>115</v>
      </c>
      <c r="C93" s="116" t="s">
        <v>55</v>
      </c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59"/>
      <c r="DR93" s="59"/>
      <c r="DS93" s="59"/>
      <c r="DT93" s="59"/>
      <c r="DU93" s="59"/>
      <c r="DV93" s="59"/>
      <c r="DW93" s="59"/>
      <c r="DX93" s="59"/>
      <c r="DY93" s="59"/>
      <c r="DZ93" s="59"/>
      <c r="EA93" s="59"/>
      <c r="EB93" s="59"/>
      <c r="EC93" s="59"/>
      <c r="ED93" s="59"/>
      <c r="EE93" s="59"/>
      <c r="EF93" s="59"/>
      <c r="EG93" s="59"/>
      <c r="EH93" s="59"/>
      <c r="EI93" s="59"/>
      <c r="EJ93" s="59"/>
      <c r="EK93" s="59"/>
      <c r="EL93" s="59"/>
      <c r="EM93" s="59"/>
      <c r="EN93" s="59"/>
      <c r="EO93" s="59"/>
      <c r="EP93" s="59"/>
      <c r="EQ93" s="59"/>
      <c r="ER93" s="59"/>
      <c r="ES93" s="59"/>
      <c r="ET93" s="59"/>
      <c r="EU93" s="59"/>
      <c r="EV93" s="59"/>
      <c r="EW93" s="59"/>
      <c r="EX93" s="59"/>
      <c r="EY93" s="59"/>
      <c r="EZ93" s="59"/>
      <c r="FA93" s="59"/>
      <c r="FB93" s="59"/>
      <c r="FC93" s="59"/>
      <c r="FD93" s="59"/>
      <c r="FE93" s="59"/>
      <c r="FF93" s="59"/>
      <c r="FG93" s="59"/>
      <c r="FH93" s="59"/>
      <c r="FI93" s="59"/>
      <c r="FJ93" s="59"/>
      <c r="FK93" s="59"/>
      <c r="FL93" s="59"/>
      <c r="FM93" s="59"/>
      <c r="FN93" s="59"/>
      <c r="FO93" s="59"/>
      <c r="FP93" s="59"/>
      <c r="FQ93" s="59"/>
      <c r="FR93" s="59"/>
      <c r="FS93" s="59"/>
      <c r="FT93" s="59"/>
      <c r="FU93" s="59"/>
      <c r="FV93" s="59"/>
      <c r="FW93" s="59"/>
      <c r="FX93" s="59"/>
      <c r="FY93" s="59"/>
      <c r="FZ93" s="59"/>
      <c r="GA93" s="59"/>
      <c r="GB93" s="59"/>
      <c r="GC93" s="59"/>
      <c r="GD93" s="59"/>
      <c r="GE93" s="59"/>
      <c r="GF93" s="59"/>
      <c r="GG93" s="59"/>
      <c r="GH93" s="59"/>
      <c r="GI93" s="59"/>
      <c r="GJ93" s="59"/>
      <c r="GK93" s="59"/>
      <c r="GL93" s="59"/>
      <c r="GM93" s="59"/>
      <c r="GN93" s="59"/>
      <c r="GO93" s="59"/>
      <c r="GP93" s="59"/>
      <c r="GQ93" s="59"/>
      <c r="GR93" s="59"/>
      <c r="GS93" s="59"/>
      <c r="GT93" s="59"/>
      <c r="GU93" s="59"/>
      <c r="GV93" s="59"/>
      <c r="GW93" s="59"/>
      <c r="GX93" s="59"/>
      <c r="GY93" s="59"/>
      <c r="GZ93" s="59"/>
      <c r="HA93" s="59"/>
      <c r="HB93" s="59"/>
      <c r="HC93" s="59"/>
      <c r="HD93" s="59"/>
      <c r="HE93" s="59"/>
      <c r="HF93" s="59"/>
      <c r="HG93" s="59"/>
      <c r="HH93" s="59"/>
      <c r="HI93" s="59"/>
      <c r="HJ93" s="59"/>
      <c r="HK93" s="59"/>
      <c r="HL93" s="59"/>
      <c r="HM93" s="59"/>
      <c r="HN93" s="59"/>
      <c r="HO93" s="59"/>
      <c r="HP93" s="59"/>
      <c r="HQ93" s="59"/>
      <c r="HR93" s="59"/>
      <c r="HS93" s="59"/>
      <c r="HT93" s="59"/>
      <c r="HU93" s="59"/>
      <c r="HV93" s="59"/>
      <c r="HW93" s="59"/>
      <c r="HX93" s="59"/>
      <c r="HY93" s="59"/>
      <c r="HZ93" s="59"/>
      <c r="IA93" s="59"/>
      <c r="IB93" s="59"/>
      <c r="IC93" s="59"/>
      <c r="ID93" s="59"/>
      <c r="IE93" s="59"/>
      <c r="IF93" s="59"/>
      <c r="IG93" s="59"/>
      <c r="IH93" s="59"/>
      <c r="II93" s="59"/>
      <c r="IJ93" s="59"/>
      <c r="IK93" s="59"/>
      <c r="IL93" s="59"/>
      <c r="IM93" s="59"/>
      <c r="IN93" s="59"/>
      <c r="IO93" s="59"/>
      <c r="IP93" s="59"/>
      <c r="IQ93" s="59"/>
      <c r="IR93" s="59"/>
      <c r="IS93" s="59"/>
      <c r="IT93" s="59"/>
      <c r="IU93" s="59"/>
      <c r="IV93" s="59"/>
      <c r="IW93" s="59"/>
      <c r="IX93" s="59"/>
      <c r="IY93" s="59"/>
      <c r="IZ93" s="59"/>
      <c r="JA93" s="59"/>
      <c r="JB93" s="59"/>
      <c r="JC93" s="59"/>
      <c r="JD93" s="59"/>
      <c r="JE93" s="59"/>
      <c r="JF93" s="59"/>
      <c r="JG93" s="59"/>
      <c r="JH93" s="59"/>
      <c r="JI93" s="59"/>
      <c r="JJ93" s="59"/>
      <c r="JK93" s="59"/>
      <c r="JL93" s="59"/>
      <c r="JM93" s="59"/>
      <c r="JN93" s="59"/>
      <c r="JO93" s="59"/>
      <c r="JP93" s="59"/>
      <c r="JQ93" s="59"/>
      <c r="JR93" s="59"/>
      <c r="JS93" s="59"/>
      <c r="JT93" s="59"/>
      <c r="JU93" s="59"/>
      <c r="JV93" s="59"/>
      <c r="JW93" s="59"/>
      <c r="JX93" s="59"/>
      <c r="JY93" s="59"/>
      <c r="JZ93" s="59"/>
      <c r="KA93" s="59"/>
      <c r="KB93" s="59"/>
      <c r="KC93" s="59"/>
      <c r="KD93" s="59"/>
      <c r="KE93" s="59"/>
      <c r="KF93" s="59"/>
      <c r="KG93" s="59"/>
      <c r="KH93" s="59"/>
      <c r="KI93" s="59"/>
      <c r="KJ93" s="59"/>
      <c r="KK93" s="59"/>
      <c r="KL93" s="59"/>
      <c r="KM93" s="59"/>
      <c r="KN93" s="59"/>
      <c r="KO93" s="59"/>
      <c r="KP93" s="59"/>
      <c r="KQ93" s="59"/>
      <c r="KR93" s="59"/>
      <c r="KS93" s="59"/>
      <c r="KT93" s="59"/>
      <c r="KU93" s="59"/>
      <c r="KV93" s="59"/>
      <c r="KW93" s="59"/>
      <c r="KX93" s="59"/>
      <c r="KY93" s="59"/>
      <c r="KZ93" s="59"/>
      <c r="LA93" s="59"/>
      <c r="LB93" s="59"/>
      <c r="LC93" s="59"/>
      <c r="LD93" s="59"/>
      <c r="LE93" s="59"/>
      <c r="LF93" s="59"/>
      <c r="LG93" s="59"/>
      <c r="LH93" s="59"/>
      <c r="LI93" s="59"/>
      <c r="LJ93" s="59"/>
      <c r="LK93" s="59"/>
      <c r="LL93" s="59"/>
      <c r="LM93" s="59"/>
      <c r="LN93" s="59"/>
      <c r="LO93" s="59"/>
      <c r="LP93" s="59"/>
      <c r="LQ93" s="59"/>
      <c r="LR93" s="59"/>
      <c r="LS93" s="59"/>
      <c r="LT93" s="59"/>
      <c r="LU93" s="59"/>
      <c r="LV93" s="59"/>
      <c r="LW93" s="59"/>
      <c r="LX93" s="59"/>
      <c r="LY93" s="59"/>
      <c r="LZ93" s="59"/>
      <c r="MA93" s="59"/>
      <c r="MB93" s="59"/>
      <c r="MC93" s="59"/>
      <c r="MD93" s="59"/>
      <c r="ME93" s="59"/>
      <c r="MF93" s="59"/>
      <c r="MG93" s="59"/>
      <c r="MH93" s="59"/>
      <c r="MI93" s="59"/>
      <c r="MJ93" s="59"/>
      <c r="MK93" s="59"/>
      <c r="ML93" s="59"/>
      <c r="MM93" s="59"/>
      <c r="MN93" s="59"/>
      <c r="MO93" s="59"/>
      <c r="MP93" s="59"/>
      <c r="MQ93" s="59"/>
      <c r="MR93" s="59"/>
      <c r="MS93" s="59"/>
      <c r="MT93" s="59"/>
      <c r="MU93" s="59"/>
      <c r="MV93" s="59"/>
      <c r="MW93" s="59"/>
      <c r="MX93" s="59"/>
      <c r="MY93" s="59"/>
      <c r="MZ93" s="59"/>
      <c r="NA93" s="59"/>
      <c r="NB93" s="59"/>
      <c r="NC93" s="59"/>
      <c r="ND93" s="59"/>
      <c r="NE93" s="59"/>
      <c r="NF93" s="59"/>
      <c r="NG93" s="59"/>
      <c r="NH93" s="59"/>
      <c r="NI93" s="59"/>
      <c r="NJ93" s="59"/>
      <c r="NK93" s="59"/>
      <c r="NL93" s="59"/>
      <c r="NM93" s="59"/>
      <c r="NN93" s="59"/>
      <c r="NO93" s="59"/>
      <c r="NP93" s="59"/>
      <c r="NQ93" s="59"/>
      <c r="NR93" s="59"/>
      <c r="NS93" s="59"/>
      <c r="NT93" s="59"/>
      <c r="NU93" s="59"/>
      <c r="NV93" s="59"/>
      <c r="NW93" s="59"/>
      <c r="NX93" s="59"/>
      <c r="NY93" s="59"/>
      <c r="NZ93" s="59"/>
      <c r="OA93" s="59"/>
      <c r="OB93" s="59"/>
      <c r="OC93" s="59"/>
      <c r="OD93" s="59"/>
      <c r="OE93" s="59"/>
      <c r="OF93" s="59"/>
      <c r="OG93" s="59"/>
      <c r="OH93" s="59"/>
      <c r="OI93" s="59"/>
      <c r="OJ93" s="59"/>
      <c r="OK93" s="59"/>
      <c r="OL93" s="59"/>
      <c r="OM93" s="59"/>
      <c r="ON93" s="59"/>
      <c r="OO93" s="59"/>
      <c r="OP93" s="59"/>
      <c r="OQ93" s="59"/>
      <c r="OR93" s="59"/>
      <c r="OS93" s="59"/>
      <c r="OT93" s="59"/>
      <c r="OU93" s="59"/>
      <c r="OV93" s="59"/>
      <c r="OW93" s="59"/>
      <c r="OX93" s="59"/>
      <c r="OY93" s="59"/>
      <c r="OZ93" s="59"/>
      <c r="PA93" s="59"/>
      <c r="PB93" s="59"/>
      <c r="PC93" s="59"/>
      <c r="PD93" s="59"/>
      <c r="PE93" s="59"/>
      <c r="PF93" s="59"/>
      <c r="PG93" s="59"/>
      <c r="PH93" s="59"/>
      <c r="PI93" s="59"/>
      <c r="PJ93" s="59"/>
      <c r="PK93" s="59"/>
      <c r="PL93" s="59"/>
      <c r="PM93" s="59"/>
      <c r="PN93" s="59"/>
      <c r="PO93" s="59"/>
      <c r="PP93" s="59"/>
      <c r="PQ93" s="59"/>
      <c r="PR93" s="59"/>
      <c r="PS93" s="59"/>
      <c r="PT93" s="59"/>
      <c r="PU93" s="59"/>
      <c r="PV93" s="59"/>
      <c r="PW93" s="59"/>
      <c r="PX93" s="59"/>
      <c r="PY93" s="59"/>
      <c r="PZ93" s="59"/>
      <c r="QA93" s="59"/>
      <c r="QB93" s="59"/>
      <c r="QC93" s="59"/>
      <c r="QD93" s="59"/>
      <c r="QE93" s="59"/>
      <c r="QF93" s="59"/>
      <c r="QG93" s="59"/>
      <c r="QH93" s="59"/>
      <c r="QI93" s="59"/>
      <c r="QJ93" s="59"/>
      <c r="QK93" s="59"/>
      <c r="QL93" s="59"/>
      <c r="QM93" s="59"/>
      <c r="QN93" s="59"/>
      <c r="QO93" s="59"/>
      <c r="QP93" s="59"/>
      <c r="QQ93" s="59"/>
      <c r="QR93" s="59"/>
      <c r="QS93" s="59"/>
      <c r="QT93" s="59"/>
      <c r="QU93" s="59"/>
      <c r="QV93" s="59"/>
      <c r="QW93" s="59"/>
      <c r="QX93" s="59"/>
      <c r="QY93" s="59"/>
      <c r="QZ93" s="59"/>
      <c r="RA93" s="59"/>
      <c r="RB93" s="59"/>
      <c r="RC93" s="59"/>
      <c r="RD93" s="59"/>
      <c r="RE93" s="59"/>
      <c r="RF93" s="59"/>
      <c r="RG93" s="59"/>
      <c r="RH93" s="59"/>
      <c r="RI93" s="59"/>
      <c r="RJ93" s="59"/>
      <c r="RK93" s="59"/>
      <c r="RL93" s="59"/>
      <c r="RM93" s="59"/>
      <c r="RN93" s="59"/>
      <c r="RO93" s="59"/>
      <c r="RP93" s="59"/>
      <c r="RQ93" s="59"/>
      <c r="RR93" s="59"/>
      <c r="RS93" s="59"/>
      <c r="RT93" s="59"/>
      <c r="RU93" s="59"/>
      <c r="RV93" s="59"/>
      <c r="RW93" s="59"/>
      <c r="RX93" s="59"/>
      <c r="RY93" s="59"/>
      <c r="RZ93" s="59"/>
      <c r="SA93" s="59"/>
      <c r="SB93" s="59"/>
      <c r="SC93" s="59"/>
      <c r="SD93" s="59"/>
      <c r="SE93" s="59"/>
      <c r="SF93" s="59"/>
      <c r="SG93" s="59"/>
      <c r="SH93" s="59"/>
      <c r="SI93" s="59"/>
      <c r="SJ93" s="59"/>
      <c r="SK93" s="59"/>
      <c r="SL93" s="59"/>
      <c r="SM93" s="59"/>
      <c r="SN93" s="59"/>
      <c r="SO93" s="59"/>
      <c r="SP93" s="59"/>
      <c r="SQ93" s="59"/>
      <c r="SR93" s="59"/>
      <c r="SS93" s="59"/>
      <c r="ST93" s="59"/>
      <c r="SU93" s="59"/>
      <c r="SV93" s="59"/>
      <c r="SW93" s="59"/>
      <c r="SX93" s="59"/>
      <c r="SY93" s="59"/>
      <c r="SZ93" s="59"/>
      <c r="TA93" s="59"/>
      <c r="TB93" s="59"/>
      <c r="TC93" s="59"/>
      <c r="TD93" s="59"/>
      <c r="TE93" s="59"/>
      <c r="TF93" s="59"/>
      <c r="TG93" s="59"/>
      <c r="TH93" s="59"/>
      <c r="TI93" s="59"/>
      <c r="TJ93" s="59"/>
      <c r="TK93" s="59"/>
      <c r="TL93" s="59"/>
      <c r="TM93" s="59"/>
      <c r="TN93" s="59"/>
      <c r="TO93" s="59"/>
      <c r="TP93" s="59"/>
      <c r="TQ93" s="59"/>
      <c r="TR93" s="59"/>
      <c r="TS93" s="59"/>
      <c r="TT93" s="59"/>
      <c r="TU93" s="59"/>
      <c r="TV93" s="59"/>
      <c r="TW93" s="59"/>
      <c r="TX93" s="59"/>
      <c r="TY93" s="59"/>
      <c r="TZ93" s="59"/>
      <c r="UA93" s="59"/>
      <c r="UB93" s="59"/>
      <c r="UC93" s="59"/>
      <c r="UD93" s="59"/>
      <c r="UE93" s="59"/>
      <c r="UF93" s="59"/>
      <c r="UG93" s="59"/>
      <c r="UH93" s="59"/>
      <c r="UI93" s="59"/>
      <c r="UJ93" s="59"/>
      <c r="UK93" s="59"/>
      <c r="UL93" s="59"/>
      <c r="UM93" s="59"/>
      <c r="UN93" s="59"/>
      <c r="UO93" s="59"/>
      <c r="UP93" s="59"/>
      <c r="UQ93" s="59"/>
      <c r="UR93" s="59"/>
      <c r="US93" s="59"/>
      <c r="UT93" s="59"/>
      <c r="UU93" s="59"/>
      <c r="UV93" s="59"/>
      <c r="UW93" s="59"/>
      <c r="UX93" s="59"/>
      <c r="UY93" s="59"/>
      <c r="UZ93" s="59"/>
      <c r="VA93" s="59"/>
      <c r="VB93" s="59"/>
      <c r="VC93" s="59"/>
      <c r="VD93" s="59"/>
      <c r="VE93" s="59"/>
      <c r="VF93" s="59"/>
      <c r="VG93" s="59"/>
      <c r="VH93" s="59"/>
      <c r="VI93" s="59"/>
      <c r="VJ93" s="59"/>
      <c r="VK93" s="59"/>
      <c r="VL93" s="59"/>
      <c r="VM93" s="59"/>
      <c r="VN93" s="59"/>
      <c r="VO93" s="59"/>
      <c r="VP93" s="59"/>
      <c r="VQ93" s="59"/>
      <c r="VR93" s="59"/>
      <c r="VS93" s="59"/>
      <c r="VT93" s="59"/>
      <c r="VU93" s="59"/>
      <c r="VV93" s="59"/>
      <c r="VW93" s="59"/>
      <c r="VX93" s="59"/>
      <c r="VY93" s="59"/>
      <c r="VZ93" s="59"/>
      <c r="WA93" s="59"/>
      <c r="WB93" s="59"/>
      <c r="WC93" s="59"/>
      <c r="WD93" s="59"/>
      <c r="WE93" s="59"/>
      <c r="WF93" s="59"/>
      <c r="WG93" s="59"/>
      <c r="WH93" s="59"/>
      <c r="WI93" s="59"/>
      <c r="WJ93" s="59"/>
      <c r="WK93" s="59"/>
      <c r="WL93" s="59"/>
      <c r="WM93" s="59"/>
      <c r="WN93" s="59"/>
      <c r="WO93" s="59"/>
      <c r="WP93" s="59"/>
      <c r="WQ93" s="59"/>
      <c r="WR93" s="59"/>
      <c r="WS93" s="59"/>
      <c r="WT93" s="59"/>
      <c r="WU93" s="59"/>
      <c r="WV93" s="59"/>
      <c r="WW93" s="59"/>
      <c r="WX93" s="59"/>
      <c r="WY93" s="59"/>
      <c r="WZ93" s="59"/>
      <c r="XA93" s="59"/>
      <c r="XB93" s="59"/>
      <c r="XC93" s="59"/>
      <c r="XD93" s="59"/>
      <c r="XE93" s="59"/>
      <c r="XF93" s="59"/>
      <c r="XG93" s="59"/>
      <c r="XH93" s="59"/>
      <c r="XI93" s="59"/>
      <c r="XJ93" s="59"/>
      <c r="XK93" s="59"/>
      <c r="XL93" s="59"/>
      <c r="XM93" s="59"/>
      <c r="XN93" s="59"/>
      <c r="XO93" s="59"/>
      <c r="XP93" s="59"/>
      <c r="XQ93" s="59"/>
    </row>
    <row r="94" spans="1:641" s="7" customFormat="1" ht="12" customHeight="1" x14ac:dyDescent="0.2">
      <c r="A94" s="133"/>
      <c r="B94" s="70" t="s">
        <v>115</v>
      </c>
      <c r="C94" s="117" t="s">
        <v>56</v>
      </c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  <c r="CV94" s="59"/>
      <c r="CW94" s="59"/>
      <c r="CX94" s="59"/>
      <c r="CY94" s="59"/>
      <c r="CZ94" s="59"/>
      <c r="DA94" s="59"/>
      <c r="DB94" s="59"/>
      <c r="DC94" s="59"/>
      <c r="DD94" s="59"/>
      <c r="DE94" s="59"/>
      <c r="DF94" s="59"/>
      <c r="DG94" s="59"/>
      <c r="DH94" s="59"/>
      <c r="DI94" s="59"/>
      <c r="DJ94" s="59"/>
      <c r="DK94" s="59"/>
      <c r="DL94" s="59"/>
      <c r="DM94" s="59"/>
      <c r="DN94" s="59"/>
      <c r="DO94" s="59"/>
      <c r="DP94" s="59"/>
      <c r="DQ94" s="59"/>
      <c r="DR94" s="59"/>
      <c r="DS94" s="59"/>
      <c r="DT94" s="59"/>
      <c r="DU94" s="59"/>
      <c r="DV94" s="59"/>
      <c r="DW94" s="59"/>
      <c r="DX94" s="59"/>
      <c r="DY94" s="59"/>
      <c r="DZ94" s="59"/>
      <c r="EA94" s="59"/>
      <c r="EB94" s="59"/>
      <c r="EC94" s="59"/>
      <c r="ED94" s="59"/>
      <c r="EE94" s="59"/>
      <c r="EF94" s="59"/>
      <c r="EG94" s="59"/>
      <c r="EH94" s="59"/>
      <c r="EI94" s="59"/>
      <c r="EJ94" s="59"/>
      <c r="EK94" s="59"/>
      <c r="EL94" s="59"/>
      <c r="EM94" s="59"/>
      <c r="EN94" s="59"/>
      <c r="EO94" s="59"/>
      <c r="EP94" s="59"/>
      <c r="EQ94" s="59"/>
      <c r="ER94" s="59"/>
      <c r="ES94" s="59"/>
      <c r="ET94" s="59"/>
      <c r="EU94" s="59"/>
      <c r="EV94" s="59"/>
      <c r="EW94" s="59"/>
      <c r="EX94" s="59"/>
      <c r="EY94" s="59"/>
      <c r="EZ94" s="59"/>
      <c r="FA94" s="59"/>
      <c r="FB94" s="59"/>
      <c r="FC94" s="59"/>
      <c r="FD94" s="59"/>
      <c r="FE94" s="59"/>
      <c r="FF94" s="59"/>
      <c r="FG94" s="59"/>
      <c r="FH94" s="59"/>
      <c r="FI94" s="59"/>
      <c r="FJ94" s="59"/>
      <c r="FK94" s="59"/>
      <c r="FL94" s="59"/>
      <c r="FM94" s="59"/>
      <c r="FN94" s="59"/>
      <c r="FO94" s="59"/>
      <c r="FP94" s="59"/>
      <c r="FQ94" s="59"/>
      <c r="FR94" s="59"/>
      <c r="FS94" s="59"/>
      <c r="FT94" s="59"/>
      <c r="FU94" s="59"/>
      <c r="FV94" s="59"/>
      <c r="FW94" s="59"/>
      <c r="FX94" s="59"/>
      <c r="FY94" s="59"/>
      <c r="FZ94" s="59"/>
      <c r="GA94" s="59"/>
      <c r="GB94" s="59"/>
      <c r="GC94" s="59"/>
      <c r="GD94" s="59"/>
      <c r="GE94" s="59"/>
      <c r="GF94" s="59"/>
      <c r="GG94" s="59"/>
      <c r="GH94" s="59"/>
      <c r="GI94" s="59"/>
      <c r="GJ94" s="59"/>
      <c r="GK94" s="59"/>
      <c r="GL94" s="59"/>
      <c r="GM94" s="59"/>
      <c r="GN94" s="59"/>
      <c r="GO94" s="59"/>
      <c r="GP94" s="59"/>
      <c r="GQ94" s="59"/>
      <c r="GR94" s="59"/>
      <c r="GS94" s="59"/>
      <c r="GT94" s="59"/>
      <c r="GU94" s="59"/>
      <c r="GV94" s="59"/>
      <c r="GW94" s="59"/>
      <c r="GX94" s="59"/>
      <c r="GY94" s="59"/>
      <c r="GZ94" s="59"/>
      <c r="HA94" s="59"/>
      <c r="HB94" s="59"/>
      <c r="HC94" s="59"/>
      <c r="HD94" s="59"/>
      <c r="HE94" s="59"/>
      <c r="HF94" s="59"/>
      <c r="HG94" s="59"/>
      <c r="HH94" s="59"/>
      <c r="HI94" s="59"/>
      <c r="HJ94" s="59"/>
      <c r="HK94" s="59"/>
      <c r="HL94" s="59"/>
      <c r="HM94" s="59"/>
      <c r="HN94" s="59"/>
      <c r="HO94" s="59"/>
      <c r="HP94" s="59"/>
      <c r="HQ94" s="59"/>
      <c r="HR94" s="59"/>
      <c r="HS94" s="59"/>
      <c r="HT94" s="59"/>
      <c r="HU94" s="59"/>
      <c r="HV94" s="59"/>
      <c r="HW94" s="59"/>
      <c r="HX94" s="59"/>
      <c r="HY94" s="59"/>
      <c r="HZ94" s="59"/>
      <c r="IA94" s="59"/>
      <c r="IB94" s="59"/>
      <c r="IC94" s="59"/>
      <c r="ID94" s="59"/>
      <c r="IE94" s="59"/>
      <c r="IF94" s="59"/>
      <c r="IG94" s="59"/>
      <c r="IH94" s="59"/>
      <c r="II94" s="59"/>
      <c r="IJ94" s="59"/>
      <c r="IK94" s="59"/>
      <c r="IL94" s="59"/>
      <c r="IM94" s="59"/>
      <c r="IN94" s="59"/>
      <c r="IO94" s="59"/>
      <c r="IP94" s="59"/>
      <c r="IQ94" s="59"/>
      <c r="IR94" s="59"/>
      <c r="IS94" s="59"/>
      <c r="IT94" s="59"/>
      <c r="IU94" s="59"/>
      <c r="IV94" s="59"/>
      <c r="IW94" s="59"/>
      <c r="IX94" s="59"/>
      <c r="IY94" s="59"/>
      <c r="IZ94" s="59"/>
      <c r="JA94" s="59"/>
      <c r="JB94" s="59"/>
      <c r="JC94" s="59"/>
      <c r="JD94" s="59"/>
      <c r="JE94" s="59"/>
      <c r="JF94" s="59"/>
      <c r="JG94" s="59"/>
      <c r="JH94" s="59"/>
      <c r="JI94" s="59"/>
      <c r="JJ94" s="59"/>
      <c r="JK94" s="59"/>
      <c r="JL94" s="59"/>
      <c r="JM94" s="59"/>
      <c r="JN94" s="59"/>
      <c r="JO94" s="59"/>
      <c r="JP94" s="59"/>
      <c r="JQ94" s="59"/>
      <c r="JR94" s="59"/>
      <c r="JS94" s="59"/>
      <c r="JT94" s="59"/>
      <c r="JU94" s="59"/>
      <c r="JV94" s="59"/>
      <c r="JW94" s="59"/>
      <c r="JX94" s="59"/>
      <c r="JY94" s="59"/>
      <c r="JZ94" s="59"/>
      <c r="KA94" s="59"/>
      <c r="KB94" s="59"/>
      <c r="KC94" s="59"/>
      <c r="KD94" s="59"/>
      <c r="KE94" s="59"/>
      <c r="KF94" s="59"/>
      <c r="KG94" s="59"/>
      <c r="KH94" s="59"/>
      <c r="KI94" s="59"/>
      <c r="KJ94" s="59"/>
      <c r="KK94" s="59"/>
      <c r="KL94" s="59"/>
      <c r="KM94" s="59"/>
      <c r="KN94" s="59"/>
      <c r="KO94" s="59"/>
      <c r="KP94" s="59"/>
      <c r="KQ94" s="59"/>
      <c r="KR94" s="59"/>
      <c r="KS94" s="59"/>
      <c r="KT94" s="59"/>
      <c r="KU94" s="59"/>
      <c r="KV94" s="59"/>
      <c r="KW94" s="59"/>
      <c r="KX94" s="59"/>
      <c r="KY94" s="59"/>
      <c r="KZ94" s="59"/>
      <c r="LA94" s="59"/>
      <c r="LB94" s="59"/>
      <c r="LC94" s="59"/>
      <c r="LD94" s="59"/>
      <c r="LE94" s="59"/>
      <c r="LF94" s="59"/>
      <c r="LG94" s="59"/>
      <c r="LH94" s="59"/>
      <c r="LI94" s="59"/>
      <c r="LJ94" s="59"/>
      <c r="LK94" s="59"/>
      <c r="LL94" s="59"/>
      <c r="LM94" s="59"/>
      <c r="LN94" s="59"/>
      <c r="LO94" s="59"/>
      <c r="LP94" s="59"/>
      <c r="LQ94" s="59"/>
      <c r="LR94" s="59"/>
      <c r="LS94" s="59"/>
      <c r="LT94" s="59"/>
      <c r="LU94" s="59"/>
      <c r="LV94" s="59"/>
      <c r="LW94" s="59"/>
      <c r="LX94" s="59"/>
      <c r="LY94" s="59"/>
      <c r="LZ94" s="59"/>
      <c r="MA94" s="59"/>
      <c r="MB94" s="59"/>
      <c r="MC94" s="59"/>
      <c r="MD94" s="59"/>
      <c r="ME94" s="59"/>
      <c r="MF94" s="59"/>
      <c r="MG94" s="59"/>
      <c r="MH94" s="59"/>
      <c r="MI94" s="59"/>
      <c r="MJ94" s="59"/>
      <c r="MK94" s="59"/>
      <c r="ML94" s="59"/>
      <c r="MM94" s="59"/>
      <c r="MN94" s="59"/>
      <c r="MO94" s="59"/>
      <c r="MP94" s="59"/>
      <c r="MQ94" s="59"/>
      <c r="MR94" s="59"/>
      <c r="MS94" s="59"/>
      <c r="MT94" s="59"/>
      <c r="MU94" s="59"/>
      <c r="MV94" s="59"/>
      <c r="MW94" s="59"/>
      <c r="MX94" s="59"/>
      <c r="MY94" s="59"/>
      <c r="MZ94" s="59"/>
      <c r="NA94" s="59"/>
      <c r="NB94" s="59"/>
      <c r="NC94" s="59"/>
      <c r="ND94" s="59"/>
      <c r="NE94" s="59"/>
      <c r="NF94" s="59"/>
      <c r="NG94" s="59"/>
      <c r="NH94" s="59"/>
      <c r="NI94" s="59"/>
      <c r="NJ94" s="59"/>
      <c r="NK94" s="59"/>
      <c r="NL94" s="59"/>
      <c r="NM94" s="59"/>
      <c r="NN94" s="59"/>
      <c r="NO94" s="59"/>
      <c r="NP94" s="59"/>
      <c r="NQ94" s="59"/>
      <c r="NR94" s="59"/>
      <c r="NS94" s="59"/>
      <c r="NT94" s="59"/>
      <c r="NU94" s="59"/>
      <c r="NV94" s="59"/>
      <c r="NW94" s="59"/>
      <c r="NX94" s="59"/>
      <c r="NY94" s="59"/>
      <c r="NZ94" s="59"/>
      <c r="OA94" s="59"/>
      <c r="OB94" s="59"/>
      <c r="OC94" s="59"/>
      <c r="OD94" s="59"/>
      <c r="OE94" s="59"/>
      <c r="OF94" s="59"/>
      <c r="OG94" s="59"/>
      <c r="OH94" s="59"/>
      <c r="OI94" s="59"/>
      <c r="OJ94" s="59"/>
      <c r="OK94" s="59"/>
      <c r="OL94" s="59"/>
      <c r="OM94" s="59"/>
      <c r="ON94" s="59"/>
      <c r="OO94" s="59"/>
      <c r="OP94" s="59"/>
      <c r="OQ94" s="59"/>
      <c r="OR94" s="59"/>
      <c r="OS94" s="59"/>
      <c r="OT94" s="59"/>
      <c r="OU94" s="59"/>
      <c r="OV94" s="59"/>
      <c r="OW94" s="59"/>
      <c r="OX94" s="59"/>
      <c r="OY94" s="59"/>
      <c r="OZ94" s="59"/>
      <c r="PA94" s="59"/>
      <c r="PB94" s="59"/>
      <c r="PC94" s="59"/>
      <c r="PD94" s="59"/>
      <c r="PE94" s="59"/>
      <c r="PF94" s="59"/>
      <c r="PG94" s="59"/>
      <c r="PH94" s="59"/>
      <c r="PI94" s="59"/>
      <c r="PJ94" s="59"/>
      <c r="PK94" s="59"/>
      <c r="PL94" s="59"/>
      <c r="PM94" s="59"/>
      <c r="PN94" s="59"/>
      <c r="PO94" s="59"/>
      <c r="PP94" s="59"/>
      <c r="PQ94" s="59"/>
      <c r="PR94" s="59"/>
      <c r="PS94" s="59"/>
      <c r="PT94" s="59"/>
      <c r="PU94" s="59"/>
      <c r="PV94" s="59"/>
      <c r="PW94" s="59"/>
      <c r="PX94" s="59"/>
      <c r="PY94" s="59"/>
      <c r="PZ94" s="59"/>
      <c r="QA94" s="59"/>
      <c r="QB94" s="59"/>
      <c r="QC94" s="59"/>
      <c r="QD94" s="59"/>
      <c r="QE94" s="59"/>
      <c r="QF94" s="59"/>
      <c r="QG94" s="59"/>
      <c r="QH94" s="59"/>
      <c r="QI94" s="59"/>
      <c r="QJ94" s="59"/>
      <c r="QK94" s="59"/>
      <c r="QL94" s="59"/>
      <c r="QM94" s="59"/>
      <c r="QN94" s="59"/>
      <c r="QO94" s="59"/>
      <c r="QP94" s="59"/>
      <c r="QQ94" s="59"/>
      <c r="QR94" s="59"/>
      <c r="QS94" s="59"/>
      <c r="QT94" s="59"/>
      <c r="QU94" s="59"/>
      <c r="QV94" s="59"/>
      <c r="QW94" s="59"/>
      <c r="QX94" s="59"/>
      <c r="QY94" s="59"/>
      <c r="QZ94" s="59"/>
      <c r="RA94" s="59"/>
      <c r="RB94" s="59"/>
      <c r="RC94" s="59"/>
      <c r="RD94" s="59"/>
      <c r="RE94" s="59"/>
      <c r="RF94" s="59"/>
      <c r="RG94" s="59"/>
      <c r="RH94" s="59"/>
      <c r="RI94" s="59"/>
      <c r="RJ94" s="59"/>
      <c r="RK94" s="59"/>
      <c r="RL94" s="59"/>
      <c r="RM94" s="59"/>
      <c r="RN94" s="59"/>
      <c r="RO94" s="59"/>
      <c r="RP94" s="59"/>
      <c r="RQ94" s="59"/>
      <c r="RR94" s="59"/>
      <c r="RS94" s="59"/>
      <c r="RT94" s="59"/>
      <c r="RU94" s="59"/>
      <c r="RV94" s="59"/>
      <c r="RW94" s="59"/>
      <c r="RX94" s="59"/>
      <c r="RY94" s="59"/>
      <c r="RZ94" s="59"/>
      <c r="SA94" s="59"/>
      <c r="SB94" s="59"/>
      <c r="SC94" s="59"/>
      <c r="SD94" s="59"/>
      <c r="SE94" s="59"/>
      <c r="SF94" s="59"/>
      <c r="SG94" s="59"/>
      <c r="SH94" s="59"/>
      <c r="SI94" s="59"/>
      <c r="SJ94" s="59"/>
      <c r="SK94" s="59"/>
      <c r="SL94" s="59"/>
      <c r="SM94" s="59"/>
      <c r="SN94" s="59"/>
      <c r="SO94" s="59"/>
      <c r="SP94" s="59"/>
      <c r="SQ94" s="59"/>
      <c r="SR94" s="59"/>
      <c r="SS94" s="59"/>
      <c r="ST94" s="59"/>
      <c r="SU94" s="59"/>
      <c r="SV94" s="59"/>
      <c r="SW94" s="59"/>
      <c r="SX94" s="59"/>
      <c r="SY94" s="59"/>
      <c r="SZ94" s="59"/>
      <c r="TA94" s="59"/>
      <c r="TB94" s="59"/>
      <c r="TC94" s="59"/>
      <c r="TD94" s="59"/>
      <c r="TE94" s="59"/>
      <c r="TF94" s="59"/>
      <c r="TG94" s="59"/>
      <c r="TH94" s="59"/>
      <c r="TI94" s="59"/>
      <c r="TJ94" s="59"/>
      <c r="TK94" s="59"/>
      <c r="TL94" s="59"/>
      <c r="TM94" s="59"/>
      <c r="TN94" s="59"/>
      <c r="TO94" s="59"/>
      <c r="TP94" s="59"/>
      <c r="TQ94" s="59"/>
      <c r="TR94" s="59"/>
      <c r="TS94" s="59"/>
      <c r="TT94" s="59"/>
      <c r="TU94" s="59"/>
      <c r="TV94" s="59"/>
      <c r="TW94" s="59"/>
      <c r="TX94" s="59"/>
      <c r="TY94" s="59"/>
      <c r="TZ94" s="59"/>
      <c r="UA94" s="59"/>
      <c r="UB94" s="59"/>
      <c r="UC94" s="59"/>
      <c r="UD94" s="59"/>
      <c r="UE94" s="59"/>
      <c r="UF94" s="59"/>
      <c r="UG94" s="59"/>
      <c r="UH94" s="59"/>
      <c r="UI94" s="59"/>
      <c r="UJ94" s="59"/>
      <c r="UK94" s="59"/>
      <c r="UL94" s="59"/>
      <c r="UM94" s="59"/>
      <c r="UN94" s="59"/>
      <c r="UO94" s="59"/>
      <c r="UP94" s="59"/>
      <c r="UQ94" s="59"/>
      <c r="UR94" s="59"/>
      <c r="US94" s="59"/>
      <c r="UT94" s="59"/>
      <c r="UU94" s="59"/>
      <c r="UV94" s="59"/>
      <c r="UW94" s="59"/>
      <c r="UX94" s="59"/>
      <c r="UY94" s="59"/>
      <c r="UZ94" s="59"/>
      <c r="VA94" s="59"/>
      <c r="VB94" s="59"/>
      <c r="VC94" s="59"/>
      <c r="VD94" s="59"/>
      <c r="VE94" s="59"/>
      <c r="VF94" s="59"/>
      <c r="VG94" s="59"/>
      <c r="VH94" s="59"/>
      <c r="VI94" s="59"/>
      <c r="VJ94" s="59"/>
      <c r="VK94" s="59"/>
      <c r="VL94" s="59"/>
      <c r="VM94" s="59"/>
      <c r="VN94" s="59"/>
      <c r="VO94" s="59"/>
      <c r="VP94" s="59"/>
      <c r="VQ94" s="59"/>
      <c r="VR94" s="59"/>
      <c r="VS94" s="59"/>
      <c r="VT94" s="59"/>
      <c r="VU94" s="59"/>
      <c r="VV94" s="59"/>
      <c r="VW94" s="59"/>
      <c r="VX94" s="59"/>
      <c r="VY94" s="59"/>
      <c r="VZ94" s="59"/>
      <c r="WA94" s="59"/>
      <c r="WB94" s="59"/>
      <c r="WC94" s="59"/>
      <c r="WD94" s="59"/>
      <c r="WE94" s="59"/>
      <c r="WF94" s="59"/>
      <c r="WG94" s="59"/>
      <c r="WH94" s="59"/>
      <c r="WI94" s="59"/>
      <c r="WJ94" s="59"/>
      <c r="WK94" s="59"/>
      <c r="WL94" s="59"/>
      <c r="WM94" s="59"/>
      <c r="WN94" s="59"/>
      <c r="WO94" s="59"/>
      <c r="WP94" s="59"/>
      <c r="WQ94" s="59"/>
      <c r="WR94" s="59"/>
      <c r="WS94" s="59"/>
      <c r="WT94" s="59"/>
      <c r="WU94" s="59"/>
      <c r="WV94" s="59"/>
      <c r="WW94" s="59"/>
      <c r="WX94" s="59"/>
      <c r="WY94" s="59"/>
      <c r="WZ94" s="59"/>
      <c r="XA94" s="59"/>
      <c r="XB94" s="59"/>
      <c r="XC94" s="59"/>
      <c r="XD94" s="59"/>
      <c r="XE94" s="59"/>
      <c r="XF94" s="59"/>
      <c r="XG94" s="59"/>
      <c r="XH94" s="59"/>
      <c r="XI94" s="59"/>
      <c r="XJ94" s="59"/>
      <c r="XK94" s="59"/>
      <c r="XL94" s="59"/>
      <c r="XM94" s="59"/>
      <c r="XN94" s="59"/>
      <c r="XO94" s="59"/>
      <c r="XP94" s="59"/>
      <c r="XQ94" s="59"/>
    </row>
    <row r="95" spans="1:641" s="7" customFormat="1" ht="12" customHeight="1" x14ac:dyDescent="0.2">
      <c r="A95" s="133"/>
      <c r="B95" s="70" t="s">
        <v>115</v>
      </c>
      <c r="C95" s="118" t="s">
        <v>57</v>
      </c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9"/>
      <c r="CW95" s="59"/>
      <c r="CX95" s="59"/>
      <c r="CY95" s="59"/>
      <c r="CZ95" s="59"/>
      <c r="DA95" s="59"/>
      <c r="DB95" s="59"/>
      <c r="DC95" s="59"/>
      <c r="DD95" s="59"/>
      <c r="DE95" s="59"/>
      <c r="DF95" s="59"/>
      <c r="DG95" s="59"/>
      <c r="DH95" s="59"/>
      <c r="DI95" s="59"/>
      <c r="DJ95" s="59"/>
      <c r="DK95" s="59"/>
      <c r="DL95" s="59"/>
      <c r="DM95" s="59"/>
      <c r="DN95" s="59"/>
      <c r="DO95" s="59"/>
      <c r="DP95" s="59"/>
      <c r="DQ95" s="59"/>
      <c r="DR95" s="59"/>
      <c r="DS95" s="59"/>
      <c r="DT95" s="59"/>
      <c r="DU95" s="59"/>
      <c r="DV95" s="59"/>
      <c r="DW95" s="59"/>
      <c r="DX95" s="59"/>
      <c r="DY95" s="59"/>
      <c r="DZ95" s="59"/>
      <c r="EA95" s="59"/>
      <c r="EB95" s="59"/>
      <c r="EC95" s="59"/>
      <c r="ED95" s="59"/>
      <c r="EE95" s="59"/>
      <c r="EF95" s="59"/>
      <c r="EG95" s="59"/>
      <c r="EH95" s="59"/>
      <c r="EI95" s="59"/>
      <c r="EJ95" s="59"/>
      <c r="EK95" s="59"/>
      <c r="EL95" s="59"/>
      <c r="EM95" s="59"/>
      <c r="EN95" s="59"/>
      <c r="EO95" s="59"/>
      <c r="EP95" s="59"/>
      <c r="EQ95" s="59"/>
      <c r="ER95" s="59"/>
      <c r="ES95" s="59"/>
      <c r="ET95" s="59"/>
      <c r="EU95" s="59"/>
      <c r="EV95" s="59"/>
      <c r="EW95" s="59"/>
      <c r="EX95" s="59"/>
      <c r="EY95" s="59"/>
      <c r="EZ95" s="59"/>
      <c r="FA95" s="59"/>
      <c r="FB95" s="59"/>
      <c r="FC95" s="59"/>
      <c r="FD95" s="59"/>
      <c r="FE95" s="59"/>
      <c r="FF95" s="59"/>
      <c r="FG95" s="59"/>
      <c r="FH95" s="59"/>
      <c r="FI95" s="59"/>
      <c r="FJ95" s="59"/>
      <c r="FK95" s="59"/>
      <c r="FL95" s="59"/>
      <c r="FM95" s="59"/>
      <c r="FN95" s="59"/>
      <c r="FO95" s="59"/>
      <c r="FP95" s="59"/>
      <c r="FQ95" s="59"/>
      <c r="FR95" s="59"/>
      <c r="FS95" s="59"/>
      <c r="FT95" s="59"/>
      <c r="FU95" s="59"/>
      <c r="FV95" s="59"/>
      <c r="FW95" s="59"/>
      <c r="FX95" s="59"/>
      <c r="FY95" s="59"/>
      <c r="FZ95" s="59"/>
      <c r="GA95" s="59"/>
      <c r="GB95" s="59"/>
      <c r="GC95" s="59"/>
      <c r="GD95" s="59"/>
      <c r="GE95" s="59"/>
      <c r="GF95" s="59"/>
      <c r="GG95" s="59"/>
      <c r="GH95" s="59"/>
      <c r="GI95" s="59"/>
      <c r="GJ95" s="59"/>
      <c r="GK95" s="59"/>
      <c r="GL95" s="59"/>
      <c r="GM95" s="59"/>
      <c r="GN95" s="59"/>
      <c r="GO95" s="59"/>
      <c r="GP95" s="59"/>
      <c r="GQ95" s="59"/>
      <c r="GR95" s="59"/>
      <c r="GS95" s="59"/>
      <c r="GT95" s="59"/>
      <c r="GU95" s="59"/>
      <c r="GV95" s="59"/>
      <c r="GW95" s="59"/>
      <c r="GX95" s="59"/>
      <c r="GY95" s="59"/>
      <c r="GZ95" s="59"/>
      <c r="HA95" s="59"/>
      <c r="HB95" s="59"/>
      <c r="HC95" s="59"/>
      <c r="HD95" s="59"/>
      <c r="HE95" s="59"/>
      <c r="HF95" s="59"/>
      <c r="HG95" s="59"/>
      <c r="HH95" s="59"/>
      <c r="HI95" s="59"/>
      <c r="HJ95" s="59"/>
      <c r="HK95" s="59"/>
      <c r="HL95" s="59"/>
      <c r="HM95" s="59"/>
      <c r="HN95" s="59"/>
      <c r="HO95" s="59"/>
      <c r="HP95" s="59"/>
      <c r="HQ95" s="59"/>
      <c r="HR95" s="59"/>
      <c r="HS95" s="59"/>
      <c r="HT95" s="59"/>
      <c r="HU95" s="59"/>
      <c r="HV95" s="59"/>
      <c r="HW95" s="59"/>
      <c r="HX95" s="59"/>
      <c r="HY95" s="59"/>
      <c r="HZ95" s="59"/>
      <c r="IA95" s="59"/>
      <c r="IB95" s="59"/>
      <c r="IC95" s="59"/>
      <c r="ID95" s="59"/>
      <c r="IE95" s="59"/>
      <c r="IF95" s="59"/>
      <c r="IG95" s="59"/>
      <c r="IH95" s="59"/>
      <c r="II95" s="59"/>
      <c r="IJ95" s="59"/>
      <c r="IK95" s="59"/>
      <c r="IL95" s="59"/>
      <c r="IM95" s="59"/>
      <c r="IN95" s="59"/>
      <c r="IO95" s="59"/>
      <c r="IP95" s="59"/>
      <c r="IQ95" s="59"/>
      <c r="IR95" s="59"/>
      <c r="IS95" s="59"/>
      <c r="IT95" s="59"/>
      <c r="IU95" s="59"/>
      <c r="IV95" s="59"/>
      <c r="IW95" s="59"/>
      <c r="IX95" s="59"/>
      <c r="IY95" s="59"/>
      <c r="IZ95" s="59"/>
      <c r="JA95" s="59"/>
      <c r="JB95" s="59"/>
      <c r="JC95" s="59"/>
      <c r="JD95" s="59"/>
      <c r="JE95" s="59"/>
      <c r="JF95" s="59"/>
      <c r="JG95" s="59"/>
      <c r="JH95" s="59"/>
      <c r="JI95" s="59"/>
      <c r="JJ95" s="59"/>
      <c r="JK95" s="59"/>
      <c r="JL95" s="59"/>
      <c r="JM95" s="59"/>
      <c r="JN95" s="59"/>
      <c r="JO95" s="59"/>
      <c r="JP95" s="59"/>
      <c r="JQ95" s="59"/>
      <c r="JR95" s="59"/>
      <c r="JS95" s="59"/>
      <c r="JT95" s="59"/>
      <c r="JU95" s="59"/>
      <c r="JV95" s="59"/>
      <c r="JW95" s="59"/>
      <c r="JX95" s="59"/>
      <c r="JY95" s="59"/>
      <c r="JZ95" s="59"/>
      <c r="KA95" s="59"/>
      <c r="KB95" s="59"/>
      <c r="KC95" s="59"/>
      <c r="KD95" s="59"/>
      <c r="KE95" s="59"/>
      <c r="KF95" s="59"/>
      <c r="KG95" s="59"/>
      <c r="KH95" s="59"/>
      <c r="KI95" s="59"/>
      <c r="KJ95" s="59"/>
      <c r="KK95" s="59"/>
      <c r="KL95" s="59"/>
      <c r="KM95" s="59"/>
      <c r="KN95" s="59"/>
      <c r="KO95" s="59"/>
      <c r="KP95" s="59"/>
      <c r="KQ95" s="59"/>
      <c r="KR95" s="59"/>
      <c r="KS95" s="59"/>
      <c r="KT95" s="59"/>
      <c r="KU95" s="59"/>
      <c r="KV95" s="59"/>
      <c r="KW95" s="59"/>
      <c r="KX95" s="59"/>
      <c r="KY95" s="59"/>
      <c r="KZ95" s="59"/>
      <c r="LA95" s="59"/>
      <c r="LB95" s="59"/>
      <c r="LC95" s="59"/>
      <c r="LD95" s="59"/>
      <c r="LE95" s="59"/>
      <c r="LF95" s="59"/>
      <c r="LG95" s="59"/>
      <c r="LH95" s="59"/>
      <c r="LI95" s="59"/>
      <c r="LJ95" s="59"/>
      <c r="LK95" s="59"/>
      <c r="LL95" s="59"/>
      <c r="LM95" s="59"/>
      <c r="LN95" s="59"/>
      <c r="LO95" s="59"/>
      <c r="LP95" s="59"/>
      <c r="LQ95" s="59"/>
      <c r="LR95" s="59"/>
      <c r="LS95" s="59"/>
      <c r="LT95" s="59"/>
      <c r="LU95" s="59"/>
      <c r="LV95" s="59"/>
      <c r="LW95" s="59"/>
      <c r="LX95" s="59"/>
      <c r="LY95" s="59"/>
      <c r="LZ95" s="59"/>
      <c r="MA95" s="59"/>
      <c r="MB95" s="59"/>
      <c r="MC95" s="59"/>
      <c r="MD95" s="59"/>
      <c r="ME95" s="59"/>
      <c r="MF95" s="59"/>
      <c r="MG95" s="59"/>
      <c r="MH95" s="59"/>
      <c r="MI95" s="59"/>
      <c r="MJ95" s="59"/>
      <c r="MK95" s="59"/>
      <c r="ML95" s="59"/>
      <c r="MM95" s="59"/>
      <c r="MN95" s="59"/>
      <c r="MO95" s="59"/>
      <c r="MP95" s="59"/>
      <c r="MQ95" s="59"/>
      <c r="MR95" s="59"/>
      <c r="MS95" s="59"/>
      <c r="MT95" s="59"/>
      <c r="MU95" s="59"/>
      <c r="MV95" s="59"/>
      <c r="MW95" s="59"/>
      <c r="MX95" s="59"/>
      <c r="MY95" s="59"/>
      <c r="MZ95" s="59"/>
      <c r="NA95" s="59"/>
      <c r="NB95" s="59"/>
      <c r="NC95" s="59"/>
      <c r="ND95" s="59"/>
      <c r="NE95" s="59"/>
      <c r="NF95" s="59"/>
      <c r="NG95" s="59"/>
      <c r="NH95" s="59"/>
      <c r="NI95" s="59"/>
      <c r="NJ95" s="59"/>
      <c r="NK95" s="59"/>
      <c r="NL95" s="59"/>
      <c r="NM95" s="59"/>
      <c r="NN95" s="59"/>
      <c r="NO95" s="59"/>
      <c r="NP95" s="59"/>
      <c r="NQ95" s="59"/>
      <c r="NR95" s="59"/>
      <c r="NS95" s="59"/>
      <c r="NT95" s="59"/>
      <c r="NU95" s="59"/>
      <c r="NV95" s="59"/>
      <c r="NW95" s="59"/>
      <c r="NX95" s="59"/>
      <c r="NY95" s="59"/>
      <c r="NZ95" s="59"/>
      <c r="OA95" s="59"/>
      <c r="OB95" s="59"/>
      <c r="OC95" s="59"/>
      <c r="OD95" s="59"/>
      <c r="OE95" s="59"/>
      <c r="OF95" s="59"/>
      <c r="OG95" s="59"/>
      <c r="OH95" s="59"/>
      <c r="OI95" s="59"/>
      <c r="OJ95" s="59"/>
      <c r="OK95" s="59"/>
      <c r="OL95" s="59"/>
      <c r="OM95" s="59"/>
      <c r="ON95" s="59"/>
      <c r="OO95" s="59"/>
      <c r="OP95" s="59"/>
      <c r="OQ95" s="59"/>
      <c r="OR95" s="59"/>
      <c r="OS95" s="59"/>
      <c r="OT95" s="59"/>
      <c r="OU95" s="59"/>
      <c r="OV95" s="59"/>
      <c r="OW95" s="59"/>
      <c r="OX95" s="59"/>
      <c r="OY95" s="59"/>
      <c r="OZ95" s="59"/>
      <c r="PA95" s="59"/>
      <c r="PB95" s="59"/>
      <c r="PC95" s="59"/>
      <c r="PD95" s="59"/>
      <c r="PE95" s="59"/>
      <c r="PF95" s="59"/>
      <c r="PG95" s="59"/>
      <c r="PH95" s="59"/>
      <c r="PI95" s="59"/>
      <c r="PJ95" s="59"/>
      <c r="PK95" s="59"/>
      <c r="PL95" s="59"/>
      <c r="PM95" s="59"/>
      <c r="PN95" s="59"/>
      <c r="PO95" s="59"/>
      <c r="PP95" s="59"/>
      <c r="PQ95" s="59"/>
      <c r="PR95" s="59"/>
      <c r="PS95" s="59"/>
      <c r="PT95" s="59"/>
      <c r="PU95" s="59"/>
      <c r="PV95" s="59"/>
      <c r="PW95" s="59"/>
      <c r="PX95" s="59"/>
      <c r="PY95" s="59"/>
      <c r="PZ95" s="59"/>
      <c r="QA95" s="59"/>
      <c r="QB95" s="59"/>
      <c r="QC95" s="59"/>
      <c r="QD95" s="59"/>
      <c r="QE95" s="59"/>
      <c r="QF95" s="59"/>
      <c r="QG95" s="59"/>
      <c r="QH95" s="59"/>
      <c r="QI95" s="59"/>
      <c r="QJ95" s="59"/>
      <c r="QK95" s="59"/>
      <c r="QL95" s="59"/>
      <c r="QM95" s="59"/>
      <c r="QN95" s="59"/>
      <c r="QO95" s="59"/>
      <c r="QP95" s="59"/>
      <c r="QQ95" s="59"/>
      <c r="QR95" s="59"/>
      <c r="QS95" s="59"/>
      <c r="QT95" s="59"/>
      <c r="QU95" s="59"/>
      <c r="QV95" s="59"/>
      <c r="QW95" s="59"/>
      <c r="QX95" s="59"/>
      <c r="QY95" s="59"/>
      <c r="QZ95" s="59"/>
      <c r="RA95" s="59"/>
      <c r="RB95" s="59"/>
      <c r="RC95" s="59"/>
      <c r="RD95" s="59"/>
      <c r="RE95" s="59"/>
      <c r="RF95" s="59"/>
      <c r="RG95" s="59"/>
      <c r="RH95" s="59"/>
      <c r="RI95" s="59"/>
      <c r="RJ95" s="59"/>
      <c r="RK95" s="59"/>
      <c r="RL95" s="59"/>
      <c r="RM95" s="59"/>
      <c r="RN95" s="59"/>
      <c r="RO95" s="59"/>
      <c r="RP95" s="59"/>
      <c r="RQ95" s="59"/>
      <c r="RR95" s="59"/>
      <c r="RS95" s="59"/>
      <c r="RT95" s="59"/>
      <c r="RU95" s="59"/>
      <c r="RV95" s="59"/>
      <c r="RW95" s="59"/>
      <c r="RX95" s="59"/>
      <c r="RY95" s="59"/>
      <c r="RZ95" s="59"/>
      <c r="SA95" s="59"/>
      <c r="SB95" s="59"/>
      <c r="SC95" s="59"/>
      <c r="SD95" s="59"/>
      <c r="SE95" s="59"/>
      <c r="SF95" s="59"/>
      <c r="SG95" s="59"/>
      <c r="SH95" s="59"/>
      <c r="SI95" s="59"/>
      <c r="SJ95" s="59"/>
      <c r="SK95" s="59"/>
      <c r="SL95" s="59"/>
      <c r="SM95" s="59"/>
      <c r="SN95" s="59"/>
      <c r="SO95" s="59"/>
      <c r="SP95" s="59"/>
      <c r="SQ95" s="59"/>
      <c r="SR95" s="59"/>
      <c r="SS95" s="59"/>
      <c r="ST95" s="59"/>
      <c r="SU95" s="59"/>
      <c r="SV95" s="59"/>
      <c r="SW95" s="59"/>
      <c r="SX95" s="59"/>
      <c r="SY95" s="59"/>
      <c r="SZ95" s="59"/>
      <c r="TA95" s="59"/>
      <c r="TB95" s="59"/>
      <c r="TC95" s="59"/>
      <c r="TD95" s="59"/>
      <c r="TE95" s="59"/>
      <c r="TF95" s="59"/>
      <c r="TG95" s="59"/>
      <c r="TH95" s="59"/>
      <c r="TI95" s="59"/>
      <c r="TJ95" s="59"/>
      <c r="TK95" s="59"/>
      <c r="TL95" s="59"/>
      <c r="TM95" s="59"/>
      <c r="TN95" s="59"/>
      <c r="TO95" s="59"/>
      <c r="TP95" s="59"/>
      <c r="TQ95" s="59"/>
      <c r="TR95" s="59"/>
      <c r="TS95" s="59"/>
      <c r="TT95" s="59"/>
      <c r="TU95" s="59"/>
      <c r="TV95" s="59"/>
      <c r="TW95" s="59"/>
      <c r="TX95" s="59"/>
      <c r="TY95" s="59"/>
      <c r="TZ95" s="59"/>
      <c r="UA95" s="59"/>
      <c r="UB95" s="59"/>
      <c r="UC95" s="59"/>
      <c r="UD95" s="59"/>
      <c r="UE95" s="59"/>
      <c r="UF95" s="59"/>
      <c r="UG95" s="59"/>
      <c r="UH95" s="59"/>
      <c r="UI95" s="59"/>
      <c r="UJ95" s="59"/>
      <c r="UK95" s="59"/>
      <c r="UL95" s="59"/>
      <c r="UM95" s="59"/>
      <c r="UN95" s="59"/>
      <c r="UO95" s="59"/>
      <c r="UP95" s="59"/>
      <c r="UQ95" s="59"/>
      <c r="UR95" s="59"/>
      <c r="US95" s="59"/>
      <c r="UT95" s="59"/>
      <c r="UU95" s="59"/>
      <c r="UV95" s="59"/>
      <c r="UW95" s="59"/>
      <c r="UX95" s="59"/>
      <c r="UY95" s="59"/>
      <c r="UZ95" s="59"/>
      <c r="VA95" s="59"/>
      <c r="VB95" s="59"/>
      <c r="VC95" s="59"/>
      <c r="VD95" s="59"/>
      <c r="VE95" s="59"/>
      <c r="VF95" s="59"/>
      <c r="VG95" s="59"/>
      <c r="VH95" s="59"/>
      <c r="VI95" s="59"/>
      <c r="VJ95" s="59"/>
      <c r="VK95" s="59"/>
      <c r="VL95" s="59"/>
      <c r="VM95" s="59"/>
      <c r="VN95" s="59"/>
      <c r="VO95" s="59"/>
      <c r="VP95" s="59"/>
      <c r="VQ95" s="59"/>
      <c r="VR95" s="59"/>
      <c r="VS95" s="59"/>
      <c r="VT95" s="59"/>
      <c r="VU95" s="59"/>
      <c r="VV95" s="59"/>
      <c r="VW95" s="59"/>
      <c r="VX95" s="59"/>
      <c r="VY95" s="59"/>
      <c r="VZ95" s="59"/>
      <c r="WA95" s="59"/>
      <c r="WB95" s="59"/>
      <c r="WC95" s="59"/>
      <c r="WD95" s="59"/>
      <c r="WE95" s="59"/>
      <c r="WF95" s="59"/>
      <c r="WG95" s="59"/>
      <c r="WH95" s="59"/>
      <c r="WI95" s="59"/>
      <c r="WJ95" s="59"/>
      <c r="WK95" s="59"/>
      <c r="WL95" s="59"/>
      <c r="WM95" s="59"/>
      <c r="WN95" s="59"/>
      <c r="WO95" s="59"/>
      <c r="WP95" s="59"/>
      <c r="WQ95" s="59"/>
      <c r="WR95" s="59"/>
      <c r="WS95" s="59"/>
      <c r="WT95" s="59"/>
      <c r="WU95" s="59"/>
      <c r="WV95" s="59"/>
      <c r="WW95" s="59"/>
      <c r="WX95" s="59"/>
      <c r="WY95" s="59"/>
      <c r="WZ95" s="59"/>
      <c r="XA95" s="59"/>
      <c r="XB95" s="59"/>
      <c r="XC95" s="59"/>
      <c r="XD95" s="59"/>
      <c r="XE95" s="59"/>
      <c r="XF95" s="59"/>
      <c r="XG95" s="59"/>
      <c r="XH95" s="59"/>
      <c r="XI95" s="59"/>
      <c r="XJ95" s="59"/>
      <c r="XK95" s="59"/>
      <c r="XL95" s="59"/>
      <c r="XM95" s="59"/>
      <c r="XN95" s="59"/>
      <c r="XO95" s="59"/>
      <c r="XP95" s="59"/>
      <c r="XQ95" s="59"/>
    </row>
    <row r="96" spans="1:641" s="7" customFormat="1" ht="12" customHeight="1" x14ac:dyDescent="0.2">
      <c r="A96" s="133"/>
      <c r="B96" s="70" t="s">
        <v>115</v>
      </c>
      <c r="C96" s="106" t="s">
        <v>58</v>
      </c>
      <c r="D96" s="83">
        <v>6.67</v>
      </c>
      <c r="E96" s="82">
        <v>6.67</v>
      </c>
      <c r="F96" s="82">
        <v>6.67</v>
      </c>
      <c r="G96" s="82">
        <v>6.67</v>
      </c>
      <c r="H96" s="82">
        <v>6.67</v>
      </c>
      <c r="I96" s="142"/>
      <c r="J96" s="143"/>
      <c r="K96" s="82">
        <v>6.67</v>
      </c>
      <c r="L96" s="82">
        <v>6.67</v>
      </c>
      <c r="M96" s="82">
        <v>6.67</v>
      </c>
      <c r="N96" s="82">
        <v>6.67</v>
      </c>
      <c r="O96" s="82">
        <v>6.67</v>
      </c>
      <c r="P96" s="142"/>
      <c r="Q96" s="143"/>
      <c r="R96" s="82">
        <v>6.67</v>
      </c>
      <c r="S96" s="82">
        <v>6.67</v>
      </c>
      <c r="T96" s="82">
        <v>6.67</v>
      </c>
      <c r="U96" s="82" t="s">
        <v>116</v>
      </c>
      <c r="V96" s="82" t="s">
        <v>116</v>
      </c>
      <c r="W96" s="142"/>
      <c r="X96" s="143"/>
      <c r="Y96" s="82">
        <v>6.67</v>
      </c>
      <c r="Z96" s="82">
        <v>6.67</v>
      </c>
      <c r="AA96" s="82">
        <v>6.67</v>
      </c>
      <c r="AB96" s="82">
        <v>6.67</v>
      </c>
      <c r="AC96" s="82">
        <v>6.67</v>
      </c>
      <c r="AD96" s="142"/>
      <c r="AE96" s="143"/>
      <c r="AF96" s="82">
        <v>6.67</v>
      </c>
      <c r="AG96" s="82">
        <v>6.67</v>
      </c>
      <c r="AH96" s="82">
        <v>6.67</v>
      </c>
      <c r="AI96" s="82" t="s">
        <v>116</v>
      </c>
      <c r="AJ96" s="82">
        <v>6.67</v>
      </c>
      <c r="AK96" s="142"/>
      <c r="AL96" s="143"/>
      <c r="AM96" s="82">
        <v>6.67</v>
      </c>
      <c r="AN96" s="82">
        <v>6.67</v>
      </c>
      <c r="AO96" s="82" t="s">
        <v>116</v>
      </c>
      <c r="AP96" s="82">
        <v>6.67</v>
      </c>
      <c r="AQ96" s="82">
        <v>6.67</v>
      </c>
      <c r="AR96" s="142"/>
      <c r="AS96" s="143"/>
      <c r="AT96" s="82">
        <v>6.67</v>
      </c>
      <c r="AU96" s="82">
        <v>6.67</v>
      </c>
      <c r="AV96" s="82">
        <v>6.67</v>
      </c>
      <c r="AW96" s="82">
        <v>6.67</v>
      </c>
      <c r="AX96" s="82">
        <v>6.67</v>
      </c>
      <c r="AY96" s="142"/>
      <c r="AZ96" s="143"/>
      <c r="BA96" s="82">
        <v>6.67</v>
      </c>
      <c r="BB96" s="82">
        <v>6.67</v>
      </c>
      <c r="BC96" s="82">
        <v>6.67</v>
      </c>
      <c r="BD96" s="82">
        <v>6.67</v>
      </c>
      <c r="BE96" s="82">
        <v>6.67</v>
      </c>
      <c r="BF96" s="142"/>
      <c r="BG96" s="143"/>
      <c r="BH96" s="82" t="s">
        <v>116</v>
      </c>
      <c r="BI96" s="82">
        <v>6.67</v>
      </c>
      <c r="BJ96" s="82">
        <v>6.67</v>
      </c>
      <c r="BK96" s="82">
        <v>6.67</v>
      </c>
      <c r="BL96" s="82">
        <v>6.67</v>
      </c>
      <c r="BM96" s="142"/>
      <c r="BN96" s="143"/>
      <c r="BO96" s="82" t="s">
        <v>116</v>
      </c>
      <c r="BP96" s="82">
        <v>6.67</v>
      </c>
      <c r="BQ96" s="82">
        <v>6.67</v>
      </c>
      <c r="BR96" s="82">
        <v>6.67</v>
      </c>
      <c r="BS96" s="82">
        <v>6.67</v>
      </c>
      <c r="BT96" s="142"/>
      <c r="BU96" s="143"/>
      <c r="BV96" s="82" t="s">
        <v>116</v>
      </c>
      <c r="BW96" s="82">
        <v>6.67</v>
      </c>
      <c r="BX96" s="82">
        <v>6.67</v>
      </c>
      <c r="BY96" s="82">
        <v>6.67</v>
      </c>
      <c r="BZ96" s="82">
        <v>6.67</v>
      </c>
      <c r="CA96" s="142"/>
      <c r="CB96" s="143"/>
      <c r="CC96" s="82">
        <v>6.67</v>
      </c>
      <c r="CD96" s="82">
        <v>6.67</v>
      </c>
      <c r="CE96" s="82">
        <v>6.67</v>
      </c>
      <c r="CF96" s="82">
        <v>6.67</v>
      </c>
      <c r="CG96" s="82">
        <v>6.67</v>
      </c>
      <c r="CH96" s="142"/>
      <c r="CI96" s="143"/>
      <c r="CJ96" s="82">
        <v>6.67</v>
      </c>
      <c r="CK96" s="82">
        <v>6.67</v>
      </c>
      <c r="CL96" s="82">
        <v>6.67</v>
      </c>
      <c r="CM96" s="82">
        <v>6.67</v>
      </c>
      <c r="CN96" s="82">
        <v>6.67</v>
      </c>
      <c r="CO96" s="142"/>
      <c r="CP96" s="143"/>
      <c r="CQ96" s="82" t="s">
        <v>116</v>
      </c>
      <c r="CR96" s="82">
        <v>6.67</v>
      </c>
      <c r="CS96" s="82">
        <v>6.67</v>
      </c>
      <c r="CT96" s="82" t="s">
        <v>116</v>
      </c>
      <c r="CU96" s="82">
        <v>6.67</v>
      </c>
      <c r="CV96" s="142"/>
      <c r="CW96" s="143"/>
      <c r="CX96" s="82" t="s">
        <v>116</v>
      </c>
      <c r="CY96" s="82">
        <v>6.67</v>
      </c>
      <c r="CZ96" s="82">
        <v>6.67</v>
      </c>
      <c r="DA96" s="82">
        <v>6.67</v>
      </c>
      <c r="DB96" s="82">
        <v>6.67</v>
      </c>
      <c r="DC96" s="142"/>
      <c r="DD96" s="143"/>
      <c r="DE96" s="144"/>
      <c r="DF96" s="82">
        <v>6.67</v>
      </c>
      <c r="DG96" s="82">
        <v>6.67</v>
      </c>
      <c r="DH96" s="82">
        <v>6.67</v>
      </c>
      <c r="DI96" s="82">
        <v>6.67</v>
      </c>
      <c r="DJ96" s="142"/>
      <c r="DK96" s="143"/>
      <c r="DL96" s="82" t="s">
        <v>116</v>
      </c>
      <c r="DM96" s="82">
        <v>6.67</v>
      </c>
      <c r="DN96" s="82">
        <v>6.67</v>
      </c>
      <c r="DO96" s="82">
        <v>6.67</v>
      </c>
      <c r="DP96" s="82">
        <v>6.67</v>
      </c>
      <c r="DQ96" s="142"/>
      <c r="DR96" s="143"/>
      <c r="DS96" s="144"/>
      <c r="DT96" s="82">
        <v>6.67</v>
      </c>
      <c r="DU96" s="82">
        <v>6.67</v>
      </c>
      <c r="DV96" s="82">
        <v>6.67</v>
      </c>
      <c r="DW96" s="82">
        <v>6.67</v>
      </c>
      <c r="DX96" s="142"/>
      <c r="DY96" s="143"/>
      <c r="DZ96" s="144"/>
      <c r="EA96" s="82" t="s">
        <v>116</v>
      </c>
      <c r="EB96" s="82">
        <v>6.67</v>
      </c>
      <c r="EC96" s="82">
        <v>6.67</v>
      </c>
      <c r="ED96" s="82">
        <v>6.67</v>
      </c>
      <c r="EE96" s="142"/>
      <c r="EF96" s="143"/>
      <c r="EG96" s="82" t="s">
        <v>116</v>
      </c>
      <c r="EH96" s="82">
        <v>6.67</v>
      </c>
      <c r="EI96" s="82">
        <v>6.67</v>
      </c>
      <c r="EJ96" s="82">
        <v>6.67</v>
      </c>
      <c r="EK96" s="82">
        <v>6.67</v>
      </c>
      <c r="EL96" s="142"/>
      <c r="EM96" s="143"/>
      <c r="EN96" s="82">
        <v>6.67</v>
      </c>
      <c r="EO96" s="82">
        <v>6.67</v>
      </c>
      <c r="EP96" s="82">
        <v>6.67</v>
      </c>
      <c r="EQ96" s="144"/>
      <c r="ER96" s="82" t="s">
        <v>116</v>
      </c>
      <c r="ES96" s="142"/>
      <c r="ET96" s="143"/>
      <c r="EU96" s="82">
        <v>6.67</v>
      </c>
      <c r="EV96" s="82">
        <v>6.67</v>
      </c>
      <c r="EW96" s="82">
        <v>6.67</v>
      </c>
      <c r="EX96" s="82">
        <v>6.67</v>
      </c>
      <c r="EY96" s="82">
        <v>6.67</v>
      </c>
      <c r="EZ96" s="142"/>
      <c r="FA96" s="143"/>
      <c r="FB96" s="82" t="s">
        <v>116</v>
      </c>
      <c r="FC96" s="82">
        <v>6.67</v>
      </c>
      <c r="FD96" s="82">
        <v>6.67</v>
      </c>
      <c r="FE96" s="82">
        <v>6.67</v>
      </c>
      <c r="FF96" s="82">
        <v>6.67</v>
      </c>
      <c r="FG96" s="142"/>
      <c r="FH96" s="143"/>
      <c r="FI96" s="82">
        <v>6.67</v>
      </c>
      <c r="FJ96" s="82">
        <v>6.67</v>
      </c>
      <c r="FK96" s="82">
        <v>6.67</v>
      </c>
      <c r="FL96" s="82">
        <v>6.67</v>
      </c>
      <c r="FM96" s="82">
        <v>6.67</v>
      </c>
      <c r="FN96" s="142"/>
      <c r="FO96" s="143"/>
      <c r="FP96" s="82">
        <v>6.67</v>
      </c>
      <c r="FQ96" s="82">
        <v>6.67</v>
      </c>
      <c r="FR96" s="82">
        <v>6.67</v>
      </c>
      <c r="FS96" s="82">
        <v>6.67</v>
      </c>
      <c r="FT96" s="82">
        <v>6.67</v>
      </c>
      <c r="FU96" s="142"/>
      <c r="FV96" s="143"/>
      <c r="FW96" s="82" t="s">
        <v>116</v>
      </c>
      <c r="FX96" s="82" t="s">
        <v>116</v>
      </c>
      <c r="FY96" s="82" t="s">
        <v>116</v>
      </c>
      <c r="FZ96" s="82">
        <v>6.67</v>
      </c>
      <c r="GA96" s="82">
        <v>6.67</v>
      </c>
      <c r="GB96" s="142"/>
      <c r="GC96" s="143"/>
      <c r="GD96" s="82">
        <v>6.67</v>
      </c>
      <c r="GE96" s="82">
        <v>6.67</v>
      </c>
      <c r="GF96" s="82">
        <v>6.67</v>
      </c>
      <c r="GG96" s="82">
        <v>6.67</v>
      </c>
      <c r="GH96" s="82">
        <v>6.67</v>
      </c>
      <c r="GI96" s="142"/>
      <c r="GJ96" s="143"/>
      <c r="GK96" s="82">
        <v>6.67</v>
      </c>
      <c r="GL96" s="82" t="s">
        <v>116</v>
      </c>
      <c r="GM96" s="82">
        <v>6.67</v>
      </c>
      <c r="GN96" s="82">
        <v>6.67</v>
      </c>
      <c r="GO96" s="144"/>
      <c r="GP96" s="142"/>
      <c r="GQ96" s="143"/>
      <c r="GR96" s="82">
        <v>6.67</v>
      </c>
      <c r="GS96" s="82">
        <v>6.67</v>
      </c>
      <c r="GT96" s="82">
        <v>6.67</v>
      </c>
      <c r="GU96" s="82">
        <v>6.67</v>
      </c>
      <c r="GV96" s="82">
        <v>6.67</v>
      </c>
      <c r="GW96" s="142"/>
      <c r="GX96" s="143"/>
      <c r="GY96" s="82">
        <v>6.67</v>
      </c>
      <c r="GZ96" s="82">
        <v>6.67</v>
      </c>
      <c r="HA96" s="82">
        <v>6.67</v>
      </c>
      <c r="HB96" s="82">
        <v>6.67</v>
      </c>
      <c r="HC96" s="82">
        <v>6.67</v>
      </c>
      <c r="HD96" s="142"/>
      <c r="HE96" s="143"/>
      <c r="HF96" s="82">
        <v>6.67</v>
      </c>
      <c r="HG96" s="82" t="s">
        <v>116</v>
      </c>
      <c r="HH96" s="82" t="s">
        <v>116</v>
      </c>
      <c r="HI96" s="82" t="s">
        <v>116</v>
      </c>
      <c r="HJ96" s="82" t="s">
        <v>116</v>
      </c>
      <c r="HK96" s="142"/>
      <c r="HL96" s="143"/>
      <c r="HM96" s="82">
        <v>6.67</v>
      </c>
      <c r="HN96" s="82">
        <v>6.67</v>
      </c>
      <c r="HO96" s="82">
        <v>6.67</v>
      </c>
      <c r="HP96" s="82">
        <v>6.67</v>
      </c>
      <c r="HQ96" s="82">
        <v>6.67</v>
      </c>
      <c r="HR96" s="142"/>
      <c r="HS96" s="143"/>
      <c r="HT96" s="82">
        <v>6.67</v>
      </c>
      <c r="HU96" s="144"/>
      <c r="HV96" s="82">
        <v>6.67</v>
      </c>
      <c r="HW96" s="82">
        <v>6.67</v>
      </c>
      <c r="HX96" s="82">
        <v>6.67</v>
      </c>
      <c r="HY96" s="142"/>
      <c r="HZ96" s="143"/>
      <c r="IA96" s="82" t="s">
        <v>116</v>
      </c>
      <c r="IB96" s="82" t="s">
        <v>116</v>
      </c>
      <c r="IC96" s="82" t="s">
        <v>116</v>
      </c>
      <c r="ID96" s="82" t="s">
        <v>116</v>
      </c>
      <c r="IE96" s="82" t="s">
        <v>116</v>
      </c>
      <c r="IF96" s="142"/>
      <c r="IG96" s="143"/>
      <c r="IH96" s="82" t="s">
        <v>116</v>
      </c>
      <c r="II96" s="82" t="s">
        <v>116</v>
      </c>
      <c r="IJ96" s="82" t="s">
        <v>116</v>
      </c>
      <c r="IK96" s="82" t="s">
        <v>116</v>
      </c>
      <c r="IL96" s="82" t="s">
        <v>116</v>
      </c>
      <c r="IM96" s="142"/>
      <c r="IN96" s="143"/>
      <c r="IO96" s="82">
        <v>6.67</v>
      </c>
      <c r="IP96" s="82">
        <v>6.67</v>
      </c>
      <c r="IQ96" s="82">
        <v>6.67</v>
      </c>
      <c r="IR96" s="82">
        <v>6.67</v>
      </c>
      <c r="IS96" s="82">
        <v>6.67</v>
      </c>
      <c r="IT96" s="142"/>
      <c r="IU96" s="143"/>
      <c r="IV96" s="82">
        <v>6.67</v>
      </c>
      <c r="IW96" s="82">
        <v>6.67</v>
      </c>
      <c r="IX96" s="82">
        <v>6.67</v>
      </c>
      <c r="IY96" s="82">
        <v>6.67</v>
      </c>
      <c r="IZ96" s="82">
        <v>6.67</v>
      </c>
      <c r="JA96" s="142"/>
      <c r="JB96" s="143"/>
      <c r="JC96" s="82">
        <v>6.67</v>
      </c>
      <c r="JD96" s="82">
        <v>6.67</v>
      </c>
      <c r="JE96" s="82">
        <v>6.67</v>
      </c>
      <c r="JF96" s="82">
        <v>6.67</v>
      </c>
      <c r="JG96" s="82">
        <v>6.67</v>
      </c>
      <c r="JH96" s="142"/>
      <c r="JI96" s="143"/>
      <c r="JJ96" s="82" t="s">
        <v>117</v>
      </c>
      <c r="JK96" s="82" t="s">
        <v>117</v>
      </c>
      <c r="JL96" s="82" t="s">
        <v>117</v>
      </c>
      <c r="JM96" s="82" t="s">
        <v>117</v>
      </c>
      <c r="JN96" s="82" t="s">
        <v>117</v>
      </c>
      <c r="JO96" s="142"/>
      <c r="JP96" s="143"/>
      <c r="JQ96" s="82" t="s">
        <v>117</v>
      </c>
      <c r="JR96" s="82" t="s">
        <v>117</v>
      </c>
      <c r="JS96" s="82" t="s">
        <v>117</v>
      </c>
      <c r="JT96" s="82" t="s">
        <v>117</v>
      </c>
      <c r="JU96" s="82" t="s">
        <v>117</v>
      </c>
      <c r="JV96" s="142"/>
      <c r="JW96" s="143"/>
      <c r="JX96" s="82" t="s">
        <v>117</v>
      </c>
      <c r="JY96" s="82" t="s">
        <v>117</v>
      </c>
      <c r="JZ96" s="82" t="s">
        <v>117</v>
      </c>
      <c r="KA96" s="82" t="s">
        <v>117</v>
      </c>
      <c r="KB96" s="82" t="s">
        <v>117</v>
      </c>
      <c r="KC96" s="142"/>
      <c r="KD96" s="143"/>
      <c r="KE96" s="82" t="s">
        <v>117</v>
      </c>
      <c r="KF96" s="82" t="s">
        <v>117</v>
      </c>
      <c r="KG96" s="82" t="s">
        <v>117</v>
      </c>
      <c r="KH96" s="82" t="s">
        <v>117</v>
      </c>
      <c r="KI96" s="82" t="s">
        <v>117</v>
      </c>
      <c r="KJ96" s="142"/>
      <c r="KK96" s="143"/>
      <c r="KL96" s="82" t="s">
        <v>117</v>
      </c>
      <c r="KM96" s="82" t="s">
        <v>117</v>
      </c>
      <c r="KN96" s="82" t="s">
        <v>117</v>
      </c>
      <c r="KO96" s="82" t="s">
        <v>117</v>
      </c>
      <c r="KP96" s="82" t="s">
        <v>117</v>
      </c>
      <c r="KQ96" s="142"/>
      <c r="KR96" s="143"/>
      <c r="KS96" s="82">
        <v>6.67</v>
      </c>
      <c r="KT96" s="82">
        <v>6.67</v>
      </c>
      <c r="KU96" s="144"/>
      <c r="KV96" s="82">
        <v>6.67</v>
      </c>
      <c r="KW96" s="82"/>
      <c r="KX96" s="142"/>
      <c r="KY96" s="143"/>
      <c r="KZ96" s="82">
        <v>6.67</v>
      </c>
      <c r="LA96" s="82">
        <v>6.67</v>
      </c>
      <c r="LB96" s="82">
        <v>6.67</v>
      </c>
      <c r="LC96" s="82">
        <v>6.67</v>
      </c>
      <c r="LD96" s="82">
        <v>6.67</v>
      </c>
      <c r="LE96" s="144"/>
      <c r="LF96" s="143"/>
      <c r="LG96" s="82">
        <v>6.67</v>
      </c>
      <c r="LH96" s="82">
        <v>6.67</v>
      </c>
      <c r="LI96" s="82">
        <v>6.67</v>
      </c>
      <c r="LJ96" s="82">
        <v>6.67</v>
      </c>
      <c r="LK96" s="82">
        <v>6.67</v>
      </c>
      <c r="LL96" s="142"/>
      <c r="LM96" s="143"/>
      <c r="LN96" s="82">
        <v>6.67</v>
      </c>
      <c r="LO96" s="82">
        <v>6.67</v>
      </c>
      <c r="LP96" s="82">
        <v>6.67</v>
      </c>
      <c r="LQ96" s="82">
        <v>6.67</v>
      </c>
      <c r="LR96" s="82">
        <v>6.67</v>
      </c>
      <c r="LS96" s="142"/>
      <c r="LT96" s="143"/>
      <c r="LU96" s="82">
        <v>6.67</v>
      </c>
      <c r="LV96" s="82">
        <v>6.67</v>
      </c>
      <c r="LW96" s="82">
        <v>6.67</v>
      </c>
      <c r="LX96" s="82">
        <v>6.67</v>
      </c>
      <c r="LY96" s="82">
        <v>6.67</v>
      </c>
      <c r="LZ96" s="142"/>
      <c r="MA96" s="143"/>
      <c r="MB96" s="82">
        <v>6.67</v>
      </c>
      <c r="MC96" s="82">
        <v>6.67</v>
      </c>
      <c r="MD96" s="82">
        <v>6.67</v>
      </c>
      <c r="ME96" s="82">
        <v>6.67</v>
      </c>
      <c r="MF96" s="82">
        <v>6.67</v>
      </c>
      <c r="MG96" s="142"/>
      <c r="MH96" s="143"/>
      <c r="MI96" s="82">
        <v>6.67</v>
      </c>
      <c r="MJ96" s="82">
        <v>6.67</v>
      </c>
      <c r="MK96" s="82">
        <v>6.67</v>
      </c>
      <c r="ML96" s="82">
        <v>6.67</v>
      </c>
      <c r="MM96" s="82">
        <v>6.67</v>
      </c>
      <c r="MN96" s="142"/>
      <c r="MO96" s="143"/>
      <c r="MP96" s="82">
        <v>6.67</v>
      </c>
      <c r="MQ96" s="82">
        <v>6.67</v>
      </c>
      <c r="MR96" s="82">
        <v>6.67</v>
      </c>
      <c r="MS96" s="82">
        <v>6.67</v>
      </c>
      <c r="MT96" s="82">
        <v>6.67</v>
      </c>
      <c r="MU96" s="142"/>
      <c r="MV96" s="143"/>
      <c r="MW96" s="144"/>
      <c r="MX96" s="82" t="s">
        <v>116</v>
      </c>
      <c r="MY96" s="82" t="s">
        <v>116</v>
      </c>
      <c r="MZ96" s="82" t="s">
        <v>116</v>
      </c>
      <c r="NA96" s="82" t="s">
        <v>116</v>
      </c>
      <c r="NB96" s="142"/>
      <c r="NC96" s="143"/>
      <c r="ND96" s="144"/>
      <c r="NE96" s="82">
        <v>6.67</v>
      </c>
      <c r="NF96" s="82">
        <v>6.67</v>
      </c>
      <c r="NG96" s="82">
        <v>6.67</v>
      </c>
      <c r="NH96" s="82">
        <v>6.67</v>
      </c>
      <c r="NI96" s="142"/>
      <c r="NJ96" s="143"/>
      <c r="NK96" s="82">
        <v>6.67</v>
      </c>
      <c r="NL96" s="82">
        <v>6.67</v>
      </c>
      <c r="NM96" s="82">
        <v>6.67</v>
      </c>
      <c r="NN96" s="82">
        <v>6.67</v>
      </c>
      <c r="NO96" s="82">
        <v>6.67</v>
      </c>
      <c r="NP96" s="142"/>
      <c r="NQ96" s="143"/>
      <c r="NR96" s="82">
        <v>6.67</v>
      </c>
      <c r="NS96" s="82">
        <v>6.67</v>
      </c>
      <c r="NT96" s="82">
        <v>6.67</v>
      </c>
      <c r="NU96" s="82">
        <v>6.67</v>
      </c>
      <c r="NV96" s="82">
        <v>6.67</v>
      </c>
      <c r="NW96" s="142"/>
      <c r="NX96" s="143"/>
      <c r="NY96" s="82">
        <v>6.67</v>
      </c>
      <c r="NZ96" s="82">
        <v>6.67</v>
      </c>
      <c r="OA96" s="82">
        <v>6.67</v>
      </c>
      <c r="OB96" s="82">
        <v>6.67</v>
      </c>
      <c r="OC96" s="82">
        <v>6.67</v>
      </c>
      <c r="OD96" s="142"/>
      <c r="OE96" s="143"/>
      <c r="OF96" s="82">
        <v>6.67</v>
      </c>
      <c r="OG96" s="82">
        <v>6.67</v>
      </c>
      <c r="OH96" s="82">
        <v>6.67</v>
      </c>
      <c r="OI96" s="82">
        <v>6.67</v>
      </c>
      <c r="OJ96" s="82">
        <v>6.67</v>
      </c>
      <c r="OK96" s="142"/>
      <c r="OL96" s="143"/>
      <c r="OM96" s="82">
        <v>6.67</v>
      </c>
      <c r="ON96" s="82">
        <v>6.67</v>
      </c>
      <c r="OO96" s="82">
        <v>6.67</v>
      </c>
      <c r="OP96" s="82">
        <v>6.67</v>
      </c>
      <c r="OQ96" s="82">
        <v>6.67</v>
      </c>
      <c r="OR96" s="142"/>
      <c r="OS96" s="143"/>
      <c r="OT96" s="84"/>
      <c r="OU96" s="84"/>
      <c r="OV96" s="84"/>
      <c r="OW96" s="84"/>
      <c r="OX96" s="84"/>
      <c r="OY96" s="142"/>
      <c r="OZ96" s="143"/>
      <c r="PA96" s="84"/>
      <c r="PB96" s="84"/>
      <c r="PC96" s="84"/>
      <c r="PD96" s="84"/>
      <c r="PE96" s="84"/>
      <c r="PF96" s="142"/>
      <c r="PG96" s="143"/>
      <c r="PH96" s="82" t="s">
        <v>117</v>
      </c>
      <c r="PI96" s="82" t="s">
        <v>117</v>
      </c>
      <c r="PJ96" s="82" t="s">
        <v>117</v>
      </c>
      <c r="PK96" s="82" t="s">
        <v>117</v>
      </c>
      <c r="PL96" s="82" t="s">
        <v>117</v>
      </c>
      <c r="PM96" s="142"/>
      <c r="PN96" s="143"/>
      <c r="PO96" s="82" t="s">
        <v>117</v>
      </c>
      <c r="PP96" s="82" t="s">
        <v>117</v>
      </c>
      <c r="PQ96" s="82" t="s">
        <v>117</v>
      </c>
      <c r="PR96" s="82" t="s">
        <v>117</v>
      </c>
      <c r="PS96" s="82" t="s">
        <v>117</v>
      </c>
      <c r="PT96" s="142"/>
      <c r="PU96" s="143"/>
      <c r="PV96" s="82" t="s">
        <v>117</v>
      </c>
      <c r="PW96" s="82" t="s">
        <v>117</v>
      </c>
      <c r="PX96" s="82" t="s">
        <v>117</v>
      </c>
      <c r="PY96" s="82" t="s">
        <v>117</v>
      </c>
      <c r="PZ96" s="82" t="s">
        <v>117</v>
      </c>
      <c r="QA96" s="142"/>
      <c r="QB96" s="143"/>
      <c r="QC96" s="82" t="s">
        <v>117</v>
      </c>
      <c r="QD96" s="82" t="s">
        <v>117</v>
      </c>
      <c r="QE96" s="82" t="s">
        <v>117</v>
      </c>
      <c r="QF96" s="82" t="s">
        <v>117</v>
      </c>
      <c r="QG96" s="82" t="s">
        <v>117</v>
      </c>
      <c r="QH96" s="142"/>
      <c r="QI96" s="143"/>
      <c r="QJ96" s="82" t="s">
        <v>117</v>
      </c>
      <c r="QK96" s="82" t="s">
        <v>117</v>
      </c>
      <c r="QL96" s="82" t="s">
        <v>117</v>
      </c>
      <c r="QM96" s="82" t="s">
        <v>117</v>
      </c>
      <c r="QN96" s="82" t="s">
        <v>117</v>
      </c>
      <c r="QO96" s="142"/>
      <c r="QP96" s="143"/>
      <c r="QQ96" s="145"/>
      <c r="QR96" s="82" t="s">
        <v>117</v>
      </c>
      <c r="QS96" s="82" t="s">
        <v>117</v>
      </c>
      <c r="QT96" s="82" t="s">
        <v>117</v>
      </c>
      <c r="QU96" s="82" t="s">
        <v>117</v>
      </c>
      <c r="QV96" s="142"/>
      <c r="QW96" s="143"/>
      <c r="QX96" s="82" t="s">
        <v>116</v>
      </c>
      <c r="QY96" s="82">
        <v>6.67</v>
      </c>
      <c r="QZ96" s="82">
        <v>6.67</v>
      </c>
      <c r="RA96" s="82">
        <v>6.67</v>
      </c>
      <c r="RB96" s="82">
        <v>6.67</v>
      </c>
      <c r="RC96" s="142"/>
      <c r="RD96" s="143"/>
      <c r="RE96" s="82" t="s">
        <v>116</v>
      </c>
      <c r="RF96" s="82">
        <v>6.67</v>
      </c>
      <c r="RG96" s="82">
        <v>6.67</v>
      </c>
      <c r="RH96" s="82">
        <v>6.67</v>
      </c>
      <c r="RI96" s="82">
        <v>6.67</v>
      </c>
      <c r="RJ96" s="142"/>
      <c r="RK96" s="143"/>
      <c r="RL96" s="82" t="s">
        <v>116</v>
      </c>
      <c r="RM96" s="82">
        <v>6.67</v>
      </c>
      <c r="RN96" s="82">
        <v>6.67</v>
      </c>
      <c r="RO96" s="82">
        <v>6.67</v>
      </c>
      <c r="RP96" s="82">
        <v>6.67</v>
      </c>
      <c r="RQ96" s="142"/>
      <c r="RR96" s="143"/>
      <c r="RS96" s="82" t="s">
        <v>116</v>
      </c>
      <c r="RT96" s="145"/>
      <c r="RU96" s="82">
        <v>6.67</v>
      </c>
      <c r="RV96" s="82">
        <v>6.67</v>
      </c>
      <c r="RW96" s="82">
        <v>6.67</v>
      </c>
      <c r="RX96" s="142"/>
      <c r="RY96" s="143"/>
      <c r="RZ96" s="82" t="s">
        <v>116</v>
      </c>
      <c r="SA96" s="145"/>
      <c r="SB96" s="82" t="s">
        <v>116</v>
      </c>
      <c r="SC96" s="145"/>
      <c r="SD96" s="82" t="s">
        <v>116</v>
      </c>
      <c r="SE96" s="142"/>
      <c r="SF96" s="143"/>
      <c r="SG96" s="82" t="s">
        <v>116</v>
      </c>
      <c r="SH96" s="82" t="s">
        <v>116</v>
      </c>
      <c r="SI96" s="82">
        <v>6.67</v>
      </c>
      <c r="SJ96" s="82">
        <v>6.67</v>
      </c>
      <c r="SK96" s="82">
        <v>6.67</v>
      </c>
      <c r="SL96" s="142"/>
      <c r="SM96" s="143"/>
      <c r="SN96" s="82" t="s">
        <v>120</v>
      </c>
      <c r="SO96" s="82">
        <v>6.67</v>
      </c>
      <c r="SP96" s="82">
        <v>6.67</v>
      </c>
      <c r="SQ96" s="82" t="s">
        <v>116</v>
      </c>
      <c r="SR96" s="82">
        <v>6.67</v>
      </c>
      <c r="SS96" s="142"/>
      <c r="ST96" s="143"/>
      <c r="SU96" s="82" t="s">
        <v>120</v>
      </c>
      <c r="SV96" s="82">
        <v>6.67</v>
      </c>
      <c r="SW96" s="82">
        <v>6.67</v>
      </c>
      <c r="SX96" s="82">
        <v>6.67</v>
      </c>
      <c r="SY96" s="82">
        <v>6.67</v>
      </c>
      <c r="SZ96" s="142"/>
      <c r="TA96" s="143"/>
      <c r="TB96" s="82">
        <v>6.67</v>
      </c>
      <c r="TC96" s="82">
        <v>6.67</v>
      </c>
      <c r="TD96" s="82">
        <v>6.67</v>
      </c>
      <c r="TE96" s="82">
        <v>6.67</v>
      </c>
      <c r="TF96" s="82">
        <v>6.67</v>
      </c>
      <c r="TG96" s="142"/>
      <c r="TH96" s="143"/>
      <c r="TI96" s="82">
        <v>6.67</v>
      </c>
      <c r="TJ96" s="82">
        <v>6.67</v>
      </c>
      <c r="TK96" s="82">
        <v>6.67</v>
      </c>
      <c r="TL96" s="82">
        <v>6.67</v>
      </c>
      <c r="TM96" s="82">
        <v>6.67</v>
      </c>
      <c r="TN96" s="142"/>
      <c r="TO96" s="143"/>
      <c r="TP96" s="82">
        <v>6.67</v>
      </c>
      <c r="TQ96" s="82">
        <v>6.67</v>
      </c>
      <c r="TR96" s="82">
        <v>6.67</v>
      </c>
      <c r="TS96" s="82">
        <v>6.67</v>
      </c>
      <c r="TT96" s="82">
        <v>6.67</v>
      </c>
      <c r="TU96" s="142"/>
      <c r="TV96" s="143"/>
      <c r="TW96" s="82">
        <v>6.67</v>
      </c>
      <c r="TX96" s="82">
        <v>6.67</v>
      </c>
      <c r="TY96" s="82">
        <v>6.67</v>
      </c>
      <c r="TZ96" s="82">
        <v>6.67</v>
      </c>
      <c r="UA96" s="82">
        <v>6.67</v>
      </c>
      <c r="UB96" s="142"/>
      <c r="UC96" s="143"/>
      <c r="UD96" s="82">
        <v>6.67</v>
      </c>
      <c r="UE96" s="82">
        <v>6.67</v>
      </c>
      <c r="UF96" s="82">
        <v>6.67</v>
      </c>
      <c r="UG96" s="82">
        <v>6.67</v>
      </c>
      <c r="UH96" s="82">
        <v>6.67</v>
      </c>
      <c r="UI96" s="142"/>
      <c r="UJ96" s="143"/>
      <c r="UK96" s="82">
        <v>6.67</v>
      </c>
      <c r="UL96" s="82">
        <v>6.67</v>
      </c>
      <c r="UM96" s="82">
        <v>6.67</v>
      </c>
      <c r="UN96" s="82">
        <v>6.67</v>
      </c>
      <c r="UO96" s="82">
        <v>6.67</v>
      </c>
      <c r="UP96" s="142"/>
      <c r="UQ96" s="143"/>
      <c r="UR96" s="82" t="s">
        <v>116</v>
      </c>
      <c r="US96" s="82" t="s">
        <v>116</v>
      </c>
      <c r="UT96" s="82" t="s">
        <v>116</v>
      </c>
      <c r="UU96" s="82" t="s">
        <v>116</v>
      </c>
      <c r="UV96" s="82" t="s">
        <v>116</v>
      </c>
      <c r="UW96" s="142"/>
      <c r="UX96" s="143"/>
      <c r="UY96" s="82" t="s">
        <v>116</v>
      </c>
      <c r="UZ96" s="82" t="s">
        <v>116</v>
      </c>
      <c r="VA96" s="82" t="s">
        <v>116</v>
      </c>
      <c r="VB96" s="82" t="s">
        <v>116</v>
      </c>
      <c r="VC96" s="82" t="s">
        <v>116</v>
      </c>
      <c r="VD96" s="142"/>
      <c r="VE96" s="143"/>
      <c r="VF96" s="82">
        <v>6.67</v>
      </c>
      <c r="VG96" s="82">
        <v>6.67</v>
      </c>
      <c r="VH96" s="82">
        <v>6.67</v>
      </c>
      <c r="VI96" s="82">
        <v>6.67</v>
      </c>
      <c r="VJ96" s="82">
        <v>6.67</v>
      </c>
      <c r="VK96" s="142"/>
      <c r="VL96" s="143"/>
      <c r="VM96" s="82">
        <v>6.67</v>
      </c>
      <c r="VN96" s="82">
        <v>6.67</v>
      </c>
      <c r="VO96" s="82">
        <v>6.67</v>
      </c>
      <c r="VP96" s="82">
        <v>6.67</v>
      </c>
      <c r="VQ96" s="82">
        <v>6.67</v>
      </c>
      <c r="VR96" s="142"/>
      <c r="VS96" s="143"/>
      <c r="VT96" s="82">
        <v>6.67</v>
      </c>
      <c r="VU96" s="82">
        <v>6.67</v>
      </c>
      <c r="VV96" s="145"/>
      <c r="VW96" s="82">
        <v>6.67</v>
      </c>
      <c r="VX96" s="82">
        <v>6.67</v>
      </c>
      <c r="VY96" s="142"/>
      <c r="VZ96" s="143"/>
      <c r="WA96" s="82">
        <v>6.67</v>
      </c>
      <c r="WB96" s="82">
        <v>6.67</v>
      </c>
      <c r="WC96" s="82">
        <v>6.67</v>
      </c>
      <c r="WD96" s="82">
        <v>6.67</v>
      </c>
      <c r="WE96" s="82">
        <v>6.67</v>
      </c>
      <c r="WF96" s="142"/>
      <c r="WG96" s="143"/>
      <c r="WH96" s="82">
        <v>6.67</v>
      </c>
      <c r="WI96" s="82">
        <v>6.67</v>
      </c>
      <c r="WJ96" s="82">
        <v>6.67</v>
      </c>
      <c r="WK96" s="82">
        <v>6.67</v>
      </c>
      <c r="WL96" s="82">
        <v>6.67</v>
      </c>
      <c r="WM96" s="142"/>
      <c r="WN96" s="143"/>
      <c r="WO96" s="82">
        <v>6.67</v>
      </c>
      <c r="WP96" s="82">
        <v>6.67</v>
      </c>
      <c r="WQ96" s="82">
        <v>6.67</v>
      </c>
      <c r="WR96" s="82">
        <v>6.67</v>
      </c>
      <c r="WS96" s="82">
        <v>6.67</v>
      </c>
      <c r="WT96" s="142"/>
      <c r="WU96" s="143"/>
      <c r="WV96" s="82">
        <v>6.67</v>
      </c>
      <c r="WW96" s="82">
        <v>6.67</v>
      </c>
      <c r="WX96" s="82">
        <v>6.67</v>
      </c>
      <c r="WY96" s="82">
        <v>6.67</v>
      </c>
      <c r="WZ96" s="82">
        <v>6.67</v>
      </c>
      <c r="XA96" s="142"/>
      <c r="XB96" s="143"/>
      <c r="XC96" s="82">
        <v>6.67</v>
      </c>
      <c r="XD96" s="82">
        <v>6.67</v>
      </c>
      <c r="XE96" s="82">
        <v>6.67</v>
      </c>
      <c r="XF96" s="82">
        <v>6.67</v>
      </c>
      <c r="XG96" s="82">
        <v>6.67</v>
      </c>
      <c r="XH96" s="142"/>
      <c r="XI96" s="143"/>
      <c r="XJ96" s="82">
        <v>6.67</v>
      </c>
      <c r="XK96" s="82">
        <v>6.67</v>
      </c>
      <c r="XL96" s="82">
        <v>6.67</v>
      </c>
      <c r="XM96" s="82">
        <v>6.67</v>
      </c>
      <c r="XN96" s="82">
        <v>6.67</v>
      </c>
      <c r="XO96" s="142"/>
      <c r="XP96" s="143"/>
      <c r="XQ96" s="143"/>
    </row>
    <row r="97" spans="1:641" s="75" customFormat="1" ht="12" customHeight="1" x14ac:dyDescent="0.2">
      <c r="A97" s="133"/>
      <c r="B97" s="73"/>
      <c r="C97" s="11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9"/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9"/>
      <c r="CW97" s="59"/>
      <c r="CX97" s="59"/>
      <c r="CY97" s="59"/>
      <c r="CZ97" s="59"/>
      <c r="DA97" s="59"/>
      <c r="DB97" s="59"/>
      <c r="DC97" s="59"/>
      <c r="DD97" s="59"/>
      <c r="DE97" s="59"/>
      <c r="DF97" s="59"/>
      <c r="DG97" s="59"/>
      <c r="DH97" s="59"/>
      <c r="DI97" s="59"/>
      <c r="DJ97" s="59"/>
      <c r="DK97" s="59"/>
      <c r="DL97" s="59"/>
      <c r="DM97" s="59"/>
      <c r="DN97" s="59"/>
      <c r="DO97" s="59"/>
      <c r="DP97" s="59"/>
      <c r="DQ97" s="59"/>
      <c r="DR97" s="59"/>
      <c r="DS97" s="59"/>
      <c r="DT97" s="59"/>
      <c r="DU97" s="59"/>
      <c r="DV97" s="59"/>
      <c r="DW97" s="59"/>
      <c r="DX97" s="59"/>
      <c r="DY97" s="59"/>
      <c r="DZ97" s="59"/>
      <c r="EA97" s="59"/>
      <c r="EB97" s="59"/>
      <c r="EC97" s="59"/>
      <c r="ED97" s="59"/>
      <c r="EE97" s="59"/>
      <c r="EF97" s="59"/>
      <c r="EG97" s="59"/>
      <c r="EH97" s="59"/>
      <c r="EI97" s="59"/>
      <c r="EJ97" s="59"/>
      <c r="EK97" s="59"/>
      <c r="EL97" s="59"/>
      <c r="EM97" s="59"/>
      <c r="EN97" s="59"/>
      <c r="EO97" s="59"/>
      <c r="EP97" s="59"/>
      <c r="EQ97" s="59"/>
      <c r="ER97" s="59"/>
      <c r="ES97" s="59"/>
      <c r="ET97" s="59"/>
      <c r="EU97" s="59"/>
      <c r="EV97" s="59"/>
      <c r="EW97" s="59"/>
      <c r="EX97" s="59"/>
      <c r="EY97" s="59"/>
      <c r="EZ97" s="59"/>
      <c r="FA97" s="59"/>
      <c r="FB97" s="59"/>
      <c r="FC97" s="59"/>
      <c r="FD97" s="59"/>
      <c r="FE97" s="59"/>
      <c r="FF97" s="59"/>
      <c r="FG97" s="59"/>
      <c r="FH97" s="59"/>
      <c r="FI97" s="59"/>
      <c r="FJ97" s="59"/>
      <c r="FK97" s="59"/>
      <c r="FL97" s="59"/>
      <c r="FM97" s="59"/>
      <c r="FN97" s="59"/>
      <c r="FO97" s="59"/>
      <c r="FP97" s="59"/>
      <c r="FQ97" s="59"/>
      <c r="FR97" s="59"/>
      <c r="FS97" s="59"/>
      <c r="FT97" s="59"/>
      <c r="FU97" s="59"/>
      <c r="FV97" s="59"/>
      <c r="FW97" s="59"/>
      <c r="FX97" s="59"/>
      <c r="FY97" s="59"/>
      <c r="FZ97" s="59"/>
      <c r="GA97" s="59"/>
      <c r="GB97" s="59"/>
      <c r="GC97" s="59"/>
      <c r="GD97" s="59"/>
      <c r="GE97" s="59"/>
      <c r="GF97" s="59"/>
      <c r="GG97" s="59"/>
      <c r="GH97" s="59"/>
      <c r="GI97" s="59"/>
      <c r="GJ97" s="59"/>
      <c r="GK97" s="59"/>
      <c r="GL97" s="59"/>
      <c r="GM97" s="59"/>
      <c r="GN97" s="59"/>
      <c r="GO97" s="59"/>
      <c r="GP97" s="59"/>
      <c r="GQ97" s="59"/>
      <c r="GR97" s="59"/>
      <c r="GS97" s="59"/>
      <c r="GT97" s="59"/>
      <c r="GU97" s="59"/>
      <c r="GV97" s="59"/>
      <c r="GW97" s="59"/>
      <c r="GX97" s="59"/>
      <c r="GY97" s="59"/>
      <c r="GZ97" s="59"/>
      <c r="HA97" s="59"/>
      <c r="HB97" s="59"/>
      <c r="HC97" s="59"/>
      <c r="HD97" s="59"/>
      <c r="HE97" s="59"/>
      <c r="HF97" s="59"/>
      <c r="HG97" s="59"/>
      <c r="HH97" s="59"/>
      <c r="HI97" s="59"/>
      <c r="HJ97" s="59"/>
      <c r="HK97" s="59"/>
      <c r="HL97" s="59"/>
      <c r="HM97" s="59"/>
      <c r="HN97" s="59"/>
      <c r="HO97" s="59"/>
      <c r="HP97" s="59"/>
      <c r="HQ97" s="59"/>
      <c r="HR97" s="59"/>
      <c r="HS97" s="59"/>
      <c r="HT97" s="59"/>
      <c r="HU97" s="59"/>
      <c r="HV97" s="59"/>
      <c r="HW97" s="59"/>
      <c r="HX97" s="59"/>
      <c r="HY97" s="59"/>
      <c r="HZ97" s="59"/>
      <c r="IA97" s="59"/>
      <c r="IB97" s="59"/>
      <c r="IC97" s="59"/>
      <c r="ID97" s="59"/>
      <c r="IE97" s="59"/>
      <c r="IF97" s="59"/>
      <c r="IG97" s="59"/>
      <c r="IH97" s="59"/>
      <c r="II97" s="59"/>
      <c r="IJ97" s="59"/>
      <c r="IK97" s="59"/>
      <c r="IL97" s="59"/>
      <c r="IM97" s="59"/>
      <c r="IN97" s="59"/>
      <c r="IO97" s="59"/>
      <c r="IP97" s="59"/>
      <c r="IQ97" s="59"/>
      <c r="IR97" s="59"/>
      <c r="IS97" s="59"/>
      <c r="IT97" s="59"/>
      <c r="IU97" s="59"/>
      <c r="IV97" s="59"/>
      <c r="IW97" s="59"/>
      <c r="IX97" s="59"/>
      <c r="IY97" s="59"/>
      <c r="IZ97" s="59"/>
      <c r="JA97" s="59"/>
      <c r="JB97" s="59"/>
      <c r="JC97" s="59"/>
      <c r="JD97" s="59"/>
      <c r="JE97" s="59"/>
      <c r="JF97" s="59"/>
      <c r="JG97" s="59"/>
      <c r="JH97" s="59"/>
      <c r="JI97" s="59"/>
      <c r="JJ97" s="59"/>
      <c r="JK97" s="59"/>
      <c r="JL97" s="59"/>
      <c r="JM97" s="59"/>
      <c r="JN97" s="59"/>
      <c r="JO97" s="59"/>
      <c r="JP97" s="59"/>
      <c r="JQ97" s="59"/>
      <c r="JR97" s="59"/>
      <c r="JS97" s="59"/>
      <c r="JT97" s="59"/>
      <c r="JU97" s="59"/>
      <c r="JV97" s="59"/>
      <c r="JW97" s="59"/>
      <c r="JX97" s="59"/>
      <c r="JY97" s="59"/>
      <c r="JZ97" s="59"/>
      <c r="KA97" s="59"/>
      <c r="KB97" s="59"/>
      <c r="KC97" s="59"/>
      <c r="KD97" s="59"/>
      <c r="KE97" s="59"/>
      <c r="KF97" s="59"/>
      <c r="KG97" s="59"/>
      <c r="KH97" s="59"/>
      <c r="KI97" s="59"/>
      <c r="KJ97" s="59"/>
      <c r="KK97" s="59"/>
      <c r="KL97" s="59"/>
      <c r="KM97" s="59"/>
      <c r="KN97" s="59"/>
      <c r="KO97" s="59"/>
      <c r="KP97" s="59"/>
      <c r="KQ97" s="59"/>
      <c r="KR97" s="59"/>
      <c r="KS97" s="59"/>
      <c r="KT97" s="59"/>
      <c r="KU97" s="59"/>
      <c r="KV97" s="59"/>
      <c r="KW97" s="59"/>
      <c r="KX97" s="59"/>
      <c r="KY97" s="59"/>
      <c r="KZ97" s="59"/>
      <c r="LA97" s="59"/>
      <c r="LB97" s="59"/>
      <c r="LC97" s="59"/>
      <c r="LD97" s="59"/>
      <c r="LE97" s="59"/>
      <c r="LF97" s="59"/>
      <c r="LG97" s="59"/>
      <c r="LH97" s="59"/>
      <c r="LI97" s="59"/>
      <c r="LJ97" s="59"/>
      <c r="LK97" s="59"/>
      <c r="LL97" s="59"/>
      <c r="LM97" s="59"/>
      <c r="LN97" s="59"/>
      <c r="LO97" s="59"/>
      <c r="LP97" s="59"/>
      <c r="LQ97" s="59"/>
      <c r="LR97" s="59"/>
      <c r="LS97" s="59"/>
      <c r="LT97" s="59"/>
      <c r="LU97" s="59"/>
      <c r="LV97" s="59"/>
      <c r="LW97" s="59"/>
      <c r="LX97" s="59"/>
      <c r="LY97" s="59"/>
      <c r="LZ97" s="59"/>
      <c r="MA97" s="59"/>
      <c r="MB97" s="59"/>
      <c r="MC97" s="59"/>
      <c r="MD97" s="59"/>
      <c r="ME97" s="59"/>
      <c r="MF97" s="59"/>
      <c r="MG97" s="59"/>
      <c r="MH97" s="59"/>
      <c r="MI97" s="59"/>
      <c r="MJ97" s="59"/>
      <c r="MK97" s="59"/>
      <c r="ML97" s="59"/>
      <c r="MM97" s="59"/>
      <c r="MN97" s="59"/>
      <c r="MO97" s="59"/>
      <c r="MP97" s="59"/>
      <c r="MQ97" s="59"/>
      <c r="MR97" s="59"/>
      <c r="MS97" s="59"/>
      <c r="MT97" s="59"/>
      <c r="MU97" s="59"/>
      <c r="MV97" s="59"/>
      <c r="MW97" s="59"/>
      <c r="MX97" s="59"/>
      <c r="MY97" s="59"/>
      <c r="MZ97" s="59"/>
      <c r="NA97" s="59"/>
      <c r="NB97" s="59"/>
      <c r="NC97" s="59"/>
      <c r="ND97" s="59"/>
      <c r="NE97" s="59"/>
      <c r="NF97" s="59"/>
      <c r="NG97" s="59"/>
      <c r="NH97" s="59"/>
      <c r="NI97" s="59"/>
      <c r="NJ97" s="59"/>
      <c r="NK97" s="59"/>
      <c r="NL97" s="59"/>
      <c r="NM97" s="59"/>
      <c r="NN97" s="59"/>
      <c r="NO97" s="59"/>
      <c r="NP97" s="59"/>
      <c r="NQ97" s="59"/>
      <c r="NR97" s="59"/>
      <c r="NS97" s="59"/>
      <c r="NT97" s="59"/>
      <c r="NU97" s="59"/>
      <c r="NV97" s="59"/>
      <c r="NW97" s="59"/>
      <c r="NX97" s="59"/>
      <c r="NY97" s="59"/>
      <c r="NZ97" s="59"/>
      <c r="OA97" s="59"/>
      <c r="OB97" s="59"/>
      <c r="OC97" s="59"/>
      <c r="OD97" s="59"/>
      <c r="OE97" s="59"/>
      <c r="OF97" s="59"/>
      <c r="OG97" s="59"/>
      <c r="OH97" s="59"/>
      <c r="OI97" s="59"/>
      <c r="OJ97" s="59"/>
      <c r="OK97" s="59"/>
      <c r="OL97" s="59"/>
      <c r="OM97" s="59"/>
      <c r="ON97" s="59"/>
      <c r="OO97" s="59"/>
      <c r="OP97" s="59"/>
      <c r="OQ97" s="59"/>
      <c r="OR97" s="59"/>
      <c r="OS97" s="59"/>
      <c r="OT97" s="59"/>
      <c r="OU97" s="59"/>
      <c r="OV97" s="59"/>
      <c r="OW97" s="59"/>
      <c r="OX97" s="59"/>
      <c r="OY97" s="59"/>
      <c r="OZ97" s="59"/>
      <c r="PA97" s="59"/>
      <c r="PB97" s="59"/>
      <c r="PC97" s="59"/>
      <c r="PD97" s="59"/>
      <c r="PE97" s="59"/>
      <c r="PF97" s="59"/>
      <c r="PG97" s="59"/>
      <c r="PH97" s="59"/>
      <c r="PI97" s="59"/>
      <c r="PJ97" s="59"/>
      <c r="PK97" s="59"/>
      <c r="PL97" s="59"/>
      <c r="PM97" s="59"/>
      <c r="PN97" s="59"/>
      <c r="PO97" s="59"/>
      <c r="PP97" s="59"/>
      <c r="PQ97" s="59"/>
      <c r="PR97" s="59"/>
      <c r="PS97" s="59"/>
      <c r="PT97" s="59"/>
      <c r="PU97" s="59"/>
      <c r="PV97" s="59"/>
      <c r="PW97" s="59"/>
      <c r="PX97" s="59"/>
      <c r="PY97" s="59"/>
      <c r="PZ97" s="59"/>
      <c r="QA97" s="59"/>
      <c r="QB97" s="59"/>
      <c r="QC97" s="59"/>
      <c r="QD97" s="59"/>
      <c r="QE97" s="59"/>
      <c r="QF97" s="59"/>
      <c r="QG97" s="59"/>
      <c r="QH97" s="59"/>
      <c r="QI97" s="59"/>
      <c r="QJ97" s="59"/>
      <c r="QK97" s="59"/>
      <c r="QL97" s="59"/>
      <c r="QM97" s="59"/>
      <c r="QN97" s="59"/>
      <c r="QO97" s="59"/>
      <c r="QP97" s="59"/>
      <c r="QQ97" s="59"/>
      <c r="QR97" s="59"/>
      <c r="QS97" s="59"/>
      <c r="QT97" s="59"/>
      <c r="QU97" s="59"/>
      <c r="QV97" s="59"/>
      <c r="QW97" s="59"/>
      <c r="QX97" s="59"/>
      <c r="QY97" s="59"/>
      <c r="QZ97" s="59"/>
      <c r="RA97" s="59"/>
      <c r="RB97" s="59"/>
      <c r="RC97" s="59"/>
      <c r="RD97" s="59"/>
      <c r="RE97" s="59"/>
      <c r="RF97" s="59"/>
      <c r="RG97" s="59"/>
      <c r="RH97" s="59"/>
      <c r="RI97" s="59"/>
      <c r="RJ97" s="59"/>
      <c r="RK97" s="59"/>
      <c r="RL97" s="59"/>
      <c r="RM97" s="59"/>
      <c r="RN97" s="59"/>
      <c r="RO97" s="59"/>
      <c r="RP97" s="59"/>
      <c r="RQ97" s="59"/>
      <c r="RR97" s="59"/>
      <c r="RS97" s="59"/>
      <c r="RT97" s="59"/>
      <c r="RU97" s="59"/>
      <c r="RV97" s="59"/>
      <c r="RW97" s="59"/>
      <c r="RX97" s="59"/>
      <c r="RY97" s="59"/>
      <c r="RZ97" s="59"/>
      <c r="SA97" s="59"/>
      <c r="SB97" s="59"/>
      <c r="SC97" s="59"/>
      <c r="SD97" s="59"/>
      <c r="SE97" s="59"/>
      <c r="SF97" s="59"/>
      <c r="SG97" s="59"/>
      <c r="SH97" s="59"/>
      <c r="SI97" s="59"/>
      <c r="SJ97" s="59"/>
      <c r="SK97" s="59"/>
      <c r="SL97" s="59"/>
      <c r="SM97" s="59"/>
      <c r="SN97" s="59"/>
      <c r="SO97" s="59"/>
      <c r="SP97" s="59"/>
      <c r="SQ97" s="59"/>
      <c r="SR97" s="59"/>
      <c r="SS97" s="59"/>
      <c r="ST97" s="59"/>
      <c r="SU97" s="59"/>
      <c r="SV97" s="59"/>
      <c r="SW97" s="59"/>
      <c r="SX97" s="59"/>
      <c r="SY97" s="59"/>
      <c r="SZ97" s="59"/>
      <c r="TA97" s="59"/>
      <c r="TB97" s="59"/>
      <c r="TC97" s="59"/>
      <c r="TD97" s="59"/>
      <c r="TE97" s="59"/>
      <c r="TF97" s="59"/>
      <c r="TG97" s="59"/>
      <c r="TH97" s="59"/>
      <c r="TI97" s="59"/>
      <c r="TJ97" s="59"/>
      <c r="TK97" s="59"/>
      <c r="TL97" s="59"/>
      <c r="TM97" s="59"/>
      <c r="TN97" s="59"/>
      <c r="TO97" s="59"/>
      <c r="TP97" s="59"/>
      <c r="TQ97" s="59"/>
      <c r="TR97" s="59"/>
      <c r="TS97" s="59"/>
      <c r="TT97" s="59"/>
      <c r="TU97" s="59"/>
      <c r="TV97" s="59"/>
      <c r="TW97" s="59"/>
      <c r="TX97" s="59"/>
      <c r="TY97" s="59"/>
      <c r="TZ97" s="59"/>
      <c r="UA97" s="59"/>
      <c r="UB97" s="59"/>
      <c r="UC97" s="59"/>
      <c r="UD97" s="59"/>
      <c r="UE97" s="59"/>
      <c r="UF97" s="59"/>
      <c r="UG97" s="59"/>
      <c r="UH97" s="59"/>
      <c r="UI97" s="59"/>
      <c r="UJ97" s="59"/>
      <c r="UK97" s="59"/>
      <c r="UL97" s="59"/>
      <c r="UM97" s="59"/>
      <c r="UN97" s="59"/>
      <c r="UO97" s="59"/>
      <c r="UP97" s="59"/>
      <c r="UQ97" s="59"/>
      <c r="UR97" s="59"/>
      <c r="US97" s="59"/>
      <c r="UT97" s="59"/>
      <c r="UU97" s="59"/>
      <c r="UV97" s="59"/>
      <c r="UW97" s="59"/>
      <c r="UX97" s="59"/>
      <c r="UY97" s="59"/>
      <c r="UZ97" s="59"/>
      <c r="VA97" s="59"/>
      <c r="VB97" s="59"/>
      <c r="VC97" s="59"/>
      <c r="VD97" s="59"/>
      <c r="VE97" s="59"/>
      <c r="VF97" s="59"/>
      <c r="VG97" s="59"/>
      <c r="VH97" s="59"/>
      <c r="VI97" s="59"/>
      <c r="VJ97" s="59"/>
      <c r="VK97" s="59"/>
      <c r="VL97" s="59"/>
      <c r="VM97" s="59"/>
      <c r="VN97" s="59"/>
      <c r="VO97" s="59"/>
      <c r="VP97" s="59"/>
      <c r="VQ97" s="59"/>
      <c r="VR97" s="59"/>
      <c r="VS97" s="59"/>
      <c r="VT97" s="59"/>
      <c r="VU97" s="59"/>
      <c r="VV97" s="59"/>
      <c r="VW97" s="59"/>
      <c r="VX97" s="59"/>
      <c r="VY97" s="59"/>
      <c r="VZ97" s="59"/>
      <c r="WA97" s="59"/>
      <c r="WB97" s="59"/>
      <c r="WC97" s="59"/>
      <c r="WD97" s="59"/>
      <c r="WE97" s="59"/>
      <c r="WF97" s="59"/>
      <c r="WG97" s="59"/>
      <c r="WH97" s="59"/>
      <c r="WI97" s="59"/>
      <c r="WJ97" s="59"/>
      <c r="WK97" s="59"/>
      <c r="WL97" s="59"/>
      <c r="WM97" s="59"/>
      <c r="WN97" s="59"/>
      <c r="WO97" s="59"/>
      <c r="WP97" s="59"/>
      <c r="WQ97" s="59"/>
      <c r="WR97" s="59"/>
      <c r="WS97" s="59"/>
      <c r="WT97" s="59"/>
      <c r="WU97" s="59"/>
      <c r="WV97" s="59"/>
      <c r="WW97" s="59"/>
      <c r="WX97" s="59"/>
      <c r="WY97" s="59"/>
      <c r="WZ97" s="59"/>
      <c r="XA97" s="59"/>
      <c r="XB97" s="59"/>
      <c r="XC97" s="59"/>
      <c r="XD97" s="59"/>
      <c r="XE97" s="59"/>
      <c r="XF97" s="59"/>
      <c r="XG97" s="59"/>
      <c r="XH97" s="59"/>
      <c r="XI97" s="59"/>
      <c r="XJ97" s="59"/>
      <c r="XK97" s="59"/>
      <c r="XL97" s="59"/>
      <c r="XM97" s="59"/>
      <c r="XN97" s="59"/>
      <c r="XO97" s="59"/>
      <c r="XP97" s="59"/>
      <c r="XQ97" s="59"/>
    </row>
    <row r="98" spans="1:641" s="7" customFormat="1" ht="12" customHeight="1" x14ac:dyDescent="0.2">
      <c r="A98" s="292" t="s">
        <v>20</v>
      </c>
      <c r="B98" s="125" t="s">
        <v>114</v>
      </c>
      <c r="C98" s="120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  <c r="BI98" s="88"/>
      <c r="BJ98" s="88"/>
      <c r="BK98" s="88"/>
      <c r="BL98" s="88"/>
      <c r="BM98" s="88"/>
      <c r="BN98" s="88"/>
      <c r="BO98" s="88"/>
      <c r="BP98" s="88"/>
      <c r="BQ98" s="88"/>
      <c r="BR98" s="88"/>
      <c r="BS98" s="88"/>
      <c r="BT98" s="88"/>
      <c r="BU98" s="88"/>
      <c r="BV98" s="88"/>
      <c r="BW98" s="88"/>
      <c r="BX98" s="88"/>
      <c r="BY98" s="88"/>
      <c r="BZ98" s="88"/>
      <c r="CA98" s="88"/>
      <c r="CB98" s="88"/>
      <c r="CC98" s="88"/>
      <c r="CD98" s="88"/>
      <c r="CE98" s="88"/>
      <c r="CF98" s="88"/>
      <c r="CG98" s="88"/>
      <c r="CH98" s="88"/>
      <c r="CI98" s="88"/>
      <c r="CJ98" s="88"/>
      <c r="CK98" s="88"/>
      <c r="CL98" s="88"/>
      <c r="CM98" s="88"/>
      <c r="CN98" s="88"/>
      <c r="CO98" s="88"/>
      <c r="CP98" s="88"/>
      <c r="CQ98" s="88"/>
      <c r="CR98" s="88"/>
      <c r="CS98" s="88"/>
      <c r="CT98" s="88"/>
      <c r="CU98" s="88"/>
      <c r="CV98" s="88"/>
      <c r="CW98" s="88"/>
      <c r="CX98" s="88"/>
      <c r="CY98" s="88"/>
      <c r="CZ98" s="88"/>
      <c r="DA98" s="88"/>
      <c r="DB98" s="88"/>
      <c r="DC98" s="88"/>
      <c r="DD98" s="88"/>
      <c r="DE98" s="88"/>
      <c r="DF98" s="88"/>
      <c r="DG98" s="88"/>
      <c r="DH98" s="88"/>
      <c r="DI98" s="88"/>
      <c r="DJ98" s="88"/>
      <c r="DK98" s="88"/>
      <c r="DL98" s="88"/>
      <c r="DM98" s="88"/>
      <c r="DN98" s="88"/>
      <c r="DO98" s="88"/>
      <c r="DP98" s="88"/>
      <c r="DQ98" s="88"/>
      <c r="DR98" s="88"/>
      <c r="DS98" s="88"/>
      <c r="DT98" s="88"/>
      <c r="DU98" s="88"/>
      <c r="DV98" s="88"/>
      <c r="DW98" s="88"/>
      <c r="DX98" s="88"/>
      <c r="DY98" s="88"/>
      <c r="DZ98" s="88"/>
      <c r="EA98" s="88"/>
      <c r="EB98" s="88"/>
      <c r="EC98" s="88"/>
      <c r="ED98" s="88"/>
      <c r="EE98" s="88"/>
      <c r="EF98" s="88"/>
      <c r="EG98" s="88"/>
      <c r="EH98" s="88"/>
      <c r="EI98" s="88"/>
      <c r="EJ98" s="88"/>
      <c r="EK98" s="88"/>
      <c r="EL98" s="88"/>
      <c r="EM98" s="88"/>
      <c r="EN98" s="88"/>
      <c r="EO98" s="88"/>
      <c r="EP98" s="88"/>
      <c r="EQ98" s="88"/>
      <c r="ER98" s="88"/>
      <c r="ES98" s="88"/>
      <c r="ET98" s="88"/>
      <c r="EU98" s="88"/>
      <c r="EV98" s="88"/>
      <c r="EW98" s="88"/>
      <c r="EX98" s="88"/>
      <c r="EY98" s="88"/>
      <c r="EZ98" s="88"/>
      <c r="FA98" s="88"/>
      <c r="FB98" s="88"/>
      <c r="FC98" s="88"/>
      <c r="FD98" s="88"/>
      <c r="FE98" s="88"/>
      <c r="FF98" s="88"/>
      <c r="FG98" s="88"/>
      <c r="FH98" s="88"/>
      <c r="FI98" s="88"/>
      <c r="FJ98" s="88"/>
      <c r="FK98" s="88"/>
      <c r="FL98" s="88"/>
      <c r="FM98" s="88"/>
      <c r="FN98" s="88"/>
      <c r="FO98" s="88"/>
      <c r="FP98" s="88"/>
      <c r="FQ98" s="88"/>
      <c r="FR98" s="88"/>
      <c r="FS98" s="88"/>
      <c r="FT98" s="88"/>
      <c r="FU98" s="88"/>
      <c r="FV98" s="88"/>
      <c r="FW98" s="88"/>
      <c r="FX98" s="88"/>
      <c r="FY98" s="88"/>
      <c r="FZ98" s="88"/>
      <c r="GA98" s="88"/>
      <c r="GB98" s="88"/>
      <c r="GC98" s="88"/>
      <c r="GD98" s="88"/>
      <c r="GE98" s="88"/>
      <c r="GF98" s="88"/>
      <c r="GG98" s="88"/>
      <c r="GH98" s="88"/>
      <c r="GI98" s="88"/>
      <c r="GJ98" s="88"/>
      <c r="GK98" s="88"/>
      <c r="GL98" s="88"/>
      <c r="GM98" s="88"/>
      <c r="GN98" s="88"/>
      <c r="GO98" s="88"/>
      <c r="GP98" s="88"/>
      <c r="GQ98" s="88"/>
      <c r="GR98" s="88"/>
      <c r="GS98" s="88"/>
      <c r="GT98" s="88"/>
      <c r="GU98" s="88"/>
      <c r="GV98" s="88"/>
      <c r="GW98" s="88"/>
      <c r="GX98" s="88"/>
      <c r="GY98" s="88"/>
      <c r="GZ98" s="88"/>
      <c r="HA98" s="88"/>
      <c r="HB98" s="88"/>
      <c r="HC98" s="88"/>
      <c r="HD98" s="88"/>
      <c r="HE98" s="88"/>
      <c r="HF98" s="88"/>
      <c r="HG98" s="88"/>
      <c r="HH98" s="88"/>
      <c r="HI98" s="88"/>
      <c r="HJ98" s="88"/>
      <c r="HK98" s="88"/>
      <c r="HL98" s="88"/>
      <c r="HM98" s="88"/>
      <c r="HN98" s="88"/>
      <c r="HO98" s="88"/>
      <c r="HP98" s="88"/>
      <c r="HQ98" s="88"/>
      <c r="HR98" s="88"/>
      <c r="HS98" s="88"/>
      <c r="HT98" s="88"/>
      <c r="HU98" s="88"/>
      <c r="HV98" s="88"/>
      <c r="HW98" s="88"/>
      <c r="HX98" s="88"/>
      <c r="HY98" s="88"/>
      <c r="HZ98" s="88"/>
      <c r="IA98" s="88"/>
      <c r="IB98" s="88"/>
      <c r="IC98" s="88"/>
      <c r="ID98" s="88"/>
      <c r="IE98" s="88"/>
      <c r="IF98" s="88"/>
      <c r="IG98" s="88"/>
      <c r="IH98" s="88"/>
      <c r="II98" s="88"/>
      <c r="IJ98" s="88"/>
      <c r="IK98" s="88"/>
      <c r="IL98" s="88"/>
      <c r="IM98" s="88"/>
      <c r="IN98" s="88"/>
      <c r="IO98" s="88"/>
      <c r="IP98" s="88"/>
      <c r="IQ98" s="88"/>
      <c r="IR98" s="88"/>
      <c r="IS98" s="88"/>
      <c r="IT98" s="88"/>
      <c r="IU98" s="88"/>
      <c r="IV98" s="88"/>
      <c r="IW98" s="88"/>
      <c r="IX98" s="88"/>
      <c r="IY98" s="88"/>
      <c r="IZ98" s="88"/>
      <c r="JA98" s="88"/>
      <c r="JB98" s="88"/>
      <c r="JC98" s="88"/>
      <c r="JD98" s="88"/>
      <c r="JE98" s="88"/>
      <c r="JF98" s="88"/>
      <c r="JG98" s="88"/>
      <c r="JH98" s="88"/>
      <c r="JI98" s="88"/>
      <c r="JJ98" s="88"/>
      <c r="JK98" s="88"/>
      <c r="JL98" s="88"/>
      <c r="JM98" s="88"/>
      <c r="JN98" s="88"/>
      <c r="JO98" s="88"/>
      <c r="JP98" s="88"/>
      <c r="JQ98" s="88"/>
      <c r="JR98" s="88"/>
      <c r="JS98" s="88"/>
      <c r="JT98" s="88"/>
      <c r="JU98" s="88"/>
      <c r="JV98" s="88"/>
      <c r="JW98" s="88"/>
      <c r="JX98" s="88"/>
      <c r="JY98" s="88"/>
      <c r="JZ98" s="88"/>
      <c r="KA98" s="88"/>
      <c r="KB98" s="88"/>
      <c r="KC98" s="88"/>
      <c r="KD98" s="88"/>
      <c r="KE98" s="88"/>
      <c r="KF98" s="88"/>
      <c r="KG98" s="88"/>
      <c r="KH98" s="88"/>
      <c r="KI98" s="88"/>
      <c r="KJ98" s="88"/>
      <c r="KK98" s="88"/>
      <c r="KL98" s="88"/>
      <c r="KM98" s="88"/>
      <c r="KN98" s="88"/>
      <c r="KO98" s="88"/>
      <c r="KP98" s="88"/>
      <c r="KQ98" s="88"/>
      <c r="KR98" s="88"/>
      <c r="KS98" s="88"/>
      <c r="KT98" s="88"/>
      <c r="KU98" s="88"/>
      <c r="KV98" s="88"/>
      <c r="KW98" s="88"/>
      <c r="KX98" s="88"/>
      <c r="KY98" s="88"/>
      <c r="KZ98" s="88"/>
      <c r="LA98" s="88"/>
      <c r="LB98" s="88"/>
      <c r="LC98" s="88"/>
      <c r="LD98" s="88"/>
      <c r="LE98" s="88"/>
      <c r="LF98" s="88"/>
      <c r="LG98" s="88"/>
      <c r="LH98" s="88"/>
      <c r="LI98" s="88"/>
      <c r="LJ98" s="88"/>
      <c r="LK98" s="88"/>
      <c r="LL98" s="88"/>
      <c r="LM98" s="88"/>
      <c r="LN98" s="88"/>
      <c r="LO98" s="88"/>
      <c r="LP98" s="88"/>
      <c r="LQ98" s="88"/>
      <c r="LR98" s="88"/>
      <c r="LS98" s="88"/>
      <c r="LT98" s="88"/>
      <c r="LU98" s="88"/>
      <c r="LV98" s="88"/>
      <c r="LW98" s="88"/>
      <c r="LX98" s="88"/>
      <c r="LY98" s="88"/>
      <c r="LZ98" s="88"/>
      <c r="MA98" s="88"/>
      <c r="MB98" s="88"/>
      <c r="MC98" s="88"/>
      <c r="MD98" s="88"/>
      <c r="ME98" s="88"/>
      <c r="MF98" s="88"/>
      <c r="MG98" s="88"/>
      <c r="MH98" s="88"/>
      <c r="MI98" s="88"/>
      <c r="MJ98" s="88"/>
      <c r="MK98" s="88"/>
      <c r="ML98" s="88"/>
      <c r="MM98" s="88"/>
      <c r="MN98" s="88"/>
      <c r="MO98" s="88"/>
      <c r="MP98" s="88"/>
      <c r="MQ98" s="88"/>
      <c r="MR98" s="88"/>
      <c r="MS98" s="88"/>
      <c r="MT98" s="88"/>
      <c r="MU98" s="88"/>
      <c r="MV98" s="88"/>
      <c r="MW98" s="88"/>
      <c r="MX98" s="88"/>
      <c r="MY98" s="88"/>
      <c r="MZ98" s="88"/>
      <c r="NA98" s="88"/>
      <c r="NB98" s="88"/>
      <c r="NC98" s="88"/>
      <c r="ND98" s="88"/>
      <c r="NE98" s="88"/>
      <c r="NF98" s="88"/>
      <c r="NG98" s="88"/>
      <c r="NH98" s="88"/>
      <c r="NI98" s="88"/>
      <c r="NJ98" s="88"/>
      <c r="NK98" s="88"/>
      <c r="NL98" s="88"/>
      <c r="NM98" s="88"/>
      <c r="NN98" s="88"/>
      <c r="NO98" s="88"/>
      <c r="NP98" s="88"/>
      <c r="NQ98" s="88"/>
      <c r="NR98" s="88"/>
      <c r="NS98" s="88"/>
      <c r="NT98" s="88"/>
      <c r="NU98" s="88"/>
      <c r="NV98" s="88"/>
      <c r="NW98" s="88"/>
      <c r="NX98" s="88"/>
      <c r="NY98" s="88"/>
      <c r="NZ98" s="88"/>
      <c r="OA98" s="88"/>
      <c r="OB98" s="88"/>
      <c r="OC98" s="88"/>
      <c r="OD98" s="88"/>
      <c r="OE98" s="88"/>
      <c r="OF98" s="88"/>
      <c r="OG98" s="88"/>
      <c r="OH98" s="88"/>
      <c r="OI98" s="88"/>
      <c r="OJ98" s="88"/>
      <c r="OK98" s="88"/>
      <c r="OL98" s="88"/>
      <c r="OM98" s="88"/>
      <c r="ON98" s="88"/>
      <c r="OO98" s="88"/>
      <c r="OP98" s="88"/>
      <c r="OQ98" s="88"/>
      <c r="OR98" s="88"/>
      <c r="OS98" s="88"/>
      <c r="OT98" s="88"/>
      <c r="OU98" s="88"/>
      <c r="OV98" s="88"/>
      <c r="OW98" s="88"/>
      <c r="OX98" s="88"/>
      <c r="OY98" s="88"/>
      <c r="OZ98" s="88"/>
      <c r="PA98" s="88"/>
      <c r="PB98" s="88"/>
      <c r="PC98" s="88"/>
      <c r="PD98" s="88"/>
      <c r="PE98" s="88"/>
      <c r="PF98" s="88"/>
      <c r="PG98" s="88"/>
      <c r="PH98" s="88"/>
      <c r="PI98" s="88"/>
      <c r="PJ98" s="88"/>
      <c r="PK98" s="88"/>
      <c r="PL98" s="88"/>
      <c r="PM98" s="88"/>
      <c r="PN98" s="88"/>
      <c r="PO98" s="88"/>
      <c r="PP98" s="88"/>
      <c r="PQ98" s="88"/>
      <c r="PR98" s="88"/>
      <c r="PS98" s="88"/>
      <c r="PT98" s="88"/>
      <c r="PU98" s="88"/>
      <c r="PV98" s="88"/>
      <c r="PW98" s="88"/>
      <c r="PX98" s="88"/>
      <c r="PY98" s="88"/>
      <c r="PZ98" s="88"/>
      <c r="QA98" s="88"/>
      <c r="QB98" s="88"/>
      <c r="QC98" s="88"/>
      <c r="QD98" s="88"/>
      <c r="QE98" s="88"/>
      <c r="QF98" s="88"/>
      <c r="QG98" s="88"/>
      <c r="QH98" s="88"/>
      <c r="QI98" s="88"/>
      <c r="QJ98" s="88"/>
      <c r="QK98" s="88"/>
      <c r="QL98" s="88"/>
      <c r="QM98" s="88"/>
      <c r="QN98" s="88"/>
      <c r="QO98" s="88"/>
      <c r="QP98" s="88"/>
      <c r="QQ98" s="88"/>
      <c r="QR98" s="88"/>
      <c r="QS98" s="88"/>
      <c r="QT98" s="88"/>
      <c r="QU98" s="88"/>
      <c r="QV98" s="88"/>
      <c r="QW98" s="88"/>
      <c r="QX98" s="88"/>
      <c r="QY98" s="88"/>
      <c r="QZ98" s="88"/>
      <c r="RA98" s="88"/>
      <c r="RB98" s="88"/>
      <c r="RC98" s="88"/>
      <c r="RD98" s="88"/>
      <c r="RE98" s="88"/>
      <c r="RF98" s="88"/>
      <c r="RG98" s="88"/>
      <c r="RH98" s="88"/>
      <c r="RI98" s="88"/>
      <c r="RJ98" s="88"/>
      <c r="RK98" s="88"/>
      <c r="RL98" s="88"/>
      <c r="RM98" s="88"/>
      <c r="RN98" s="88"/>
      <c r="RO98" s="88"/>
      <c r="RP98" s="88"/>
      <c r="RQ98" s="88"/>
      <c r="RR98" s="88"/>
      <c r="RS98" s="88"/>
      <c r="RT98" s="88"/>
      <c r="RU98" s="88"/>
      <c r="RV98" s="88"/>
      <c r="RW98" s="88"/>
      <c r="RX98" s="88"/>
      <c r="RY98" s="88"/>
      <c r="RZ98" s="88"/>
      <c r="SA98" s="88"/>
      <c r="SB98" s="88"/>
      <c r="SC98" s="88"/>
      <c r="SD98" s="88"/>
      <c r="SE98" s="88"/>
      <c r="SF98" s="88"/>
      <c r="SG98" s="88"/>
      <c r="SH98" s="88"/>
      <c r="SI98" s="88"/>
      <c r="SJ98" s="88"/>
      <c r="SK98" s="88"/>
      <c r="SL98" s="88"/>
      <c r="SM98" s="88"/>
      <c r="SN98" s="88"/>
      <c r="SO98" s="88"/>
      <c r="SP98" s="88"/>
      <c r="SQ98" s="88"/>
      <c r="SR98" s="88"/>
      <c r="SS98" s="88"/>
      <c r="ST98" s="88"/>
      <c r="SU98" s="88"/>
      <c r="SV98" s="88"/>
      <c r="SW98" s="88"/>
      <c r="SX98" s="88"/>
      <c r="SY98" s="88"/>
      <c r="SZ98" s="88"/>
      <c r="TA98" s="88"/>
      <c r="TB98" s="88"/>
      <c r="TC98" s="88"/>
      <c r="TD98" s="88"/>
      <c r="TE98" s="88"/>
      <c r="TF98" s="88"/>
      <c r="TG98" s="88"/>
      <c r="TH98" s="88"/>
      <c r="TI98" s="88"/>
      <c r="TJ98" s="88"/>
      <c r="TK98" s="88"/>
      <c r="TL98" s="88"/>
      <c r="TM98" s="88"/>
      <c r="TN98" s="88"/>
      <c r="TO98" s="88"/>
      <c r="TP98" s="88"/>
      <c r="TQ98" s="88"/>
      <c r="TR98" s="88"/>
      <c r="TS98" s="88"/>
      <c r="TT98" s="88"/>
      <c r="TU98" s="88"/>
      <c r="TV98" s="88"/>
      <c r="TW98" s="88"/>
      <c r="TX98" s="88"/>
      <c r="TY98" s="88"/>
      <c r="TZ98" s="88"/>
      <c r="UA98" s="88"/>
      <c r="UB98" s="88"/>
      <c r="UC98" s="88"/>
      <c r="UD98" s="88"/>
      <c r="UE98" s="88"/>
      <c r="UF98" s="88"/>
      <c r="UG98" s="88"/>
      <c r="UH98" s="88"/>
      <c r="UI98" s="88"/>
      <c r="UJ98" s="88"/>
      <c r="UK98" s="88"/>
      <c r="UL98" s="88"/>
      <c r="UM98" s="88"/>
      <c r="UN98" s="88"/>
      <c r="UO98" s="88"/>
      <c r="UP98" s="88"/>
      <c r="UQ98" s="88"/>
      <c r="UR98" s="88"/>
      <c r="US98" s="88"/>
      <c r="UT98" s="88"/>
      <c r="UU98" s="88"/>
      <c r="UV98" s="88"/>
      <c r="UW98" s="88"/>
      <c r="UX98" s="88"/>
      <c r="UY98" s="88"/>
      <c r="UZ98" s="88"/>
      <c r="VA98" s="88"/>
      <c r="VB98" s="88"/>
      <c r="VC98" s="88"/>
      <c r="VD98" s="88"/>
      <c r="VE98" s="88"/>
      <c r="VF98" s="88"/>
      <c r="VG98" s="88"/>
      <c r="VH98" s="88"/>
      <c r="VI98" s="88"/>
      <c r="VJ98" s="88"/>
      <c r="VK98" s="88"/>
      <c r="VL98" s="88"/>
      <c r="VM98" s="88"/>
      <c r="VN98" s="88"/>
      <c r="VO98" s="88"/>
      <c r="VP98" s="88"/>
      <c r="VQ98" s="88"/>
      <c r="VR98" s="88"/>
      <c r="VS98" s="88"/>
      <c r="VT98" s="88"/>
      <c r="VU98" s="88"/>
      <c r="VV98" s="88"/>
      <c r="VW98" s="88"/>
      <c r="VX98" s="88"/>
      <c r="VY98" s="88"/>
      <c r="VZ98" s="88"/>
      <c r="WA98" s="88"/>
      <c r="WB98" s="88"/>
      <c r="WC98" s="88"/>
      <c r="WD98" s="88"/>
      <c r="WE98" s="88"/>
      <c r="WF98" s="88"/>
      <c r="WG98" s="88"/>
      <c r="WH98" s="88"/>
      <c r="WI98" s="88"/>
      <c r="WJ98" s="88"/>
      <c r="WK98" s="88"/>
      <c r="WL98" s="88"/>
      <c r="WM98" s="88"/>
      <c r="WN98" s="88"/>
      <c r="WO98" s="88"/>
      <c r="WP98" s="88"/>
      <c r="WQ98" s="88"/>
      <c r="WR98" s="88"/>
      <c r="WS98" s="88"/>
      <c r="WT98" s="88"/>
      <c r="WU98" s="88"/>
      <c r="WV98" s="88"/>
      <c r="WW98" s="88"/>
      <c r="WX98" s="88"/>
      <c r="WY98" s="88"/>
      <c r="WZ98" s="88"/>
      <c r="XA98" s="88"/>
      <c r="XB98" s="88"/>
      <c r="XC98" s="88"/>
      <c r="XD98" s="88"/>
      <c r="XE98" s="88"/>
      <c r="XF98" s="88"/>
      <c r="XG98" s="88"/>
      <c r="XH98" s="88"/>
      <c r="XI98" s="88"/>
      <c r="XJ98" s="88"/>
      <c r="XK98" s="88"/>
      <c r="XL98" s="88"/>
      <c r="XM98" s="88"/>
      <c r="XN98" s="88"/>
      <c r="XO98" s="88"/>
      <c r="XP98" s="88"/>
      <c r="XQ98" s="88"/>
    </row>
    <row r="99" spans="1:641" s="7" customFormat="1" ht="12" customHeight="1" x14ac:dyDescent="0.2">
      <c r="A99" s="291"/>
      <c r="B99" s="70" t="s">
        <v>115</v>
      </c>
      <c r="C99" s="107" t="s">
        <v>60</v>
      </c>
      <c r="D99" s="83" t="s">
        <v>116</v>
      </c>
      <c r="E99" s="82">
        <v>6.67</v>
      </c>
      <c r="F99" s="82">
        <v>6.67</v>
      </c>
      <c r="G99" s="82">
        <v>6.67</v>
      </c>
      <c r="H99" s="82">
        <v>6.67</v>
      </c>
      <c r="I99" s="142"/>
      <c r="J99" s="143"/>
      <c r="K99" s="82">
        <v>6.67</v>
      </c>
      <c r="L99" s="82">
        <v>6.67</v>
      </c>
      <c r="M99" s="82">
        <v>6.67</v>
      </c>
      <c r="N99" s="82">
        <v>6.67</v>
      </c>
      <c r="O99" s="82">
        <v>6.67</v>
      </c>
      <c r="P99" s="142"/>
      <c r="Q99" s="143"/>
      <c r="R99" s="82">
        <v>6.67</v>
      </c>
      <c r="S99" s="82">
        <v>6.67</v>
      </c>
      <c r="T99" s="82">
        <v>6.67</v>
      </c>
      <c r="U99" s="82">
        <v>6.67</v>
      </c>
      <c r="V99" s="82">
        <v>6.67</v>
      </c>
      <c r="W99" s="142"/>
      <c r="X99" s="143"/>
      <c r="Y99" s="82">
        <v>6.67</v>
      </c>
      <c r="Z99" s="82">
        <v>6.67</v>
      </c>
      <c r="AA99" s="82">
        <v>6.67</v>
      </c>
      <c r="AB99" s="82">
        <v>6.67</v>
      </c>
      <c r="AC99" s="82">
        <v>6.67</v>
      </c>
      <c r="AD99" s="142"/>
      <c r="AE99" s="143"/>
      <c r="AF99" s="82">
        <v>6.67</v>
      </c>
      <c r="AG99" s="82">
        <v>6.67</v>
      </c>
      <c r="AH99" s="82">
        <v>6.67</v>
      </c>
      <c r="AI99" s="82">
        <v>6.67</v>
      </c>
      <c r="AJ99" s="82">
        <v>6.67</v>
      </c>
      <c r="AK99" s="142"/>
      <c r="AL99" s="143"/>
      <c r="AM99" s="82">
        <v>6.67</v>
      </c>
      <c r="AN99" s="82">
        <v>6.67</v>
      </c>
      <c r="AO99" s="82">
        <v>6.67</v>
      </c>
      <c r="AP99" s="82">
        <v>6.67</v>
      </c>
      <c r="AQ99" s="82">
        <v>6.67</v>
      </c>
      <c r="AR99" s="142"/>
      <c r="AS99" s="143"/>
      <c r="AT99" s="82">
        <v>6.67</v>
      </c>
      <c r="AU99" s="82">
        <v>6.67</v>
      </c>
      <c r="AV99" s="82">
        <v>6.67</v>
      </c>
      <c r="AW99" s="82">
        <v>6.67</v>
      </c>
      <c r="AX99" s="82">
        <v>6.67</v>
      </c>
      <c r="AY99" s="142"/>
      <c r="AZ99" s="143"/>
      <c r="BA99" s="82">
        <v>6.67</v>
      </c>
      <c r="BB99" s="82">
        <v>6.67</v>
      </c>
      <c r="BC99" s="82">
        <v>6.67</v>
      </c>
      <c r="BD99" s="82">
        <v>6.67</v>
      </c>
      <c r="BE99" s="82">
        <v>6.67</v>
      </c>
      <c r="BF99" s="142"/>
      <c r="BG99" s="143"/>
      <c r="BH99" s="82">
        <v>6.67</v>
      </c>
      <c r="BI99" s="82">
        <v>6.67</v>
      </c>
      <c r="BJ99" s="82">
        <v>6.67</v>
      </c>
      <c r="BK99" s="82">
        <v>6.67</v>
      </c>
      <c r="BL99" s="82">
        <v>6.67</v>
      </c>
      <c r="BM99" s="142"/>
      <c r="BN99" s="143"/>
      <c r="BO99" s="82">
        <v>6.67</v>
      </c>
      <c r="BP99" s="82">
        <v>6.67</v>
      </c>
      <c r="BQ99" s="82">
        <v>6.67</v>
      </c>
      <c r="BR99" s="82">
        <v>6.67</v>
      </c>
      <c r="BS99" s="82">
        <v>6.67</v>
      </c>
      <c r="BT99" s="142"/>
      <c r="BU99" s="143"/>
      <c r="BV99" s="161"/>
      <c r="BW99" s="161"/>
      <c r="BX99" s="161"/>
      <c r="BY99" s="161"/>
      <c r="BZ99" s="161"/>
      <c r="CA99" s="142"/>
      <c r="CB99" s="143"/>
      <c r="CC99" s="161"/>
      <c r="CD99" s="161"/>
      <c r="CE99" s="161"/>
      <c r="CF99" s="161"/>
      <c r="CG99" s="161"/>
      <c r="CH99" s="142"/>
      <c r="CI99" s="143"/>
      <c r="CJ99" s="161"/>
      <c r="CK99" s="161"/>
      <c r="CL99" s="161"/>
      <c r="CM99" s="161"/>
      <c r="CN99" s="161"/>
      <c r="CO99" s="142"/>
      <c r="CP99" s="143"/>
      <c r="CQ99" s="82">
        <v>6.67</v>
      </c>
      <c r="CR99" s="82">
        <v>6.67</v>
      </c>
      <c r="CS99" s="82">
        <v>6.67</v>
      </c>
      <c r="CT99" s="82">
        <v>6.67</v>
      </c>
      <c r="CU99" s="82">
        <v>6.67</v>
      </c>
      <c r="CV99" s="142"/>
      <c r="CW99" s="143"/>
      <c r="CX99" s="82">
        <v>6.67</v>
      </c>
      <c r="CY99" s="82">
        <v>6.67</v>
      </c>
      <c r="CZ99" s="82">
        <v>6.67</v>
      </c>
      <c r="DA99" s="82">
        <v>6.67</v>
      </c>
      <c r="DB99" s="82">
        <v>6.67</v>
      </c>
      <c r="DC99" s="142"/>
      <c r="DD99" s="143"/>
      <c r="DE99" s="144"/>
      <c r="DF99" s="82" t="s">
        <v>116</v>
      </c>
      <c r="DG99" s="82" t="s">
        <v>116</v>
      </c>
      <c r="DH99" s="82" t="s">
        <v>116</v>
      </c>
      <c r="DI99" s="82" t="s">
        <v>116</v>
      </c>
      <c r="DJ99" s="142"/>
      <c r="DK99" s="143"/>
      <c r="DL99" s="82">
        <v>6.67</v>
      </c>
      <c r="DM99" s="82">
        <v>6.67</v>
      </c>
      <c r="DN99" s="82">
        <v>6.67</v>
      </c>
      <c r="DO99" s="82">
        <v>6.67</v>
      </c>
      <c r="DP99" s="82">
        <v>6.67</v>
      </c>
      <c r="DQ99" s="142"/>
      <c r="DR99" s="143"/>
      <c r="DS99" s="144"/>
      <c r="DT99" s="82">
        <v>6.67</v>
      </c>
      <c r="DU99" s="82">
        <v>6.67</v>
      </c>
      <c r="DV99" s="82">
        <v>6.67</v>
      </c>
      <c r="DW99" s="82">
        <v>6.67</v>
      </c>
      <c r="DX99" s="142"/>
      <c r="DY99" s="143"/>
      <c r="DZ99" s="144"/>
      <c r="EA99" s="82">
        <v>6.67</v>
      </c>
      <c r="EB99" s="82">
        <v>6.67</v>
      </c>
      <c r="EC99" s="82">
        <v>6.67</v>
      </c>
      <c r="ED99" s="82">
        <v>6.67</v>
      </c>
      <c r="EE99" s="142"/>
      <c r="EF99" s="143"/>
      <c r="EG99" s="82">
        <v>6.67</v>
      </c>
      <c r="EH99" s="82">
        <v>6.67</v>
      </c>
      <c r="EI99" s="82">
        <v>6.67</v>
      </c>
      <c r="EJ99" s="82">
        <v>6.67</v>
      </c>
      <c r="EK99" s="82">
        <v>6.67</v>
      </c>
      <c r="EL99" s="142"/>
      <c r="EM99" s="143"/>
      <c r="EN99" s="82">
        <v>6.67</v>
      </c>
      <c r="EO99" s="82">
        <v>6.67</v>
      </c>
      <c r="EP99" s="82">
        <v>6.67</v>
      </c>
      <c r="EQ99" s="144"/>
      <c r="ER99" s="82" t="s">
        <v>116</v>
      </c>
      <c r="ES99" s="142"/>
      <c r="ET99" s="143"/>
      <c r="EU99" s="82">
        <v>6.67</v>
      </c>
      <c r="EV99" s="82">
        <v>6.67</v>
      </c>
      <c r="EW99" s="82">
        <v>6.67</v>
      </c>
      <c r="EX99" s="82" t="s">
        <v>116</v>
      </c>
      <c r="EY99" s="82" t="s">
        <v>116</v>
      </c>
      <c r="EZ99" s="142"/>
      <c r="FA99" s="143"/>
      <c r="FB99" s="82">
        <v>6.67</v>
      </c>
      <c r="FC99" s="82">
        <v>6.67</v>
      </c>
      <c r="FD99" s="82">
        <v>6.67</v>
      </c>
      <c r="FE99" s="82">
        <v>6.67</v>
      </c>
      <c r="FF99" s="82" t="s">
        <v>116</v>
      </c>
      <c r="FG99" s="142"/>
      <c r="FH99" s="143"/>
      <c r="FI99" s="82">
        <v>6.67</v>
      </c>
      <c r="FJ99" s="82">
        <v>6.67</v>
      </c>
      <c r="FK99" s="82">
        <v>6.67</v>
      </c>
      <c r="FL99" s="82">
        <v>6.67</v>
      </c>
      <c r="FM99" s="82">
        <v>6.67</v>
      </c>
      <c r="FN99" s="142"/>
      <c r="FO99" s="143"/>
      <c r="FP99" s="82">
        <v>6.67</v>
      </c>
      <c r="FQ99" s="82">
        <v>6.67</v>
      </c>
      <c r="FR99" s="82">
        <v>6.67</v>
      </c>
      <c r="FS99" s="82">
        <v>6.67</v>
      </c>
      <c r="FT99" s="82">
        <v>6.67</v>
      </c>
      <c r="FU99" s="142"/>
      <c r="FV99" s="143"/>
      <c r="FW99" s="82">
        <v>6.67</v>
      </c>
      <c r="FX99" s="82">
        <v>6.67</v>
      </c>
      <c r="FY99" s="82">
        <v>6.67</v>
      </c>
      <c r="FZ99" s="82" t="s">
        <v>116</v>
      </c>
      <c r="GA99" s="82" t="s">
        <v>116</v>
      </c>
      <c r="GB99" s="142"/>
      <c r="GC99" s="143"/>
      <c r="GD99" s="82">
        <v>6.67</v>
      </c>
      <c r="GE99" s="82">
        <v>6.67</v>
      </c>
      <c r="GF99" s="82">
        <v>6.67</v>
      </c>
      <c r="GG99" s="82">
        <v>6.67</v>
      </c>
      <c r="GH99" s="82">
        <v>6.67</v>
      </c>
      <c r="GI99" s="142"/>
      <c r="GJ99" s="143"/>
      <c r="GK99" s="82" t="s">
        <v>116</v>
      </c>
      <c r="GL99" s="82" t="s">
        <v>116</v>
      </c>
      <c r="GM99" s="82" t="s">
        <v>116</v>
      </c>
      <c r="GN99" s="82" t="s">
        <v>116</v>
      </c>
      <c r="GO99" s="144"/>
      <c r="GP99" s="142"/>
      <c r="GQ99" s="143"/>
      <c r="GR99" s="82" t="s">
        <v>116</v>
      </c>
      <c r="GS99" s="82" t="s">
        <v>116</v>
      </c>
      <c r="GT99" s="82" t="s">
        <v>116</v>
      </c>
      <c r="GU99" s="82" t="s">
        <v>116</v>
      </c>
      <c r="GV99" s="82" t="s">
        <v>116</v>
      </c>
      <c r="GW99" s="142"/>
      <c r="GX99" s="143"/>
      <c r="GY99" s="82">
        <v>6.67</v>
      </c>
      <c r="GZ99" s="82">
        <v>6.67</v>
      </c>
      <c r="HA99" s="82">
        <v>6.67</v>
      </c>
      <c r="HB99" s="82">
        <v>6.67</v>
      </c>
      <c r="HC99" s="82">
        <v>6.67</v>
      </c>
      <c r="HD99" s="142"/>
      <c r="HE99" s="143"/>
      <c r="HF99" s="82">
        <v>6.67</v>
      </c>
      <c r="HG99" s="82">
        <v>6.67</v>
      </c>
      <c r="HH99" s="82">
        <v>6.67</v>
      </c>
      <c r="HI99" s="82">
        <v>6.67</v>
      </c>
      <c r="HJ99" s="82">
        <v>6.67</v>
      </c>
      <c r="HK99" s="142"/>
      <c r="HL99" s="143"/>
      <c r="HM99" s="82">
        <v>6.67</v>
      </c>
      <c r="HN99" s="82">
        <v>6.67</v>
      </c>
      <c r="HO99" s="82">
        <v>6.67</v>
      </c>
      <c r="HP99" s="82">
        <v>6.67</v>
      </c>
      <c r="HQ99" s="82">
        <v>6.67</v>
      </c>
      <c r="HR99" s="142"/>
      <c r="HS99" s="143"/>
      <c r="HT99" s="82" t="s">
        <v>116</v>
      </c>
      <c r="HU99" s="144"/>
      <c r="HV99" s="82">
        <v>6.67</v>
      </c>
      <c r="HW99" s="82">
        <v>6.67</v>
      </c>
      <c r="HX99" s="82">
        <v>6.67</v>
      </c>
      <c r="HY99" s="142"/>
      <c r="HZ99" s="143"/>
      <c r="IA99" s="82">
        <v>6.67</v>
      </c>
      <c r="IB99" s="82">
        <v>6.67</v>
      </c>
      <c r="IC99" s="82">
        <v>6.67</v>
      </c>
      <c r="ID99" s="82">
        <v>6.67</v>
      </c>
      <c r="IE99" s="82">
        <v>6.67</v>
      </c>
      <c r="IF99" s="142"/>
      <c r="IG99" s="143"/>
      <c r="IH99" s="82">
        <v>6.67</v>
      </c>
      <c r="II99" s="82">
        <v>6.67</v>
      </c>
      <c r="IJ99" s="82">
        <v>6.67</v>
      </c>
      <c r="IK99" s="82">
        <v>6.67</v>
      </c>
      <c r="IL99" s="82">
        <v>6.67</v>
      </c>
      <c r="IM99" s="142"/>
      <c r="IN99" s="143"/>
      <c r="IO99" s="82">
        <v>6.67</v>
      </c>
      <c r="IP99" s="82">
        <v>6.67</v>
      </c>
      <c r="IQ99" s="82">
        <v>6.67</v>
      </c>
      <c r="IR99" s="82">
        <v>6.67</v>
      </c>
      <c r="IS99" s="82">
        <v>6.67</v>
      </c>
      <c r="IT99" s="142"/>
      <c r="IU99" s="143"/>
      <c r="IV99" s="82">
        <v>6.67</v>
      </c>
      <c r="IW99" s="82">
        <v>6.67</v>
      </c>
      <c r="IX99" s="82">
        <v>6.67</v>
      </c>
      <c r="IY99" s="82">
        <v>6.67</v>
      </c>
      <c r="IZ99" s="82">
        <v>6.67</v>
      </c>
      <c r="JA99" s="142"/>
      <c r="JB99" s="143"/>
      <c r="JC99" s="82">
        <v>6.67</v>
      </c>
      <c r="JD99" s="82">
        <v>6.67</v>
      </c>
      <c r="JE99" s="82">
        <v>6.67</v>
      </c>
      <c r="JF99" s="82">
        <v>6.67</v>
      </c>
      <c r="JG99" s="82">
        <v>6.67</v>
      </c>
      <c r="JH99" s="142"/>
      <c r="JI99" s="143"/>
      <c r="JJ99" s="82">
        <v>6.67</v>
      </c>
      <c r="JK99" s="82">
        <v>6.67</v>
      </c>
      <c r="JL99" s="82">
        <v>6.67</v>
      </c>
      <c r="JM99" s="82">
        <v>6.67</v>
      </c>
      <c r="JN99" s="82">
        <v>6.67</v>
      </c>
      <c r="JO99" s="142"/>
      <c r="JP99" s="143"/>
      <c r="JQ99" s="82">
        <v>6.67</v>
      </c>
      <c r="JR99" s="82">
        <v>6.67</v>
      </c>
      <c r="JS99" s="82">
        <v>6.67</v>
      </c>
      <c r="JT99" s="82">
        <v>6.67</v>
      </c>
      <c r="JU99" s="82">
        <v>6.67</v>
      </c>
      <c r="JV99" s="142"/>
      <c r="JW99" s="143"/>
      <c r="JX99" s="82">
        <v>6.67</v>
      </c>
      <c r="JY99" s="82">
        <v>6.67</v>
      </c>
      <c r="JZ99" s="82">
        <v>6.67</v>
      </c>
      <c r="KA99" s="82">
        <v>6.67</v>
      </c>
      <c r="KB99" s="82">
        <v>6.67</v>
      </c>
      <c r="KC99" s="142"/>
      <c r="KD99" s="143"/>
      <c r="KE99" s="82">
        <v>6.67</v>
      </c>
      <c r="KF99" s="82">
        <v>6.67</v>
      </c>
      <c r="KG99" s="82">
        <v>6.67</v>
      </c>
      <c r="KH99" s="82">
        <v>6.67</v>
      </c>
      <c r="KI99" s="82">
        <v>6.67</v>
      </c>
      <c r="KJ99" s="142"/>
      <c r="KK99" s="143"/>
      <c r="KL99" s="82">
        <v>6.67</v>
      </c>
      <c r="KM99" s="82">
        <v>6.67</v>
      </c>
      <c r="KN99" s="82">
        <v>6.67</v>
      </c>
      <c r="KO99" s="82">
        <v>6.67</v>
      </c>
      <c r="KP99" s="82">
        <v>6.67</v>
      </c>
      <c r="KQ99" s="142"/>
      <c r="KR99" s="143"/>
      <c r="KS99" s="82">
        <v>6.67</v>
      </c>
      <c r="KT99" s="82">
        <v>6.67</v>
      </c>
      <c r="KU99" s="144"/>
      <c r="KV99" s="82">
        <v>6.67</v>
      </c>
      <c r="KW99" s="82"/>
      <c r="KX99" s="142"/>
      <c r="KY99" s="143"/>
      <c r="KZ99" s="82">
        <v>6.67</v>
      </c>
      <c r="LA99" s="82">
        <v>6.67</v>
      </c>
      <c r="LB99" s="82">
        <v>6.67</v>
      </c>
      <c r="LC99" s="82">
        <v>6.67</v>
      </c>
      <c r="LD99" s="82">
        <v>6.67</v>
      </c>
      <c r="LE99" s="144"/>
      <c r="LF99" s="143"/>
      <c r="LG99" s="82">
        <v>6.67</v>
      </c>
      <c r="LH99" s="82">
        <v>6.67</v>
      </c>
      <c r="LI99" s="82">
        <v>6.67</v>
      </c>
      <c r="LJ99" s="82">
        <v>6.67</v>
      </c>
      <c r="LK99" s="82">
        <v>6.67</v>
      </c>
      <c r="LL99" s="142"/>
      <c r="LM99" s="143"/>
      <c r="LN99" s="82">
        <v>6.67</v>
      </c>
      <c r="LO99" s="82">
        <v>6.67</v>
      </c>
      <c r="LP99" s="82">
        <v>6.67</v>
      </c>
      <c r="LQ99" s="82">
        <v>6.67</v>
      </c>
      <c r="LR99" s="82">
        <v>6.67</v>
      </c>
      <c r="LS99" s="142"/>
      <c r="LT99" s="143"/>
      <c r="LU99" s="82">
        <v>6.67</v>
      </c>
      <c r="LV99" s="82">
        <v>6.67</v>
      </c>
      <c r="LW99" s="82">
        <v>6.67</v>
      </c>
      <c r="LX99" s="82">
        <v>6.67</v>
      </c>
      <c r="LY99" s="82">
        <v>6.67</v>
      </c>
      <c r="LZ99" s="142"/>
      <c r="MA99" s="143"/>
      <c r="MB99" s="82">
        <v>6.67</v>
      </c>
      <c r="MC99" s="82">
        <v>6.67</v>
      </c>
      <c r="MD99" s="82">
        <v>6.67</v>
      </c>
      <c r="ME99" s="82">
        <v>6.67</v>
      </c>
      <c r="MF99" s="82">
        <v>6.67</v>
      </c>
      <c r="MG99" s="142"/>
      <c r="MH99" s="143"/>
      <c r="MI99" s="82">
        <v>6.67</v>
      </c>
      <c r="MJ99" s="82">
        <v>6.67</v>
      </c>
      <c r="MK99" s="82">
        <v>6.67</v>
      </c>
      <c r="ML99" s="82">
        <v>6.67</v>
      </c>
      <c r="MM99" s="82">
        <v>6.67</v>
      </c>
      <c r="MN99" s="142"/>
      <c r="MO99" s="143"/>
      <c r="MP99" s="82">
        <v>6.67</v>
      </c>
      <c r="MQ99" s="82">
        <v>6.67</v>
      </c>
      <c r="MR99" s="82">
        <v>6.67</v>
      </c>
      <c r="MS99" s="82">
        <v>6.67</v>
      </c>
      <c r="MT99" s="82">
        <v>6.67</v>
      </c>
      <c r="MU99" s="142"/>
      <c r="MV99" s="143"/>
      <c r="MW99" s="144"/>
      <c r="MX99" s="82" t="s">
        <v>116</v>
      </c>
      <c r="MY99" s="82" t="s">
        <v>116</v>
      </c>
      <c r="MZ99" s="82" t="s">
        <v>116</v>
      </c>
      <c r="NA99" s="82" t="s">
        <v>116</v>
      </c>
      <c r="NB99" s="142"/>
      <c r="NC99" s="143"/>
      <c r="ND99" s="144"/>
      <c r="NE99" s="82" t="s">
        <v>116</v>
      </c>
      <c r="NF99" s="82" t="s">
        <v>116</v>
      </c>
      <c r="NG99" s="82" t="s">
        <v>116</v>
      </c>
      <c r="NH99" s="82" t="s">
        <v>116</v>
      </c>
      <c r="NI99" s="142"/>
      <c r="NJ99" s="143"/>
      <c r="NK99" s="82">
        <v>6.67</v>
      </c>
      <c r="NL99" s="82">
        <v>6.67</v>
      </c>
      <c r="NM99" s="82">
        <v>6.67</v>
      </c>
      <c r="NN99" s="82">
        <v>6.67</v>
      </c>
      <c r="NO99" s="82">
        <v>6.67</v>
      </c>
      <c r="NP99" s="142"/>
      <c r="NQ99" s="143"/>
      <c r="NR99" s="82">
        <v>6.67</v>
      </c>
      <c r="NS99" s="82">
        <v>6.67</v>
      </c>
      <c r="NT99" s="82">
        <v>6.67</v>
      </c>
      <c r="NU99" s="82">
        <v>6.67</v>
      </c>
      <c r="NV99" s="82">
        <v>6.67</v>
      </c>
      <c r="NW99" s="142"/>
      <c r="NX99" s="143"/>
      <c r="NY99" s="82">
        <v>6.67</v>
      </c>
      <c r="NZ99" s="82">
        <v>6.67</v>
      </c>
      <c r="OA99" s="82">
        <v>6.67</v>
      </c>
      <c r="OB99" s="82">
        <v>6.67</v>
      </c>
      <c r="OC99" s="82">
        <v>6.67</v>
      </c>
      <c r="OD99" s="142"/>
      <c r="OE99" s="143"/>
      <c r="OF99" s="82">
        <v>6.67</v>
      </c>
      <c r="OG99" s="82">
        <v>6.67</v>
      </c>
      <c r="OH99" s="82">
        <v>6.67</v>
      </c>
      <c r="OI99" s="82">
        <v>6.67</v>
      </c>
      <c r="OJ99" s="82">
        <v>6.67</v>
      </c>
      <c r="OK99" s="142"/>
      <c r="OL99" s="143"/>
      <c r="OM99" s="82">
        <v>6.67</v>
      </c>
      <c r="ON99" s="82">
        <v>6.67</v>
      </c>
      <c r="OO99" s="82">
        <v>6.67</v>
      </c>
      <c r="OP99" s="82">
        <v>6.67</v>
      </c>
      <c r="OQ99" s="82">
        <v>6.67</v>
      </c>
      <c r="OR99" s="142"/>
      <c r="OS99" s="143"/>
      <c r="OT99" s="82" t="s">
        <v>116</v>
      </c>
      <c r="OU99" s="82">
        <v>6.67</v>
      </c>
      <c r="OV99" s="82">
        <v>6.67</v>
      </c>
      <c r="OW99" s="82">
        <v>6.67</v>
      </c>
      <c r="OX99" s="82">
        <v>6.67</v>
      </c>
      <c r="OY99" s="142"/>
      <c r="OZ99" s="143"/>
      <c r="PA99" s="82" t="s">
        <v>116</v>
      </c>
      <c r="PB99" s="82">
        <v>6.67</v>
      </c>
      <c r="PC99" s="82">
        <v>6.67</v>
      </c>
      <c r="PD99" s="82">
        <v>6.67</v>
      </c>
      <c r="PE99" s="82">
        <v>6.67</v>
      </c>
      <c r="PF99" s="142"/>
      <c r="PG99" s="143"/>
      <c r="PH99" s="82" t="s">
        <v>116</v>
      </c>
      <c r="PI99" s="82">
        <v>6.67</v>
      </c>
      <c r="PJ99" s="82">
        <v>6.67</v>
      </c>
      <c r="PK99" s="82">
        <v>6.67</v>
      </c>
      <c r="PL99" s="82">
        <v>6.67</v>
      </c>
      <c r="PM99" s="142"/>
      <c r="PN99" s="143"/>
      <c r="PO99" s="82" t="s">
        <v>116</v>
      </c>
      <c r="PP99" s="82">
        <v>6.67</v>
      </c>
      <c r="PQ99" s="82">
        <v>6.67</v>
      </c>
      <c r="PR99" s="82">
        <v>6.67</v>
      </c>
      <c r="PS99" s="82">
        <v>6.67</v>
      </c>
      <c r="PT99" s="142"/>
      <c r="PU99" s="143"/>
      <c r="PV99" s="82" t="s">
        <v>116</v>
      </c>
      <c r="PW99" s="82">
        <v>6.67</v>
      </c>
      <c r="PX99" s="82">
        <v>6.67</v>
      </c>
      <c r="PY99" s="82">
        <v>6.67</v>
      </c>
      <c r="PZ99" s="82">
        <v>6.67</v>
      </c>
      <c r="QA99" s="142"/>
      <c r="QB99" s="143"/>
      <c r="QC99" s="82">
        <v>6.67</v>
      </c>
      <c r="QD99" s="82">
        <v>6.67</v>
      </c>
      <c r="QE99" s="82">
        <v>6.67</v>
      </c>
      <c r="QF99" s="82">
        <v>6.67</v>
      </c>
      <c r="QG99" s="82">
        <v>6.67</v>
      </c>
      <c r="QH99" s="142"/>
      <c r="QI99" s="143"/>
      <c r="QJ99" s="82">
        <v>6.67</v>
      </c>
      <c r="QK99" s="82">
        <v>6.67</v>
      </c>
      <c r="QL99" s="82">
        <v>6.67</v>
      </c>
      <c r="QM99" s="82">
        <v>6.67</v>
      </c>
      <c r="QN99" s="82">
        <v>6.67</v>
      </c>
      <c r="QO99" s="142"/>
      <c r="QP99" s="143"/>
      <c r="QQ99" s="145"/>
      <c r="QR99" s="82">
        <v>6.67</v>
      </c>
      <c r="QS99" s="82">
        <v>6.67</v>
      </c>
      <c r="QT99" s="82">
        <v>6.67</v>
      </c>
      <c r="QU99" s="82">
        <v>6.67</v>
      </c>
      <c r="QV99" s="142"/>
      <c r="QW99" s="143"/>
      <c r="QX99" s="82">
        <v>6.67</v>
      </c>
      <c r="QY99" s="82">
        <v>6.67</v>
      </c>
      <c r="QZ99" s="82">
        <v>6.67</v>
      </c>
      <c r="RA99" s="82">
        <v>6.67</v>
      </c>
      <c r="RB99" s="82">
        <v>6.67</v>
      </c>
      <c r="RC99" s="142"/>
      <c r="RD99" s="143"/>
      <c r="RE99" s="82">
        <v>6.67</v>
      </c>
      <c r="RF99" s="82">
        <v>6.67</v>
      </c>
      <c r="RG99" s="82">
        <v>6.67</v>
      </c>
      <c r="RH99" s="82">
        <v>6.67</v>
      </c>
      <c r="RI99" s="82">
        <v>6.67</v>
      </c>
      <c r="RJ99" s="142"/>
      <c r="RK99" s="143"/>
      <c r="RL99" s="82">
        <v>6.67</v>
      </c>
      <c r="RM99" s="82">
        <v>6.67</v>
      </c>
      <c r="RN99" s="82">
        <v>6.67</v>
      </c>
      <c r="RO99" s="82">
        <v>6.67</v>
      </c>
      <c r="RP99" s="82">
        <v>6.67</v>
      </c>
      <c r="RQ99" s="142"/>
      <c r="RR99" s="143"/>
      <c r="RS99" s="82">
        <v>6.67</v>
      </c>
      <c r="RT99" s="145"/>
      <c r="RU99" s="82">
        <v>6.67</v>
      </c>
      <c r="RV99" s="82">
        <v>6.67</v>
      </c>
      <c r="RW99" s="82">
        <v>6.67</v>
      </c>
      <c r="RX99" s="142"/>
      <c r="RY99" s="143"/>
      <c r="RZ99" s="82">
        <v>6.67</v>
      </c>
      <c r="SA99" s="145"/>
      <c r="SB99" s="82">
        <v>6.67</v>
      </c>
      <c r="SC99" s="145"/>
      <c r="SD99" s="82">
        <v>6.67</v>
      </c>
      <c r="SE99" s="142"/>
      <c r="SF99" s="143"/>
      <c r="SG99" s="82">
        <v>6.67</v>
      </c>
      <c r="SH99" s="82">
        <v>6.67</v>
      </c>
      <c r="SI99" s="82">
        <v>6.67</v>
      </c>
      <c r="SJ99" s="82">
        <v>6.67</v>
      </c>
      <c r="SK99" s="82">
        <v>6.67</v>
      </c>
      <c r="SL99" s="142"/>
      <c r="SM99" s="143"/>
      <c r="SN99" s="82">
        <v>6.67</v>
      </c>
      <c r="SO99" s="82">
        <v>6.67</v>
      </c>
      <c r="SP99" s="82">
        <v>6.67</v>
      </c>
      <c r="SQ99" s="82">
        <v>6.67</v>
      </c>
      <c r="SR99" s="82">
        <v>6.67</v>
      </c>
      <c r="SS99" s="142"/>
      <c r="ST99" s="143"/>
      <c r="SU99" s="82">
        <v>6.67</v>
      </c>
      <c r="SV99" s="82">
        <v>6.67</v>
      </c>
      <c r="SW99" s="82">
        <v>6.67</v>
      </c>
      <c r="SX99" s="82">
        <v>6.67</v>
      </c>
      <c r="SY99" s="82">
        <v>6.67</v>
      </c>
      <c r="SZ99" s="142"/>
      <c r="TA99" s="143"/>
      <c r="TB99" s="82"/>
      <c r="TC99" s="82"/>
      <c r="TD99" s="82"/>
      <c r="TE99" s="82"/>
      <c r="TF99" s="82"/>
      <c r="TG99" s="142"/>
      <c r="TH99" s="143"/>
      <c r="TI99" s="82"/>
      <c r="TJ99" s="82"/>
      <c r="TK99" s="82"/>
      <c r="TL99" s="82"/>
      <c r="TM99" s="82"/>
      <c r="TN99" s="142"/>
      <c r="TO99" s="143"/>
      <c r="TP99" s="82"/>
      <c r="TQ99" s="82"/>
      <c r="TR99" s="82"/>
      <c r="TS99" s="82"/>
      <c r="TT99" s="82"/>
      <c r="TU99" s="142"/>
      <c r="TV99" s="143"/>
      <c r="TW99" s="82"/>
      <c r="TX99" s="82"/>
      <c r="TY99" s="82"/>
      <c r="TZ99" s="82"/>
      <c r="UA99" s="82"/>
      <c r="UB99" s="142"/>
      <c r="UC99" s="143"/>
      <c r="UD99" s="82"/>
      <c r="UE99" s="82"/>
      <c r="UF99" s="82"/>
      <c r="UG99" s="82"/>
      <c r="UH99" s="82"/>
      <c r="UI99" s="142"/>
      <c r="UJ99" s="143"/>
      <c r="UK99" s="82"/>
      <c r="UL99" s="82"/>
      <c r="UM99" s="82"/>
      <c r="UN99" s="82"/>
      <c r="UO99" s="82"/>
      <c r="UP99" s="142"/>
      <c r="UQ99" s="143"/>
      <c r="UR99" s="82"/>
      <c r="US99" s="82"/>
      <c r="UT99" s="82"/>
      <c r="UU99" s="82"/>
      <c r="UV99" s="82"/>
      <c r="UW99" s="142"/>
      <c r="UX99" s="143"/>
      <c r="UY99" s="82"/>
      <c r="UZ99" s="82"/>
      <c r="VA99" s="82"/>
      <c r="VB99" s="82"/>
      <c r="VC99" s="82"/>
      <c r="VD99" s="142"/>
      <c r="VE99" s="143"/>
      <c r="VF99" s="82"/>
      <c r="VG99" s="82"/>
      <c r="VH99" s="82"/>
      <c r="VI99" s="82"/>
      <c r="VJ99" s="82"/>
      <c r="VK99" s="142"/>
      <c r="VL99" s="143"/>
      <c r="VM99" s="82"/>
      <c r="VN99" s="82"/>
      <c r="VO99" s="82"/>
      <c r="VP99" s="82"/>
      <c r="VQ99" s="82"/>
      <c r="VR99" s="142"/>
      <c r="VS99" s="143"/>
      <c r="VT99" s="82"/>
      <c r="VU99" s="82"/>
      <c r="VV99" s="145"/>
      <c r="VW99" s="82"/>
      <c r="VX99" s="82"/>
      <c r="VY99" s="142"/>
      <c r="VZ99" s="143"/>
      <c r="WA99" s="82"/>
      <c r="WB99" s="82"/>
      <c r="WC99" s="82"/>
      <c r="WD99" s="82"/>
      <c r="WE99" s="82"/>
      <c r="WF99" s="142"/>
      <c r="WG99" s="143"/>
      <c r="WH99" s="82"/>
      <c r="WI99" s="82"/>
      <c r="WJ99" s="82"/>
      <c r="WK99" s="82"/>
      <c r="WL99" s="82"/>
      <c r="WM99" s="142"/>
      <c r="WN99" s="143"/>
      <c r="WO99" s="82"/>
      <c r="WP99" s="82"/>
      <c r="WQ99" s="82"/>
      <c r="WR99" s="82"/>
      <c r="WS99" s="82"/>
      <c r="WT99" s="142"/>
      <c r="WU99" s="143"/>
      <c r="WV99" s="82"/>
      <c r="WW99" s="82"/>
      <c r="WX99" s="82"/>
      <c r="WY99" s="82"/>
      <c r="WZ99" s="82"/>
      <c r="XA99" s="142"/>
      <c r="XB99" s="143"/>
      <c r="XC99" s="82"/>
      <c r="XD99" s="82"/>
      <c r="XE99" s="82"/>
      <c r="XF99" s="82"/>
      <c r="XG99" s="82"/>
      <c r="XH99" s="142"/>
      <c r="XI99" s="143"/>
      <c r="XJ99" s="82"/>
      <c r="XK99" s="82"/>
      <c r="XL99" s="82"/>
      <c r="XM99" s="82"/>
      <c r="XN99" s="82"/>
      <c r="XO99" s="142"/>
      <c r="XP99" s="143"/>
      <c r="XQ99" s="143"/>
    </row>
    <row r="100" spans="1:641" s="7" customFormat="1" ht="12" customHeight="1" x14ac:dyDescent="0.2">
      <c r="A100" s="133"/>
      <c r="B100" s="72" t="s">
        <v>115</v>
      </c>
      <c r="C100" s="106" t="s">
        <v>59</v>
      </c>
      <c r="D100" s="83">
        <v>6.67</v>
      </c>
      <c r="E100" s="82">
        <v>6.67</v>
      </c>
      <c r="F100" s="82">
        <v>6.67</v>
      </c>
      <c r="G100" s="82">
        <v>6.67</v>
      </c>
      <c r="H100" s="82">
        <v>6.67</v>
      </c>
      <c r="I100" s="142"/>
      <c r="J100" s="143"/>
      <c r="K100" s="82">
        <v>6.67</v>
      </c>
      <c r="L100" s="82">
        <v>6.67</v>
      </c>
      <c r="M100" s="82">
        <v>6.67</v>
      </c>
      <c r="N100" s="82">
        <v>6.67</v>
      </c>
      <c r="O100" s="82">
        <v>6.67</v>
      </c>
      <c r="P100" s="142"/>
      <c r="Q100" s="143"/>
      <c r="R100" s="82">
        <v>6.67</v>
      </c>
      <c r="S100" s="82">
        <v>6.67</v>
      </c>
      <c r="T100" s="82">
        <v>6.67</v>
      </c>
      <c r="U100" s="82">
        <v>6.67</v>
      </c>
      <c r="V100" s="82">
        <v>6.67</v>
      </c>
      <c r="W100" s="142"/>
      <c r="X100" s="143"/>
      <c r="Y100" s="82">
        <v>6.67</v>
      </c>
      <c r="Z100" s="82">
        <v>6.67</v>
      </c>
      <c r="AA100" s="82">
        <v>6.67</v>
      </c>
      <c r="AB100" s="82">
        <v>6.67</v>
      </c>
      <c r="AC100" s="82">
        <v>6.67</v>
      </c>
      <c r="AD100" s="142"/>
      <c r="AE100" s="143"/>
      <c r="AF100" s="82">
        <v>6.67</v>
      </c>
      <c r="AG100" s="82">
        <v>6.67</v>
      </c>
      <c r="AH100" s="82">
        <v>6.67</v>
      </c>
      <c r="AI100" s="82">
        <v>6.67</v>
      </c>
      <c r="AJ100" s="82">
        <v>6.67</v>
      </c>
      <c r="AK100" s="142"/>
      <c r="AL100" s="143"/>
      <c r="AM100" s="82">
        <v>6.67</v>
      </c>
      <c r="AN100" s="82">
        <v>6.67</v>
      </c>
      <c r="AO100" s="82">
        <v>6.67</v>
      </c>
      <c r="AP100" s="82">
        <v>6.67</v>
      </c>
      <c r="AQ100" s="82">
        <v>6.67</v>
      </c>
      <c r="AR100" s="142"/>
      <c r="AS100" s="143"/>
      <c r="AT100" s="82">
        <v>6.67</v>
      </c>
      <c r="AU100" s="82">
        <v>6.67</v>
      </c>
      <c r="AV100" s="82">
        <v>6.67</v>
      </c>
      <c r="AW100" s="82">
        <v>6.67</v>
      </c>
      <c r="AX100" s="82">
        <v>6.67</v>
      </c>
      <c r="AY100" s="142"/>
      <c r="AZ100" s="143"/>
      <c r="BA100" s="82">
        <v>6.67</v>
      </c>
      <c r="BB100" s="82" t="s">
        <v>116</v>
      </c>
      <c r="BC100" s="82">
        <v>6.67</v>
      </c>
      <c r="BD100" s="82">
        <v>6.67</v>
      </c>
      <c r="BE100" s="82">
        <v>6.67</v>
      </c>
      <c r="BF100" s="142"/>
      <c r="BG100" s="143"/>
      <c r="BH100" s="82">
        <v>6.67</v>
      </c>
      <c r="BI100" s="82">
        <v>6.67</v>
      </c>
      <c r="BJ100" s="82">
        <v>6.67</v>
      </c>
      <c r="BK100" s="82">
        <v>6.67</v>
      </c>
      <c r="BL100" s="82">
        <v>6.67</v>
      </c>
      <c r="BM100" s="142"/>
      <c r="BN100" s="143"/>
      <c r="BO100" s="82">
        <v>6.67</v>
      </c>
      <c r="BP100" s="82">
        <v>6.67</v>
      </c>
      <c r="BQ100" s="82">
        <v>6.67</v>
      </c>
      <c r="BR100" s="82">
        <v>6.67</v>
      </c>
      <c r="BS100" s="82">
        <v>6.67</v>
      </c>
      <c r="BT100" s="142"/>
      <c r="BU100" s="143"/>
      <c r="BV100" s="82">
        <v>6.67</v>
      </c>
      <c r="BW100" s="82">
        <v>6.67</v>
      </c>
      <c r="BX100" s="82">
        <v>6.67</v>
      </c>
      <c r="BY100" s="82">
        <v>6.67</v>
      </c>
      <c r="BZ100" s="82">
        <v>6.67</v>
      </c>
      <c r="CA100" s="142"/>
      <c r="CB100" s="143"/>
      <c r="CC100" s="82">
        <v>6.67</v>
      </c>
      <c r="CD100" s="82">
        <v>6.67</v>
      </c>
      <c r="CE100" s="82">
        <v>6.67</v>
      </c>
      <c r="CF100" s="82">
        <v>6.67</v>
      </c>
      <c r="CG100" s="82">
        <v>6.67</v>
      </c>
      <c r="CH100" s="142"/>
      <c r="CI100" s="143"/>
      <c r="CJ100" s="82">
        <v>6.67</v>
      </c>
      <c r="CK100" s="82">
        <v>6.67</v>
      </c>
      <c r="CL100" s="82">
        <v>6.67</v>
      </c>
      <c r="CM100" s="82">
        <v>6.67</v>
      </c>
      <c r="CN100" s="82">
        <v>6.67</v>
      </c>
      <c r="CO100" s="142"/>
      <c r="CP100" s="143"/>
      <c r="CQ100" s="82">
        <v>6.67</v>
      </c>
      <c r="CR100" s="82">
        <v>6.67</v>
      </c>
      <c r="CS100" s="82">
        <v>6.67</v>
      </c>
      <c r="CT100" s="82">
        <v>6.67</v>
      </c>
      <c r="CU100" s="82">
        <v>6.67</v>
      </c>
      <c r="CV100" s="142"/>
      <c r="CW100" s="143"/>
      <c r="CX100" s="82">
        <v>6.67</v>
      </c>
      <c r="CY100" s="82">
        <v>6.67</v>
      </c>
      <c r="CZ100" s="82">
        <v>6.67</v>
      </c>
      <c r="DA100" s="82">
        <v>6.67</v>
      </c>
      <c r="DB100" s="82">
        <v>6.67</v>
      </c>
      <c r="DC100" s="142"/>
      <c r="DD100" s="143"/>
      <c r="DE100" s="144"/>
      <c r="DF100" s="82" t="s">
        <v>116</v>
      </c>
      <c r="DG100" s="82" t="s">
        <v>116</v>
      </c>
      <c r="DH100" s="82" t="s">
        <v>116</v>
      </c>
      <c r="DI100" s="82" t="s">
        <v>116</v>
      </c>
      <c r="DJ100" s="142"/>
      <c r="DK100" s="143"/>
      <c r="DL100" s="82">
        <v>6.67</v>
      </c>
      <c r="DM100" s="82">
        <v>6.67</v>
      </c>
      <c r="DN100" s="82">
        <v>6.67</v>
      </c>
      <c r="DO100" s="82">
        <v>6.67</v>
      </c>
      <c r="DP100" s="82">
        <v>6.67</v>
      </c>
      <c r="DQ100" s="142"/>
      <c r="DR100" s="143"/>
      <c r="DS100" s="144"/>
      <c r="DT100" s="82">
        <v>6.67</v>
      </c>
      <c r="DU100" s="82">
        <v>6.67</v>
      </c>
      <c r="DV100" s="82">
        <v>6.67</v>
      </c>
      <c r="DW100" s="82">
        <v>6.67</v>
      </c>
      <c r="DX100" s="142"/>
      <c r="DY100" s="143"/>
      <c r="DZ100" s="144"/>
      <c r="EA100" s="82">
        <v>6.67</v>
      </c>
      <c r="EB100" s="82">
        <v>6.67</v>
      </c>
      <c r="EC100" s="82">
        <v>6.67</v>
      </c>
      <c r="ED100" s="82">
        <v>6.67</v>
      </c>
      <c r="EE100" s="142"/>
      <c r="EF100" s="143"/>
      <c r="EG100" s="82">
        <v>6.67</v>
      </c>
      <c r="EH100" s="82">
        <v>6.67</v>
      </c>
      <c r="EI100" s="82">
        <v>6.67</v>
      </c>
      <c r="EJ100" s="82">
        <v>6.67</v>
      </c>
      <c r="EK100" s="82">
        <v>6.67</v>
      </c>
      <c r="EL100" s="142"/>
      <c r="EM100" s="143"/>
      <c r="EN100" s="82" t="s">
        <v>116</v>
      </c>
      <c r="EO100" s="82" t="s">
        <v>116</v>
      </c>
      <c r="EP100" s="82" t="s">
        <v>116</v>
      </c>
      <c r="EQ100" s="144"/>
      <c r="ER100" s="82" t="s">
        <v>116</v>
      </c>
      <c r="ES100" s="142"/>
      <c r="ET100" s="143"/>
      <c r="EU100" s="82">
        <v>6.67</v>
      </c>
      <c r="EV100" s="82">
        <v>6.67</v>
      </c>
      <c r="EW100" s="82">
        <v>6.67</v>
      </c>
      <c r="EX100" s="82">
        <v>6.67</v>
      </c>
      <c r="EY100" s="82">
        <v>6.67</v>
      </c>
      <c r="EZ100" s="142"/>
      <c r="FA100" s="143"/>
      <c r="FB100" s="82">
        <v>6.67</v>
      </c>
      <c r="FC100" s="82">
        <v>6.67</v>
      </c>
      <c r="FD100" s="82">
        <v>6.67</v>
      </c>
      <c r="FE100" s="82">
        <v>6.67</v>
      </c>
      <c r="FF100" s="82">
        <v>6.67</v>
      </c>
      <c r="FG100" s="142"/>
      <c r="FH100" s="143"/>
      <c r="FI100" s="82">
        <v>6.67</v>
      </c>
      <c r="FJ100" s="82">
        <v>6.67</v>
      </c>
      <c r="FK100" s="82">
        <v>6.67</v>
      </c>
      <c r="FL100" s="82">
        <v>6.67</v>
      </c>
      <c r="FM100" s="82">
        <v>6.67</v>
      </c>
      <c r="FN100" s="142"/>
      <c r="FO100" s="143"/>
      <c r="FP100" s="162"/>
      <c r="FQ100" s="162"/>
      <c r="FR100" s="162"/>
      <c r="FS100" s="162"/>
      <c r="FT100" s="162"/>
      <c r="FU100" s="142"/>
      <c r="FV100" s="143"/>
      <c r="FW100" s="162"/>
      <c r="FX100" s="162"/>
      <c r="FY100" s="162"/>
      <c r="FZ100" s="162"/>
      <c r="GA100" s="162"/>
      <c r="GB100" s="142"/>
      <c r="GC100" s="143"/>
      <c r="GD100" s="162"/>
      <c r="GE100" s="162"/>
      <c r="GF100" s="162"/>
      <c r="GG100" s="162"/>
      <c r="GH100" s="162"/>
      <c r="GI100" s="142"/>
      <c r="GJ100" s="143"/>
      <c r="GK100" s="162"/>
      <c r="GL100" s="162"/>
      <c r="GM100" s="162"/>
      <c r="GN100" s="162"/>
      <c r="GO100" s="144"/>
      <c r="GP100" s="142"/>
      <c r="GQ100" s="143"/>
      <c r="GR100" s="82">
        <v>6.67</v>
      </c>
      <c r="GS100" s="82">
        <v>6.67</v>
      </c>
      <c r="GT100" s="82">
        <v>6.67</v>
      </c>
      <c r="GU100" s="82">
        <v>6.67</v>
      </c>
      <c r="GV100" s="82">
        <v>6.67</v>
      </c>
      <c r="GW100" s="142"/>
      <c r="GX100" s="143"/>
      <c r="GY100" s="82">
        <v>6.67</v>
      </c>
      <c r="GZ100" s="82">
        <v>6.67</v>
      </c>
      <c r="HA100" s="82">
        <v>6.67</v>
      </c>
      <c r="HB100" s="82">
        <v>6.67</v>
      </c>
      <c r="HC100" s="82">
        <v>6.67</v>
      </c>
      <c r="HD100" s="142"/>
      <c r="HE100" s="143"/>
      <c r="HF100" s="82">
        <v>6.67</v>
      </c>
      <c r="HG100" s="82">
        <v>6.67</v>
      </c>
      <c r="HH100" s="82">
        <v>6.67</v>
      </c>
      <c r="HI100" s="82">
        <v>6.67</v>
      </c>
      <c r="HJ100" s="82">
        <v>6.67</v>
      </c>
      <c r="HK100" s="142"/>
      <c r="HL100" s="143"/>
      <c r="HM100" s="82" t="s">
        <v>116</v>
      </c>
      <c r="HN100" s="82" t="s">
        <v>116</v>
      </c>
      <c r="HO100" s="82" t="s">
        <v>116</v>
      </c>
      <c r="HP100" s="82" t="s">
        <v>116</v>
      </c>
      <c r="HQ100" s="82" t="s">
        <v>116</v>
      </c>
      <c r="HR100" s="142"/>
      <c r="HS100" s="143"/>
      <c r="HT100" s="82" t="s">
        <v>116</v>
      </c>
      <c r="HU100" s="144"/>
      <c r="HV100" s="82" t="s">
        <v>116</v>
      </c>
      <c r="HW100" s="82" t="s">
        <v>116</v>
      </c>
      <c r="HX100" s="82" t="s">
        <v>116</v>
      </c>
      <c r="HY100" s="142"/>
      <c r="HZ100" s="143"/>
      <c r="IA100" s="82" t="s">
        <v>116</v>
      </c>
      <c r="IB100" s="82" t="s">
        <v>116</v>
      </c>
      <c r="IC100" s="82" t="s">
        <v>116</v>
      </c>
      <c r="ID100" s="82" t="s">
        <v>116</v>
      </c>
      <c r="IE100" s="82" t="s">
        <v>116</v>
      </c>
      <c r="IF100" s="142"/>
      <c r="IG100" s="143"/>
      <c r="IH100" s="82" t="s">
        <v>116</v>
      </c>
      <c r="II100" s="82">
        <v>6.67</v>
      </c>
      <c r="IJ100" s="82">
        <v>6.67</v>
      </c>
      <c r="IK100" s="82">
        <v>6.67</v>
      </c>
      <c r="IL100" s="82">
        <v>6.67</v>
      </c>
      <c r="IM100" s="142"/>
      <c r="IN100" s="143"/>
      <c r="IO100" s="82">
        <v>6.67</v>
      </c>
      <c r="IP100" s="82">
        <v>6.67</v>
      </c>
      <c r="IQ100" s="82">
        <v>6.67</v>
      </c>
      <c r="IR100" s="82">
        <v>6.67</v>
      </c>
      <c r="IS100" s="82">
        <v>6.67</v>
      </c>
      <c r="IT100" s="142"/>
      <c r="IU100" s="143"/>
      <c r="IV100" s="82">
        <v>6.67</v>
      </c>
      <c r="IW100" s="82">
        <v>6.67</v>
      </c>
      <c r="IX100" s="82">
        <v>6.67</v>
      </c>
      <c r="IY100" s="82">
        <v>6.67</v>
      </c>
      <c r="IZ100" s="82">
        <v>6.67</v>
      </c>
      <c r="JA100" s="142"/>
      <c r="JB100" s="143"/>
      <c r="JC100" s="82">
        <v>6.67</v>
      </c>
      <c r="JD100" s="82">
        <v>6.67</v>
      </c>
      <c r="JE100" s="82">
        <v>6.67</v>
      </c>
      <c r="JF100" s="82">
        <v>6.67</v>
      </c>
      <c r="JG100" s="82">
        <v>6.67</v>
      </c>
      <c r="JH100" s="142"/>
      <c r="JI100" s="143"/>
      <c r="JJ100" s="82">
        <v>6.67</v>
      </c>
      <c r="JK100" s="82">
        <v>6.67</v>
      </c>
      <c r="JL100" s="82">
        <v>6.67</v>
      </c>
      <c r="JM100" s="82">
        <v>6.67</v>
      </c>
      <c r="JN100" s="82">
        <v>6.67</v>
      </c>
      <c r="JO100" s="142"/>
      <c r="JP100" s="143"/>
      <c r="JQ100" s="82">
        <v>6.67</v>
      </c>
      <c r="JR100" s="82">
        <v>6.67</v>
      </c>
      <c r="JS100" s="82">
        <v>6.67</v>
      </c>
      <c r="JT100" s="82">
        <v>6.67</v>
      </c>
      <c r="JU100" s="82">
        <v>6.67</v>
      </c>
      <c r="JV100" s="142"/>
      <c r="JW100" s="143"/>
      <c r="JX100" s="82">
        <v>6.67</v>
      </c>
      <c r="JY100" s="82">
        <v>6.67</v>
      </c>
      <c r="JZ100" s="82">
        <v>6.67</v>
      </c>
      <c r="KA100" s="82">
        <v>6.67</v>
      </c>
      <c r="KB100" s="82">
        <v>6.67</v>
      </c>
      <c r="KC100" s="142"/>
      <c r="KD100" s="143"/>
      <c r="KE100" s="82">
        <v>6.67</v>
      </c>
      <c r="KF100" s="82">
        <v>6.67</v>
      </c>
      <c r="KG100" s="82">
        <v>6.67</v>
      </c>
      <c r="KH100" s="82">
        <v>6.67</v>
      </c>
      <c r="KI100" s="82">
        <v>6.67</v>
      </c>
      <c r="KJ100" s="142"/>
      <c r="KK100" s="143"/>
      <c r="KL100" s="82">
        <v>6.67</v>
      </c>
      <c r="KM100" s="82">
        <v>6.67</v>
      </c>
      <c r="KN100" s="82">
        <v>6.67</v>
      </c>
      <c r="KO100" s="82">
        <v>6.67</v>
      </c>
      <c r="KP100" s="82">
        <v>6.67</v>
      </c>
      <c r="KQ100" s="142"/>
      <c r="KR100" s="143"/>
      <c r="KS100" s="82">
        <v>6.67</v>
      </c>
      <c r="KT100" s="82">
        <v>6.67</v>
      </c>
      <c r="KU100" s="144"/>
      <c r="KV100" s="82">
        <v>6.67</v>
      </c>
      <c r="KW100" s="82"/>
      <c r="KX100" s="142"/>
      <c r="KY100" s="143"/>
      <c r="KZ100" s="82">
        <v>6.67</v>
      </c>
      <c r="LA100" s="82">
        <v>6.67</v>
      </c>
      <c r="LB100" s="82">
        <v>6.67</v>
      </c>
      <c r="LC100" s="82">
        <v>6.67</v>
      </c>
      <c r="LD100" s="82">
        <v>6.67</v>
      </c>
      <c r="LE100" s="144"/>
      <c r="LF100" s="143"/>
      <c r="LG100" s="82">
        <v>6.67</v>
      </c>
      <c r="LH100" s="82">
        <v>6.67</v>
      </c>
      <c r="LI100" s="82">
        <v>6.67</v>
      </c>
      <c r="LJ100" s="82">
        <v>6.67</v>
      </c>
      <c r="LK100" s="82">
        <v>6.67</v>
      </c>
      <c r="LL100" s="142"/>
      <c r="LM100" s="143"/>
      <c r="LN100" s="82">
        <v>6.67</v>
      </c>
      <c r="LO100" s="82">
        <v>6.67</v>
      </c>
      <c r="LP100" s="82">
        <v>6.67</v>
      </c>
      <c r="LQ100" s="82">
        <v>6.67</v>
      </c>
      <c r="LR100" s="82">
        <v>6.67</v>
      </c>
      <c r="LS100" s="142"/>
      <c r="LT100" s="143"/>
      <c r="LU100" s="82">
        <v>6.67</v>
      </c>
      <c r="LV100" s="82">
        <v>6.67</v>
      </c>
      <c r="LW100" s="82">
        <v>6.67</v>
      </c>
      <c r="LX100" s="82">
        <v>6.67</v>
      </c>
      <c r="LY100" s="82">
        <v>6.67</v>
      </c>
      <c r="LZ100" s="142"/>
      <c r="MA100" s="143"/>
      <c r="MB100" s="82">
        <v>6.67</v>
      </c>
      <c r="MC100" s="82">
        <v>6.67</v>
      </c>
      <c r="MD100" s="82">
        <v>6.67</v>
      </c>
      <c r="ME100" s="82">
        <v>6.67</v>
      </c>
      <c r="MF100" s="82">
        <v>6.67</v>
      </c>
      <c r="MG100" s="142"/>
      <c r="MH100" s="143"/>
      <c r="MI100" s="82">
        <v>6.67</v>
      </c>
      <c r="MJ100" s="82">
        <v>6.67</v>
      </c>
      <c r="MK100" s="82">
        <v>6.67</v>
      </c>
      <c r="ML100" s="82">
        <v>6.67</v>
      </c>
      <c r="MM100" s="82">
        <v>6.67</v>
      </c>
      <c r="MN100" s="142"/>
      <c r="MO100" s="143"/>
      <c r="MP100" s="82" t="s">
        <v>116</v>
      </c>
      <c r="MQ100" s="82">
        <v>6.67</v>
      </c>
      <c r="MR100" s="82">
        <v>6.67</v>
      </c>
      <c r="MS100" s="82">
        <v>6.67</v>
      </c>
      <c r="MT100" s="82">
        <v>6.67</v>
      </c>
      <c r="MU100" s="142"/>
      <c r="MV100" s="143"/>
      <c r="MW100" s="144"/>
      <c r="MX100" s="82" t="s">
        <v>116</v>
      </c>
      <c r="MY100" s="82" t="s">
        <v>116</v>
      </c>
      <c r="MZ100" s="82" t="s">
        <v>116</v>
      </c>
      <c r="NA100" s="82" t="s">
        <v>116</v>
      </c>
      <c r="NB100" s="142"/>
      <c r="NC100" s="143"/>
      <c r="ND100" s="144"/>
      <c r="NE100" s="82">
        <v>6.67</v>
      </c>
      <c r="NF100" s="82">
        <v>6.67</v>
      </c>
      <c r="NG100" s="82">
        <v>6.67</v>
      </c>
      <c r="NH100" s="82">
        <v>6.67</v>
      </c>
      <c r="NI100" s="142"/>
      <c r="NJ100" s="143"/>
      <c r="NK100" s="82">
        <v>6.67</v>
      </c>
      <c r="NL100" s="82">
        <v>6.67</v>
      </c>
      <c r="NM100" s="82">
        <v>6.67</v>
      </c>
      <c r="NN100" s="82">
        <v>6.67</v>
      </c>
      <c r="NO100" s="82">
        <v>6.67</v>
      </c>
      <c r="NP100" s="142"/>
      <c r="NQ100" s="143"/>
      <c r="NR100" s="82">
        <v>6.67</v>
      </c>
      <c r="NS100" s="82">
        <v>6.67</v>
      </c>
      <c r="NT100" s="82">
        <v>6.67</v>
      </c>
      <c r="NU100" s="82">
        <v>6.67</v>
      </c>
      <c r="NV100" s="82">
        <v>6.67</v>
      </c>
      <c r="NW100" s="142"/>
      <c r="NX100" s="143"/>
      <c r="NY100" s="82" t="s">
        <v>116</v>
      </c>
      <c r="NZ100" s="82">
        <v>6.67</v>
      </c>
      <c r="OA100" s="82">
        <v>6.67</v>
      </c>
      <c r="OB100" s="82">
        <v>6.67</v>
      </c>
      <c r="OC100" s="82">
        <v>6.67</v>
      </c>
      <c r="OD100" s="142"/>
      <c r="OE100" s="143"/>
      <c r="OF100" s="82">
        <v>6.67</v>
      </c>
      <c r="OG100" s="82">
        <v>6.67</v>
      </c>
      <c r="OH100" s="82">
        <v>6.67</v>
      </c>
      <c r="OI100" s="82">
        <v>6.67</v>
      </c>
      <c r="OJ100" s="82">
        <v>6.67</v>
      </c>
      <c r="OK100" s="142"/>
      <c r="OL100" s="143"/>
      <c r="OM100" s="82" t="s">
        <v>116</v>
      </c>
      <c r="ON100" s="82">
        <v>6.67</v>
      </c>
      <c r="OO100" s="82">
        <v>6.67</v>
      </c>
      <c r="OP100" s="82">
        <v>6.67</v>
      </c>
      <c r="OQ100" s="82">
        <v>6.67</v>
      </c>
      <c r="OR100" s="142"/>
      <c r="OS100" s="143"/>
      <c r="OT100" s="82">
        <v>6.67</v>
      </c>
      <c r="OU100" s="82">
        <v>6.67</v>
      </c>
      <c r="OV100" s="82">
        <v>6.67</v>
      </c>
      <c r="OW100" s="82">
        <v>6.67</v>
      </c>
      <c r="OX100" s="82">
        <v>6.67</v>
      </c>
      <c r="OY100" s="142"/>
      <c r="OZ100" s="143"/>
      <c r="PA100" s="82">
        <v>6.67</v>
      </c>
      <c r="PB100" s="82">
        <v>6.67</v>
      </c>
      <c r="PC100" s="82">
        <v>6.67</v>
      </c>
      <c r="PD100" s="82">
        <v>6.67</v>
      </c>
      <c r="PE100" s="82">
        <v>6.67</v>
      </c>
      <c r="PF100" s="142"/>
      <c r="PG100" s="143"/>
      <c r="PH100" s="82">
        <v>6.67</v>
      </c>
      <c r="PI100" s="82">
        <v>6.67</v>
      </c>
      <c r="PJ100" s="82">
        <v>6.67</v>
      </c>
      <c r="PK100" s="82">
        <v>6.67</v>
      </c>
      <c r="PL100" s="82">
        <v>6.67</v>
      </c>
      <c r="PM100" s="142"/>
      <c r="PN100" s="143"/>
      <c r="PO100" s="82">
        <v>6.67</v>
      </c>
      <c r="PP100" s="82">
        <v>6.67</v>
      </c>
      <c r="PQ100" s="82">
        <v>6.67</v>
      </c>
      <c r="PR100" s="82">
        <v>6.67</v>
      </c>
      <c r="PS100" s="82">
        <v>6.67</v>
      </c>
      <c r="PT100" s="142"/>
      <c r="PU100" s="143"/>
      <c r="PV100" s="82">
        <v>7</v>
      </c>
      <c r="PW100" s="82">
        <v>7</v>
      </c>
      <c r="PX100" s="82">
        <v>7</v>
      </c>
      <c r="PY100" s="82">
        <v>7</v>
      </c>
      <c r="PZ100" s="82">
        <v>7</v>
      </c>
      <c r="QA100" s="142"/>
      <c r="QB100" s="143"/>
      <c r="QC100" s="82" t="s">
        <v>116</v>
      </c>
      <c r="QD100" s="82">
        <v>7</v>
      </c>
      <c r="QE100" s="82">
        <v>7</v>
      </c>
      <c r="QF100" s="82">
        <v>7</v>
      </c>
      <c r="QG100" s="82">
        <v>7</v>
      </c>
      <c r="QH100" s="142"/>
      <c r="QI100" s="143"/>
      <c r="QJ100" s="82">
        <v>7</v>
      </c>
      <c r="QK100" s="82">
        <v>7</v>
      </c>
      <c r="QL100" s="82">
        <v>7</v>
      </c>
      <c r="QM100" s="82">
        <v>7</v>
      </c>
      <c r="QN100" s="82">
        <v>7</v>
      </c>
      <c r="QO100" s="142"/>
      <c r="QP100" s="143"/>
      <c r="QQ100" s="145"/>
      <c r="QR100" s="82">
        <v>7</v>
      </c>
      <c r="QS100" s="82">
        <v>7</v>
      </c>
      <c r="QT100" s="82">
        <v>7</v>
      </c>
      <c r="QU100" s="82">
        <v>7</v>
      </c>
      <c r="QV100" s="142"/>
      <c r="QW100" s="143"/>
      <c r="QX100" s="82">
        <v>7</v>
      </c>
      <c r="QY100" s="82">
        <v>7</v>
      </c>
      <c r="QZ100" s="82">
        <v>7</v>
      </c>
      <c r="RA100" s="82">
        <v>7</v>
      </c>
      <c r="RB100" s="82">
        <v>7</v>
      </c>
      <c r="RC100" s="142"/>
      <c r="RD100" s="143"/>
      <c r="RE100" s="82">
        <v>7</v>
      </c>
      <c r="RF100" s="82">
        <v>7</v>
      </c>
      <c r="RG100" s="82">
        <v>7</v>
      </c>
      <c r="RH100" s="82">
        <v>7</v>
      </c>
      <c r="RI100" s="82">
        <v>7</v>
      </c>
      <c r="RJ100" s="142"/>
      <c r="RK100" s="143"/>
      <c r="RL100" s="82">
        <v>7</v>
      </c>
      <c r="RM100" s="82">
        <v>7</v>
      </c>
      <c r="RN100" s="82">
        <v>7</v>
      </c>
      <c r="RO100" s="82">
        <v>7</v>
      </c>
      <c r="RP100" s="82">
        <v>7</v>
      </c>
      <c r="RQ100" s="142"/>
      <c r="RR100" s="143"/>
      <c r="RS100" s="82" t="s">
        <v>116</v>
      </c>
      <c r="RT100" s="145"/>
      <c r="RU100" s="82" t="s">
        <v>116</v>
      </c>
      <c r="RV100" s="82" t="s">
        <v>116</v>
      </c>
      <c r="RW100" s="82" t="s">
        <v>116</v>
      </c>
      <c r="RX100" s="142"/>
      <c r="RY100" s="143"/>
      <c r="RZ100" s="82" t="s">
        <v>116</v>
      </c>
      <c r="SA100" s="145"/>
      <c r="SB100" s="82" t="s">
        <v>116</v>
      </c>
      <c r="SC100" s="145"/>
      <c r="SD100" s="82" t="s">
        <v>116</v>
      </c>
      <c r="SE100" s="142"/>
      <c r="SF100" s="143"/>
      <c r="SG100" s="82">
        <v>7</v>
      </c>
      <c r="SH100" s="82">
        <v>7</v>
      </c>
      <c r="SI100" s="82">
        <v>7</v>
      </c>
      <c r="SJ100" s="82">
        <v>7</v>
      </c>
      <c r="SK100" s="82">
        <v>7</v>
      </c>
      <c r="SL100" s="142"/>
      <c r="SM100" s="143"/>
      <c r="SN100" s="82">
        <v>6.67</v>
      </c>
      <c r="SO100" s="82">
        <v>6.67</v>
      </c>
      <c r="SP100" s="82">
        <v>6.67</v>
      </c>
      <c r="SQ100" s="82">
        <v>6.67</v>
      </c>
      <c r="SR100" s="82">
        <v>6.67</v>
      </c>
      <c r="SS100" s="142"/>
      <c r="ST100" s="143"/>
      <c r="SU100" s="82" t="s">
        <v>120</v>
      </c>
      <c r="SV100" s="82">
        <v>6.67</v>
      </c>
      <c r="SW100" s="82">
        <v>6.67</v>
      </c>
      <c r="SX100" s="82">
        <v>6.67</v>
      </c>
      <c r="SY100" s="82">
        <v>6.67</v>
      </c>
      <c r="SZ100" s="142"/>
      <c r="TA100" s="143"/>
      <c r="TB100" s="82">
        <v>6.67</v>
      </c>
      <c r="TC100" s="82">
        <v>6.67</v>
      </c>
      <c r="TD100" s="82">
        <v>6.67</v>
      </c>
      <c r="TE100" s="82">
        <v>6.67</v>
      </c>
      <c r="TF100" s="82">
        <v>6.67</v>
      </c>
      <c r="TG100" s="142"/>
      <c r="TH100" s="143"/>
      <c r="TI100" s="82">
        <v>6.67</v>
      </c>
      <c r="TJ100" s="82">
        <v>6.67</v>
      </c>
      <c r="TK100" s="82">
        <v>6.67</v>
      </c>
      <c r="TL100" s="82">
        <v>6.67</v>
      </c>
      <c r="TM100" s="82">
        <v>6.67</v>
      </c>
      <c r="TN100" s="142"/>
      <c r="TO100" s="143"/>
      <c r="TP100" s="82">
        <v>6.67</v>
      </c>
      <c r="TQ100" s="82">
        <v>6.67</v>
      </c>
      <c r="TR100" s="82">
        <v>6.67</v>
      </c>
      <c r="TS100" s="82">
        <v>6.67</v>
      </c>
      <c r="TT100" s="82">
        <v>6.67</v>
      </c>
      <c r="TU100" s="142"/>
      <c r="TV100" s="143"/>
      <c r="TW100" s="82">
        <v>6.67</v>
      </c>
      <c r="TX100" s="82">
        <v>6.67</v>
      </c>
      <c r="TY100" s="82">
        <v>6.67</v>
      </c>
      <c r="TZ100" s="82">
        <v>6.67</v>
      </c>
      <c r="UA100" s="82">
        <v>6.67</v>
      </c>
      <c r="UB100" s="142"/>
      <c r="UC100" s="143"/>
      <c r="UD100" s="82">
        <v>6.67</v>
      </c>
      <c r="UE100" s="82">
        <v>6.67</v>
      </c>
      <c r="UF100" s="82">
        <v>6.67</v>
      </c>
      <c r="UG100" s="82">
        <v>6.67</v>
      </c>
      <c r="UH100" s="82">
        <v>6.67</v>
      </c>
      <c r="UI100" s="142"/>
      <c r="UJ100" s="143"/>
      <c r="UK100" s="82">
        <v>6.67</v>
      </c>
      <c r="UL100" s="82">
        <v>6.67</v>
      </c>
      <c r="UM100" s="82">
        <v>6.67</v>
      </c>
      <c r="UN100" s="82">
        <v>6.67</v>
      </c>
      <c r="UO100" s="82">
        <v>6.67</v>
      </c>
      <c r="UP100" s="142"/>
      <c r="UQ100" s="143"/>
      <c r="UR100" s="82">
        <v>6.67</v>
      </c>
      <c r="US100" s="82">
        <v>6.67</v>
      </c>
      <c r="UT100" s="82">
        <v>6.67</v>
      </c>
      <c r="UU100" s="82">
        <v>6.67</v>
      </c>
      <c r="UV100" s="82">
        <v>6.67</v>
      </c>
      <c r="UW100" s="142"/>
      <c r="UX100" s="143"/>
      <c r="UY100" s="82">
        <v>6.67</v>
      </c>
      <c r="UZ100" s="82">
        <v>6.67</v>
      </c>
      <c r="VA100" s="82">
        <v>6.67</v>
      </c>
      <c r="VB100" s="82">
        <v>6.67</v>
      </c>
      <c r="VC100" s="82">
        <v>6.67</v>
      </c>
      <c r="VD100" s="142"/>
      <c r="VE100" s="143"/>
      <c r="VF100" s="82">
        <v>6.67</v>
      </c>
      <c r="VG100" s="82">
        <v>6.67</v>
      </c>
      <c r="VH100" s="82">
        <v>6.67</v>
      </c>
      <c r="VI100" s="82">
        <v>6.67</v>
      </c>
      <c r="VJ100" s="82">
        <v>6.67</v>
      </c>
      <c r="VK100" s="142"/>
      <c r="VL100" s="143"/>
      <c r="VM100" s="82">
        <v>6.67</v>
      </c>
      <c r="VN100" s="82">
        <v>6.67</v>
      </c>
      <c r="VO100" s="82">
        <v>6.67</v>
      </c>
      <c r="VP100" s="82">
        <v>6.67</v>
      </c>
      <c r="VQ100" s="82">
        <v>6.67</v>
      </c>
      <c r="VR100" s="142"/>
      <c r="VS100" s="143"/>
      <c r="VT100" s="82" t="s">
        <v>116</v>
      </c>
      <c r="VU100" s="82" t="s">
        <v>116</v>
      </c>
      <c r="VV100" s="145"/>
      <c r="VW100" s="82" t="s">
        <v>116</v>
      </c>
      <c r="VX100" s="82" t="s">
        <v>116</v>
      </c>
      <c r="VY100" s="142"/>
      <c r="VZ100" s="143"/>
      <c r="WA100" s="82">
        <v>6.67</v>
      </c>
      <c r="WB100" s="82">
        <v>6.67</v>
      </c>
      <c r="WC100" s="82">
        <v>6.67</v>
      </c>
      <c r="WD100" s="82">
        <v>6.67</v>
      </c>
      <c r="WE100" s="82">
        <v>6.67</v>
      </c>
      <c r="WF100" s="142"/>
      <c r="WG100" s="143"/>
      <c r="WH100" s="82">
        <v>6.67</v>
      </c>
      <c r="WI100" s="82">
        <v>6.67</v>
      </c>
      <c r="WJ100" s="82">
        <v>6.67</v>
      </c>
      <c r="WK100" s="82">
        <v>6.67</v>
      </c>
      <c r="WL100" s="82">
        <v>6.67</v>
      </c>
      <c r="WM100" s="142"/>
      <c r="WN100" s="143"/>
      <c r="WO100" s="82">
        <v>6.67</v>
      </c>
      <c r="WP100" s="82">
        <v>6.67</v>
      </c>
      <c r="WQ100" s="82">
        <v>6.67</v>
      </c>
      <c r="WR100" s="82">
        <v>6.67</v>
      </c>
      <c r="WS100" s="82">
        <v>6.67</v>
      </c>
      <c r="WT100" s="142"/>
      <c r="WU100" s="143"/>
      <c r="WV100" s="82">
        <v>6.67</v>
      </c>
      <c r="WW100" s="82">
        <v>6.67</v>
      </c>
      <c r="WX100" s="82">
        <v>6.67</v>
      </c>
      <c r="WY100" s="82">
        <v>6.67</v>
      </c>
      <c r="WZ100" s="82">
        <v>6.67</v>
      </c>
      <c r="XA100" s="142"/>
      <c r="XB100" s="143"/>
      <c r="XC100" s="82" t="s">
        <v>116</v>
      </c>
      <c r="XD100" s="82" t="s">
        <v>116</v>
      </c>
      <c r="XE100" s="82" t="s">
        <v>116</v>
      </c>
      <c r="XF100" s="82" t="s">
        <v>116</v>
      </c>
      <c r="XG100" s="82" t="s">
        <v>116</v>
      </c>
      <c r="XH100" s="142"/>
      <c r="XI100" s="143"/>
      <c r="XJ100" s="82" t="s">
        <v>116</v>
      </c>
      <c r="XK100" s="82" t="s">
        <v>116</v>
      </c>
      <c r="XL100" s="82" t="s">
        <v>116</v>
      </c>
      <c r="XM100" s="82" t="s">
        <v>116</v>
      </c>
      <c r="XN100" s="82" t="s">
        <v>116</v>
      </c>
      <c r="XO100" s="142"/>
      <c r="XP100" s="143"/>
      <c r="XQ100" s="143"/>
    </row>
    <row r="101" spans="1:641" s="75" customFormat="1" ht="12" customHeight="1" thickBot="1" x14ac:dyDescent="0.25">
      <c r="A101" s="284"/>
      <c r="B101" s="74"/>
      <c r="C101" s="101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59"/>
      <c r="DC101" s="59"/>
      <c r="DD101" s="59"/>
      <c r="DE101" s="59"/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59"/>
      <c r="DQ101" s="59"/>
      <c r="DR101" s="59"/>
      <c r="DS101" s="59"/>
      <c r="DT101" s="59"/>
      <c r="DU101" s="59"/>
      <c r="DV101" s="59"/>
      <c r="DW101" s="59"/>
      <c r="DX101" s="59"/>
      <c r="DY101" s="59"/>
      <c r="DZ101" s="59"/>
      <c r="EA101" s="59"/>
      <c r="EB101" s="59"/>
      <c r="EC101" s="59"/>
      <c r="ED101" s="59"/>
      <c r="EE101" s="59"/>
      <c r="EF101" s="59"/>
      <c r="EG101" s="59"/>
      <c r="EH101" s="59"/>
      <c r="EI101" s="59"/>
      <c r="EJ101" s="59"/>
      <c r="EK101" s="59"/>
      <c r="EL101" s="59"/>
      <c r="EM101" s="59"/>
      <c r="EN101" s="59"/>
      <c r="EO101" s="59"/>
      <c r="EP101" s="59"/>
      <c r="EQ101" s="59"/>
      <c r="ER101" s="59"/>
      <c r="ES101" s="59"/>
      <c r="ET101" s="59"/>
      <c r="EU101" s="59"/>
      <c r="EV101" s="59"/>
      <c r="EW101" s="59"/>
      <c r="EX101" s="59"/>
      <c r="EY101" s="59"/>
      <c r="EZ101" s="59"/>
      <c r="FA101" s="59"/>
      <c r="FB101" s="59"/>
      <c r="FC101" s="59"/>
      <c r="FD101" s="59"/>
      <c r="FE101" s="59"/>
      <c r="FF101" s="59"/>
      <c r="FG101" s="59"/>
      <c r="FH101" s="59"/>
      <c r="FI101" s="59"/>
      <c r="FJ101" s="59"/>
      <c r="FK101" s="59"/>
      <c r="FL101" s="59"/>
      <c r="FM101" s="59"/>
      <c r="FN101" s="59"/>
      <c r="FO101" s="59"/>
      <c r="FP101" s="59"/>
      <c r="FQ101" s="59"/>
      <c r="FR101" s="59"/>
      <c r="FS101" s="59"/>
      <c r="FT101" s="59"/>
      <c r="FU101" s="59"/>
      <c r="FV101" s="59"/>
      <c r="FW101" s="59"/>
      <c r="FX101" s="59"/>
      <c r="FY101" s="59"/>
      <c r="FZ101" s="59"/>
      <c r="GA101" s="59"/>
      <c r="GB101" s="59"/>
      <c r="GC101" s="59"/>
      <c r="GD101" s="59"/>
      <c r="GE101" s="59"/>
      <c r="GF101" s="59"/>
      <c r="GG101" s="59"/>
      <c r="GH101" s="59"/>
      <c r="GI101" s="59"/>
      <c r="GJ101" s="59"/>
      <c r="GK101" s="59"/>
      <c r="GL101" s="59"/>
      <c r="GM101" s="59"/>
      <c r="GN101" s="59"/>
      <c r="GO101" s="59"/>
      <c r="GP101" s="59"/>
      <c r="GQ101" s="59"/>
      <c r="GR101" s="59"/>
      <c r="GS101" s="59"/>
      <c r="GT101" s="59"/>
      <c r="GU101" s="59"/>
      <c r="GV101" s="59"/>
      <c r="GW101" s="59"/>
      <c r="GX101" s="59"/>
      <c r="GY101" s="59"/>
      <c r="GZ101" s="59"/>
      <c r="HA101" s="59"/>
      <c r="HB101" s="59"/>
      <c r="HC101" s="59"/>
      <c r="HD101" s="59"/>
      <c r="HE101" s="59"/>
      <c r="HF101" s="59"/>
      <c r="HG101" s="59"/>
      <c r="HH101" s="59"/>
      <c r="HI101" s="59"/>
      <c r="HJ101" s="59"/>
      <c r="HK101" s="59"/>
      <c r="HL101" s="59"/>
      <c r="HM101" s="59"/>
      <c r="HN101" s="59"/>
      <c r="HO101" s="59"/>
      <c r="HP101" s="59"/>
      <c r="HQ101" s="59"/>
      <c r="HR101" s="59"/>
      <c r="HS101" s="59"/>
      <c r="HT101" s="59"/>
      <c r="HU101" s="59"/>
      <c r="HV101" s="59"/>
      <c r="HW101" s="59"/>
      <c r="HX101" s="59"/>
      <c r="HY101" s="59"/>
      <c r="HZ101" s="59"/>
      <c r="IA101" s="59"/>
      <c r="IB101" s="59"/>
      <c r="IC101" s="59"/>
      <c r="ID101" s="59"/>
      <c r="IE101" s="59"/>
      <c r="IF101" s="59"/>
      <c r="IG101" s="59"/>
      <c r="IH101" s="59"/>
      <c r="II101" s="59"/>
      <c r="IJ101" s="59"/>
      <c r="IK101" s="59"/>
      <c r="IL101" s="59"/>
      <c r="IM101" s="59"/>
      <c r="IN101" s="59"/>
      <c r="IO101" s="59"/>
      <c r="IP101" s="59"/>
      <c r="IQ101" s="59"/>
      <c r="IR101" s="59"/>
      <c r="IS101" s="59"/>
      <c r="IT101" s="59"/>
      <c r="IU101" s="59"/>
      <c r="IV101" s="59"/>
      <c r="IW101" s="59"/>
      <c r="IX101" s="59"/>
      <c r="IY101" s="59"/>
      <c r="IZ101" s="59"/>
      <c r="JA101" s="59"/>
      <c r="JB101" s="59"/>
      <c r="JC101" s="59"/>
      <c r="JD101" s="59"/>
      <c r="JE101" s="59"/>
      <c r="JF101" s="59"/>
      <c r="JG101" s="59"/>
      <c r="JH101" s="59"/>
      <c r="JI101" s="59"/>
      <c r="JJ101" s="59"/>
      <c r="JK101" s="59"/>
      <c r="JL101" s="59"/>
      <c r="JM101" s="59"/>
      <c r="JN101" s="59"/>
      <c r="JO101" s="59"/>
      <c r="JP101" s="59"/>
      <c r="JQ101" s="59"/>
      <c r="JR101" s="59"/>
      <c r="JS101" s="59"/>
      <c r="JT101" s="59"/>
      <c r="JU101" s="59"/>
      <c r="JV101" s="59"/>
      <c r="JW101" s="59"/>
      <c r="JX101" s="59"/>
      <c r="JY101" s="59"/>
      <c r="JZ101" s="59"/>
      <c r="KA101" s="59"/>
      <c r="KB101" s="59"/>
      <c r="KC101" s="59"/>
      <c r="KD101" s="59"/>
      <c r="KE101" s="59"/>
      <c r="KF101" s="59"/>
      <c r="KG101" s="59"/>
      <c r="KH101" s="59"/>
      <c r="KI101" s="59"/>
      <c r="KJ101" s="59"/>
      <c r="KK101" s="59"/>
      <c r="KL101" s="59"/>
      <c r="KM101" s="59"/>
      <c r="KN101" s="59"/>
      <c r="KO101" s="59"/>
      <c r="KP101" s="59"/>
      <c r="KQ101" s="59"/>
      <c r="KR101" s="59"/>
      <c r="KS101" s="59"/>
      <c r="KT101" s="59"/>
      <c r="KU101" s="59"/>
      <c r="KV101" s="59"/>
      <c r="KW101" s="59"/>
      <c r="KX101" s="59"/>
      <c r="KY101" s="59"/>
      <c r="KZ101" s="59"/>
      <c r="LA101" s="59"/>
      <c r="LB101" s="59"/>
      <c r="LC101" s="59"/>
      <c r="LD101" s="59"/>
      <c r="LE101" s="59"/>
      <c r="LF101" s="59"/>
      <c r="LG101" s="59"/>
      <c r="LH101" s="59"/>
      <c r="LI101" s="59"/>
      <c r="LJ101" s="59"/>
      <c r="LK101" s="59"/>
      <c r="LL101" s="59"/>
      <c r="LM101" s="59"/>
      <c r="LN101" s="59"/>
      <c r="LO101" s="59"/>
      <c r="LP101" s="59"/>
      <c r="LQ101" s="59"/>
      <c r="LR101" s="59"/>
      <c r="LS101" s="59"/>
      <c r="LT101" s="59"/>
      <c r="LU101" s="59"/>
      <c r="LV101" s="59"/>
      <c r="LW101" s="59"/>
      <c r="LX101" s="59"/>
      <c r="LY101" s="59"/>
      <c r="LZ101" s="59"/>
      <c r="MA101" s="59"/>
      <c r="MB101" s="59"/>
      <c r="MC101" s="59"/>
      <c r="MD101" s="59"/>
      <c r="ME101" s="59"/>
      <c r="MF101" s="59"/>
      <c r="MG101" s="59"/>
      <c r="MH101" s="59"/>
      <c r="MI101" s="59"/>
      <c r="MJ101" s="59"/>
      <c r="MK101" s="59"/>
      <c r="ML101" s="59"/>
      <c r="MM101" s="59"/>
      <c r="MN101" s="59"/>
      <c r="MO101" s="59"/>
      <c r="MP101" s="59"/>
      <c r="MQ101" s="59"/>
      <c r="MR101" s="59"/>
      <c r="MS101" s="59"/>
      <c r="MT101" s="59"/>
      <c r="MU101" s="59"/>
      <c r="MV101" s="59"/>
      <c r="MW101" s="59"/>
      <c r="MX101" s="59"/>
      <c r="MY101" s="59"/>
      <c r="MZ101" s="59"/>
      <c r="NA101" s="59"/>
      <c r="NB101" s="59"/>
      <c r="NC101" s="59"/>
      <c r="ND101" s="59"/>
      <c r="NE101" s="59"/>
      <c r="NF101" s="59"/>
      <c r="NG101" s="59"/>
      <c r="NH101" s="59"/>
      <c r="NI101" s="59"/>
      <c r="NJ101" s="59"/>
      <c r="NK101" s="59"/>
      <c r="NL101" s="59"/>
      <c r="NM101" s="59"/>
      <c r="NN101" s="59"/>
      <c r="NO101" s="59"/>
      <c r="NP101" s="59"/>
      <c r="NQ101" s="59"/>
      <c r="NR101" s="59"/>
      <c r="NS101" s="59"/>
      <c r="NT101" s="59"/>
      <c r="NU101" s="59"/>
      <c r="NV101" s="59"/>
      <c r="NW101" s="59"/>
      <c r="NX101" s="59"/>
      <c r="NY101" s="59"/>
      <c r="NZ101" s="59"/>
      <c r="OA101" s="59"/>
      <c r="OB101" s="59"/>
      <c r="OC101" s="59"/>
      <c r="OD101" s="59"/>
      <c r="OE101" s="59"/>
      <c r="OF101" s="59"/>
      <c r="OG101" s="59"/>
      <c r="OH101" s="59"/>
      <c r="OI101" s="59"/>
      <c r="OJ101" s="59"/>
      <c r="OK101" s="59"/>
      <c r="OL101" s="59"/>
      <c r="OM101" s="59"/>
      <c r="ON101" s="59"/>
      <c r="OO101" s="59"/>
      <c r="OP101" s="59"/>
      <c r="OQ101" s="59"/>
      <c r="OR101" s="59"/>
      <c r="OS101" s="59"/>
      <c r="OT101" s="59"/>
      <c r="OU101" s="59"/>
      <c r="OV101" s="59"/>
      <c r="OW101" s="59"/>
      <c r="OX101" s="59"/>
      <c r="OY101" s="59"/>
      <c r="OZ101" s="59"/>
      <c r="PA101" s="59"/>
      <c r="PB101" s="59"/>
      <c r="PC101" s="59"/>
      <c r="PD101" s="59"/>
      <c r="PE101" s="59"/>
      <c r="PF101" s="59"/>
      <c r="PG101" s="59"/>
      <c r="PH101" s="59"/>
      <c r="PI101" s="59"/>
      <c r="PJ101" s="59"/>
      <c r="PK101" s="59"/>
      <c r="PL101" s="59"/>
      <c r="PM101" s="59"/>
      <c r="PN101" s="59"/>
      <c r="PO101" s="59"/>
      <c r="PP101" s="59"/>
      <c r="PQ101" s="59"/>
      <c r="PR101" s="59"/>
      <c r="PS101" s="59"/>
      <c r="PT101" s="59"/>
      <c r="PU101" s="59"/>
      <c r="PV101" s="59"/>
      <c r="PW101" s="59"/>
      <c r="PX101" s="59"/>
      <c r="PY101" s="59"/>
      <c r="PZ101" s="59"/>
      <c r="QA101" s="59"/>
      <c r="QB101" s="59"/>
      <c r="QC101" s="59"/>
      <c r="QD101" s="59"/>
      <c r="QE101" s="59"/>
      <c r="QF101" s="59"/>
      <c r="QG101" s="59"/>
      <c r="QH101" s="59"/>
      <c r="QI101" s="59"/>
      <c r="QJ101" s="59"/>
      <c r="QK101" s="59"/>
      <c r="QL101" s="59"/>
      <c r="QM101" s="59"/>
      <c r="QN101" s="59"/>
      <c r="QO101" s="59"/>
      <c r="QP101" s="59"/>
      <c r="QQ101" s="59"/>
      <c r="QR101" s="59"/>
      <c r="QS101" s="59"/>
      <c r="QT101" s="59"/>
      <c r="QU101" s="59"/>
      <c r="QV101" s="59"/>
      <c r="QW101" s="59"/>
      <c r="QX101" s="59"/>
      <c r="QY101" s="59"/>
      <c r="QZ101" s="59"/>
      <c r="RA101" s="59"/>
      <c r="RB101" s="59"/>
      <c r="RC101" s="59"/>
      <c r="RD101" s="59"/>
      <c r="RE101" s="59"/>
      <c r="RF101" s="59"/>
      <c r="RG101" s="59"/>
      <c r="RH101" s="59"/>
      <c r="RI101" s="59"/>
      <c r="RJ101" s="59"/>
      <c r="RK101" s="59"/>
      <c r="RL101" s="59"/>
      <c r="RM101" s="59"/>
      <c r="RN101" s="59"/>
      <c r="RO101" s="59"/>
      <c r="RP101" s="59"/>
      <c r="RQ101" s="59"/>
      <c r="RR101" s="59"/>
      <c r="RS101" s="59"/>
      <c r="RT101" s="59"/>
      <c r="RU101" s="59"/>
      <c r="RV101" s="59"/>
      <c r="RW101" s="59"/>
      <c r="RX101" s="59"/>
      <c r="RY101" s="59"/>
      <c r="RZ101" s="59"/>
      <c r="SA101" s="59"/>
      <c r="SB101" s="59"/>
      <c r="SC101" s="59"/>
      <c r="SD101" s="59"/>
      <c r="SE101" s="59"/>
      <c r="SF101" s="59"/>
      <c r="SG101" s="59"/>
      <c r="SH101" s="59"/>
      <c r="SI101" s="59"/>
      <c r="SJ101" s="59"/>
      <c r="SK101" s="59"/>
      <c r="SL101" s="59"/>
      <c r="SM101" s="59"/>
      <c r="SN101" s="59"/>
      <c r="SO101" s="59"/>
      <c r="SP101" s="59"/>
      <c r="SQ101" s="59"/>
      <c r="SR101" s="59"/>
      <c r="SS101" s="59"/>
      <c r="ST101" s="59"/>
      <c r="SU101" s="59"/>
      <c r="SV101" s="59"/>
      <c r="SW101" s="59"/>
      <c r="SX101" s="59"/>
      <c r="SY101" s="59"/>
      <c r="SZ101" s="59"/>
      <c r="TA101" s="59"/>
      <c r="TB101" s="59"/>
      <c r="TC101" s="59"/>
      <c r="TD101" s="59"/>
      <c r="TE101" s="59"/>
      <c r="TF101" s="59"/>
      <c r="TG101" s="59"/>
      <c r="TH101" s="59"/>
      <c r="TI101" s="59"/>
      <c r="TJ101" s="59"/>
      <c r="TK101" s="59"/>
      <c r="TL101" s="59"/>
      <c r="TM101" s="59"/>
      <c r="TN101" s="59"/>
      <c r="TO101" s="59"/>
      <c r="TP101" s="59"/>
      <c r="TQ101" s="59"/>
      <c r="TR101" s="59"/>
      <c r="TS101" s="59"/>
      <c r="TT101" s="59"/>
      <c r="TU101" s="59"/>
      <c r="TV101" s="59"/>
      <c r="TW101" s="59"/>
      <c r="TX101" s="59"/>
      <c r="TY101" s="59"/>
      <c r="TZ101" s="59"/>
      <c r="UA101" s="59"/>
      <c r="UB101" s="59"/>
      <c r="UC101" s="59"/>
      <c r="UD101" s="59"/>
      <c r="UE101" s="59"/>
      <c r="UF101" s="59"/>
      <c r="UG101" s="59"/>
      <c r="UH101" s="59"/>
      <c r="UI101" s="59"/>
      <c r="UJ101" s="59"/>
      <c r="UK101" s="59"/>
      <c r="UL101" s="59"/>
      <c r="UM101" s="59"/>
      <c r="UN101" s="59"/>
      <c r="UO101" s="59"/>
      <c r="UP101" s="59"/>
      <c r="UQ101" s="59"/>
      <c r="UR101" s="59"/>
      <c r="US101" s="59"/>
      <c r="UT101" s="59"/>
      <c r="UU101" s="59"/>
      <c r="UV101" s="59"/>
      <c r="UW101" s="59"/>
      <c r="UX101" s="59"/>
      <c r="UY101" s="59"/>
      <c r="UZ101" s="59"/>
      <c r="VA101" s="59"/>
      <c r="VB101" s="59"/>
      <c r="VC101" s="59"/>
      <c r="VD101" s="59"/>
      <c r="VE101" s="59"/>
      <c r="VF101" s="59"/>
      <c r="VG101" s="59"/>
      <c r="VH101" s="59"/>
      <c r="VI101" s="59"/>
      <c r="VJ101" s="59"/>
      <c r="VK101" s="59"/>
      <c r="VL101" s="59"/>
      <c r="VM101" s="59"/>
      <c r="VN101" s="59"/>
      <c r="VO101" s="59"/>
      <c r="VP101" s="59"/>
      <c r="VQ101" s="59"/>
      <c r="VR101" s="59"/>
      <c r="VS101" s="59"/>
      <c r="VT101" s="59"/>
      <c r="VU101" s="59"/>
      <c r="VV101" s="59"/>
      <c r="VW101" s="59"/>
      <c r="VX101" s="59"/>
      <c r="VY101" s="59"/>
      <c r="VZ101" s="59"/>
      <c r="WA101" s="59"/>
      <c r="WB101" s="59"/>
      <c r="WC101" s="59"/>
      <c r="WD101" s="59"/>
      <c r="WE101" s="59"/>
      <c r="WF101" s="59"/>
      <c r="WG101" s="59"/>
      <c r="WH101" s="59"/>
      <c r="WI101" s="59"/>
      <c r="WJ101" s="59"/>
      <c r="WK101" s="59"/>
      <c r="WL101" s="59"/>
      <c r="WM101" s="59"/>
      <c r="WN101" s="59"/>
      <c r="WO101" s="59"/>
      <c r="WP101" s="59"/>
      <c r="WQ101" s="59"/>
      <c r="WR101" s="59"/>
      <c r="WS101" s="59"/>
      <c r="WT101" s="59"/>
      <c r="WU101" s="59"/>
      <c r="WV101" s="59"/>
      <c r="WW101" s="59"/>
      <c r="WX101" s="59"/>
      <c r="WY101" s="59"/>
      <c r="WZ101" s="59"/>
      <c r="XA101" s="59"/>
      <c r="XB101" s="59"/>
      <c r="XC101" s="59"/>
      <c r="XD101" s="59"/>
      <c r="XE101" s="59"/>
      <c r="XF101" s="59"/>
      <c r="XG101" s="59"/>
      <c r="XH101" s="59"/>
      <c r="XI101" s="59"/>
      <c r="XJ101" s="59"/>
      <c r="XK101" s="59"/>
      <c r="XL101" s="59"/>
      <c r="XM101" s="59"/>
      <c r="XN101" s="59"/>
      <c r="XO101" s="59"/>
      <c r="XP101" s="59"/>
      <c r="XQ101" s="59"/>
    </row>
    <row r="102" spans="1:641" s="7" customFormat="1" ht="12" customHeight="1" thickTop="1" x14ac:dyDescent="0.2">
      <c r="A102" s="293" t="s">
        <v>21</v>
      </c>
      <c r="B102" s="125" t="s">
        <v>114</v>
      </c>
      <c r="C102" s="89"/>
      <c r="D102" s="87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  <c r="BI102" s="88"/>
      <c r="BJ102" s="88"/>
      <c r="BK102" s="88"/>
      <c r="BL102" s="88"/>
      <c r="BM102" s="88"/>
      <c r="BN102" s="88"/>
      <c r="BO102" s="88"/>
      <c r="BP102" s="88"/>
      <c r="BQ102" s="88"/>
      <c r="BR102" s="88"/>
      <c r="BS102" s="88"/>
      <c r="BT102" s="88"/>
      <c r="BU102" s="88"/>
      <c r="BV102" s="88"/>
      <c r="BW102" s="88"/>
      <c r="BX102" s="88"/>
      <c r="BY102" s="88"/>
      <c r="BZ102" s="88"/>
      <c r="CA102" s="88"/>
      <c r="CB102" s="88"/>
      <c r="CC102" s="88"/>
      <c r="CD102" s="88"/>
      <c r="CE102" s="88"/>
      <c r="CF102" s="88"/>
      <c r="CG102" s="88"/>
      <c r="CH102" s="88"/>
      <c r="CI102" s="88"/>
      <c r="CJ102" s="88"/>
      <c r="CK102" s="88"/>
      <c r="CL102" s="88"/>
      <c r="CM102" s="88"/>
      <c r="CN102" s="88"/>
      <c r="CO102" s="88"/>
      <c r="CP102" s="88"/>
      <c r="CQ102" s="88"/>
      <c r="CR102" s="88"/>
      <c r="CS102" s="88"/>
      <c r="CT102" s="88"/>
      <c r="CU102" s="88"/>
      <c r="CV102" s="88"/>
      <c r="CW102" s="88"/>
      <c r="CX102" s="88"/>
      <c r="CY102" s="88"/>
      <c r="CZ102" s="88"/>
      <c r="DA102" s="88"/>
      <c r="DB102" s="88"/>
      <c r="DC102" s="88"/>
      <c r="DD102" s="88"/>
      <c r="DE102" s="88"/>
      <c r="DF102" s="88"/>
      <c r="DG102" s="88"/>
      <c r="DH102" s="88"/>
      <c r="DI102" s="88"/>
      <c r="DJ102" s="88"/>
      <c r="DK102" s="88"/>
      <c r="DL102" s="88"/>
      <c r="DM102" s="88"/>
      <c r="DN102" s="88"/>
      <c r="DO102" s="88"/>
      <c r="DP102" s="88"/>
      <c r="DQ102" s="88"/>
      <c r="DR102" s="88"/>
      <c r="DS102" s="88"/>
      <c r="DT102" s="88"/>
      <c r="DU102" s="88"/>
      <c r="DV102" s="88"/>
      <c r="DW102" s="88"/>
      <c r="DX102" s="88"/>
      <c r="DY102" s="88"/>
      <c r="DZ102" s="88"/>
      <c r="EA102" s="88"/>
      <c r="EB102" s="88"/>
      <c r="EC102" s="88"/>
      <c r="ED102" s="88"/>
      <c r="EE102" s="88"/>
      <c r="EF102" s="88"/>
      <c r="EG102" s="88"/>
      <c r="EH102" s="88"/>
      <c r="EI102" s="88"/>
      <c r="EJ102" s="88"/>
      <c r="EK102" s="88"/>
      <c r="EL102" s="88"/>
      <c r="EM102" s="88"/>
      <c r="EN102" s="88"/>
      <c r="EO102" s="88"/>
      <c r="EP102" s="88"/>
      <c r="EQ102" s="88"/>
      <c r="ER102" s="88"/>
      <c r="ES102" s="88"/>
      <c r="ET102" s="88"/>
      <c r="EU102" s="88"/>
      <c r="EV102" s="88"/>
      <c r="EW102" s="88"/>
      <c r="EX102" s="88"/>
      <c r="EY102" s="88"/>
      <c r="EZ102" s="88"/>
      <c r="FA102" s="88"/>
      <c r="FB102" s="88"/>
      <c r="FC102" s="88"/>
      <c r="FD102" s="88"/>
      <c r="FE102" s="88"/>
      <c r="FF102" s="88"/>
      <c r="FG102" s="88"/>
      <c r="FH102" s="88"/>
      <c r="FI102" s="88"/>
      <c r="FJ102" s="88"/>
      <c r="FK102" s="88"/>
      <c r="FL102" s="88"/>
      <c r="FM102" s="88"/>
      <c r="FN102" s="88"/>
      <c r="FO102" s="88"/>
      <c r="FP102" s="88"/>
      <c r="FQ102" s="88"/>
      <c r="FR102" s="88"/>
      <c r="FS102" s="88"/>
      <c r="FT102" s="88"/>
      <c r="FU102" s="88"/>
      <c r="FV102" s="88"/>
      <c r="FW102" s="88"/>
      <c r="FX102" s="88"/>
      <c r="FY102" s="88"/>
      <c r="FZ102" s="88"/>
      <c r="GA102" s="88"/>
      <c r="GB102" s="88"/>
      <c r="GC102" s="88"/>
      <c r="GD102" s="88"/>
      <c r="GE102" s="88"/>
      <c r="GF102" s="88"/>
      <c r="GG102" s="88"/>
      <c r="GH102" s="88"/>
      <c r="GI102" s="88"/>
      <c r="GJ102" s="88"/>
      <c r="GK102" s="88"/>
      <c r="GL102" s="88"/>
      <c r="GM102" s="88"/>
      <c r="GN102" s="88"/>
      <c r="GO102" s="88"/>
      <c r="GP102" s="88"/>
      <c r="GQ102" s="88"/>
      <c r="GR102" s="88"/>
      <c r="GS102" s="88"/>
      <c r="GT102" s="88"/>
      <c r="GU102" s="88"/>
      <c r="GV102" s="88"/>
      <c r="GW102" s="88"/>
      <c r="GX102" s="88"/>
      <c r="GY102" s="88"/>
      <c r="GZ102" s="88"/>
      <c r="HA102" s="88"/>
      <c r="HB102" s="88"/>
      <c r="HC102" s="88"/>
      <c r="HD102" s="88"/>
      <c r="HE102" s="88"/>
      <c r="HF102" s="88"/>
      <c r="HG102" s="88"/>
      <c r="HH102" s="88"/>
      <c r="HI102" s="88"/>
      <c r="HJ102" s="88"/>
      <c r="HK102" s="88"/>
      <c r="HL102" s="88"/>
      <c r="HM102" s="88"/>
      <c r="HN102" s="88"/>
      <c r="HO102" s="88"/>
      <c r="HP102" s="88"/>
      <c r="HQ102" s="88"/>
      <c r="HR102" s="88"/>
      <c r="HS102" s="88"/>
      <c r="HT102" s="88"/>
      <c r="HU102" s="88"/>
      <c r="HV102" s="88"/>
      <c r="HW102" s="88"/>
      <c r="HX102" s="88"/>
      <c r="HY102" s="88"/>
      <c r="HZ102" s="88"/>
      <c r="IA102" s="88"/>
      <c r="IB102" s="88"/>
      <c r="IC102" s="88"/>
      <c r="ID102" s="88"/>
      <c r="IE102" s="88"/>
      <c r="IF102" s="88"/>
      <c r="IG102" s="88"/>
      <c r="IH102" s="88"/>
      <c r="II102" s="88"/>
      <c r="IJ102" s="88"/>
      <c r="IK102" s="88"/>
      <c r="IL102" s="88"/>
      <c r="IM102" s="88"/>
      <c r="IN102" s="88"/>
      <c r="IO102" s="88"/>
      <c r="IP102" s="88"/>
      <c r="IQ102" s="88"/>
      <c r="IR102" s="88"/>
      <c r="IS102" s="88"/>
      <c r="IT102" s="88"/>
      <c r="IU102" s="88"/>
      <c r="IV102" s="88"/>
      <c r="IW102" s="88"/>
      <c r="IX102" s="88"/>
      <c r="IY102" s="88"/>
      <c r="IZ102" s="88"/>
      <c r="JA102" s="88"/>
      <c r="JB102" s="88"/>
      <c r="JC102" s="88"/>
      <c r="JD102" s="88"/>
      <c r="JE102" s="88"/>
      <c r="JF102" s="88"/>
      <c r="JG102" s="88"/>
      <c r="JH102" s="88"/>
      <c r="JI102" s="88"/>
      <c r="JJ102" s="88"/>
      <c r="JK102" s="88"/>
      <c r="JL102" s="88"/>
      <c r="JM102" s="88"/>
      <c r="JN102" s="88"/>
      <c r="JO102" s="88"/>
      <c r="JP102" s="88"/>
      <c r="JQ102" s="88"/>
      <c r="JR102" s="88"/>
      <c r="JS102" s="88"/>
      <c r="JT102" s="88"/>
      <c r="JU102" s="88"/>
      <c r="JV102" s="88"/>
      <c r="JW102" s="88"/>
      <c r="JX102" s="88"/>
      <c r="JY102" s="88"/>
      <c r="JZ102" s="88"/>
      <c r="KA102" s="88"/>
      <c r="KB102" s="88"/>
      <c r="KC102" s="88"/>
      <c r="KD102" s="88"/>
      <c r="KE102" s="88"/>
      <c r="KF102" s="88"/>
      <c r="KG102" s="88"/>
      <c r="KH102" s="88"/>
      <c r="KI102" s="88"/>
      <c r="KJ102" s="88"/>
      <c r="KK102" s="88"/>
      <c r="KL102" s="88"/>
      <c r="KM102" s="88"/>
      <c r="KN102" s="88"/>
      <c r="KO102" s="88"/>
      <c r="KP102" s="88"/>
      <c r="KQ102" s="88"/>
      <c r="KR102" s="88"/>
      <c r="KS102" s="88"/>
      <c r="KT102" s="88"/>
      <c r="KU102" s="88"/>
      <c r="KV102" s="88"/>
      <c r="KW102" s="88"/>
      <c r="KX102" s="88"/>
      <c r="KY102" s="88"/>
      <c r="KZ102" s="88"/>
      <c r="LA102" s="88"/>
      <c r="LB102" s="88"/>
      <c r="LC102" s="88"/>
      <c r="LD102" s="88"/>
      <c r="LE102" s="88"/>
      <c r="LF102" s="88"/>
      <c r="LG102" s="88"/>
      <c r="LH102" s="88"/>
      <c r="LI102" s="88"/>
      <c r="LJ102" s="88"/>
      <c r="LK102" s="88"/>
      <c r="LL102" s="88"/>
      <c r="LM102" s="88"/>
      <c r="LN102" s="88"/>
      <c r="LO102" s="88"/>
      <c r="LP102" s="88"/>
      <c r="LQ102" s="88"/>
      <c r="LR102" s="88"/>
      <c r="LS102" s="88"/>
      <c r="LT102" s="88"/>
      <c r="LU102" s="88"/>
      <c r="LV102" s="88"/>
      <c r="LW102" s="88"/>
      <c r="LX102" s="88"/>
      <c r="LY102" s="88"/>
      <c r="LZ102" s="88"/>
      <c r="MA102" s="88"/>
      <c r="MB102" s="88"/>
      <c r="MC102" s="88"/>
      <c r="MD102" s="88"/>
      <c r="ME102" s="88"/>
      <c r="MF102" s="88"/>
      <c r="MG102" s="88"/>
      <c r="MH102" s="88"/>
      <c r="MI102" s="88"/>
      <c r="MJ102" s="88"/>
      <c r="MK102" s="88"/>
      <c r="ML102" s="88"/>
      <c r="MM102" s="88"/>
      <c r="MN102" s="88"/>
      <c r="MO102" s="88"/>
      <c r="MP102" s="88"/>
      <c r="MQ102" s="88"/>
      <c r="MR102" s="88"/>
      <c r="MS102" s="88"/>
      <c r="MT102" s="88"/>
      <c r="MU102" s="88"/>
      <c r="MV102" s="88"/>
      <c r="MW102" s="88"/>
      <c r="MX102" s="88"/>
      <c r="MY102" s="88"/>
      <c r="MZ102" s="88"/>
      <c r="NA102" s="88"/>
      <c r="NB102" s="88"/>
      <c r="NC102" s="88"/>
      <c r="ND102" s="88"/>
      <c r="NE102" s="88"/>
      <c r="NF102" s="88"/>
      <c r="NG102" s="88"/>
      <c r="NH102" s="88"/>
      <c r="NI102" s="88"/>
      <c r="NJ102" s="88"/>
      <c r="NK102" s="88"/>
      <c r="NL102" s="88"/>
      <c r="NM102" s="88"/>
      <c r="NN102" s="88"/>
      <c r="NO102" s="88"/>
      <c r="NP102" s="88"/>
      <c r="NQ102" s="88"/>
      <c r="NR102" s="88"/>
      <c r="NS102" s="88"/>
      <c r="NT102" s="88"/>
      <c r="NU102" s="88"/>
      <c r="NV102" s="88"/>
      <c r="NW102" s="88"/>
      <c r="NX102" s="88"/>
      <c r="NY102" s="88"/>
      <c r="NZ102" s="88"/>
      <c r="OA102" s="88"/>
      <c r="OB102" s="88"/>
      <c r="OC102" s="88"/>
      <c r="OD102" s="88"/>
      <c r="OE102" s="88"/>
      <c r="OF102" s="88"/>
      <c r="OG102" s="88"/>
      <c r="OH102" s="88"/>
      <c r="OI102" s="88"/>
      <c r="OJ102" s="88"/>
      <c r="OK102" s="88"/>
      <c r="OL102" s="88"/>
      <c r="OM102" s="88"/>
      <c r="ON102" s="88"/>
      <c r="OO102" s="88"/>
      <c r="OP102" s="88"/>
      <c r="OQ102" s="88"/>
      <c r="OR102" s="88"/>
      <c r="OS102" s="88"/>
      <c r="OT102" s="88"/>
      <c r="OU102" s="88"/>
      <c r="OV102" s="88"/>
      <c r="OW102" s="88"/>
      <c r="OX102" s="88"/>
      <c r="OY102" s="88"/>
      <c r="OZ102" s="88"/>
      <c r="PA102" s="88"/>
      <c r="PB102" s="88"/>
      <c r="PC102" s="88"/>
      <c r="PD102" s="88"/>
      <c r="PE102" s="88"/>
      <c r="PF102" s="88"/>
      <c r="PG102" s="88"/>
      <c r="PH102" s="88"/>
      <c r="PI102" s="88"/>
      <c r="PJ102" s="88"/>
      <c r="PK102" s="88"/>
      <c r="PL102" s="88"/>
      <c r="PM102" s="88"/>
      <c r="PN102" s="88"/>
      <c r="PO102" s="88"/>
      <c r="PP102" s="88"/>
      <c r="PQ102" s="88"/>
      <c r="PR102" s="88"/>
      <c r="PS102" s="88"/>
      <c r="PT102" s="88"/>
      <c r="PU102" s="88"/>
      <c r="PV102" s="88"/>
      <c r="PW102" s="88"/>
      <c r="PX102" s="88"/>
      <c r="PY102" s="88"/>
      <c r="PZ102" s="88"/>
      <c r="QA102" s="88"/>
      <c r="QB102" s="88"/>
      <c r="QC102" s="88"/>
      <c r="QD102" s="88"/>
      <c r="QE102" s="88"/>
      <c r="QF102" s="88"/>
      <c r="QG102" s="88"/>
      <c r="QH102" s="88"/>
      <c r="QI102" s="88"/>
      <c r="QJ102" s="88"/>
      <c r="QK102" s="88"/>
      <c r="QL102" s="88"/>
      <c r="QM102" s="88"/>
      <c r="QN102" s="88"/>
      <c r="QO102" s="88"/>
      <c r="QP102" s="88"/>
      <c r="QQ102" s="88"/>
      <c r="QR102" s="88"/>
      <c r="QS102" s="88"/>
      <c r="QT102" s="88"/>
      <c r="QU102" s="88"/>
      <c r="QV102" s="88"/>
      <c r="QW102" s="88"/>
      <c r="QX102" s="88"/>
      <c r="QY102" s="88"/>
      <c r="QZ102" s="88"/>
      <c r="RA102" s="88"/>
      <c r="RB102" s="88"/>
      <c r="RC102" s="88"/>
      <c r="RD102" s="88"/>
      <c r="RE102" s="88"/>
      <c r="RF102" s="88"/>
      <c r="RG102" s="88"/>
      <c r="RH102" s="88"/>
      <c r="RI102" s="88"/>
      <c r="RJ102" s="88"/>
      <c r="RK102" s="88"/>
      <c r="RL102" s="88"/>
      <c r="RM102" s="88"/>
      <c r="RN102" s="88"/>
      <c r="RO102" s="88"/>
      <c r="RP102" s="88"/>
      <c r="RQ102" s="88"/>
      <c r="RR102" s="88"/>
      <c r="RS102" s="88"/>
      <c r="RT102" s="88"/>
      <c r="RU102" s="88"/>
      <c r="RV102" s="88"/>
      <c r="RW102" s="88"/>
      <c r="RX102" s="88"/>
      <c r="RY102" s="88"/>
      <c r="RZ102" s="88"/>
      <c r="SA102" s="88"/>
      <c r="SB102" s="88"/>
      <c r="SC102" s="88"/>
      <c r="SD102" s="88"/>
      <c r="SE102" s="88"/>
      <c r="SF102" s="88"/>
      <c r="SG102" s="88"/>
      <c r="SH102" s="88"/>
      <c r="SI102" s="88"/>
      <c r="SJ102" s="88"/>
      <c r="SK102" s="88"/>
      <c r="SL102" s="88"/>
      <c r="SM102" s="88"/>
      <c r="SN102" s="88"/>
      <c r="SO102" s="88"/>
      <c r="SP102" s="88"/>
      <c r="SQ102" s="88"/>
      <c r="SR102" s="88"/>
      <c r="SS102" s="88"/>
      <c r="ST102" s="88"/>
      <c r="SU102" s="88"/>
      <c r="SV102" s="88"/>
      <c r="SW102" s="88"/>
      <c r="SX102" s="88"/>
      <c r="SY102" s="88"/>
      <c r="SZ102" s="88"/>
      <c r="TA102" s="88"/>
      <c r="TB102" s="88"/>
      <c r="TC102" s="88"/>
      <c r="TD102" s="88"/>
      <c r="TE102" s="88"/>
      <c r="TF102" s="88"/>
      <c r="TG102" s="88"/>
      <c r="TH102" s="88"/>
      <c r="TI102" s="88"/>
      <c r="TJ102" s="88"/>
      <c r="TK102" s="88"/>
      <c r="TL102" s="88"/>
      <c r="TM102" s="88"/>
      <c r="TN102" s="88"/>
      <c r="TO102" s="88"/>
      <c r="TP102" s="88"/>
      <c r="TQ102" s="88"/>
      <c r="TR102" s="88"/>
      <c r="TS102" s="88"/>
      <c r="TT102" s="88"/>
      <c r="TU102" s="88"/>
      <c r="TV102" s="88"/>
      <c r="TW102" s="88"/>
      <c r="TX102" s="88"/>
      <c r="TY102" s="88"/>
      <c r="TZ102" s="88"/>
      <c r="UA102" s="88"/>
      <c r="UB102" s="88"/>
      <c r="UC102" s="88"/>
      <c r="UD102" s="88"/>
      <c r="UE102" s="88"/>
      <c r="UF102" s="88"/>
      <c r="UG102" s="88"/>
      <c r="UH102" s="88"/>
      <c r="UI102" s="88"/>
      <c r="UJ102" s="88"/>
      <c r="UK102" s="88"/>
      <c r="UL102" s="88"/>
      <c r="UM102" s="88"/>
      <c r="UN102" s="88"/>
      <c r="UO102" s="88"/>
      <c r="UP102" s="88"/>
      <c r="UQ102" s="88"/>
      <c r="UR102" s="88"/>
      <c r="US102" s="88"/>
      <c r="UT102" s="88"/>
      <c r="UU102" s="88"/>
      <c r="UV102" s="88"/>
      <c r="UW102" s="88"/>
      <c r="UX102" s="88"/>
      <c r="UY102" s="88"/>
      <c r="UZ102" s="88"/>
      <c r="VA102" s="88"/>
      <c r="VB102" s="88"/>
      <c r="VC102" s="88"/>
      <c r="VD102" s="88"/>
      <c r="VE102" s="88"/>
      <c r="VF102" s="88"/>
      <c r="VG102" s="88"/>
      <c r="VH102" s="88"/>
      <c r="VI102" s="88"/>
      <c r="VJ102" s="88"/>
      <c r="VK102" s="88"/>
      <c r="VL102" s="88"/>
      <c r="VM102" s="88"/>
      <c r="VN102" s="88"/>
      <c r="VO102" s="88"/>
      <c r="VP102" s="88"/>
      <c r="VQ102" s="88"/>
      <c r="VR102" s="88"/>
      <c r="VS102" s="88"/>
      <c r="VT102" s="88"/>
      <c r="VU102" s="88"/>
      <c r="VV102" s="88"/>
      <c r="VW102" s="88"/>
      <c r="VX102" s="88"/>
      <c r="VY102" s="88"/>
      <c r="VZ102" s="88"/>
      <c r="WA102" s="88"/>
      <c r="WB102" s="88"/>
      <c r="WC102" s="88"/>
      <c r="WD102" s="88"/>
      <c r="WE102" s="88"/>
      <c r="WF102" s="88"/>
      <c r="WG102" s="88"/>
      <c r="WH102" s="88"/>
      <c r="WI102" s="88"/>
      <c r="WJ102" s="88"/>
      <c r="WK102" s="88"/>
      <c r="WL102" s="88"/>
      <c r="WM102" s="88"/>
      <c r="WN102" s="88"/>
      <c r="WO102" s="88"/>
      <c r="WP102" s="88"/>
      <c r="WQ102" s="88"/>
      <c r="WR102" s="88"/>
      <c r="WS102" s="88"/>
      <c r="WT102" s="88"/>
      <c r="WU102" s="88"/>
      <c r="WV102" s="88"/>
      <c r="WW102" s="88"/>
      <c r="WX102" s="88"/>
      <c r="WY102" s="88"/>
      <c r="WZ102" s="88"/>
      <c r="XA102" s="88"/>
      <c r="XB102" s="88"/>
      <c r="XC102" s="88"/>
      <c r="XD102" s="88"/>
      <c r="XE102" s="88"/>
      <c r="XF102" s="88"/>
      <c r="XG102" s="88"/>
      <c r="XH102" s="88"/>
      <c r="XI102" s="88"/>
      <c r="XJ102" s="88"/>
      <c r="XK102" s="88"/>
      <c r="XL102" s="88"/>
      <c r="XM102" s="88"/>
      <c r="XN102" s="88"/>
      <c r="XO102" s="88"/>
      <c r="XP102" s="88"/>
      <c r="XQ102" s="88"/>
    </row>
    <row r="103" spans="1:641" s="7" customFormat="1" ht="12" customHeight="1" x14ac:dyDescent="0.2">
      <c r="A103" s="289"/>
      <c r="B103" s="70" t="s">
        <v>115</v>
      </c>
      <c r="C103" s="112" t="s">
        <v>62</v>
      </c>
      <c r="D103" s="82">
        <v>6.67</v>
      </c>
      <c r="E103" s="143">
        <v>5.65</v>
      </c>
      <c r="F103" s="143">
        <v>5.45</v>
      </c>
      <c r="G103" s="82">
        <v>6.67</v>
      </c>
      <c r="H103" s="82">
        <v>6.67</v>
      </c>
      <c r="I103" s="142"/>
      <c r="J103" s="143"/>
      <c r="K103" s="143">
        <v>6.47</v>
      </c>
      <c r="L103" s="82">
        <v>6.67</v>
      </c>
      <c r="M103" s="146">
        <v>6.09</v>
      </c>
      <c r="N103" s="82">
        <v>6.67</v>
      </c>
      <c r="O103" s="82">
        <v>6.67</v>
      </c>
      <c r="P103" s="142"/>
      <c r="Q103" s="143"/>
      <c r="R103" s="146">
        <v>6.28</v>
      </c>
      <c r="S103" s="82">
        <v>6.67</v>
      </c>
      <c r="T103" s="82">
        <v>6.67</v>
      </c>
      <c r="U103" s="82">
        <v>6.67</v>
      </c>
      <c r="V103" s="146">
        <v>6.18</v>
      </c>
      <c r="W103" s="142"/>
      <c r="X103" s="143"/>
      <c r="Y103" s="82">
        <v>6.67</v>
      </c>
      <c r="Z103" s="146">
        <v>5.57</v>
      </c>
      <c r="AA103" s="146">
        <v>5.24</v>
      </c>
      <c r="AB103" s="82">
        <v>6.67</v>
      </c>
      <c r="AC103" s="146">
        <v>6.4399999999999995</v>
      </c>
      <c r="AD103" s="142"/>
      <c r="AE103" s="143"/>
      <c r="AF103" s="82">
        <v>6.67</v>
      </c>
      <c r="AG103" s="82" t="s">
        <v>116</v>
      </c>
      <c r="AH103" s="146">
        <v>5.5</v>
      </c>
      <c r="AI103" s="82">
        <v>6.67</v>
      </c>
      <c r="AJ103" s="82">
        <v>6.67</v>
      </c>
      <c r="AK103" s="142"/>
      <c r="AL103" s="143"/>
      <c r="AM103" s="146">
        <v>5.41</v>
      </c>
      <c r="AN103" s="82">
        <v>6.67</v>
      </c>
      <c r="AO103" s="82">
        <v>6.67</v>
      </c>
      <c r="AP103" s="146">
        <v>4.12</v>
      </c>
      <c r="AQ103" s="82">
        <v>6.67</v>
      </c>
      <c r="AR103" s="142"/>
      <c r="AS103" s="143"/>
      <c r="AT103" s="82">
        <v>6.67</v>
      </c>
      <c r="AU103" s="82">
        <v>6.67</v>
      </c>
      <c r="AV103" s="146">
        <v>5.47</v>
      </c>
      <c r="AW103" s="146">
        <v>6.16</v>
      </c>
      <c r="AX103" s="82">
        <v>6.67</v>
      </c>
      <c r="AY103" s="142"/>
      <c r="AZ103" s="143"/>
      <c r="BA103" s="146">
        <v>6.4799999999999995</v>
      </c>
      <c r="BB103" s="82">
        <v>6.67</v>
      </c>
      <c r="BC103" s="82">
        <v>6.67</v>
      </c>
      <c r="BD103" s="82">
        <v>6.67</v>
      </c>
      <c r="BE103" s="82">
        <v>6.67</v>
      </c>
      <c r="BF103" s="142"/>
      <c r="BG103" s="143"/>
      <c r="BH103" s="82">
        <v>6.67</v>
      </c>
      <c r="BI103" s="82">
        <v>6.67</v>
      </c>
      <c r="BJ103" s="82">
        <v>6.67</v>
      </c>
      <c r="BK103" s="146">
        <v>6.15</v>
      </c>
      <c r="BL103" s="82">
        <v>6.67</v>
      </c>
      <c r="BM103" s="142"/>
      <c r="BN103" s="143"/>
      <c r="BO103" s="82">
        <v>6.67</v>
      </c>
      <c r="BP103" s="82">
        <v>6.67</v>
      </c>
      <c r="BQ103" s="146">
        <v>6.1529999999999996</v>
      </c>
      <c r="BR103" s="82">
        <v>6.67</v>
      </c>
      <c r="BS103" s="146"/>
      <c r="BT103" s="142"/>
      <c r="BU103" s="143"/>
      <c r="BV103" s="82">
        <v>6.67</v>
      </c>
      <c r="BW103" s="82">
        <v>6.67</v>
      </c>
      <c r="BX103" s="82">
        <v>6.67</v>
      </c>
      <c r="BY103" s="82">
        <v>6.67</v>
      </c>
      <c r="BZ103" s="82">
        <v>6.67</v>
      </c>
      <c r="CA103" s="142"/>
      <c r="CB103" s="143"/>
      <c r="CC103" s="82">
        <v>6.67</v>
      </c>
      <c r="CD103" s="82">
        <v>6.67</v>
      </c>
      <c r="CE103" s="82">
        <v>6.67</v>
      </c>
      <c r="CF103" s="82">
        <v>6.67</v>
      </c>
      <c r="CG103" s="82">
        <v>6.67</v>
      </c>
      <c r="CH103" s="142"/>
      <c r="CI103" s="143"/>
      <c r="CJ103" s="82">
        <v>6.67</v>
      </c>
      <c r="CK103" s="82">
        <v>6.67</v>
      </c>
      <c r="CL103" s="82">
        <v>6.67</v>
      </c>
      <c r="CM103" s="146">
        <v>6.34</v>
      </c>
      <c r="CN103" s="82">
        <v>6.67</v>
      </c>
      <c r="CO103" s="142"/>
      <c r="CP103" s="143"/>
      <c r="CQ103" s="146">
        <v>6.37</v>
      </c>
      <c r="CR103" s="146">
        <v>6.34</v>
      </c>
      <c r="CS103" s="82">
        <v>6.67</v>
      </c>
      <c r="CT103" s="82">
        <v>6.67</v>
      </c>
      <c r="CU103" s="146">
        <v>5.67</v>
      </c>
      <c r="CV103" s="142"/>
      <c r="CW103" s="143"/>
      <c r="CX103" s="82">
        <v>6.67</v>
      </c>
      <c r="CY103" s="146">
        <v>6.15</v>
      </c>
      <c r="CZ103" s="82">
        <v>6.67</v>
      </c>
      <c r="DA103" s="82">
        <v>6.67</v>
      </c>
      <c r="DB103" s="146">
        <v>6.13</v>
      </c>
      <c r="DC103" s="142"/>
      <c r="DD103" s="143"/>
      <c r="DE103" s="144"/>
      <c r="DF103" s="82">
        <v>6.67</v>
      </c>
      <c r="DG103" s="82">
        <v>6.67</v>
      </c>
      <c r="DH103" s="82">
        <v>6.67</v>
      </c>
      <c r="DI103" s="146">
        <v>6.37</v>
      </c>
      <c r="DJ103" s="142"/>
      <c r="DK103" s="143"/>
      <c r="DL103" s="82" t="s">
        <v>116</v>
      </c>
      <c r="DM103" s="82" t="s">
        <v>116</v>
      </c>
      <c r="DN103" s="82" t="s">
        <v>116</v>
      </c>
      <c r="DO103" s="82">
        <v>6.67</v>
      </c>
      <c r="DP103" s="82">
        <v>6.67</v>
      </c>
      <c r="DQ103" s="142"/>
      <c r="DR103" s="143"/>
      <c r="DS103" s="144"/>
      <c r="DT103" s="82">
        <v>6.67</v>
      </c>
      <c r="DU103" s="146">
        <v>6.17</v>
      </c>
      <c r="DV103" s="82">
        <v>6.67</v>
      </c>
      <c r="DW103" s="82">
        <v>6.67</v>
      </c>
      <c r="DX103" s="142"/>
      <c r="DY103" s="143"/>
      <c r="DZ103" s="144"/>
      <c r="EA103" s="82">
        <v>6.67</v>
      </c>
      <c r="EB103" s="146">
        <v>5.43</v>
      </c>
      <c r="EC103" s="82">
        <v>6.67</v>
      </c>
      <c r="ED103" s="82">
        <v>6.67</v>
      </c>
      <c r="EE103" s="142"/>
      <c r="EF103" s="143"/>
      <c r="EG103" s="146">
        <v>3.39</v>
      </c>
      <c r="EH103" s="146">
        <v>5.62</v>
      </c>
      <c r="EI103" s="146">
        <v>6.09</v>
      </c>
      <c r="EJ103" s="82">
        <v>6.67</v>
      </c>
      <c r="EK103" s="146">
        <v>5.5</v>
      </c>
      <c r="EL103" s="142"/>
      <c r="EM103" s="143"/>
      <c r="EN103" s="82">
        <v>6.67</v>
      </c>
      <c r="EO103" s="82">
        <v>6.67</v>
      </c>
      <c r="EP103" s="146">
        <v>5.55</v>
      </c>
      <c r="EQ103" s="144"/>
      <c r="ER103" s="82" t="s">
        <v>116</v>
      </c>
      <c r="ES103" s="142"/>
      <c r="ET103" s="143"/>
      <c r="EU103" s="82">
        <v>6.67</v>
      </c>
      <c r="EV103" s="82">
        <v>6.67</v>
      </c>
      <c r="EW103" s="82">
        <v>6.67</v>
      </c>
      <c r="EX103" s="146">
        <v>5.4</v>
      </c>
      <c r="EY103" s="146">
        <v>6.38</v>
      </c>
      <c r="EZ103" s="142"/>
      <c r="FA103" s="143"/>
      <c r="FB103" s="82">
        <v>6.67</v>
      </c>
      <c r="FC103" s="82">
        <v>6.67</v>
      </c>
      <c r="FD103" s="146">
        <v>6.27</v>
      </c>
      <c r="FE103" s="82">
        <v>6.67</v>
      </c>
      <c r="FF103" s="82">
        <v>6.67</v>
      </c>
      <c r="FG103" s="142"/>
      <c r="FH103" s="143"/>
      <c r="FI103" s="82">
        <v>6.67</v>
      </c>
      <c r="FJ103" s="82">
        <v>6.67</v>
      </c>
      <c r="FK103" s="82">
        <v>6.67</v>
      </c>
      <c r="FL103" s="146">
        <v>5.67</v>
      </c>
      <c r="FM103" s="82">
        <v>6.67</v>
      </c>
      <c r="FN103" s="142"/>
      <c r="FO103" s="143"/>
      <c r="FP103" s="82">
        <v>6.67</v>
      </c>
      <c r="FQ103" s="82">
        <v>6.67</v>
      </c>
      <c r="FR103" s="146">
        <v>6.47</v>
      </c>
      <c r="FS103" s="146">
        <v>5.67</v>
      </c>
      <c r="FT103" s="146">
        <v>5.37</v>
      </c>
      <c r="FU103" s="142"/>
      <c r="FV103" s="143"/>
      <c r="FW103" s="146">
        <v>6.17</v>
      </c>
      <c r="FX103" s="146">
        <v>5.52</v>
      </c>
      <c r="FY103" s="82">
        <v>6.67</v>
      </c>
      <c r="FZ103" s="146">
        <v>4.12</v>
      </c>
      <c r="GA103" s="146">
        <v>5.57</v>
      </c>
      <c r="GB103" s="142"/>
      <c r="GC103" s="143"/>
      <c r="GD103" s="82">
        <v>6.67</v>
      </c>
      <c r="GE103" s="146">
        <v>6.43</v>
      </c>
      <c r="GF103" s="146">
        <v>5.65</v>
      </c>
      <c r="GG103" s="82">
        <v>6.67</v>
      </c>
      <c r="GH103" s="146">
        <v>5.53</v>
      </c>
      <c r="GI103" s="142"/>
      <c r="GJ103" s="143"/>
      <c r="GK103" s="82">
        <v>6.67</v>
      </c>
      <c r="GL103" s="82">
        <v>6.67</v>
      </c>
      <c r="GM103" s="82">
        <v>6.67</v>
      </c>
      <c r="GN103" s="146">
        <v>5.58</v>
      </c>
      <c r="GO103" s="144"/>
      <c r="GP103" s="142"/>
      <c r="GQ103" s="143"/>
      <c r="GR103" s="146">
        <v>7.1899999999999995</v>
      </c>
      <c r="GS103" s="82">
        <v>6.67</v>
      </c>
      <c r="GT103" s="146">
        <v>6.37</v>
      </c>
      <c r="GU103" s="82">
        <v>6.67</v>
      </c>
      <c r="GV103" s="146">
        <v>5.48</v>
      </c>
      <c r="GW103" s="142"/>
      <c r="GX103" s="143"/>
      <c r="GY103" s="146">
        <v>6.08</v>
      </c>
      <c r="GZ103" s="82">
        <v>6.67</v>
      </c>
      <c r="HA103" s="82">
        <v>6.67</v>
      </c>
      <c r="HB103" s="82">
        <v>6.67</v>
      </c>
      <c r="HC103" s="163" t="s">
        <v>116</v>
      </c>
      <c r="HD103" s="164"/>
      <c r="HE103" s="143"/>
      <c r="HF103" s="163" t="s">
        <v>116</v>
      </c>
      <c r="HG103" s="163" t="s">
        <v>116</v>
      </c>
      <c r="HH103" s="163" t="s">
        <v>116</v>
      </c>
      <c r="HI103" s="163" t="s">
        <v>116</v>
      </c>
      <c r="HJ103" s="163" t="s">
        <v>116</v>
      </c>
      <c r="HK103" s="164"/>
      <c r="HL103" s="143"/>
      <c r="HM103" s="163" t="s">
        <v>116</v>
      </c>
      <c r="HN103" s="163" t="s">
        <v>116</v>
      </c>
      <c r="HO103" s="163" t="s">
        <v>116</v>
      </c>
      <c r="HP103" s="163" t="s">
        <v>116</v>
      </c>
      <c r="HQ103" s="163" t="s">
        <v>116</v>
      </c>
      <c r="HR103" s="164"/>
      <c r="HS103" s="143"/>
      <c r="HT103" s="163" t="s">
        <v>116</v>
      </c>
      <c r="HU103" s="144"/>
      <c r="HV103" s="163" t="s">
        <v>116</v>
      </c>
      <c r="HW103" s="163" t="s">
        <v>116</v>
      </c>
      <c r="HX103" s="163" t="s">
        <v>116</v>
      </c>
      <c r="HY103" s="164"/>
      <c r="HZ103" s="143"/>
      <c r="IA103" s="82">
        <v>6.67</v>
      </c>
      <c r="IB103" s="146">
        <v>6.17</v>
      </c>
      <c r="IC103" s="82">
        <v>6.67</v>
      </c>
      <c r="ID103" s="146">
        <v>5.47</v>
      </c>
      <c r="IE103" s="82">
        <v>6.67</v>
      </c>
      <c r="IF103" s="142"/>
      <c r="IG103" s="143"/>
      <c r="IH103" s="82">
        <v>6.67</v>
      </c>
      <c r="II103" s="82">
        <v>6.67</v>
      </c>
      <c r="IJ103" s="146">
        <v>5.37</v>
      </c>
      <c r="IK103" s="82">
        <v>6.67</v>
      </c>
      <c r="IL103" s="146">
        <v>6.37</v>
      </c>
      <c r="IM103" s="142"/>
      <c r="IN103" s="143"/>
      <c r="IO103" s="82" t="s">
        <v>116</v>
      </c>
      <c r="IP103" s="146">
        <v>6.22</v>
      </c>
      <c r="IQ103" s="146">
        <v>6.22</v>
      </c>
      <c r="IR103" s="146">
        <v>4.42</v>
      </c>
      <c r="IS103" s="146">
        <v>6.37</v>
      </c>
      <c r="IT103" s="142"/>
      <c r="IU103" s="143"/>
      <c r="IV103" s="82">
        <v>6.67</v>
      </c>
      <c r="IW103" s="82">
        <v>6.67</v>
      </c>
      <c r="IX103" s="82">
        <v>6.67</v>
      </c>
      <c r="IY103" s="146">
        <v>2.37</v>
      </c>
      <c r="IZ103" s="146">
        <v>5.52</v>
      </c>
      <c r="JA103" s="142"/>
      <c r="JB103" s="143"/>
      <c r="JC103" s="82">
        <v>6.67</v>
      </c>
      <c r="JD103" s="146">
        <v>6.12</v>
      </c>
      <c r="JE103" s="82">
        <v>6.67</v>
      </c>
      <c r="JF103" s="82">
        <v>6.67</v>
      </c>
      <c r="JG103" s="146">
        <v>3.67</v>
      </c>
      <c r="JH103" s="142"/>
      <c r="JI103" s="143"/>
      <c r="JJ103" s="82">
        <v>6.67</v>
      </c>
      <c r="JK103" s="146">
        <v>6.27</v>
      </c>
      <c r="JL103" s="82">
        <v>6.67</v>
      </c>
      <c r="JM103" s="82">
        <v>6.67</v>
      </c>
      <c r="JN103" s="82">
        <v>6.67</v>
      </c>
      <c r="JO103" s="142"/>
      <c r="JP103" s="143"/>
      <c r="JQ103" s="146">
        <v>6.2</v>
      </c>
      <c r="JR103" s="146">
        <v>6.43</v>
      </c>
      <c r="JS103" s="146">
        <v>6.28</v>
      </c>
      <c r="JT103" s="146">
        <v>4.38</v>
      </c>
      <c r="JU103" s="146">
        <v>6.3</v>
      </c>
      <c r="JV103" s="142"/>
      <c r="JW103" s="143"/>
      <c r="JX103" s="82">
        <v>6.67</v>
      </c>
      <c r="JY103" s="146">
        <v>6.37</v>
      </c>
      <c r="JZ103" s="82">
        <v>6.67</v>
      </c>
      <c r="KA103" s="146">
        <v>6.31</v>
      </c>
      <c r="KB103" s="146">
        <v>6.54</v>
      </c>
      <c r="KC103" s="142"/>
      <c r="KD103" s="143"/>
      <c r="KE103" s="146">
        <v>5.41</v>
      </c>
      <c r="KF103" s="82">
        <v>6.67</v>
      </c>
      <c r="KG103" s="82">
        <v>6.67</v>
      </c>
      <c r="KH103" s="82">
        <v>6.67</v>
      </c>
      <c r="KI103" s="82">
        <v>6.67</v>
      </c>
      <c r="KJ103" s="142"/>
      <c r="KK103" s="143"/>
      <c r="KL103" s="82">
        <v>6.67</v>
      </c>
      <c r="KM103" s="146">
        <v>5.67</v>
      </c>
      <c r="KN103" s="82">
        <v>6.67</v>
      </c>
      <c r="KO103" s="146">
        <v>6.16</v>
      </c>
      <c r="KP103" s="146">
        <v>5.39</v>
      </c>
      <c r="KQ103" s="142"/>
      <c r="KR103" s="143"/>
      <c r="KS103" s="146">
        <v>5.46</v>
      </c>
      <c r="KT103" s="82">
        <v>6.67</v>
      </c>
      <c r="KU103" s="144"/>
      <c r="KV103" s="146">
        <v>5.1099999999999994</v>
      </c>
      <c r="KW103" s="82"/>
      <c r="KX103" s="142"/>
      <c r="KY103" s="143"/>
      <c r="KZ103" s="146">
        <v>6.18</v>
      </c>
      <c r="LA103" s="82">
        <v>6.67</v>
      </c>
      <c r="LB103" s="82">
        <v>6.67</v>
      </c>
      <c r="LC103" s="146">
        <v>6.6</v>
      </c>
      <c r="LD103" s="146">
        <v>5.59</v>
      </c>
      <c r="LE103" s="144"/>
      <c r="LF103" s="143"/>
      <c r="LG103" s="146">
        <v>5.21</v>
      </c>
      <c r="LH103" s="146">
        <v>5.12</v>
      </c>
      <c r="LI103" s="146">
        <v>5.26</v>
      </c>
      <c r="LJ103" s="146">
        <v>6.55</v>
      </c>
      <c r="LK103" s="146">
        <v>5.57</v>
      </c>
      <c r="LL103" s="142"/>
      <c r="LM103" s="143"/>
      <c r="LN103" s="146">
        <v>6.17</v>
      </c>
      <c r="LO103" s="146">
        <v>6.14</v>
      </c>
      <c r="LP103" s="146">
        <v>6.3</v>
      </c>
      <c r="LQ103" s="146">
        <v>5.53</v>
      </c>
      <c r="LR103" s="82">
        <v>6.67</v>
      </c>
      <c r="LS103" s="142"/>
      <c r="LT103" s="143"/>
      <c r="LU103" s="146">
        <v>4.67</v>
      </c>
      <c r="LV103" s="146">
        <v>6.37</v>
      </c>
      <c r="LW103" s="146">
        <v>5.58</v>
      </c>
      <c r="LX103" s="82">
        <v>6.67</v>
      </c>
      <c r="LY103" s="146">
        <v>6.27</v>
      </c>
      <c r="LZ103" s="142"/>
      <c r="MA103" s="143"/>
      <c r="MB103" s="82">
        <v>6.67</v>
      </c>
      <c r="MC103" s="146">
        <v>5.28</v>
      </c>
      <c r="MD103" s="146">
        <v>6.24</v>
      </c>
      <c r="ME103" s="82">
        <v>6.67</v>
      </c>
      <c r="MF103" s="82">
        <v>6.67</v>
      </c>
      <c r="MG103" s="142"/>
      <c r="MH103" s="143"/>
      <c r="MI103" s="146">
        <v>6.36</v>
      </c>
      <c r="MJ103" s="146">
        <v>5.52</v>
      </c>
      <c r="MK103" s="82">
        <v>6.67</v>
      </c>
      <c r="ML103" s="146">
        <v>6.1</v>
      </c>
      <c r="MM103" s="82">
        <v>6.67</v>
      </c>
      <c r="MN103" s="142"/>
      <c r="MO103" s="143"/>
      <c r="MP103" s="146">
        <v>6.41</v>
      </c>
      <c r="MQ103" s="82">
        <v>6.67</v>
      </c>
      <c r="MR103" s="82">
        <v>6.67</v>
      </c>
      <c r="MS103" s="82">
        <v>6.67</v>
      </c>
      <c r="MT103" s="82">
        <v>6.67</v>
      </c>
      <c r="MU103" s="142"/>
      <c r="MV103" s="143"/>
      <c r="MW103" s="144"/>
      <c r="MX103" s="82" t="s">
        <v>116</v>
      </c>
      <c r="MY103" s="82" t="s">
        <v>116</v>
      </c>
      <c r="MZ103" s="82" t="s">
        <v>116</v>
      </c>
      <c r="NA103" s="82" t="s">
        <v>116</v>
      </c>
      <c r="NB103" s="142"/>
      <c r="NC103" s="143"/>
      <c r="ND103" s="144"/>
      <c r="NE103" s="82">
        <v>6.67</v>
      </c>
      <c r="NF103" s="82">
        <v>6.67</v>
      </c>
      <c r="NG103" s="82">
        <v>6.67</v>
      </c>
      <c r="NH103" s="82">
        <v>6.67</v>
      </c>
      <c r="NI103" s="142"/>
      <c r="NJ103" s="143"/>
      <c r="NK103" s="146">
        <v>5.67</v>
      </c>
      <c r="NL103" s="82">
        <v>6.67</v>
      </c>
      <c r="NM103" s="82">
        <v>6.67</v>
      </c>
      <c r="NN103" s="82">
        <v>6.67</v>
      </c>
      <c r="NO103" s="146">
        <v>6.27</v>
      </c>
      <c r="NP103" s="142"/>
      <c r="NQ103" s="143"/>
      <c r="NR103" s="82">
        <v>6.67</v>
      </c>
      <c r="NS103" s="146">
        <v>6.39</v>
      </c>
      <c r="NT103" s="82">
        <v>6.67</v>
      </c>
      <c r="NU103" s="146">
        <v>6.27</v>
      </c>
      <c r="NV103" s="82">
        <v>6.67</v>
      </c>
      <c r="NW103" s="142"/>
      <c r="NX103" s="143"/>
      <c r="NY103" s="146">
        <v>6.32</v>
      </c>
      <c r="NZ103" s="82">
        <v>6.67</v>
      </c>
      <c r="OA103" s="146">
        <v>6.34</v>
      </c>
      <c r="OB103" s="82">
        <v>6.67</v>
      </c>
      <c r="OC103" s="146">
        <v>6.1099999999999994</v>
      </c>
      <c r="OD103" s="142"/>
      <c r="OE103" s="143"/>
      <c r="OF103" s="82">
        <v>6.67</v>
      </c>
      <c r="OG103" s="146">
        <v>6.33</v>
      </c>
      <c r="OH103" s="82">
        <v>6.67</v>
      </c>
      <c r="OI103" s="146">
        <v>4.18</v>
      </c>
      <c r="OJ103" s="146">
        <v>6.17</v>
      </c>
      <c r="OK103" s="142"/>
      <c r="OL103" s="143"/>
      <c r="OM103" s="82">
        <v>6.67</v>
      </c>
      <c r="ON103" s="146">
        <v>5.38</v>
      </c>
      <c r="OO103" s="146">
        <v>6.09</v>
      </c>
      <c r="OP103" s="82">
        <v>6.67</v>
      </c>
      <c r="OQ103" s="146">
        <v>5.5</v>
      </c>
      <c r="OR103" s="142"/>
      <c r="OS103" s="143"/>
      <c r="OT103" s="82">
        <v>6.67</v>
      </c>
      <c r="OU103" s="146">
        <v>5.37</v>
      </c>
      <c r="OV103" s="82">
        <v>6.67</v>
      </c>
      <c r="OW103" s="146">
        <v>6.36</v>
      </c>
      <c r="OX103" s="82">
        <v>6.67</v>
      </c>
      <c r="OY103" s="142"/>
      <c r="OZ103" s="143"/>
      <c r="PA103" s="146">
        <v>5.56</v>
      </c>
      <c r="PB103" s="146">
        <v>5.66</v>
      </c>
      <c r="PC103" s="82">
        <v>6.67</v>
      </c>
      <c r="PD103" s="82">
        <v>6.67</v>
      </c>
      <c r="PE103" s="146">
        <v>5.63</v>
      </c>
      <c r="PF103" s="142"/>
      <c r="PG103" s="143"/>
      <c r="PH103" s="146">
        <v>6.08</v>
      </c>
      <c r="PI103" s="82">
        <v>6.67</v>
      </c>
      <c r="PJ103" s="147">
        <v>6.21</v>
      </c>
      <c r="PK103" s="82">
        <v>6.67</v>
      </c>
      <c r="PL103" s="147">
        <v>2.4299999999999997</v>
      </c>
      <c r="PM103" s="142"/>
      <c r="PN103" s="143"/>
      <c r="PO103" s="82">
        <v>6.67</v>
      </c>
      <c r="PP103" s="82">
        <v>6.67</v>
      </c>
      <c r="PQ103" s="82">
        <v>6.67</v>
      </c>
      <c r="PR103" s="82">
        <v>6.67</v>
      </c>
      <c r="PS103" s="82">
        <v>6.67</v>
      </c>
      <c r="PT103" s="142"/>
      <c r="PU103" s="143"/>
      <c r="PV103" s="82">
        <v>6.67</v>
      </c>
      <c r="PW103" s="147">
        <v>5.56</v>
      </c>
      <c r="PX103" s="82">
        <v>6.67</v>
      </c>
      <c r="PY103" s="82">
        <v>6.67</v>
      </c>
      <c r="PZ103" s="82">
        <v>6.67</v>
      </c>
      <c r="QA103" s="142"/>
      <c r="QB103" s="143"/>
      <c r="QC103" s="147">
        <v>5.67</v>
      </c>
      <c r="QD103" s="82">
        <v>6.67</v>
      </c>
      <c r="QE103" s="147">
        <v>5.67</v>
      </c>
      <c r="QF103" s="82">
        <v>6.67</v>
      </c>
      <c r="QG103" s="82">
        <v>6.67</v>
      </c>
      <c r="QH103" s="142"/>
      <c r="QI103" s="143"/>
      <c r="QJ103" s="82">
        <v>6.67</v>
      </c>
      <c r="QK103" s="147">
        <v>6.3</v>
      </c>
      <c r="QL103" s="82">
        <v>6.67</v>
      </c>
      <c r="QM103" s="147">
        <v>5.35</v>
      </c>
      <c r="QN103" s="147">
        <v>5.49</v>
      </c>
      <c r="QO103" s="142"/>
      <c r="QP103" s="143"/>
      <c r="QQ103" s="145"/>
      <c r="QR103" s="147">
        <v>6.32</v>
      </c>
      <c r="QS103" s="82">
        <v>6.67</v>
      </c>
      <c r="QT103" s="82">
        <v>6.67</v>
      </c>
      <c r="QU103" s="147">
        <v>6.17</v>
      </c>
      <c r="QV103" s="142"/>
      <c r="QW103" s="143"/>
      <c r="QX103" s="147">
        <v>5.51</v>
      </c>
      <c r="QY103" s="82">
        <v>6.67</v>
      </c>
      <c r="QZ103" s="147">
        <v>5.27</v>
      </c>
      <c r="RA103" s="82">
        <v>6.67</v>
      </c>
      <c r="RB103" s="147">
        <v>6.1</v>
      </c>
      <c r="RC103" s="142"/>
      <c r="RD103" s="143"/>
      <c r="RE103" s="82">
        <v>6.67</v>
      </c>
      <c r="RF103" s="147">
        <v>6.2</v>
      </c>
      <c r="RG103" s="82" t="s">
        <v>116</v>
      </c>
      <c r="RH103" s="82" t="s">
        <v>116</v>
      </c>
      <c r="RI103" s="82" t="s">
        <v>116</v>
      </c>
      <c r="RJ103" s="142"/>
      <c r="RK103" s="143"/>
      <c r="RL103" s="147">
        <v>6.46</v>
      </c>
      <c r="RM103" s="82">
        <v>6.67</v>
      </c>
      <c r="RN103" s="147">
        <v>5.6</v>
      </c>
      <c r="RO103" s="82">
        <v>6.67</v>
      </c>
      <c r="RP103" s="147">
        <v>6.13</v>
      </c>
      <c r="RQ103" s="142"/>
      <c r="RR103" s="143"/>
      <c r="RS103" s="82" t="s">
        <v>116</v>
      </c>
      <c r="RT103" s="145"/>
      <c r="RU103" s="82" t="s">
        <v>116</v>
      </c>
      <c r="RV103" s="82">
        <v>6.67</v>
      </c>
      <c r="RW103" s="146">
        <v>6.41</v>
      </c>
      <c r="RX103" s="142"/>
      <c r="RY103" s="143"/>
      <c r="RZ103" s="82">
        <v>6.67</v>
      </c>
      <c r="SA103" s="145"/>
      <c r="SB103" s="82" t="s">
        <v>116</v>
      </c>
      <c r="SC103" s="145"/>
      <c r="SD103" s="82">
        <v>6.67</v>
      </c>
      <c r="SE103" s="142"/>
      <c r="SF103" s="143"/>
      <c r="SG103" s="146">
        <v>6.29</v>
      </c>
      <c r="SH103" s="146">
        <v>3.51</v>
      </c>
      <c r="SI103" s="146">
        <v>5.54</v>
      </c>
      <c r="SJ103" s="146">
        <v>5.48</v>
      </c>
      <c r="SK103" s="146">
        <v>6.13</v>
      </c>
      <c r="SL103" s="142"/>
      <c r="SM103" s="143"/>
      <c r="SN103" s="82" t="s">
        <v>120</v>
      </c>
      <c r="SO103" s="82">
        <v>7</v>
      </c>
      <c r="SP103" s="146">
        <v>6.13</v>
      </c>
      <c r="SQ103" s="82">
        <v>7</v>
      </c>
      <c r="SR103" s="146">
        <v>6.3</v>
      </c>
      <c r="SS103" s="142"/>
      <c r="ST103" s="143"/>
      <c r="SU103" s="82" t="s">
        <v>120</v>
      </c>
      <c r="SV103" s="82">
        <v>6.67</v>
      </c>
      <c r="SW103" s="146">
        <v>6.18</v>
      </c>
      <c r="SX103" s="82">
        <v>6.67</v>
      </c>
      <c r="SY103" s="82">
        <v>6.67</v>
      </c>
      <c r="SZ103" s="142"/>
      <c r="TA103" s="143"/>
      <c r="TB103" s="82">
        <v>6.67</v>
      </c>
      <c r="TC103" s="146">
        <v>5.63</v>
      </c>
      <c r="TD103" s="146">
        <v>5.38</v>
      </c>
      <c r="TE103" s="146">
        <v>5.5600000000000005</v>
      </c>
      <c r="TF103" s="146">
        <v>6.18</v>
      </c>
      <c r="TG103" s="142"/>
      <c r="TH103" s="143"/>
      <c r="TI103" s="82">
        <v>6.67</v>
      </c>
      <c r="TJ103" s="82">
        <v>6.67</v>
      </c>
      <c r="TK103" s="82">
        <v>6.67</v>
      </c>
      <c r="TL103" s="146">
        <v>4.12</v>
      </c>
      <c r="TM103" s="82">
        <v>6.67</v>
      </c>
      <c r="TN103" s="142"/>
      <c r="TO103" s="143"/>
      <c r="TP103" s="82">
        <v>6.67</v>
      </c>
      <c r="TQ103" s="146">
        <v>6.65</v>
      </c>
      <c r="TR103" s="82">
        <v>6.67</v>
      </c>
      <c r="TS103" s="82">
        <v>7</v>
      </c>
      <c r="TT103" s="146">
        <v>6.1099999999999994</v>
      </c>
      <c r="TU103" s="142"/>
      <c r="TV103" s="143"/>
      <c r="TW103" s="146">
        <v>5.62</v>
      </c>
      <c r="TX103" s="82">
        <v>6.67</v>
      </c>
      <c r="TY103" s="82">
        <v>6.67</v>
      </c>
      <c r="TZ103" s="146">
        <v>6.37</v>
      </c>
      <c r="UA103" s="146">
        <v>4.13</v>
      </c>
      <c r="UB103" s="142"/>
      <c r="UC103" s="143"/>
      <c r="UD103" s="146">
        <v>5.6</v>
      </c>
      <c r="UE103" s="146">
        <v>6.57</v>
      </c>
      <c r="UF103" s="82">
        <v>6.67</v>
      </c>
      <c r="UG103" s="82">
        <v>7</v>
      </c>
      <c r="UH103" s="82">
        <v>6.67</v>
      </c>
      <c r="UI103" s="142"/>
      <c r="UJ103" s="143"/>
      <c r="UK103" s="82">
        <v>6.67</v>
      </c>
      <c r="UL103" s="82">
        <v>6.67</v>
      </c>
      <c r="UM103" s="82">
        <v>6.67</v>
      </c>
      <c r="UN103" s="146">
        <v>6.42</v>
      </c>
      <c r="UO103" s="146">
        <v>6.12</v>
      </c>
      <c r="UP103" s="142"/>
      <c r="UQ103" s="143"/>
      <c r="UR103" s="82">
        <v>6.67</v>
      </c>
      <c r="US103" s="82">
        <v>7</v>
      </c>
      <c r="UT103" s="146">
        <v>6.34</v>
      </c>
      <c r="UU103" s="146">
        <v>6.49</v>
      </c>
      <c r="UV103" s="82" t="s">
        <v>120</v>
      </c>
      <c r="UW103" s="142"/>
      <c r="UX103" s="143"/>
      <c r="UY103" s="82" t="s">
        <v>120</v>
      </c>
      <c r="UZ103" s="82" t="s">
        <v>120</v>
      </c>
      <c r="VA103" s="82" t="s">
        <v>120</v>
      </c>
      <c r="VB103" s="82" t="s">
        <v>120</v>
      </c>
      <c r="VC103" s="82" t="s">
        <v>120</v>
      </c>
      <c r="VD103" s="142"/>
      <c r="VE103" s="143"/>
      <c r="VF103" s="82" t="s">
        <v>120</v>
      </c>
      <c r="VG103" s="82" t="s">
        <v>120</v>
      </c>
      <c r="VH103" s="82" t="s">
        <v>120</v>
      </c>
      <c r="VI103" s="82" t="s">
        <v>120</v>
      </c>
      <c r="VJ103" s="82" t="s">
        <v>120</v>
      </c>
      <c r="VK103" s="142"/>
      <c r="VL103" s="143"/>
      <c r="VM103" s="82" t="s">
        <v>120</v>
      </c>
      <c r="VN103" s="82" t="s">
        <v>120</v>
      </c>
      <c r="VO103" s="82" t="s">
        <v>120</v>
      </c>
      <c r="VP103" s="82" t="s">
        <v>120</v>
      </c>
      <c r="VQ103" s="82">
        <v>6.67</v>
      </c>
      <c r="VR103" s="142"/>
      <c r="VS103" s="143"/>
      <c r="VT103" s="82">
        <v>6.67</v>
      </c>
      <c r="VU103" s="82">
        <v>7</v>
      </c>
      <c r="VV103" s="145"/>
      <c r="VW103" s="82">
        <v>7</v>
      </c>
      <c r="VX103" s="146">
        <v>5.64</v>
      </c>
      <c r="VY103" s="142"/>
      <c r="VZ103" s="143"/>
      <c r="WA103" s="82">
        <v>6.67</v>
      </c>
      <c r="WB103" s="146">
        <v>5.35</v>
      </c>
      <c r="WC103" s="146">
        <v>6.3</v>
      </c>
      <c r="WD103" s="82">
        <v>6.67</v>
      </c>
      <c r="WE103" s="82">
        <v>6.67</v>
      </c>
      <c r="WF103" s="142"/>
      <c r="WG103" s="143"/>
      <c r="WH103" s="82">
        <v>6.67</v>
      </c>
      <c r="WI103" s="82">
        <v>7</v>
      </c>
      <c r="WJ103" s="146">
        <v>6.28</v>
      </c>
      <c r="WK103" s="82">
        <v>7</v>
      </c>
      <c r="WL103" s="82">
        <v>6.67</v>
      </c>
      <c r="WM103" s="142"/>
      <c r="WN103" s="143"/>
      <c r="WO103" s="82" t="s">
        <v>116</v>
      </c>
      <c r="WP103" s="82">
        <v>6.67</v>
      </c>
      <c r="WQ103" s="82">
        <v>6.67</v>
      </c>
      <c r="WR103" s="146">
        <v>6.17</v>
      </c>
      <c r="WS103" s="82">
        <v>6.67</v>
      </c>
      <c r="WT103" s="142"/>
      <c r="WU103" s="143"/>
      <c r="WV103" s="82">
        <v>6.67</v>
      </c>
      <c r="WW103" s="82">
        <v>7</v>
      </c>
      <c r="WX103" s="82">
        <v>6.67</v>
      </c>
      <c r="WY103" s="146">
        <v>5.95</v>
      </c>
      <c r="WZ103" s="146"/>
      <c r="XA103" s="142"/>
      <c r="XB103" s="143"/>
      <c r="XC103" s="82">
        <v>6.67</v>
      </c>
      <c r="XD103" s="82">
        <v>6.67</v>
      </c>
      <c r="XE103" s="82">
        <v>6.67</v>
      </c>
      <c r="XF103" s="82">
        <v>6.67</v>
      </c>
      <c r="XG103" s="82">
        <v>6.67</v>
      </c>
      <c r="XH103" s="142"/>
      <c r="XI103" s="143"/>
      <c r="XJ103" s="82">
        <v>6.67</v>
      </c>
      <c r="XK103" s="82">
        <v>7</v>
      </c>
      <c r="XL103" s="82">
        <v>6.67</v>
      </c>
      <c r="XM103" s="82">
        <v>7</v>
      </c>
      <c r="XN103" s="82">
        <v>6.67</v>
      </c>
      <c r="XO103" s="142"/>
      <c r="XP103" s="143"/>
      <c r="XQ103" s="143"/>
    </row>
    <row r="104" spans="1:641" s="7" customFormat="1" ht="12" customHeight="1" x14ac:dyDescent="0.2">
      <c r="A104" s="132"/>
      <c r="B104" s="70" t="s">
        <v>115</v>
      </c>
      <c r="C104" s="111" t="s">
        <v>61</v>
      </c>
      <c r="D104" s="82">
        <v>6.67</v>
      </c>
      <c r="E104" s="82">
        <v>6.67</v>
      </c>
      <c r="F104" s="82">
        <v>6.67</v>
      </c>
      <c r="G104" s="82">
        <v>6.67</v>
      </c>
      <c r="H104" s="143">
        <v>5.67</v>
      </c>
      <c r="I104" s="142"/>
      <c r="J104" s="143"/>
      <c r="K104" s="82">
        <v>6.67</v>
      </c>
      <c r="L104" s="82">
        <v>6.67</v>
      </c>
      <c r="M104" s="82">
        <v>6.67</v>
      </c>
      <c r="N104" s="82">
        <v>6.67</v>
      </c>
      <c r="O104" s="82">
        <v>6.67</v>
      </c>
      <c r="P104" s="142"/>
      <c r="Q104" s="143"/>
      <c r="R104" s="82">
        <v>6.67</v>
      </c>
      <c r="S104" s="82">
        <v>6.67</v>
      </c>
      <c r="T104" s="82">
        <v>6.67</v>
      </c>
      <c r="U104" s="82">
        <v>6.67</v>
      </c>
      <c r="V104" s="82" t="s">
        <v>116</v>
      </c>
      <c r="W104" s="142"/>
      <c r="X104" s="143"/>
      <c r="Y104" s="82">
        <v>6.67</v>
      </c>
      <c r="Z104" s="82">
        <v>6.67</v>
      </c>
      <c r="AA104" s="82">
        <v>6.67</v>
      </c>
      <c r="AB104" s="82">
        <v>6.67</v>
      </c>
      <c r="AC104" s="82">
        <v>6.67</v>
      </c>
      <c r="AD104" s="142"/>
      <c r="AE104" s="143"/>
      <c r="AF104" s="82">
        <v>6.67</v>
      </c>
      <c r="AG104" s="82">
        <v>6.67</v>
      </c>
      <c r="AH104" s="82">
        <v>6.67</v>
      </c>
      <c r="AI104" s="82">
        <v>6.67</v>
      </c>
      <c r="AJ104" s="82">
        <v>6.67</v>
      </c>
      <c r="AK104" s="142"/>
      <c r="AL104" s="143"/>
      <c r="AM104" s="82">
        <v>6.67</v>
      </c>
      <c r="AN104" s="82">
        <v>6.67</v>
      </c>
      <c r="AO104" s="82">
        <v>6.67</v>
      </c>
      <c r="AP104" s="82">
        <v>6.67</v>
      </c>
      <c r="AQ104" s="82">
        <v>6.67</v>
      </c>
      <c r="AR104" s="142">
        <v>6</v>
      </c>
      <c r="AS104" s="143"/>
      <c r="AT104" s="146">
        <v>6.5</v>
      </c>
      <c r="AU104" s="82">
        <v>6.67</v>
      </c>
      <c r="AV104" s="82">
        <v>6.67</v>
      </c>
      <c r="AW104" s="82">
        <v>6.67</v>
      </c>
      <c r="AX104" s="82">
        <v>6.67</v>
      </c>
      <c r="AY104" s="142"/>
      <c r="AZ104" s="143"/>
      <c r="BA104" s="82">
        <v>6.67</v>
      </c>
      <c r="BB104" s="82">
        <v>6.67</v>
      </c>
      <c r="BC104" s="82">
        <v>6.67</v>
      </c>
      <c r="BD104" s="82">
        <v>6.67</v>
      </c>
      <c r="BE104" s="82">
        <v>6.67</v>
      </c>
      <c r="BF104" s="142"/>
      <c r="BG104" s="143"/>
      <c r="BH104" s="82">
        <v>6.67</v>
      </c>
      <c r="BI104" s="82">
        <v>6.67</v>
      </c>
      <c r="BJ104" s="82">
        <v>6.67</v>
      </c>
      <c r="BK104" s="82">
        <v>6.67</v>
      </c>
      <c r="BL104" s="82">
        <v>6.67</v>
      </c>
      <c r="BM104" s="142"/>
      <c r="BN104" s="143"/>
      <c r="BO104" s="82">
        <v>6.67</v>
      </c>
      <c r="BP104" s="146">
        <v>6.3</v>
      </c>
      <c r="BQ104" s="82">
        <v>6.67</v>
      </c>
      <c r="BR104" s="82">
        <v>6.67</v>
      </c>
      <c r="BS104" s="82">
        <v>6.67</v>
      </c>
      <c r="BT104" s="142"/>
      <c r="BU104" s="143"/>
      <c r="BV104" s="82">
        <v>6.67</v>
      </c>
      <c r="BW104" s="82">
        <v>6.67</v>
      </c>
      <c r="BX104" s="82">
        <v>6.67</v>
      </c>
      <c r="BY104" s="82">
        <v>6.67</v>
      </c>
      <c r="BZ104" s="82">
        <v>6.67</v>
      </c>
      <c r="CA104" s="142"/>
      <c r="CB104" s="143"/>
      <c r="CC104" s="82">
        <v>6.67</v>
      </c>
      <c r="CD104" s="82">
        <v>6.67</v>
      </c>
      <c r="CE104" s="82">
        <v>6.67</v>
      </c>
      <c r="CF104" s="82">
        <v>6.67</v>
      </c>
      <c r="CG104" s="82">
        <v>6.67</v>
      </c>
      <c r="CH104" s="142"/>
      <c r="CI104" s="143"/>
      <c r="CJ104" s="82">
        <v>6.67</v>
      </c>
      <c r="CK104" s="82">
        <v>6.67</v>
      </c>
      <c r="CL104" s="82">
        <v>6.67</v>
      </c>
      <c r="CM104" s="82">
        <v>6.67</v>
      </c>
      <c r="CN104" s="82">
        <v>6.67</v>
      </c>
      <c r="CO104" s="142"/>
      <c r="CP104" s="143"/>
      <c r="CQ104" s="82">
        <v>6.67</v>
      </c>
      <c r="CR104" s="82">
        <v>6.67</v>
      </c>
      <c r="CS104" s="82">
        <v>6.67</v>
      </c>
      <c r="CT104" s="82">
        <v>6.67</v>
      </c>
      <c r="CU104" s="82">
        <v>6.67</v>
      </c>
      <c r="CV104" s="142"/>
      <c r="CW104" s="143"/>
      <c r="CX104" s="82">
        <v>6.67</v>
      </c>
      <c r="CY104" s="146">
        <v>5.37</v>
      </c>
      <c r="CZ104" s="82">
        <v>6.67</v>
      </c>
      <c r="DA104" s="82">
        <v>6.67</v>
      </c>
      <c r="DB104" s="82">
        <v>6.67</v>
      </c>
      <c r="DC104" s="142"/>
      <c r="DD104" s="143"/>
      <c r="DE104" s="144"/>
      <c r="DF104" s="82" t="s">
        <v>116</v>
      </c>
      <c r="DG104" s="82">
        <v>6.67</v>
      </c>
      <c r="DH104" s="82">
        <v>6.67</v>
      </c>
      <c r="DI104" s="82">
        <v>6.67</v>
      </c>
      <c r="DJ104" s="142"/>
      <c r="DK104" s="143"/>
      <c r="DL104" s="82">
        <v>6.67</v>
      </c>
      <c r="DM104" s="82">
        <v>6.67</v>
      </c>
      <c r="DN104" s="82">
        <v>6.67</v>
      </c>
      <c r="DO104" s="82">
        <v>6.67</v>
      </c>
      <c r="DP104" s="82">
        <v>6.67</v>
      </c>
      <c r="DQ104" s="142"/>
      <c r="DR104" s="143"/>
      <c r="DS104" s="144"/>
      <c r="DT104" s="82">
        <v>6.67</v>
      </c>
      <c r="DU104" s="82">
        <v>6.67</v>
      </c>
      <c r="DV104" s="82">
        <v>6.67</v>
      </c>
      <c r="DW104" s="82">
        <v>6.67</v>
      </c>
      <c r="DX104" s="142"/>
      <c r="DY104" s="143"/>
      <c r="DZ104" s="144"/>
      <c r="EA104" s="82">
        <v>6.67</v>
      </c>
      <c r="EB104" s="82">
        <v>6.67</v>
      </c>
      <c r="EC104" s="82">
        <v>6.67</v>
      </c>
      <c r="ED104" s="82">
        <v>6.67</v>
      </c>
      <c r="EE104" s="142"/>
      <c r="EF104" s="143"/>
      <c r="EG104" s="82">
        <v>6.67</v>
      </c>
      <c r="EH104" s="82">
        <v>6.67</v>
      </c>
      <c r="EI104" s="82">
        <v>6.67</v>
      </c>
      <c r="EJ104" s="82">
        <v>6.67</v>
      </c>
      <c r="EK104" s="82">
        <v>6.67</v>
      </c>
      <c r="EL104" s="142"/>
      <c r="EM104" s="143"/>
      <c r="EN104" s="82">
        <v>6.67</v>
      </c>
      <c r="EO104" s="82" t="s">
        <v>116</v>
      </c>
      <c r="EP104" s="82" t="s">
        <v>116</v>
      </c>
      <c r="EQ104" s="144"/>
      <c r="ER104" s="82" t="s">
        <v>116</v>
      </c>
      <c r="ES104" s="142"/>
      <c r="ET104" s="143"/>
      <c r="EU104" s="82">
        <v>6.67</v>
      </c>
      <c r="EV104" s="82">
        <v>6.67</v>
      </c>
      <c r="EW104" s="146">
        <v>5.62</v>
      </c>
      <c r="EX104" s="82">
        <v>6.67</v>
      </c>
      <c r="EY104" s="82">
        <v>6.67</v>
      </c>
      <c r="EZ104" s="142"/>
      <c r="FA104" s="143"/>
      <c r="FB104" s="82">
        <v>6.67</v>
      </c>
      <c r="FC104" s="82">
        <v>6.67</v>
      </c>
      <c r="FD104" s="82">
        <v>6.67</v>
      </c>
      <c r="FE104" s="82">
        <v>6.67</v>
      </c>
      <c r="FF104" s="82">
        <v>6.67</v>
      </c>
      <c r="FG104" s="142"/>
      <c r="FH104" s="143"/>
      <c r="FI104" s="82">
        <v>6.67</v>
      </c>
      <c r="FJ104" s="82">
        <v>6.67</v>
      </c>
      <c r="FK104" s="82">
        <v>6.67</v>
      </c>
      <c r="FL104" s="82">
        <v>6.67</v>
      </c>
      <c r="FM104" s="82">
        <v>6.67</v>
      </c>
      <c r="FN104" s="142"/>
      <c r="FO104" s="143"/>
      <c r="FP104" s="82">
        <v>6.67</v>
      </c>
      <c r="FQ104" s="146">
        <v>5.64</v>
      </c>
      <c r="FR104" s="82">
        <v>6.67</v>
      </c>
      <c r="FS104" s="82">
        <v>6.67</v>
      </c>
      <c r="FT104" s="82">
        <v>6.67</v>
      </c>
      <c r="FU104" s="142"/>
      <c r="FV104" s="143"/>
      <c r="FW104" s="82">
        <v>6.67</v>
      </c>
      <c r="FX104" s="82">
        <v>6.67</v>
      </c>
      <c r="FY104" s="82">
        <v>6.67</v>
      </c>
      <c r="FZ104" s="82">
        <v>6.67</v>
      </c>
      <c r="GA104" s="82">
        <v>6.67</v>
      </c>
      <c r="GB104" s="142"/>
      <c r="GC104" s="143"/>
      <c r="GD104" s="82">
        <v>6.67</v>
      </c>
      <c r="GE104" s="82">
        <v>6.67</v>
      </c>
      <c r="GF104" s="82">
        <v>6.67</v>
      </c>
      <c r="GG104" s="82">
        <v>6.67</v>
      </c>
      <c r="GH104" s="82" t="s">
        <v>116</v>
      </c>
      <c r="GI104" s="142"/>
      <c r="GJ104" s="143"/>
      <c r="GK104" s="82">
        <v>6.67</v>
      </c>
      <c r="GL104" s="82">
        <v>6.67</v>
      </c>
      <c r="GM104" s="82">
        <v>6.67</v>
      </c>
      <c r="GN104" s="82" t="s">
        <v>116</v>
      </c>
      <c r="GO104" s="144"/>
      <c r="GP104" s="142"/>
      <c r="GQ104" s="143"/>
      <c r="GR104" s="82">
        <v>6.67</v>
      </c>
      <c r="GS104" s="82">
        <v>6.67</v>
      </c>
      <c r="GT104" s="82">
        <v>6.67</v>
      </c>
      <c r="GU104" s="82">
        <v>6.67</v>
      </c>
      <c r="GV104" s="82">
        <v>6.67</v>
      </c>
      <c r="GW104" s="142"/>
      <c r="GX104" s="143"/>
      <c r="GY104" s="82">
        <v>6.67</v>
      </c>
      <c r="GZ104" s="82">
        <v>6.67</v>
      </c>
      <c r="HA104" s="82">
        <v>6.67</v>
      </c>
      <c r="HB104" s="82">
        <v>6.67</v>
      </c>
      <c r="HC104" s="82">
        <v>6.67</v>
      </c>
      <c r="HD104" s="142"/>
      <c r="HE104" s="143"/>
      <c r="HF104" s="82">
        <v>6.67</v>
      </c>
      <c r="HG104" s="82">
        <v>6.67</v>
      </c>
      <c r="HH104" s="82">
        <v>6.67</v>
      </c>
      <c r="HI104" s="82">
        <v>6.67</v>
      </c>
      <c r="HJ104" s="82">
        <v>6.67</v>
      </c>
      <c r="HK104" s="142"/>
      <c r="HL104" s="143"/>
      <c r="HM104" s="82" t="s">
        <v>116</v>
      </c>
      <c r="HN104" s="82" t="s">
        <v>116</v>
      </c>
      <c r="HO104" s="82" t="s">
        <v>116</v>
      </c>
      <c r="HP104" s="82" t="s">
        <v>116</v>
      </c>
      <c r="HQ104" s="82" t="s">
        <v>116</v>
      </c>
      <c r="HR104" s="142"/>
      <c r="HS104" s="143"/>
      <c r="HT104" s="82" t="s">
        <v>116</v>
      </c>
      <c r="HU104" s="144"/>
      <c r="HV104" s="82" t="s">
        <v>116</v>
      </c>
      <c r="HW104" s="82" t="s">
        <v>116</v>
      </c>
      <c r="HX104" s="82" t="s">
        <v>116</v>
      </c>
      <c r="HY104" s="142"/>
      <c r="HZ104" s="143"/>
      <c r="IA104" s="82" t="s">
        <v>116</v>
      </c>
      <c r="IB104" s="82" t="s">
        <v>116</v>
      </c>
      <c r="IC104" s="82" t="s">
        <v>116</v>
      </c>
      <c r="ID104" s="82" t="s">
        <v>116</v>
      </c>
      <c r="IE104" s="82" t="s">
        <v>116</v>
      </c>
      <c r="IF104" s="142"/>
      <c r="IG104" s="143"/>
      <c r="IH104" s="82" t="s">
        <v>116</v>
      </c>
      <c r="II104" s="82">
        <v>6.67</v>
      </c>
      <c r="IJ104" s="82">
        <v>6.67</v>
      </c>
      <c r="IK104" s="82">
        <v>6.67</v>
      </c>
      <c r="IL104" s="82">
        <v>6.67</v>
      </c>
      <c r="IM104" s="142"/>
      <c r="IN104" s="143"/>
      <c r="IO104" s="82">
        <v>6.67</v>
      </c>
      <c r="IP104" s="82">
        <v>6.67</v>
      </c>
      <c r="IQ104" s="82">
        <v>6.67</v>
      </c>
      <c r="IR104" s="82">
        <v>6.67</v>
      </c>
      <c r="IS104" s="82">
        <v>6.67</v>
      </c>
      <c r="IT104" s="142"/>
      <c r="IU104" s="143"/>
      <c r="IV104" s="82">
        <v>6.67</v>
      </c>
      <c r="IW104" s="82">
        <v>6.67</v>
      </c>
      <c r="IX104" s="82">
        <v>6.67</v>
      </c>
      <c r="IY104" s="82">
        <v>6.67</v>
      </c>
      <c r="IZ104" s="82">
        <v>6.67</v>
      </c>
      <c r="JA104" s="142"/>
      <c r="JB104" s="143"/>
      <c r="JC104" s="82">
        <v>6.67</v>
      </c>
      <c r="JD104" s="82">
        <v>6.67</v>
      </c>
      <c r="JE104" s="146">
        <v>5.37</v>
      </c>
      <c r="JF104" s="82">
        <v>6.67</v>
      </c>
      <c r="JG104" s="82">
        <v>6.67</v>
      </c>
      <c r="JH104" s="142"/>
      <c r="JI104" s="143"/>
      <c r="JJ104" s="82">
        <v>6.67</v>
      </c>
      <c r="JK104" s="82">
        <v>6.67</v>
      </c>
      <c r="JL104" s="82">
        <v>6.67</v>
      </c>
      <c r="JM104" s="82">
        <v>6.67</v>
      </c>
      <c r="JN104" s="82">
        <v>6.67</v>
      </c>
      <c r="JO104" s="142"/>
      <c r="JP104" s="143"/>
      <c r="JQ104" s="82">
        <v>6.67</v>
      </c>
      <c r="JR104" s="146">
        <v>6.41</v>
      </c>
      <c r="JS104" s="82">
        <v>6.67</v>
      </c>
      <c r="JT104" s="82">
        <v>6.67</v>
      </c>
      <c r="JU104" s="82">
        <v>6.67</v>
      </c>
      <c r="JV104" s="142"/>
      <c r="JW104" s="143"/>
      <c r="JX104" s="82">
        <v>6.67</v>
      </c>
      <c r="JY104" s="82">
        <v>6.67</v>
      </c>
      <c r="JZ104" s="82">
        <v>6.67</v>
      </c>
      <c r="KA104" s="82">
        <v>6.67</v>
      </c>
      <c r="KB104" s="82">
        <v>6.67</v>
      </c>
      <c r="KC104" s="142"/>
      <c r="KD104" s="143"/>
      <c r="KE104" s="82">
        <v>6.67</v>
      </c>
      <c r="KF104" s="82">
        <v>6.67</v>
      </c>
      <c r="KG104" s="82">
        <v>6.67</v>
      </c>
      <c r="KH104" s="82">
        <v>6.67</v>
      </c>
      <c r="KI104" s="82">
        <v>6.67</v>
      </c>
      <c r="KJ104" s="142"/>
      <c r="KK104" s="143"/>
      <c r="KL104" s="82">
        <v>6.67</v>
      </c>
      <c r="KM104" s="82" t="s">
        <v>116</v>
      </c>
      <c r="KN104" s="82">
        <v>6.67</v>
      </c>
      <c r="KO104" s="82">
        <v>6.67</v>
      </c>
      <c r="KP104" s="146">
        <v>6.1099999999999994</v>
      </c>
      <c r="KQ104" s="142"/>
      <c r="KR104" s="143"/>
      <c r="KS104" s="82">
        <v>6.67</v>
      </c>
      <c r="KT104" s="82">
        <v>6.67</v>
      </c>
      <c r="KU104" s="144"/>
      <c r="KV104" s="82">
        <v>6.67</v>
      </c>
      <c r="KW104" s="82"/>
      <c r="KX104" s="142"/>
      <c r="KY104" s="143"/>
      <c r="KZ104" s="82">
        <v>6.67</v>
      </c>
      <c r="LA104" s="82">
        <v>6.67</v>
      </c>
      <c r="LB104" s="82">
        <v>6.67</v>
      </c>
      <c r="LC104" s="82">
        <v>6.67</v>
      </c>
      <c r="LD104" s="82">
        <v>6.67</v>
      </c>
      <c r="LE104" s="144"/>
      <c r="LF104" s="143"/>
      <c r="LG104" s="82">
        <v>6.67</v>
      </c>
      <c r="LH104" s="82">
        <v>6.67</v>
      </c>
      <c r="LI104" s="82">
        <v>6.67</v>
      </c>
      <c r="LJ104" s="82">
        <v>6.67</v>
      </c>
      <c r="LK104" s="82">
        <v>6.67</v>
      </c>
      <c r="LL104" s="142"/>
      <c r="LM104" s="143"/>
      <c r="LN104" s="82">
        <v>6.67</v>
      </c>
      <c r="LO104" s="82">
        <v>6.67</v>
      </c>
      <c r="LP104" s="82">
        <v>6.67</v>
      </c>
      <c r="LQ104" s="82">
        <v>6.67</v>
      </c>
      <c r="LR104" s="82">
        <v>6.67</v>
      </c>
      <c r="LS104" s="142"/>
      <c r="LT104" s="143"/>
      <c r="LU104" s="82">
        <v>6.67</v>
      </c>
      <c r="LV104" s="146">
        <v>6.37</v>
      </c>
      <c r="LW104" s="82">
        <v>6.67</v>
      </c>
      <c r="LX104" s="82">
        <v>6.67</v>
      </c>
      <c r="LY104" s="82">
        <v>6.67</v>
      </c>
      <c r="LZ104" s="142"/>
      <c r="MA104" s="143"/>
      <c r="MB104" s="82">
        <v>6.67</v>
      </c>
      <c r="MC104" s="82">
        <v>6.67</v>
      </c>
      <c r="MD104" s="82">
        <v>6.67</v>
      </c>
      <c r="ME104" s="82">
        <v>6.67</v>
      </c>
      <c r="MF104" s="82">
        <v>6.67</v>
      </c>
      <c r="MG104" s="142"/>
      <c r="MH104" s="143"/>
      <c r="MI104" s="82">
        <v>6.67</v>
      </c>
      <c r="MJ104" s="82">
        <v>6.67</v>
      </c>
      <c r="MK104" s="82">
        <v>6.67</v>
      </c>
      <c r="ML104" s="82">
        <v>6.67</v>
      </c>
      <c r="MM104" s="82">
        <v>6.67</v>
      </c>
      <c r="MN104" s="142"/>
      <c r="MO104" s="143"/>
      <c r="MP104" s="82">
        <v>6.67</v>
      </c>
      <c r="MQ104" s="82">
        <v>6.67</v>
      </c>
      <c r="MR104" s="82">
        <v>6.67</v>
      </c>
      <c r="MS104" s="82">
        <v>6.67</v>
      </c>
      <c r="MT104" s="82" t="s">
        <v>116</v>
      </c>
      <c r="MU104" s="142"/>
      <c r="MV104" s="143"/>
      <c r="MW104" s="144"/>
      <c r="MX104" s="82" t="s">
        <v>116</v>
      </c>
      <c r="MY104" s="82" t="s">
        <v>116</v>
      </c>
      <c r="MZ104" s="82" t="s">
        <v>116</v>
      </c>
      <c r="NA104" s="82" t="s">
        <v>116</v>
      </c>
      <c r="NB104" s="142"/>
      <c r="NC104" s="143"/>
      <c r="ND104" s="144"/>
      <c r="NE104" s="82" t="s">
        <v>116</v>
      </c>
      <c r="NF104" s="82">
        <v>6.67</v>
      </c>
      <c r="NG104" s="82">
        <v>6.67</v>
      </c>
      <c r="NH104" s="82">
        <v>6.67</v>
      </c>
      <c r="NI104" s="142"/>
      <c r="NJ104" s="143"/>
      <c r="NK104" s="82">
        <v>6.67</v>
      </c>
      <c r="NL104" s="82">
        <v>6.67</v>
      </c>
      <c r="NM104" s="82">
        <v>6.67</v>
      </c>
      <c r="NN104" s="82">
        <v>6.67</v>
      </c>
      <c r="NO104" s="82">
        <v>6.67</v>
      </c>
      <c r="NP104" s="142"/>
      <c r="NQ104" s="143"/>
      <c r="NR104" s="82">
        <v>6.67</v>
      </c>
      <c r="NS104" s="82">
        <v>6.67</v>
      </c>
      <c r="NT104" s="82">
        <v>6.67</v>
      </c>
      <c r="NU104" s="82" t="s">
        <v>120</v>
      </c>
      <c r="NV104" s="82">
        <v>6.67</v>
      </c>
      <c r="NW104" s="142"/>
      <c r="NX104" s="143"/>
      <c r="NY104" s="146">
        <v>6.4</v>
      </c>
      <c r="NZ104" s="82">
        <v>6.67</v>
      </c>
      <c r="OA104" s="82">
        <v>6.67</v>
      </c>
      <c r="OB104" s="82">
        <v>6.67</v>
      </c>
      <c r="OC104" s="82">
        <v>6.67</v>
      </c>
      <c r="OD104" s="142"/>
      <c r="OE104" s="143"/>
      <c r="OF104" s="82">
        <v>6.67</v>
      </c>
      <c r="OG104" s="82">
        <v>6.67</v>
      </c>
      <c r="OH104" s="82">
        <v>6.67</v>
      </c>
      <c r="OI104" s="82">
        <v>6.67</v>
      </c>
      <c r="OJ104" s="82">
        <v>6.67</v>
      </c>
      <c r="OK104" s="142"/>
      <c r="OL104" s="143"/>
      <c r="OM104" s="82">
        <v>6.67</v>
      </c>
      <c r="ON104" s="82">
        <v>6.67</v>
      </c>
      <c r="OO104" s="82">
        <v>6.67</v>
      </c>
      <c r="OP104" s="82">
        <v>6.67</v>
      </c>
      <c r="OQ104" s="82">
        <v>6.67</v>
      </c>
      <c r="OR104" s="142"/>
      <c r="OS104" s="143"/>
      <c r="OT104" s="82">
        <v>6.67</v>
      </c>
      <c r="OU104" s="82">
        <v>6.67</v>
      </c>
      <c r="OV104" s="82">
        <v>6.67</v>
      </c>
      <c r="OW104" s="82">
        <v>6.67</v>
      </c>
      <c r="OX104" s="82">
        <v>6.67</v>
      </c>
      <c r="OY104" s="142"/>
      <c r="OZ104" s="143"/>
      <c r="PA104" s="82">
        <v>6.67</v>
      </c>
      <c r="PB104" s="82">
        <v>6.67</v>
      </c>
      <c r="PC104" s="82">
        <v>6.67</v>
      </c>
      <c r="PD104" s="82">
        <v>6.67</v>
      </c>
      <c r="PE104" s="82">
        <v>6.67</v>
      </c>
      <c r="PF104" s="142"/>
      <c r="PG104" s="143"/>
      <c r="PH104" s="82">
        <v>6.67</v>
      </c>
      <c r="PI104" s="82">
        <v>6.67</v>
      </c>
      <c r="PJ104" s="82">
        <v>6.67</v>
      </c>
      <c r="PK104" s="82">
        <v>6.67</v>
      </c>
      <c r="PL104" s="82">
        <v>6.67</v>
      </c>
      <c r="PM104" s="142"/>
      <c r="PN104" s="143"/>
      <c r="PO104" s="82">
        <v>6.67</v>
      </c>
      <c r="PP104" s="82">
        <v>6.67</v>
      </c>
      <c r="PQ104" s="82">
        <v>6.67</v>
      </c>
      <c r="PR104" s="82">
        <v>6.67</v>
      </c>
      <c r="PS104" s="82">
        <v>6.67</v>
      </c>
      <c r="PT104" s="142"/>
      <c r="PU104" s="143"/>
      <c r="PV104" s="82">
        <v>6.67</v>
      </c>
      <c r="PW104" s="82">
        <v>6.67</v>
      </c>
      <c r="PX104" s="82">
        <v>6.67</v>
      </c>
      <c r="PY104" s="82">
        <v>6.67</v>
      </c>
      <c r="PZ104" s="82">
        <v>6.67</v>
      </c>
      <c r="QA104" s="142"/>
      <c r="QB104" s="143"/>
      <c r="QC104" s="82">
        <v>6.67</v>
      </c>
      <c r="QD104" s="82">
        <v>6.67</v>
      </c>
      <c r="QE104" s="82">
        <v>6.67</v>
      </c>
      <c r="QF104" s="82">
        <v>6.67</v>
      </c>
      <c r="QG104" s="82">
        <v>6.67</v>
      </c>
      <c r="QH104" s="142"/>
      <c r="QI104" s="143"/>
      <c r="QJ104" s="82">
        <v>6.67</v>
      </c>
      <c r="QK104" s="82">
        <v>6.67</v>
      </c>
      <c r="QL104" s="82">
        <v>6.67</v>
      </c>
      <c r="QM104" s="82">
        <v>6.67</v>
      </c>
      <c r="QN104" s="82">
        <v>6.67</v>
      </c>
      <c r="QO104" s="142"/>
      <c r="QP104" s="143"/>
      <c r="QQ104" s="145"/>
      <c r="QR104" s="82">
        <v>6.67</v>
      </c>
      <c r="QS104" s="82">
        <v>6.67</v>
      </c>
      <c r="QT104" s="82">
        <v>6.67</v>
      </c>
      <c r="QU104" s="82">
        <v>6.67</v>
      </c>
      <c r="QV104" s="142"/>
      <c r="QW104" s="143"/>
      <c r="QX104" s="82">
        <v>6.67</v>
      </c>
      <c r="QY104" s="82">
        <v>6.67</v>
      </c>
      <c r="QZ104" s="82">
        <v>6.67</v>
      </c>
      <c r="RA104" s="82">
        <v>6.67</v>
      </c>
      <c r="RB104" s="82">
        <v>6.67</v>
      </c>
      <c r="RC104" s="142"/>
      <c r="RD104" s="143"/>
      <c r="RE104" s="82">
        <v>6.67</v>
      </c>
      <c r="RF104" s="82">
        <v>6.67</v>
      </c>
      <c r="RG104" s="82">
        <v>6.67</v>
      </c>
      <c r="RH104" s="82">
        <v>6.67</v>
      </c>
      <c r="RI104" s="82">
        <v>6.67</v>
      </c>
      <c r="RJ104" s="142"/>
      <c r="RK104" s="143"/>
      <c r="RL104" s="82">
        <v>6.67</v>
      </c>
      <c r="RM104" s="82">
        <v>6.67</v>
      </c>
      <c r="RN104" s="82">
        <v>6.67</v>
      </c>
      <c r="RO104" s="82">
        <v>6.67</v>
      </c>
      <c r="RP104" s="82">
        <v>6.67</v>
      </c>
      <c r="RQ104" s="142"/>
      <c r="RR104" s="143"/>
      <c r="RS104" s="82">
        <v>6.67</v>
      </c>
      <c r="RT104" s="145"/>
      <c r="RU104" s="82">
        <v>6.67</v>
      </c>
      <c r="RV104" s="82">
        <v>6.67</v>
      </c>
      <c r="RW104" s="82" t="s">
        <v>116</v>
      </c>
      <c r="RX104" s="142"/>
      <c r="RY104" s="143"/>
      <c r="RZ104" s="82" t="s">
        <v>116</v>
      </c>
      <c r="SA104" s="145"/>
      <c r="SB104" s="82">
        <v>6.67</v>
      </c>
      <c r="SC104" s="145"/>
      <c r="SD104" s="82">
        <v>6.67</v>
      </c>
      <c r="SE104" s="142"/>
      <c r="SF104" s="143"/>
      <c r="SG104" s="82">
        <v>6.67</v>
      </c>
      <c r="SH104" s="82">
        <v>6.67</v>
      </c>
      <c r="SI104" s="82">
        <v>6.67</v>
      </c>
      <c r="SJ104" s="82">
        <v>6.67</v>
      </c>
      <c r="SK104" s="82">
        <v>6.67</v>
      </c>
      <c r="SL104" s="142"/>
      <c r="SM104" s="143"/>
      <c r="SN104" s="82">
        <v>6.67</v>
      </c>
      <c r="SO104" s="82">
        <v>6.67</v>
      </c>
      <c r="SP104" s="82">
        <v>6.67</v>
      </c>
      <c r="SQ104" s="82">
        <v>6.67</v>
      </c>
      <c r="SR104" s="82">
        <v>6.67</v>
      </c>
      <c r="SS104" s="142"/>
      <c r="ST104" s="143"/>
      <c r="SU104" s="82">
        <v>6.67</v>
      </c>
      <c r="SV104" s="82">
        <v>6.67</v>
      </c>
      <c r="SW104" s="82">
        <v>6.67</v>
      </c>
      <c r="SX104" s="82">
        <v>6.67</v>
      </c>
      <c r="SY104" s="82">
        <v>6.67</v>
      </c>
      <c r="SZ104" s="142"/>
      <c r="TA104" s="143"/>
      <c r="TB104" s="82">
        <v>6.67</v>
      </c>
      <c r="TC104" s="82">
        <v>6.67</v>
      </c>
      <c r="TD104" s="82">
        <v>6.67</v>
      </c>
      <c r="TE104" s="82">
        <v>6.67</v>
      </c>
      <c r="TF104" s="82">
        <v>6.67</v>
      </c>
      <c r="TG104" s="142"/>
      <c r="TH104" s="143"/>
      <c r="TI104" s="82">
        <v>6.67</v>
      </c>
      <c r="TJ104" s="82">
        <v>6.67</v>
      </c>
      <c r="TK104" s="82">
        <v>6.67</v>
      </c>
      <c r="TL104" s="82">
        <v>6.67</v>
      </c>
      <c r="TM104" s="82">
        <v>6.67</v>
      </c>
      <c r="TN104" s="142"/>
      <c r="TO104" s="143"/>
      <c r="TP104" s="82">
        <v>6.67</v>
      </c>
      <c r="TQ104" s="82">
        <v>6.67</v>
      </c>
      <c r="TR104" s="82">
        <v>6.67</v>
      </c>
      <c r="TS104" s="82" t="s">
        <v>116</v>
      </c>
      <c r="TT104" s="82">
        <v>6.67</v>
      </c>
      <c r="TU104" s="142"/>
      <c r="TV104" s="143"/>
      <c r="TW104" s="82">
        <v>6.67</v>
      </c>
      <c r="TX104" s="82">
        <v>6.67</v>
      </c>
      <c r="TY104" s="82">
        <v>6.67</v>
      </c>
      <c r="TZ104" s="82">
        <v>6.67</v>
      </c>
      <c r="UA104" s="82">
        <v>6.67</v>
      </c>
      <c r="UB104" s="142"/>
      <c r="UC104" s="143"/>
      <c r="UD104" s="82">
        <v>6.67</v>
      </c>
      <c r="UE104" s="82">
        <v>6.67</v>
      </c>
      <c r="UF104" s="82">
        <v>6.67</v>
      </c>
      <c r="UG104" s="82">
        <v>6.67</v>
      </c>
      <c r="UH104" s="82">
        <v>6.67</v>
      </c>
      <c r="UI104" s="142"/>
      <c r="UJ104" s="143"/>
      <c r="UK104" s="82">
        <v>6.67</v>
      </c>
      <c r="UL104" s="82">
        <v>6.67</v>
      </c>
      <c r="UM104" s="82">
        <v>6.67</v>
      </c>
      <c r="UN104" s="82">
        <v>6.67</v>
      </c>
      <c r="UO104" s="82">
        <v>6.67</v>
      </c>
      <c r="UP104" s="142"/>
      <c r="UQ104" s="143"/>
      <c r="UR104" s="82">
        <v>6.67</v>
      </c>
      <c r="US104" s="82">
        <v>6.67</v>
      </c>
      <c r="UT104" s="82">
        <v>6.67</v>
      </c>
      <c r="UU104" s="82">
        <v>6.67</v>
      </c>
      <c r="UV104" s="82">
        <v>6.67</v>
      </c>
      <c r="UW104" s="142"/>
      <c r="UX104" s="143"/>
      <c r="UY104" s="82">
        <v>6.67</v>
      </c>
      <c r="UZ104" s="82">
        <v>6.67</v>
      </c>
      <c r="VA104" s="82">
        <v>6.67</v>
      </c>
      <c r="VB104" s="82">
        <v>6.67</v>
      </c>
      <c r="VC104" s="82">
        <v>6.67</v>
      </c>
      <c r="VD104" s="142"/>
      <c r="VE104" s="143"/>
      <c r="VF104" s="82">
        <v>6.67</v>
      </c>
      <c r="VG104" s="82">
        <v>6.67</v>
      </c>
      <c r="VH104" s="82">
        <v>6.67</v>
      </c>
      <c r="VI104" s="82">
        <v>6.67</v>
      </c>
      <c r="VJ104" s="82" t="s">
        <v>116</v>
      </c>
      <c r="VK104" s="142"/>
      <c r="VL104" s="143"/>
      <c r="VM104" s="82" t="s">
        <v>120</v>
      </c>
      <c r="VN104" s="82" t="s">
        <v>120</v>
      </c>
      <c r="VO104" s="82" t="s">
        <v>120</v>
      </c>
      <c r="VP104" s="82" t="s">
        <v>120</v>
      </c>
      <c r="VQ104" s="82" t="s">
        <v>120</v>
      </c>
      <c r="VR104" s="142"/>
      <c r="VS104" s="143"/>
      <c r="VT104" s="82" t="s">
        <v>120</v>
      </c>
      <c r="VU104" s="82" t="s">
        <v>120</v>
      </c>
      <c r="VV104" s="145"/>
      <c r="VW104" s="82" t="s">
        <v>120</v>
      </c>
      <c r="VX104" s="82" t="s">
        <v>120</v>
      </c>
      <c r="VY104" s="142"/>
      <c r="VZ104" s="143"/>
      <c r="WA104" s="82" t="s">
        <v>120</v>
      </c>
      <c r="WB104" s="82" t="s">
        <v>120</v>
      </c>
      <c r="WC104" s="82" t="s">
        <v>120</v>
      </c>
      <c r="WD104" s="82" t="s">
        <v>120</v>
      </c>
      <c r="WE104" s="82" t="s">
        <v>120</v>
      </c>
      <c r="WF104" s="142"/>
      <c r="WG104" s="143"/>
      <c r="WH104" s="82">
        <v>6.67</v>
      </c>
      <c r="WI104" s="82">
        <v>6.67</v>
      </c>
      <c r="WJ104" s="82">
        <v>6.67</v>
      </c>
      <c r="WK104" s="82">
        <v>6.67</v>
      </c>
      <c r="WL104" s="82">
        <v>6.67</v>
      </c>
      <c r="WM104" s="142"/>
      <c r="WN104" s="143"/>
      <c r="WO104" s="82">
        <v>6.67</v>
      </c>
      <c r="WP104" s="82">
        <v>6.67</v>
      </c>
      <c r="WQ104" s="82">
        <v>6.67</v>
      </c>
      <c r="WR104" s="82">
        <v>6.67</v>
      </c>
      <c r="WS104" s="82">
        <v>6.67</v>
      </c>
      <c r="WT104" s="142"/>
      <c r="WU104" s="143"/>
      <c r="WV104" s="82">
        <v>6.67</v>
      </c>
      <c r="WW104" s="82">
        <v>6.67</v>
      </c>
      <c r="WX104" s="82">
        <v>6.67</v>
      </c>
      <c r="WY104" s="82">
        <v>6.67</v>
      </c>
      <c r="WZ104" s="82">
        <v>6.67</v>
      </c>
      <c r="XA104" s="142"/>
      <c r="XB104" s="143"/>
      <c r="XC104" s="82">
        <v>6.67</v>
      </c>
      <c r="XD104" s="82">
        <v>6.67</v>
      </c>
      <c r="XE104" s="82">
        <v>6.67</v>
      </c>
      <c r="XF104" s="82">
        <v>6.67</v>
      </c>
      <c r="XG104" s="82">
        <v>6.67</v>
      </c>
      <c r="XH104" s="142"/>
      <c r="XI104" s="143"/>
      <c r="XJ104" s="82">
        <v>6.67</v>
      </c>
      <c r="XK104" s="82">
        <v>6.67</v>
      </c>
      <c r="XL104" s="82">
        <v>6.67</v>
      </c>
      <c r="XM104" s="82">
        <v>6.67</v>
      </c>
      <c r="XN104" s="82">
        <v>6.67</v>
      </c>
      <c r="XO104" s="142"/>
      <c r="XP104" s="143"/>
      <c r="XQ104" s="143"/>
    </row>
    <row r="105" spans="1:641" s="75" customFormat="1" ht="12" customHeight="1" x14ac:dyDescent="0.2">
      <c r="A105" s="131"/>
      <c r="B105" s="73"/>
      <c r="C105" s="111"/>
      <c r="D105" s="78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  <c r="BQ105" s="59"/>
      <c r="BR105" s="59"/>
      <c r="BS105" s="59"/>
      <c r="BT105" s="59"/>
      <c r="BU105" s="59"/>
      <c r="BV105" s="59"/>
      <c r="BW105" s="59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9"/>
      <c r="CW105" s="59"/>
      <c r="CX105" s="59"/>
      <c r="CY105" s="59"/>
      <c r="CZ105" s="59"/>
      <c r="DA105" s="59"/>
      <c r="DB105" s="59"/>
      <c r="DC105" s="59"/>
      <c r="DD105" s="59"/>
      <c r="DE105" s="59"/>
      <c r="DF105" s="59"/>
      <c r="DG105" s="59"/>
      <c r="DH105" s="59"/>
      <c r="DI105" s="59"/>
      <c r="DJ105" s="59"/>
      <c r="DK105" s="59"/>
      <c r="DL105" s="59"/>
      <c r="DM105" s="59"/>
      <c r="DN105" s="59"/>
      <c r="DO105" s="59"/>
      <c r="DP105" s="59"/>
      <c r="DQ105" s="59"/>
      <c r="DR105" s="59"/>
      <c r="DS105" s="59"/>
      <c r="DT105" s="59"/>
      <c r="DU105" s="59"/>
      <c r="DV105" s="59"/>
      <c r="DW105" s="59"/>
      <c r="DX105" s="59"/>
      <c r="DY105" s="59"/>
      <c r="DZ105" s="59"/>
      <c r="EA105" s="59"/>
      <c r="EB105" s="59"/>
      <c r="EC105" s="59"/>
      <c r="ED105" s="59"/>
      <c r="EE105" s="59"/>
      <c r="EF105" s="59"/>
      <c r="EG105" s="59"/>
      <c r="EH105" s="59"/>
      <c r="EI105" s="59"/>
      <c r="EJ105" s="59"/>
      <c r="EK105" s="59"/>
      <c r="EL105" s="59"/>
      <c r="EM105" s="59"/>
      <c r="EN105" s="59"/>
      <c r="EO105" s="59"/>
      <c r="EP105" s="59"/>
      <c r="EQ105" s="59"/>
      <c r="ER105" s="59"/>
      <c r="ES105" s="59"/>
      <c r="ET105" s="59"/>
      <c r="EU105" s="59"/>
      <c r="EV105" s="59"/>
      <c r="EW105" s="59"/>
      <c r="EX105" s="59"/>
      <c r="EY105" s="59"/>
      <c r="EZ105" s="59"/>
      <c r="FA105" s="59"/>
      <c r="FB105" s="59"/>
      <c r="FC105" s="59"/>
      <c r="FD105" s="59"/>
      <c r="FE105" s="59"/>
      <c r="FF105" s="59"/>
      <c r="FG105" s="59"/>
      <c r="FH105" s="59"/>
      <c r="FI105" s="59"/>
      <c r="FJ105" s="59"/>
      <c r="FK105" s="59"/>
      <c r="FL105" s="59"/>
      <c r="FM105" s="59"/>
      <c r="FN105" s="59"/>
      <c r="FO105" s="59"/>
      <c r="FP105" s="59"/>
      <c r="FQ105" s="59"/>
      <c r="FR105" s="59"/>
      <c r="FS105" s="59"/>
      <c r="FT105" s="59"/>
      <c r="FU105" s="59"/>
      <c r="FV105" s="59"/>
      <c r="FW105" s="59"/>
      <c r="FX105" s="59"/>
      <c r="FY105" s="59"/>
      <c r="FZ105" s="59"/>
      <c r="GA105" s="59"/>
      <c r="GB105" s="59"/>
      <c r="GC105" s="59"/>
      <c r="GD105" s="59"/>
      <c r="GE105" s="59"/>
      <c r="GF105" s="59"/>
      <c r="GG105" s="59"/>
      <c r="GH105" s="59"/>
      <c r="GI105" s="59"/>
      <c r="GJ105" s="59"/>
      <c r="GK105" s="59"/>
      <c r="GL105" s="59"/>
      <c r="GM105" s="59"/>
      <c r="GN105" s="59"/>
      <c r="GO105" s="59"/>
      <c r="GP105" s="59"/>
      <c r="GQ105" s="59"/>
      <c r="GR105" s="59"/>
      <c r="GS105" s="59"/>
      <c r="GT105" s="59"/>
      <c r="GU105" s="59"/>
      <c r="GV105" s="59"/>
      <c r="GW105" s="59"/>
      <c r="GX105" s="59"/>
      <c r="GY105" s="59"/>
      <c r="GZ105" s="59"/>
      <c r="HA105" s="59"/>
      <c r="HB105" s="59"/>
      <c r="HC105" s="59"/>
      <c r="HD105" s="59"/>
      <c r="HE105" s="59"/>
      <c r="HF105" s="59"/>
      <c r="HG105" s="59"/>
      <c r="HH105" s="59"/>
      <c r="HI105" s="59"/>
      <c r="HJ105" s="59"/>
      <c r="HK105" s="59"/>
      <c r="HL105" s="59"/>
      <c r="HM105" s="59"/>
      <c r="HN105" s="59"/>
      <c r="HO105" s="59"/>
      <c r="HP105" s="59"/>
      <c r="HQ105" s="59"/>
      <c r="HR105" s="59"/>
      <c r="HS105" s="59"/>
      <c r="HT105" s="59"/>
      <c r="HU105" s="59"/>
      <c r="HV105" s="59"/>
      <c r="HW105" s="59"/>
      <c r="HX105" s="59"/>
      <c r="HY105" s="59"/>
      <c r="HZ105" s="59"/>
      <c r="IA105" s="59"/>
      <c r="IB105" s="59"/>
      <c r="IC105" s="59"/>
      <c r="ID105" s="59"/>
      <c r="IE105" s="59"/>
      <c r="IF105" s="59"/>
      <c r="IG105" s="59"/>
      <c r="IH105" s="59"/>
      <c r="II105" s="59"/>
      <c r="IJ105" s="59"/>
      <c r="IK105" s="59"/>
      <c r="IL105" s="59"/>
      <c r="IM105" s="59"/>
      <c r="IN105" s="59"/>
      <c r="IO105" s="59"/>
      <c r="IP105" s="59"/>
      <c r="IQ105" s="59"/>
      <c r="IR105" s="59"/>
      <c r="IS105" s="59"/>
      <c r="IT105" s="59"/>
      <c r="IU105" s="59"/>
      <c r="IV105" s="59"/>
      <c r="IW105" s="59"/>
      <c r="IX105" s="59"/>
      <c r="IY105" s="59"/>
      <c r="IZ105" s="59"/>
      <c r="JA105" s="59"/>
      <c r="JB105" s="59"/>
      <c r="JC105" s="59"/>
      <c r="JD105" s="59"/>
      <c r="JE105" s="59"/>
      <c r="JF105" s="59"/>
      <c r="JG105" s="59"/>
      <c r="JH105" s="59"/>
      <c r="JI105" s="59"/>
      <c r="JJ105" s="59"/>
      <c r="JK105" s="59"/>
      <c r="JL105" s="59"/>
      <c r="JM105" s="59"/>
      <c r="JN105" s="59"/>
      <c r="JO105" s="59"/>
      <c r="JP105" s="59"/>
      <c r="JQ105" s="59"/>
      <c r="JR105" s="59"/>
      <c r="JS105" s="59"/>
      <c r="JT105" s="59"/>
      <c r="JU105" s="59"/>
      <c r="JV105" s="59"/>
      <c r="JW105" s="59"/>
      <c r="JX105" s="59"/>
      <c r="JY105" s="59"/>
      <c r="JZ105" s="59"/>
      <c r="KA105" s="59"/>
      <c r="KB105" s="59"/>
      <c r="KC105" s="59"/>
      <c r="KD105" s="59"/>
      <c r="KE105" s="59"/>
      <c r="KF105" s="59"/>
      <c r="KG105" s="59"/>
      <c r="KH105" s="59"/>
      <c r="KI105" s="59"/>
      <c r="KJ105" s="59"/>
      <c r="KK105" s="59"/>
      <c r="KL105" s="59"/>
      <c r="KM105" s="59"/>
      <c r="KN105" s="59"/>
      <c r="KO105" s="59"/>
      <c r="KP105" s="59"/>
      <c r="KQ105" s="59"/>
      <c r="KR105" s="59"/>
      <c r="KS105" s="59"/>
      <c r="KT105" s="59"/>
      <c r="KU105" s="59"/>
      <c r="KV105" s="59"/>
      <c r="KW105" s="59"/>
      <c r="KX105" s="59"/>
      <c r="KY105" s="59"/>
      <c r="KZ105" s="59"/>
      <c r="LA105" s="59"/>
      <c r="LB105" s="59"/>
      <c r="LC105" s="59"/>
      <c r="LD105" s="59"/>
      <c r="LE105" s="59"/>
      <c r="LF105" s="59"/>
      <c r="LG105" s="59"/>
      <c r="LH105" s="59"/>
      <c r="LI105" s="59"/>
      <c r="LJ105" s="59"/>
      <c r="LK105" s="59"/>
      <c r="LL105" s="59"/>
      <c r="LM105" s="59"/>
      <c r="LN105" s="59"/>
      <c r="LO105" s="59"/>
      <c r="LP105" s="59"/>
      <c r="LQ105" s="59"/>
      <c r="LR105" s="59"/>
      <c r="LS105" s="59"/>
      <c r="LT105" s="59"/>
      <c r="LU105" s="59"/>
      <c r="LV105" s="59"/>
      <c r="LW105" s="59"/>
      <c r="LX105" s="59"/>
      <c r="LY105" s="59"/>
      <c r="LZ105" s="59"/>
      <c r="MA105" s="59"/>
      <c r="MB105" s="59"/>
      <c r="MC105" s="59"/>
      <c r="MD105" s="59"/>
      <c r="ME105" s="59"/>
      <c r="MF105" s="59"/>
      <c r="MG105" s="59"/>
      <c r="MH105" s="59"/>
      <c r="MI105" s="59"/>
      <c r="MJ105" s="59"/>
      <c r="MK105" s="59"/>
      <c r="ML105" s="59"/>
      <c r="MM105" s="59"/>
      <c r="MN105" s="59"/>
      <c r="MO105" s="59"/>
      <c r="MP105" s="59"/>
      <c r="MQ105" s="59"/>
      <c r="MR105" s="59"/>
      <c r="MS105" s="59"/>
      <c r="MT105" s="59"/>
      <c r="MU105" s="59"/>
      <c r="MV105" s="59"/>
      <c r="MW105" s="59"/>
      <c r="MX105" s="59"/>
      <c r="MY105" s="59"/>
      <c r="MZ105" s="59"/>
      <c r="NA105" s="59"/>
      <c r="NB105" s="59"/>
      <c r="NC105" s="59"/>
      <c r="ND105" s="59"/>
      <c r="NE105" s="59"/>
      <c r="NF105" s="59"/>
      <c r="NG105" s="59"/>
      <c r="NH105" s="59"/>
      <c r="NI105" s="59"/>
      <c r="NJ105" s="59"/>
      <c r="NK105" s="59"/>
      <c r="NL105" s="59"/>
      <c r="NM105" s="59"/>
      <c r="NN105" s="59"/>
      <c r="NO105" s="59"/>
      <c r="NP105" s="59"/>
      <c r="NQ105" s="59"/>
      <c r="NR105" s="59"/>
      <c r="NS105" s="59"/>
      <c r="NT105" s="59"/>
      <c r="NU105" s="59"/>
      <c r="NV105" s="59"/>
      <c r="NW105" s="59"/>
      <c r="NX105" s="59"/>
      <c r="NY105" s="59"/>
      <c r="NZ105" s="59"/>
      <c r="OA105" s="59"/>
      <c r="OB105" s="59"/>
      <c r="OC105" s="59"/>
      <c r="OD105" s="59"/>
      <c r="OE105" s="59"/>
      <c r="OF105" s="59"/>
      <c r="OG105" s="59"/>
      <c r="OH105" s="59"/>
      <c r="OI105" s="59"/>
      <c r="OJ105" s="59"/>
      <c r="OK105" s="59"/>
      <c r="OL105" s="59"/>
      <c r="OM105" s="59"/>
      <c r="ON105" s="59"/>
      <c r="OO105" s="59"/>
      <c r="OP105" s="59"/>
      <c r="OQ105" s="59"/>
      <c r="OR105" s="59"/>
      <c r="OS105" s="59"/>
      <c r="OT105" s="59"/>
      <c r="OU105" s="59"/>
      <c r="OV105" s="59"/>
      <c r="OW105" s="59"/>
      <c r="OX105" s="59"/>
      <c r="OY105" s="59"/>
      <c r="OZ105" s="59"/>
      <c r="PA105" s="59"/>
      <c r="PB105" s="59"/>
      <c r="PC105" s="59"/>
      <c r="PD105" s="59"/>
      <c r="PE105" s="59"/>
      <c r="PF105" s="59"/>
      <c r="PG105" s="59"/>
      <c r="PH105" s="59"/>
      <c r="PI105" s="59"/>
      <c r="PJ105" s="59"/>
      <c r="PK105" s="59"/>
      <c r="PL105" s="59"/>
      <c r="PM105" s="59"/>
      <c r="PN105" s="59"/>
      <c r="PO105" s="59"/>
      <c r="PP105" s="59"/>
      <c r="PQ105" s="59"/>
      <c r="PR105" s="59"/>
      <c r="PS105" s="59"/>
      <c r="PT105" s="59"/>
      <c r="PU105" s="59"/>
      <c r="PV105" s="59"/>
      <c r="PW105" s="59"/>
      <c r="PX105" s="59"/>
      <c r="PY105" s="59"/>
      <c r="PZ105" s="59"/>
      <c r="QA105" s="59"/>
      <c r="QB105" s="59"/>
      <c r="QC105" s="59"/>
      <c r="QD105" s="59"/>
      <c r="QE105" s="59"/>
      <c r="QF105" s="59"/>
      <c r="QG105" s="59"/>
      <c r="QH105" s="59"/>
      <c r="QI105" s="59"/>
      <c r="QJ105" s="59"/>
      <c r="QK105" s="59"/>
      <c r="QL105" s="59"/>
      <c r="QM105" s="59"/>
      <c r="QN105" s="59"/>
      <c r="QO105" s="59"/>
      <c r="QP105" s="59"/>
      <c r="QQ105" s="59"/>
      <c r="QR105" s="59"/>
      <c r="QS105" s="59"/>
      <c r="QT105" s="59"/>
      <c r="QU105" s="59"/>
      <c r="QV105" s="59"/>
      <c r="QW105" s="59"/>
      <c r="QX105" s="59"/>
      <c r="QY105" s="59"/>
      <c r="QZ105" s="59"/>
      <c r="RA105" s="59"/>
      <c r="RB105" s="59"/>
      <c r="RC105" s="59"/>
      <c r="RD105" s="59"/>
      <c r="RE105" s="59"/>
      <c r="RF105" s="59"/>
      <c r="RG105" s="59"/>
      <c r="RH105" s="59"/>
      <c r="RI105" s="59"/>
      <c r="RJ105" s="59"/>
      <c r="RK105" s="59"/>
      <c r="RL105" s="59"/>
      <c r="RM105" s="59"/>
      <c r="RN105" s="59"/>
      <c r="RO105" s="59"/>
      <c r="RP105" s="59"/>
      <c r="RQ105" s="59"/>
      <c r="RR105" s="59"/>
      <c r="RS105" s="59"/>
      <c r="RT105" s="59"/>
      <c r="RU105" s="59"/>
      <c r="RV105" s="59"/>
      <c r="RW105" s="59"/>
      <c r="RX105" s="59"/>
      <c r="RY105" s="59"/>
      <c r="RZ105" s="59"/>
      <c r="SA105" s="59"/>
      <c r="SB105" s="59"/>
      <c r="SC105" s="59"/>
      <c r="SD105" s="59"/>
      <c r="SE105" s="59"/>
      <c r="SF105" s="59"/>
      <c r="SG105" s="59"/>
      <c r="SH105" s="59"/>
      <c r="SI105" s="59"/>
      <c r="SJ105" s="59"/>
      <c r="SK105" s="59"/>
      <c r="SL105" s="59"/>
      <c r="SM105" s="59"/>
      <c r="SN105" s="59"/>
      <c r="SO105" s="59"/>
      <c r="SP105" s="59"/>
      <c r="SQ105" s="59"/>
      <c r="SR105" s="59"/>
      <c r="SS105" s="59"/>
      <c r="ST105" s="59"/>
      <c r="SU105" s="59"/>
      <c r="SV105" s="59"/>
      <c r="SW105" s="59"/>
      <c r="SX105" s="59"/>
      <c r="SY105" s="59"/>
      <c r="SZ105" s="59"/>
      <c r="TA105" s="59"/>
      <c r="TB105" s="59"/>
      <c r="TC105" s="59"/>
      <c r="TD105" s="59"/>
      <c r="TE105" s="59"/>
      <c r="TF105" s="59"/>
      <c r="TG105" s="59"/>
      <c r="TH105" s="59"/>
      <c r="TI105" s="59"/>
      <c r="TJ105" s="59"/>
      <c r="TK105" s="59"/>
      <c r="TL105" s="59"/>
      <c r="TM105" s="59"/>
      <c r="TN105" s="59"/>
      <c r="TO105" s="59"/>
      <c r="TP105" s="59"/>
      <c r="TQ105" s="59"/>
      <c r="TR105" s="59"/>
      <c r="TS105" s="59"/>
      <c r="TT105" s="59"/>
      <c r="TU105" s="59"/>
      <c r="TV105" s="59"/>
      <c r="TW105" s="59"/>
      <c r="TX105" s="59"/>
      <c r="TY105" s="59"/>
      <c r="TZ105" s="59"/>
      <c r="UA105" s="59"/>
      <c r="UB105" s="59"/>
      <c r="UC105" s="59"/>
      <c r="UD105" s="59"/>
      <c r="UE105" s="59"/>
      <c r="UF105" s="59"/>
      <c r="UG105" s="59"/>
      <c r="UH105" s="59"/>
      <c r="UI105" s="59"/>
      <c r="UJ105" s="59"/>
      <c r="UK105" s="59"/>
      <c r="UL105" s="59"/>
      <c r="UM105" s="59"/>
      <c r="UN105" s="59"/>
      <c r="UO105" s="59"/>
      <c r="UP105" s="59"/>
      <c r="UQ105" s="59"/>
      <c r="UR105" s="59"/>
      <c r="US105" s="59"/>
      <c r="UT105" s="59"/>
      <c r="UU105" s="59"/>
      <c r="UV105" s="59"/>
      <c r="UW105" s="59"/>
      <c r="UX105" s="59"/>
      <c r="UY105" s="59"/>
      <c r="UZ105" s="59"/>
      <c r="VA105" s="59"/>
      <c r="VB105" s="59"/>
      <c r="VC105" s="59"/>
      <c r="VD105" s="59"/>
      <c r="VE105" s="59"/>
      <c r="VF105" s="59"/>
      <c r="VG105" s="59"/>
      <c r="VH105" s="59"/>
      <c r="VI105" s="59"/>
      <c r="VJ105" s="59"/>
      <c r="VK105" s="59"/>
      <c r="VL105" s="59"/>
      <c r="VM105" s="59"/>
      <c r="VN105" s="59"/>
      <c r="VO105" s="59"/>
      <c r="VP105" s="59"/>
      <c r="VQ105" s="59"/>
      <c r="VR105" s="59"/>
      <c r="VS105" s="59"/>
      <c r="VT105" s="59"/>
      <c r="VU105" s="59"/>
      <c r="VV105" s="59"/>
      <c r="VW105" s="59"/>
      <c r="VX105" s="59"/>
      <c r="VY105" s="59"/>
      <c r="VZ105" s="59"/>
      <c r="WA105" s="59"/>
      <c r="WB105" s="59"/>
      <c r="WC105" s="59"/>
      <c r="WD105" s="59"/>
      <c r="WE105" s="59"/>
      <c r="WF105" s="59"/>
      <c r="WG105" s="59"/>
      <c r="WH105" s="59"/>
      <c r="WI105" s="59"/>
      <c r="WJ105" s="59"/>
      <c r="WK105" s="59"/>
      <c r="WL105" s="59"/>
      <c r="WM105" s="59"/>
      <c r="WN105" s="59"/>
      <c r="WO105" s="59"/>
      <c r="WP105" s="59"/>
      <c r="WQ105" s="59"/>
      <c r="WR105" s="59"/>
      <c r="WS105" s="59"/>
      <c r="WT105" s="59"/>
      <c r="WU105" s="59"/>
      <c r="WV105" s="59"/>
      <c r="WW105" s="59"/>
      <c r="WX105" s="59"/>
      <c r="WY105" s="59"/>
      <c r="WZ105" s="59"/>
      <c r="XA105" s="59"/>
      <c r="XB105" s="59"/>
      <c r="XC105" s="59"/>
      <c r="XD105" s="59"/>
      <c r="XE105" s="59"/>
      <c r="XF105" s="59"/>
      <c r="XG105" s="59"/>
      <c r="XH105" s="59"/>
      <c r="XI105" s="59"/>
      <c r="XJ105" s="59"/>
      <c r="XK105" s="59"/>
      <c r="XL105" s="59"/>
      <c r="XM105" s="59"/>
      <c r="XN105" s="59"/>
      <c r="XO105" s="59"/>
      <c r="XP105" s="59"/>
      <c r="XQ105" s="59"/>
    </row>
    <row r="106" spans="1:641" s="7" customFormat="1" ht="12" customHeight="1" x14ac:dyDescent="0.2">
      <c r="A106" s="288" t="s">
        <v>22</v>
      </c>
      <c r="B106" s="125" t="s">
        <v>114</v>
      </c>
      <c r="C106" s="89"/>
      <c r="D106" s="87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  <c r="BF106" s="88"/>
      <c r="BG106" s="88"/>
      <c r="BH106" s="88"/>
      <c r="BI106" s="88"/>
      <c r="BJ106" s="88"/>
      <c r="BK106" s="88"/>
      <c r="BL106" s="88"/>
      <c r="BM106" s="88"/>
      <c r="BN106" s="88"/>
      <c r="BO106" s="88"/>
      <c r="BP106" s="88"/>
      <c r="BQ106" s="88"/>
      <c r="BR106" s="88"/>
      <c r="BS106" s="88"/>
      <c r="BT106" s="88"/>
      <c r="BU106" s="88"/>
      <c r="BV106" s="88"/>
      <c r="BW106" s="88"/>
      <c r="BX106" s="88"/>
      <c r="BY106" s="88"/>
      <c r="BZ106" s="88"/>
      <c r="CA106" s="88"/>
      <c r="CB106" s="88"/>
      <c r="CC106" s="88"/>
      <c r="CD106" s="88"/>
      <c r="CE106" s="88"/>
      <c r="CF106" s="88"/>
      <c r="CG106" s="88"/>
      <c r="CH106" s="88"/>
      <c r="CI106" s="88"/>
      <c r="CJ106" s="88"/>
      <c r="CK106" s="88"/>
      <c r="CL106" s="88"/>
      <c r="CM106" s="88"/>
      <c r="CN106" s="88"/>
      <c r="CO106" s="88"/>
      <c r="CP106" s="88"/>
      <c r="CQ106" s="88"/>
      <c r="CR106" s="88"/>
      <c r="CS106" s="88"/>
      <c r="CT106" s="88"/>
      <c r="CU106" s="88"/>
      <c r="CV106" s="88"/>
      <c r="CW106" s="88"/>
      <c r="CX106" s="88"/>
      <c r="CY106" s="88"/>
      <c r="CZ106" s="88"/>
      <c r="DA106" s="88"/>
      <c r="DB106" s="88"/>
      <c r="DC106" s="88"/>
      <c r="DD106" s="88"/>
      <c r="DE106" s="88"/>
      <c r="DF106" s="88"/>
      <c r="DG106" s="88"/>
      <c r="DH106" s="88"/>
      <c r="DI106" s="88"/>
      <c r="DJ106" s="88"/>
      <c r="DK106" s="88"/>
      <c r="DL106" s="88"/>
      <c r="DM106" s="88"/>
      <c r="DN106" s="88"/>
      <c r="DO106" s="88"/>
      <c r="DP106" s="88"/>
      <c r="DQ106" s="88"/>
      <c r="DR106" s="88"/>
      <c r="DS106" s="88"/>
      <c r="DT106" s="88"/>
      <c r="DU106" s="88"/>
      <c r="DV106" s="88"/>
      <c r="DW106" s="88"/>
      <c r="DX106" s="88"/>
      <c r="DY106" s="88"/>
      <c r="DZ106" s="88"/>
      <c r="EA106" s="88"/>
      <c r="EB106" s="88"/>
      <c r="EC106" s="88"/>
      <c r="ED106" s="88"/>
      <c r="EE106" s="88"/>
      <c r="EF106" s="88"/>
      <c r="EG106" s="88"/>
      <c r="EH106" s="88"/>
      <c r="EI106" s="88"/>
      <c r="EJ106" s="88"/>
      <c r="EK106" s="88"/>
      <c r="EL106" s="88"/>
      <c r="EM106" s="88"/>
      <c r="EN106" s="88"/>
      <c r="EO106" s="88"/>
      <c r="EP106" s="88"/>
      <c r="EQ106" s="88"/>
      <c r="ER106" s="88"/>
      <c r="ES106" s="88"/>
      <c r="ET106" s="88"/>
      <c r="EU106" s="88"/>
      <c r="EV106" s="88"/>
      <c r="EW106" s="88"/>
      <c r="EX106" s="88"/>
      <c r="EY106" s="88"/>
      <c r="EZ106" s="88"/>
      <c r="FA106" s="88"/>
      <c r="FB106" s="88"/>
      <c r="FC106" s="88"/>
      <c r="FD106" s="88"/>
      <c r="FE106" s="88"/>
      <c r="FF106" s="88"/>
      <c r="FG106" s="88"/>
      <c r="FH106" s="88"/>
      <c r="FI106" s="88"/>
      <c r="FJ106" s="88"/>
      <c r="FK106" s="88"/>
      <c r="FL106" s="88"/>
      <c r="FM106" s="88"/>
      <c r="FN106" s="88"/>
      <c r="FO106" s="88"/>
      <c r="FP106" s="88"/>
      <c r="FQ106" s="88"/>
      <c r="FR106" s="88"/>
      <c r="FS106" s="88"/>
      <c r="FT106" s="88"/>
      <c r="FU106" s="88"/>
      <c r="FV106" s="88"/>
      <c r="FW106" s="88"/>
      <c r="FX106" s="88"/>
      <c r="FY106" s="88"/>
      <c r="FZ106" s="88"/>
      <c r="GA106" s="88"/>
      <c r="GB106" s="88"/>
      <c r="GC106" s="88"/>
      <c r="GD106" s="88"/>
      <c r="GE106" s="88"/>
      <c r="GF106" s="88"/>
      <c r="GG106" s="88"/>
      <c r="GH106" s="88"/>
      <c r="GI106" s="88"/>
      <c r="GJ106" s="88"/>
      <c r="GK106" s="88"/>
      <c r="GL106" s="88"/>
      <c r="GM106" s="88"/>
      <c r="GN106" s="88"/>
      <c r="GO106" s="88"/>
      <c r="GP106" s="88"/>
      <c r="GQ106" s="88"/>
      <c r="GR106" s="88"/>
      <c r="GS106" s="88"/>
      <c r="GT106" s="88"/>
      <c r="GU106" s="88"/>
      <c r="GV106" s="88"/>
      <c r="GW106" s="88"/>
      <c r="GX106" s="88"/>
      <c r="GY106" s="88"/>
      <c r="GZ106" s="88"/>
      <c r="HA106" s="88"/>
      <c r="HB106" s="88"/>
      <c r="HC106" s="88"/>
      <c r="HD106" s="88"/>
      <c r="HE106" s="88"/>
      <c r="HF106" s="88"/>
      <c r="HG106" s="88"/>
      <c r="HH106" s="88"/>
      <c r="HI106" s="88"/>
      <c r="HJ106" s="88"/>
      <c r="HK106" s="88"/>
      <c r="HL106" s="88"/>
      <c r="HM106" s="88"/>
      <c r="HN106" s="88"/>
      <c r="HO106" s="88"/>
      <c r="HP106" s="88"/>
      <c r="HQ106" s="88"/>
      <c r="HR106" s="88"/>
      <c r="HS106" s="88"/>
      <c r="HT106" s="88"/>
      <c r="HU106" s="88"/>
      <c r="HV106" s="88"/>
      <c r="HW106" s="88"/>
      <c r="HX106" s="88"/>
      <c r="HY106" s="88"/>
      <c r="HZ106" s="88"/>
      <c r="IA106" s="88"/>
      <c r="IB106" s="88"/>
      <c r="IC106" s="88"/>
      <c r="ID106" s="88"/>
      <c r="IE106" s="88"/>
      <c r="IF106" s="88"/>
      <c r="IG106" s="88"/>
      <c r="IH106" s="88"/>
      <c r="II106" s="88"/>
      <c r="IJ106" s="88"/>
      <c r="IK106" s="88"/>
      <c r="IL106" s="88"/>
      <c r="IM106" s="88"/>
      <c r="IN106" s="88"/>
      <c r="IO106" s="88"/>
      <c r="IP106" s="88"/>
      <c r="IQ106" s="88"/>
      <c r="IR106" s="88"/>
      <c r="IS106" s="88"/>
      <c r="IT106" s="88"/>
      <c r="IU106" s="88"/>
      <c r="IV106" s="88"/>
      <c r="IW106" s="88"/>
      <c r="IX106" s="88"/>
      <c r="IY106" s="88"/>
      <c r="IZ106" s="88"/>
      <c r="JA106" s="88"/>
      <c r="JB106" s="88"/>
      <c r="JC106" s="88"/>
      <c r="JD106" s="88"/>
      <c r="JE106" s="88"/>
      <c r="JF106" s="88"/>
      <c r="JG106" s="88"/>
      <c r="JH106" s="88"/>
      <c r="JI106" s="88"/>
      <c r="JJ106" s="88"/>
      <c r="JK106" s="88"/>
      <c r="JL106" s="88"/>
      <c r="JM106" s="88"/>
      <c r="JN106" s="88"/>
      <c r="JO106" s="88"/>
      <c r="JP106" s="88"/>
      <c r="JQ106" s="88"/>
      <c r="JR106" s="88"/>
      <c r="JS106" s="88"/>
      <c r="JT106" s="88"/>
      <c r="JU106" s="88"/>
      <c r="JV106" s="88"/>
      <c r="JW106" s="88"/>
      <c r="JX106" s="88"/>
      <c r="JY106" s="88"/>
      <c r="JZ106" s="88"/>
      <c r="KA106" s="88"/>
      <c r="KB106" s="88"/>
      <c r="KC106" s="88"/>
      <c r="KD106" s="88"/>
      <c r="KE106" s="88"/>
      <c r="KF106" s="88"/>
      <c r="KG106" s="88"/>
      <c r="KH106" s="88"/>
      <c r="KI106" s="88"/>
      <c r="KJ106" s="88"/>
      <c r="KK106" s="88"/>
      <c r="KL106" s="88"/>
      <c r="KM106" s="88"/>
      <c r="KN106" s="88"/>
      <c r="KO106" s="88"/>
      <c r="KP106" s="88"/>
      <c r="KQ106" s="88"/>
      <c r="KR106" s="88"/>
      <c r="KS106" s="88"/>
      <c r="KT106" s="88"/>
      <c r="KU106" s="88"/>
      <c r="KV106" s="88"/>
      <c r="KW106" s="88"/>
      <c r="KX106" s="88"/>
      <c r="KY106" s="88"/>
      <c r="KZ106" s="88"/>
      <c r="LA106" s="88"/>
      <c r="LB106" s="88"/>
      <c r="LC106" s="88"/>
      <c r="LD106" s="88"/>
      <c r="LE106" s="88"/>
      <c r="LF106" s="88"/>
      <c r="LG106" s="88"/>
      <c r="LH106" s="88"/>
      <c r="LI106" s="88"/>
      <c r="LJ106" s="88"/>
      <c r="LK106" s="88"/>
      <c r="LL106" s="88"/>
      <c r="LM106" s="88"/>
      <c r="LN106" s="88"/>
      <c r="LO106" s="88"/>
      <c r="LP106" s="88"/>
      <c r="LQ106" s="88"/>
      <c r="LR106" s="88"/>
      <c r="LS106" s="88"/>
      <c r="LT106" s="88"/>
      <c r="LU106" s="88"/>
      <c r="LV106" s="88"/>
      <c r="LW106" s="88"/>
      <c r="LX106" s="88"/>
      <c r="LY106" s="88"/>
      <c r="LZ106" s="88"/>
      <c r="MA106" s="88"/>
      <c r="MB106" s="88"/>
      <c r="MC106" s="88"/>
      <c r="MD106" s="88"/>
      <c r="ME106" s="88"/>
      <c r="MF106" s="88"/>
      <c r="MG106" s="88"/>
      <c r="MH106" s="88"/>
      <c r="MI106" s="88"/>
      <c r="MJ106" s="88"/>
      <c r="MK106" s="88"/>
      <c r="ML106" s="88"/>
      <c r="MM106" s="88"/>
      <c r="MN106" s="88"/>
      <c r="MO106" s="88"/>
      <c r="MP106" s="88"/>
      <c r="MQ106" s="88"/>
      <c r="MR106" s="88"/>
      <c r="MS106" s="88"/>
      <c r="MT106" s="88"/>
      <c r="MU106" s="88"/>
      <c r="MV106" s="88"/>
      <c r="MW106" s="88"/>
      <c r="MX106" s="88"/>
      <c r="MY106" s="88"/>
      <c r="MZ106" s="88"/>
      <c r="NA106" s="88"/>
      <c r="NB106" s="88"/>
      <c r="NC106" s="88"/>
      <c r="ND106" s="88"/>
      <c r="NE106" s="88"/>
      <c r="NF106" s="88"/>
      <c r="NG106" s="88"/>
      <c r="NH106" s="88"/>
      <c r="NI106" s="88"/>
      <c r="NJ106" s="88"/>
      <c r="NK106" s="88"/>
      <c r="NL106" s="88"/>
      <c r="NM106" s="88"/>
      <c r="NN106" s="88"/>
      <c r="NO106" s="88"/>
      <c r="NP106" s="88"/>
      <c r="NQ106" s="88"/>
      <c r="NR106" s="88"/>
      <c r="NS106" s="88"/>
      <c r="NT106" s="88"/>
      <c r="NU106" s="88"/>
      <c r="NV106" s="88"/>
      <c r="NW106" s="88"/>
      <c r="NX106" s="88"/>
      <c r="NY106" s="88"/>
      <c r="NZ106" s="88"/>
      <c r="OA106" s="88"/>
      <c r="OB106" s="88"/>
      <c r="OC106" s="88"/>
      <c r="OD106" s="88"/>
      <c r="OE106" s="88"/>
      <c r="OF106" s="88"/>
      <c r="OG106" s="88"/>
      <c r="OH106" s="88"/>
      <c r="OI106" s="88"/>
      <c r="OJ106" s="88"/>
      <c r="OK106" s="88"/>
      <c r="OL106" s="88"/>
      <c r="OM106" s="88"/>
      <c r="ON106" s="88"/>
      <c r="OO106" s="88"/>
      <c r="OP106" s="88"/>
      <c r="OQ106" s="88"/>
      <c r="OR106" s="88"/>
      <c r="OS106" s="88"/>
      <c r="OT106" s="88"/>
      <c r="OU106" s="88"/>
      <c r="OV106" s="88"/>
      <c r="OW106" s="88"/>
      <c r="OX106" s="88"/>
      <c r="OY106" s="88"/>
      <c r="OZ106" s="88"/>
      <c r="PA106" s="88"/>
      <c r="PB106" s="88"/>
      <c r="PC106" s="88"/>
      <c r="PD106" s="88"/>
      <c r="PE106" s="88"/>
      <c r="PF106" s="88"/>
      <c r="PG106" s="88"/>
      <c r="PH106" s="88"/>
      <c r="PI106" s="88"/>
      <c r="PJ106" s="88"/>
      <c r="PK106" s="88"/>
      <c r="PL106" s="88"/>
      <c r="PM106" s="88"/>
      <c r="PN106" s="88"/>
      <c r="PO106" s="88"/>
      <c r="PP106" s="88"/>
      <c r="PQ106" s="88"/>
      <c r="PR106" s="88"/>
      <c r="PS106" s="88"/>
      <c r="PT106" s="88"/>
      <c r="PU106" s="88"/>
      <c r="PV106" s="88"/>
      <c r="PW106" s="88"/>
      <c r="PX106" s="88"/>
      <c r="PY106" s="88"/>
      <c r="PZ106" s="88"/>
      <c r="QA106" s="88"/>
      <c r="QB106" s="88"/>
      <c r="QC106" s="88"/>
      <c r="QD106" s="88"/>
      <c r="QE106" s="88"/>
      <c r="QF106" s="88"/>
      <c r="QG106" s="88"/>
      <c r="QH106" s="88"/>
      <c r="QI106" s="88"/>
      <c r="QJ106" s="88"/>
      <c r="QK106" s="88"/>
      <c r="QL106" s="88"/>
      <c r="QM106" s="88"/>
      <c r="QN106" s="88"/>
      <c r="QO106" s="88"/>
      <c r="QP106" s="88"/>
      <c r="QQ106" s="88"/>
      <c r="QR106" s="88"/>
      <c r="QS106" s="88"/>
      <c r="QT106" s="88"/>
      <c r="QU106" s="88"/>
      <c r="QV106" s="88"/>
      <c r="QW106" s="88"/>
      <c r="QX106" s="88"/>
      <c r="QY106" s="88"/>
      <c r="QZ106" s="88"/>
      <c r="RA106" s="88"/>
      <c r="RB106" s="88"/>
      <c r="RC106" s="88"/>
      <c r="RD106" s="88"/>
      <c r="RE106" s="88"/>
      <c r="RF106" s="88"/>
      <c r="RG106" s="88"/>
      <c r="RH106" s="88"/>
      <c r="RI106" s="88"/>
      <c r="RJ106" s="88"/>
      <c r="RK106" s="88"/>
      <c r="RL106" s="88"/>
      <c r="RM106" s="88"/>
      <c r="RN106" s="88"/>
      <c r="RO106" s="88"/>
      <c r="RP106" s="88"/>
      <c r="RQ106" s="88"/>
      <c r="RR106" s="88"/>
      <c r="RS106" s="88"/>
      <c r="RT106" s="88"/>
      <c r="RU106" s="88"/>
      <c r="RV106" s="88"/>
      <c r="RW106" s="88"/>
      <c r="RX106" s="88"/>
      <c r="RY106" s="88"/>
      <c r="RZ106" s="88"/>
      <c r="SA106" s="88"/>
      <c r="SB106" s="88"/>
      <c r="SC106" s="88"/>
      <c r="SD106" s="88"/>
      <c r="SE106" s="88"/>
      <c r="SF106" s="88"/>
      <c r="SG106" s="88"/>
      <c r="SH106" s="88"/>
      <c r="SI106" s="88"/>
      <c r="SJ106" s="88"/>
      <c r="SK106" s="88"/>
      <c r="SL106" s="88"/>
      <c r="SM106" s="88"/>
      <c r="SN106" s="88"/>
      <c r="SO106" s="88"/>
      <c r="SP106" s="88"/>
      <c r="SQ106" s="88"/>
      <c r="SR106" s="88"/>
      <c r="SS106" s="88"/>
      <c r="ST106" s="88"/>
      <c r="SU106" s="88"/>
      <c r="SV106" s="88"/>
      <c r="SW106" s="88"/>
      <c r="SX106" s="88"/>
      <c r="SY106" s="88"/>
      <c r="SZ106" s="88"/>
      <c r="TA106" s="88"/>
      <c r="TB106" s="88"/>
      <c r="TC106" s="88"/>
      <c r="TD106" s="88"/>
      <c r="TE106" s="88"/>
      <c r="TF106" s="88"/>
      <c r="TG106" s="88"/>
      <c r="TH106" s="88"/>
      <c r="TI106" s="88"/>
      <c r="TJ106" s="88"/>
      <c r="TK106" s="88"/>
      <c r="TL106" s="88"/>
      <c r="TM106" s="88"/>
      <c r="TN106" s="88"/>
      <c r="TO106" s="88"/>
      <c r="TP106" s="88"/>
      <c r="TQ106" s="88"/>
      <c r="TR106" s="88"/>
      <c r="TS106" s="88"/>
      <c r="TT106" s="88"/>
      <c r="TU106" s="88"/>
      <c r="TV106" s="88"/>
      <c r="TW106" s="88"/>
      <c r="TX106" s="88"/>
      <c r="TY106" s="88"/>
      <c r="TZ106" s="88"/>
      <c r="UA106" s="88"/>
      <c r="UB106" s="88"/>
      <c r="UC106" s="88"/>
      <c r="UD106" s="88"/>
      <c r="UE106" s="88"/>
      <c r="UF106" s="88"/>
      <c r="UG106" s="88"/>
      <c r="UH106" s="88"/>
      <c r="UI106" s="88"/>
      <c r="UJ106" s="88"/>
      <c r="UK106" s="88"/>
      <c r="UL106" s="88"/>
      <c r="UM106" s="88"/>
      <c r="UN106" s="88"/>
      <c r="UO106" s="88"/>
      <c r="UP106" s="88"/>
      <c r="UQ106" s="88"/>
      <c r="UR106" s="88"/>
      <c r="US106" s="88"/>
      <c r="UT106" s="88"/>
      <c r="UU106" s="88"/>
      <c r="UV106" s="88"/>
      <c r="UW106" s="88"/>
      <c r="UX106" s="88"/>
      <c r="UY106" s="88"/>
      <c r="UZ106" s="88"/>
      <c r="VA106" s="88"/>
      <c r="VB106" s="88"/>
      <c r="VC106" s="88"/>
      <c r="VD106" s="88"/>
      <c r="VE106" s="88"/>
      <c r="VF106" s="88"/>
      <c r="VG106" s="88"/>
      <c r="VH106" s="88"/>
      <c r="VI106" s="88"/>
      <c r="VJ106" s="88"/>
      <c r="VK106" s="88"/>
      <c r="VL106" s="88"/>
      <c r="VM106" s="88"/>
      <c r="VN106" s="88"/>
      <c r="VO106" s="88"/>
      <c r="VP106" s="88"/>
      <c r="VQ106" s="88"/>
      <c r="VR106" s="88"/>
      <c r="VS106" s="88"/>
      <c r="VT106" s="88"/>
      <c r="VU106" s="88"/>
      <c r="VV106" s="88"/>
      <c r="VW106" s="88"/>
      <c r="VX106" s="88"/>
      <c r="VY106" s="88"/>
      <c r="VZ106" s="88"/>
      <c r="WA106" s="88"/>
      <c r="WB106" s="88"/>
      <c r="WC106" s="88"/>
      <c r="WD106" s="88"/>
      <c r="WE106" s="88"/>
      <c r="WF106" s="88"/>
      <c r="WG106" s="88"/>
      <c r="WH106" s="88"/>
      <c r="WI106" s="88"/>
      <c r="WJ106" s="88"/>
      <c r="WK106" s="88"/>
      <c r="WL106" s="88"/>
      <c r="WM106" s="88"/>
      <c r="WN106" s="88"/>
      <c r="WO106" s="88"/>
      <c r="WP106" s="88"/>
      <c r="WQ106" s="88"/>
      <c r="WR106" s="88"/>
      <c r="WS106" s="88"/>
      <c r="WT106" s="88"/>
      <c r="WU106" s="88"/>
      <c r="WV106" s="88"/>
      <c r="WW106" s="88"/>
      <c r="WX106" s="88"/>
      <c r="WY106" s="88"/>
      <c r="WZ106" s="88"/>
      <c r="XA106" s="88"/>
      <c r="XB106" s="88"/>
      <c r="XC106" s="88"/>
      <c r="XD106" s="88"/>
      <c r="XE106" s="88"/>
      <c r="XF106" s="88"/>
      <c r="XG106" s="88"/>
      <c r="XH106" s="88"/>
      <c r="XI106" s="88"/>
      <c r="XJ106" s="88"/>
      <c r="XK106" s="88"/>
      <c r="XL106" s="88"/>
      <c r="XM106" s="88"/>
      <c r="XN106" s="88"/>
      <c r="XO106" s="88"/>
      <c r="XP106" s="88"/>
      <c r="XQ106" s="88"/>
    </row>
    <row r="107" spans="1:641" s="7" customFormat="1" ht="12" customHeight="1" x14ac:dyDescent="0.2">
      <c r="A107" s="289"/>
      <c r="B107" s="70" t="s">
        <v>115</v>
      </c>
      <c r="C107" s="112" t="s">
        <v>64</v>
      </c>
      <c r="D107" s="82"/>
      <c r="E107" s="82"/>
      <c r="F107" s="82"/>
      <c r="G107" s="82"/>
      <c r="H107" s="82"/>
      <c r="I107" s="142"/>
      <c r="J107" s="143"/>
      <c r="K107" s="82"/>
      <c r="L107" s="82"/>
      <c r="M107" s="82"/>
      <c r="N107" s="82"/>
      <c r="O107" s="82"/>
      <c r="P107" s="142"/>
      <c r="Q107" s="143"/>
      <c r="R107" s="82"/>
      <c r="S107" s="82"/>
      <c r="T107" s="82"/>
      <c r="U107" s="82"/>
      <c r="V107" s="82"/>
      <c r="W107" s="142"/>
      <c r="X107" s="143"/>
      <c r="Y107" s="82"/>
      <c r="Z107" s="82"/>
      <c r="AA107" s="82"/>
      <c r="AB107" s="82"/>
      <c r="AC107" s="82"/>
      <c r="AD107" s="142"/>
      <c r="AE107" s="143"/>
      <c r="AF107" s="82"/>
      <c r="AG107" s="82"/>
      <c r="AH107" s="82"/>
      <c r="AI107" s="82"/>
      <c r="AJ107" s="82"/>
      <c r="AK107" s="142"/>
      <c r="AL107" s="143"/>
      <c r="AM107" s="82"/>
      <c r="AN107" s="82"/>
      <c r="AO107" s="82"/>
      <c r="AP107" s="82"/>
      <c r="AQ107" s="82"/>
      <c r="AR107" s="142"/>
      <c r="AS107" s="143"/>
      <c r="AT107" s="82"/>
      <c r="AU107" s="82"/>
      <c r="AV107" s="82"/>
      <c r="AW107" s="82"/>
      <c r="AX107" s="82"/>
      <c r="AY107" s="142"/>
      <c r="AZ107" s="143"/>
      <c r="BA107" s="82"/>
      <c r="BB107" s="82"/>
      <c r="BC107" s="82"/>
      <c r="BD107" s="82"/>
      <c r="BE107" s="82"/>
      <c r="BF107" s="142"/>
      <c r="BG107" s="143"/>
      <c r="BH107" s="82"/>
      <c r="BI107" s="82"/>
      <c r="BJ107" s="82"/>
      <c r="BK107" s="82"/>
      <c r="BL107" s="82"/>
      <c r="BM107" s="142"/>
      <c r="BN107" s="143"/>
      <c r="BO107" s="82"/>
      <c r="BP107" s="82"/>
      <c r="BQ107" s="82"/>
      <c r="BR107" s="82"/>
      <c r="BS107" s="82"/>
      <c r="BT107" s="142"/>
      <c r="BU107" s="143"/>
      <c r="BV107" s="84"/>
      <c r="BW107" s="82">
        <v>8</v>
      </c>
      <c r="BX107" s="82">
        <v>8</v>
      </c>
      <c r="BY107" s="82">
        <v>8</v>
      </c>
      <c r="BZ107" s="82"/>
      <c r="CA107" s="142"/>
      <c r="CB107" s="143"/>
      <c r="CC107" s="82">
        <v>8</v>
      </c>
      <c r="CD107" s="82">
        <v>8</v>
      </c>
      <c r="CE107" s="82">
        <v>8</v>
      </c>
      <c r="CF107" s="82">
        <v>8</v>
      </c>
      <c r="CG107" s="82"/>
      <c r="CH107" s="142"/>
      <c r="CI107" s="143"/>
      <c r="CJ107" s="82">
        <v>8</v>
      </c>
      <c r="CK107" s="82">
        <v>8</v>
      </c>
      <c r="CL107" s="82">
        <v>8</v>
      </c>
      <c r="CM107" s="82">
        <v>8</v>
      </c>
      <c r="CN107" s="82"/>
      <c r="CO107" s="142"/>
      <c r="CP107" s="143"/>
      <c r="CQ107" s="82">
        <v>8</v>
      </c>
      <c r="CR107" s="82">
        <v>8</v>
      </c>
      <c r="CS107" s="82">
        <v>8</v>
      </c>
      <c r="CT107" s="82">
        <v>8</v>
      </c>
      <c r="CU107" s="82"/>
      <c r="CV107" s="142"/>
      <c r="CW107" s="143"/>
      <c r="CX107" s="82">
        <v>8</v>
      </c>
      <c r="CY107" s="82">
        <v>8</v>
      </c>
      <c r="CZ107" s="82">
        <v>8</v>
      </c>
      <c r="DA107" s="82">
        <v>8</v>
      </c>
      <c r="DB107" s="82"/>
      <c r="DC107" s="142"/>
      <c r="DD107" s="143"/>
      <c r="DE107" s="144"/>
      <c r="DF107" s="82">
        <v>8</v>
      </c>
      <c r="DG107" s="82">
        <v>8</v>
      </c>
      <c r="DH107" s="82">
        <v>8</v>
      </c>
      <c r="DI107" s="82">
        <v>8</v>
      </c>
      <c r="DJ107" s="142"/>
      <c r="DK107" s="143"/>
      <c r="DL107" s="82"/>
      <c r="DM107" s="82"/>
      <c r="DN107" s="82"/>
      <c r="DO107" s="82"/>
      <c r="DP107" s="82"/>
      <c r="DQ107" s="142"/>
      <c r="DR107" s="143"/>
      <c r="DS107" s="144"/>
      <c r="DT107" s="82"/>
      <c r="DU107" s="82"/>
      <c r="DV107" s="82"/>
      <c r="DW107" s="82"/>
      <c r="DX107" s="142"/>
      <c r="DY107" s="143"/>
      <c r="DZ107" s="144"/>
      <c r="EA107" s="82">
        <v>8</v>
      </c>
      <c r="EB107" s="82">
        <v>8</v>
      </c>
      <c r="EC107" s="82">
        <v>8</v>
      </c>
      <c r="ED107" s="82">
        <v>8</v>
      </c>
      <c r="EE107" s="142"/>
      <c r="EF107" s="143"/>
      <c r="EG107" s="82">
        <v>8</v>
      </c>
      <c r="EH107" s="82">
        <v>8</v>
      </c>
      <c r="EI107" s="82">
        <v>8</v>
      </c>
      <c r="EJ107" s="82">
        <v>8</v>
      </c>
      <c r="EK107" s="82"/>
      <c r="EL107" s="142"/>
      <c r="EM107" s="143"/>
      <c r="EN107" s="82"/>
      <c r="EO107" s="82"/>
      <c r="EP107" s="82"/>
      <c r="EQ107" s="144"/>
      <c r="ER107" s="82"/>
      <c r="ES107" s="142"/>
      <c r="ET107" s="143"/>
      <c r="EU107" s="82"/>
      <c r="EV107" s="82"/>
      <c r="EW107" s="82"/>
      <c r="EX107" s="82"/>
      <c r="EY107" s="82"/>
      <c r="EZ107" s="142"/>
      <c r="FA107" s="143"/>
      <c r="FB107" s="82"/>
      <c r="FC107" s="82"/>
      <c r="FD107" s="82"/>
      <c r="FE107" s="82"/>
      <c r="FF107" s="82"/>
      <c r="FG107" s="142"/>
      <c r="FH107" s="143"/>
      <c r="FI107" s="82"/>
      <c r="FJ107" s="82"/>
      <c r="FK107" s="82"/>
      <c r="FL107" s="82"/>
      <c r="FM107" s="82"/>
      <c r="FN107" s="142"/>
      <c r="FO107" s="143"/>
      <c r="FP107" s="82">
        <v>8</v>
      </c>
      <c r="FQ107" s="82">
        <v>8</v>
      </c>
      <c r="FR107" s="82">
        <v>8</v>
      </c>
      <c r="FS107" s="82">
        <v>8</v>
      </c>
      <c r="FT107" s="82"/>
      <c r="FU107" s="142"/>
      <c r="FV107" s="143"/>
      <c r="FW107" s="82">
        <v>8</v>
      </c>
      <c r="FX107" s="82">
        <v>8</v>
      </c>
      <c r="FY107" s="82">
        <v>8</v>
      </c>
      <c r="FZ107" s="82">
        <v>8</v>
      </c>
      <c r="GA107" s="82"/>
      <c r="GB107" s="142"/>
      <c r="GC107" s="143"/>
      <c r="GD107" s="82"/>
      <c r="GE107" s="82"/>
      <c r="GF107" s="82"/>
      <c r="GG107" s="82"/>
      <c r="GH107" s="82"/>
      <c r="GI107" s="142"/>
      <c r="GJ107" s="143"/>
      <c r="GK107" s="82"/>
      <c r="GL107" s="82"/>
      <c r="GM107" s="82"/>
      <c r="GN107" s="82"/>
      <c r="GO107" s="144"/>
      <c r="GP107" s="142"/>
      <c r="GQ107" s="143"/>
      <c r="GR107" s="82"/>
      <c r="GS107" s="82"/>
      <c r="GT107" s="82"/>
      <c r="GU107" s="82"/>
      <c r="GV107" s="82"/>
      <c r="GW107" s="142"/>
      <c r="GX107" s="143"/>
      <c r="GY107" s="82"/>
      <c r="GZ107" s="82"/>
      <c r="HA107" s="82"/>
      <c r="HB107" s="82"/>
      <c r="HC107" s="82"/>
      <c r="HD107" s="142"/>
      <c r="HE107" s="143"/>
      <c r="HF107" s="82"/>
      <c r="HG107" s="82"/>
      <c r="HH107" s="82"/>
      <c r="HI107" s="82"/>
      <c r="HJ107" s="82"/>
      <c r="HK107" s="142"/>
      <c r="HL107" s="143"/>
      <c r="HM107" s="82">
        <v>8</v>
      </c>
      <c r="HN107" s="82">
        <v>8</v>
      </c>
      <c r="HO107" s="82">
        <v>8</v>
      </c>
      <c r="HP107" s="82">
        <v>8</v>
      </c>
      <c r="HQ107" s="82"/>
      <c r="HR107" s="142"/>
      <c r="HS107" s="143"/>
      <c r="HT107" s="82"/>
      <c r="HU107" s="144"/>
      <c r="HV107" s="82"/>
      <c r="HW107" s="82"/>
      <c r="HX107" s="82"/>
      <c r="HY107" s="142"/>
      <c r="HZ107" s="143"/>
      <c r="IA107" s="82"/>
      <c r="IB107" s="82"/>
      <c r="IC107" s="82"/>
      <c r="ID107" s="82"/>
      <c r="IE107" s="82"/>
      <c r="IF107" s="142"/>
      <c r="IG107" s="143"/>
      <c r="IH107" s="82"/>
      <c r="II107" s="82"/>
      <c r="IJ107" s="82"/>
      <c r="IK107" s="82"/>
      <c r="IL107" s="82"/>
      <c r="IM107" s="142"/>
      <c r="IN107" s="143"/>
      <c r="IO107" s="82"/>
      <c r="IP107" s="82"/>
      <c r="IQ107" s="82"/>
      <c r="IR107" s="82"/>
      <c r="IS107" s="82"/>
      <c r="IT107" s="142"/>
      <c r="IU107" s="143"/>
      <c r="IV107" s="82"/>
      <c r="IW107" s="82"/>
      <c r="IX107" s="82"/>
      <c r="IY107" s="82"/>
      <c r="IZ107" s="82"/>
      <c r="JA107" s="142"/>
      <c r="JB107" s="143"/>
      <c r="JC107" s="82"/>
      <c r="JD107" s="82"/>
      <c r="JE107" s="82"/>
      <c r="JF107" s="82"/>
      <c r="JG107" s="82"/>
      <c r="JH107" s="142"/>
      <c r="JI107" s="143"/>
      <c r="JJ107" s="82"/>
      <c r="JK107" s="82"/>
      <c r="JL107" s="82"/>
      <c r="JM107" s="82"/>
      <c r="JN107" s="82"/>
      <c r="JO107" s="142"/>
      <c r="JP107" s="143"/>
      <c r="JQ107" s="82"/>
      <c r="JR107" s="82"/>
      <c r="JS107" s="82"/>
      <c r="JT107" s="82"/>
      <c r="JU107" s="82"/>
      <c r="JV107" s="142"/>
      <c r="JW107" s="143"/>
      <c r="JX107" s="82"/>
      <c r="JY107" s="82"/>
      <c r="JZ107" s="82"/>
      <c r="KA107" s="82"/>
      <c r="KB107" s="82"/>
      <c r="KC107" s="142"/>
      <c r="KD107" s="143"/>
      <c r="KE107" s="82"/>
      <c r="KF107" s="82"/>
      <c r="KG107" s="82"/>
      <c r="KH107" s="82"/>
      <c r="KI107" s="82"/>
      <c r="KJ107" s="142"/>
      <c r="KK107" s="143"/>
      <c r="KL107" s="82"/>
      <c r="KM107" s="82"/>
      <c r="KN107" s="82"/>
      <c r="KO107" s="82"/>
      <c r="KP107" s="82"/>
      <c r="KQ107" s="142"/>
      <c r="KR107" s="143"/>
      <c r="KS107" s="82"/>
      <c r="KT107" s="82"/>
      <c r="KU107" s="144"/>
      <c r="KV107" s="82"/>
      <c r="KW107" s="82"/>
      <c r="KX107" s="142"/>
      <c r="KY107" s="143"/>
      <c r="KZ107" s="82"/>
      <c r="LA107" s="82"/>
      <c r="LB107" s="82"/>
      <c r="LC107" s="82"/>
      <c r="LD107" s="82"/>
      <c r="LE107" s="144"/>
      <c r="LF107" s="143"/>
      <c r="LG107" s="82"/>
      <c r="LH107" s="82"/>
      <c r="LI107" s="82"/>
      <c r="LJ107" s="82"/>
      <c r="LK107" s="82"/>
      <c r="LL107" s="142"/>
      <c r="LM107" s="143"/>
      <c r="LN107" s="82"/>
      <c r="LO107" s="82"/>
      <c r="LP107" s="82"/>
      <c r="LQ107" s="82"/>
      <c r="LR107" s="82"/>
      <c r="LS107" s="142"/>
      <c r="LT107" s="143"/>
      <c r="LU107" s="82"/>
      <c r="LV107" s="82"/>
      <c r="LW107" s="82"/>
      <c r="LX107" s="82"/>
      <c r="LY107" s="82"/>
      <c r="LZ107" s="142"/>
      <c r="MA107" s="143"/>
      <c r="MB107" s="82"/>
      <c r="MC107" s="82"/>
      <c r="MD107" s="82"/>
      <c r="ME107" s="82"/>
      <c r="MF107" s="82"/>
      <c r="MG107" s="142"/>
      <c r="MH107" s="143"/>
      <c r="MI107" s="82"/>
      <c r="MJ107" s="82"/>
      <c r="MK107" s="82"/>
      <c r="ML107" s="82"/>
      <c r="MM107" s="82"/>
      <c r="MN107" s="142"/>
      <c r="MO107" s="143"/>
      <c r="MP107" s="82"/>
      <c r="MQ107" s="82"/>
      <c r="MR107" s="82"/>
      <c r="MS107" s="82"/>
      <c r="MT107" s="82"/>
      <c r="MU107" s="142"/>
      <c r="MV107" s="143"/>
      <c r="MW107" s="144"/>
      <c r="MX107" s="82"/>
      <c r="MY107" s="82"/>
      <c r="MZ107" s="82"/>
      <c r="NA107" s="82"/>
      <c r="NB107" s="142"/>
      <c r="NC107" s="143"/>
      <c r="ND107" s="144"/>
      <c r="NE107" s="82"/>
      <c r="NF107" s="82"/>
      <c r="NG107" s="82"/>
      <c r="NH107" s="82"/>
      <c r="NI107" s="142"/>
      <c r="NJ107" s="143"/>
      <c r="NK107" s="82"/>
      <c r="NL107" s="82"/>
      <c r="NM107" s="82"/>
      <c r="NN107" s="82"/>
      <c r="NO107" s="82"/>
      <c r="NP107" s="142"/>
      <c r="NQ107" s="143"/>
      <c r="NR107" s="82"/>
      <c r="NS107" s="82"/>
      <c r="NT107" s="82"/>
      <c r="NU107" s="82"/>
      <c r="NV107" s="82"/>
      <c r="NW107" s="142"/>
      <c r="NX107" s="143"/>
      <c r="NY107" s="82"/>
      <c r="NZ107" s="82"/>
      <c r="OA107" s="82"/>
      <c r="OB107" s="82"/>
      <c r="OC107" s="82"/>
      <c r="OD107" s="142"/>
      <c r="OE107" s="143"/>
      <c r="OF107" s="82"/>
      <c r="OG107" s="82"/>
      <c r="OH107" s="82"/>
      <c r="OI107" s="82"/>
      <c r="OJ107" s="82"/>
      <c r="OK107" s="142"/>
      <c r="OL107" s="143"/>
      <c r="OM107" s="82"/>
      <c r="ON107" s="82"/>
      <c r="OO107" s="82"/>
      <c r="OP107" s="82"/>
      <c r="OQ107" s="82"/>
      <c r="OR107" s="142"/>
      <c r="OS107" s="143"/>
      <c r="OT107" s="82"/>
      <c r="OU107" s="82"/>
      <c r="OV107" s="82"/>
      <c r="OW107" s="82"/>
      <c r="OX107" s="82"/>
      <c r="OY107" s="142"/>
      <c r="OZ107" s="143"/>
      <c r="PA107" s="82"/>
      <c r="PB107" s="82"/>
      <c r="PC107" s="82"/>
      <c r="PD107" s="82"/>
      <c r="PE107" s="82"/>
      <c r="PF107" s="142"/>
      <c r="PG107" s="143"/>
      <c r="PH107" s="82"/>
      <c r="PI107" s="82"/>
      <c r="PJ107" s="82"/>
      <c r="PK107" s="82"/>
      <c r="PL107" s="82"/>
      <c r="PM107" s="142"/>
      <c r="PN107" s="143"/>
      <c r="PO107" s="82"/>
      <c r="PP107" s="82"/>
      <c r="PQ107" s="82"/>
      <c r="PR107" s="82"/>
      <c r="PS107" s="82"/>
      <c r="PT107" s="142"/>
      <c r="PU107" s="143"/>
      <c r="PV107" s="82"/>
      <c r="PW107" s="82"/>
      <c r="PX107" s="82"/>
      <c r="PY107" s="82"/>
      <c r="PZ107" s="82"/>
      <c r="QA107" s="142"/>
      <c r="QB107" s="143"/>
      <c r="QC107" s="82"/>
      <c r="QD107" s="82"/>
      <c r="QE107" s="82"/>
      <c r="QF107" s="82"/>
      <c r="QG107" s="82"/>
      <c r="QH107" s="142"/>
      <c r="QI107" s="143"/>
      <c r="QJ107" s="82"/>
      <c r="QK107" s="82"/>
      <c r="QL107" s="82"/>
      <c r="QM107" s="82"/>
      <c r="QN107" s="82"/>
      <c r="QO107" s="142"/>
      <c r="QP107" s="143"/>
      <c r="QQ107" s="145"/>
      <c r="QR107" s="82"/>
      <c r="QS107" s="82"/>
      <c r="QT107" s="82"/>
      <c r="QU107" s="82"/>
      <c r="QV107" s="142"/>
      <c r="QW107" s="143"/>
      <c r="QX107" s="82"/>
      <c r="QY107" s="82"/>
      <c r="QZ107" s="82"/>
      <c r="RA107" s="82"/>
      <c r="RB107" s="82"/>
      <c r="RC107" s="142"/>
      <c r="RD107" s="143"/>
      <c r="RE107" s="82"/>
      <c r="RF107" s="82"/>
      <c r="RG107" s="82"/>
      <c r="RH107" s="82"/>
      <c r="RI107" s="82"/>
      <c r="RJ107" s="142"/>
      <c r="RK107" s="143"/>
      <c r="RL107" s="82"/>
      <c r="RM107" s="82"/>
      <c r="RN107" s="82"/>
      <c r="RO107" s="82"/>
      <c r="RP107" s="82"/>
      <c r="RQ107" s="142"/>
      <c r="RR107" s="143"/>
      <c r="RS107" s="82"/>
      <c r="RT107" s="145"/>
      <c r="RU107" s="82"/>
      <c r="RV107" s="82"/>
      <c r="RW107" s="82"/>
      <c r="RX107" s="142"/>
      <c r="RY107" s="143"/>
      <c r="RZ107" s="82"/>
      <c r="SA107" s="145"/>
      <c r="SB107" s="82"/>
      <c r="SC107" s="145"/>
      <c r="SD107" s="82"/>
      <c r="SE107" s="142"/>
      <c r="SF107" s="143"/>
      <c r="SG107" s="82"/>
      <c r="SH107" s="82"/>
      <c r="SI107" s="82"/>
      <c r="SJ107" s="82"/>
      <c r="SK107" s="82"/>
      <c r="SL107" s="142"/>
      <c r="SM107" s="143"/>
      <c r="SN107" s="82"/>
      <c r="SO107" s="82"/>
      <c r="SP107" s="82"/>
      <c r="SQ107" s="82"/>
      <c r="SR107" s="82"/>
      <c r="SS107" s="142"/>
      <c r="ST107" s="143"/>
      <c r="SU107" s="82"/>
      <c r="SV107" s="82"/>
      <c r="SW107" s="82"/>
      <c r="SX107" s="82"/>
      <c r="SY107" s="82"/>
      <c r="SZ107" s="142"/>
      <c r="TA107" s="143"/>
      <c r="TB107" s="82"/>
      <c r="TC107" s="82"/>
      <c r="TD107" s="82"/>
      <c r="TE107" s="82"/>
      <c r="TF107" s="82"/>
      <c r="TG107" s="142"/>
      <c r="TH107" s="143"/>
      <c r="TI107" s="82">
        <v>8</v>
      </c>
      <c r="TJ107" s="82">
        <v>8</v>
      </c>
      <c r="TK107" s="82">
        <v>8</v>
      </c>
      <c r="TL107" s="82">
        <v>8</v>
      </c>
      <c r="TM107" s="82"/>
      <c r="TN107" s="142"/>
      <c r="TO107" s="143"/>
      <c r="TP107" s="82">
        <v>8</v>
      </c>
      <c r="TQ107" s="82">
        <v>8</v>
      </c>
      <c r="TR107" s="82">
        <v>8</v>
      </c>
      <c r="TS107" s="82">
        <v>8</v>
      </c>
      <c r="TT107" s="82"/>
      <c r="TU107" s="142"/>
      <c r="TV107" s="143"/>
      <c r="TW107" s="82"/>
      <c r="TX107" s="82"/>
      <c r="TY107" s="82"/>
      <c r="TZ107" s="82"/>
      <c r="UA107" s="82"/>
      <c r="UB107" s="142"/>
      <c r="UC107" s="143"/>
      <c r="UD107" s="82"/>
      <c r="UE107" s="82"/>
      <c r="UF107" s="82"/>
      <c r="UG107" s="82"/>
      <c r="UH107" s="82"/>
      <c r="UI107" s="142"/>
      <c r="UJ107" s="143"/>
      <c r="UK107" s="82"/>
      <c r="UL107" s="82"/>
      <c r="UM107" s="82"/>
      <c r="UN107" s="82"/>
      <c r="UO107" s="82"/>
      <c r="UP107" s="142"/>
      <c r="UQ107" s="143"/>
      <c r="UR107" s="82"/>
      <c r="US107" s="82"/>
      <c r="UT107" s="82"/>
      <c r="UU107" s="82"/>
      <c r="UV107" s="82"/>
      <c r="UW107" s="142"/>
      <c r="UX107" s="143"/>
      <c r="UY107" s="82"/>
      <c r="UZ107" s="82"/>
      <c r="VA107" s="82"/>
      <c r="VB107" s="82"/>
      <c r="VC107" s="82"/>
      <c r="VD107" s="142"/>
      <c r="VE107" s="143"/>
      <c r="VF107" s="82"/>
      <c r="VG107" s="82"/>
      <c r="VH107" s="82"/>
      <c r="VI107" s="82"/>
      <c r="VJ107" s="82"/>
      <c r="VK107" s="142"/>
      <c r="VL107" s="143"/>
      <c r="VM107" s="82"/>
      <c r="VN107" s="82"/>
      <c r="VO107" s="82"/>
      <c r="VP107" s="82"/>
      <c r="VQ107" s="82"/>
      <c r="VR107" s="142"/>
      <c r="VS107" s="143"/>
      <c r="VT107" s="82"/>
      <c r="VU107" s="82"/>
      <c r="VV107" s="145"/>
      <c r="VW107" s="82"/>
      <c r="VX107" s="82"/>
      <c r="VY107" s="142"/>
      <c r="VZ107" s="143"/>
      <c r="WA107" s="82"/>
      <c r="WB107" s="82"/>
      <c r="WC107" s="82"/>
      <c r="WD107" s="82"/>
      <c r="WE107" s="82"/>
      <c r="WF107" s="142"/>
      <c r="WG107" s="143"/>
      <c r="WH107" s="82"/>
      <c r="WI107" s="82"/>
      <c r="WJ107" s="82"/>
      <c r="WK107" s="82"/>
      <c r="WL107" s="82"/>
      <c r="WM107" s="142"/>
      <c r="WN107" s="143"/>
      <c r="WO107" s="82"/>
      <c r="WP107" s="82"/>
      <c r="WQ107" s="82"/>
      <c r="WR107" s="82"/>
      <c r="WS107" s="82"/>
      <c r="WT107" s="142"/>
      <c r="WU107" s="143"/>
      <c r="WV107" s="82"/>
      <c r="WW107" s="82"/>
      <c r="WX107" s="82"/>
      <c r="WY107" s="82"/>
      <c r="WZ107" s="82"/>
      <c r="XA107" s="142"/>
      <c r="XB107" s="143"/>
      <c r="XC107" s="82"/>
      <c r="XD107" s="82"/>
      <c r="XE107" s="82"/>
      <c r="XF107" s="82"/>
      <c r="XG107" s="82"/>
      <c r="XH107" s="142"/>
      <c r="XI107" s="143"/>
      <c r="XJ107" s="82"/>
      <c r="XK107" s="82"/>
      <c r="XL107" s="82"/>
      <c r="XM107" s="82"/>
      <c r="XN107" s="82"/>
      <c r="XO107" s="142"/>
      <c r="XP107" s="143"/>
      <c r="XQ107" s="143"/>
    </row>
    <row r="108" spans="1:641" s="7" customFormat="1" ht="12" customHeight="1" x14ac:dyDescent="0.2">
      <c r="A108" s="132"/>
      <c r="B108" s="70" t="s">
        <v>115</v>
      </c>
      <c r="C108" s="114" t="s">
        <v>63</v>
      </c>
      <c r="D108" s="82">
        <v>6.67</v>
      </c>
      <c r="E108" s="82">
        <v>6.67</v>
      </c>
      <c r="F108" s="82">
        <v>6.67</v>
      </c>
      <c r="G108" s="82">
        <v>6.67</v>
      </c>
      <c r="H108" s="82">
        <v>6.67</v>
      </c>
      <c r="I108" s="142"/>
      <c r="J108" s="143"/>
      <c r="K108" s="82">
        <v>6.67</v>
      </c>
      <c r="L108" s="82">
        <v>6.67</v>
      </c>
      <c r="M108" s="82">
        <v>6.67</v>
      </c>
      <c r="N108" s="82">
        <v>6.67</v>
      </c>
      <c r="O108" s="82">
        <v>6.67</v>
      </c>
      <c r="P108" s="142"/>
      <c r="Q108" s="143"/>
      <c r="R108" s="82">
        <v>6.67</v>
      </c>
      <c r="S108" s="82">
        <v>6.67</v>
      </c>
      <c r="T108" s="82">
        <v>6.67</v>
      </c>
      <c r="U108" s="82">
        <v>6.67</v>
      </c>
      <c r="V108" s="82">
        <v>6.67</v>
      </c>
      <c r="W108" s="142"/>
      <c r="X108" s="143"/>
      <c r="Y108" s="82">
        <v>6.67</v>
      </c>
      <c r="Z108" s="82">
        <v>6.67</v>
      </c>
      <c r="AA108" s="82">
        <v>6.67</v>
      </c>
      <c r="AB108" s="82">
        <v>6.67</v>
      </c>
      <c r="AC108" s="82">
        <v>6.67</v>
      </c>
      <c r="AD108" s="142"/>
      <c r="AE108" s="143"/>
      <c r="AF108" s="82">
        <v>6.67</v>
      </c>
      <c r="AG108" s="82">
        <v>6.67</v>
      </c>
      <c r="AH108" s="82">
        <v>6.67</v>
      </c>
      <c r="AI108" s="82">
        <v>6.67</v>
      </c>
      <c r="AJ108" s="82">
        <v>6.67</v>
      </c>
      <c r="AK108" s="142"/>
      <c r="AL108" s="143"/>
      <c r="AM108" s="82">
        <v>6.67</v>
      </c>
      <c r="AN108" s="82">
        <v>6.67</v>
      </c>
      <c r="AO108" s="82">
        <v>6.67</v>
      </c>
      <c r="AP108" s="82">
        <v>6.67</v>
      </c>
      <c r="AQ108" s="82">
        <v>6.67</v>
      </c>
      <c r="AR108" s="142"/>
      <c r="AS108" s="143"/>
      <c r="AT108" s="82">
        <v>6.67</v>
      </c>
      <c r="AU108" s="82">
        <v>6.67</v>
      </c>
      <c r="AV108" s="82">
        <v>6.67</v>
      </c>
      <c r="AW108" s="82">
        <v>6.67</v>
      </c>
      <c r="AX108" s="82">
        <v>6.67</v>
      </c>
      <c r="AY108" s="142"/>
      <c r="AZ108" s="143"/>
      <c r="BA108" s="82">
        <v>6.67</v>
      </c>
      <c r="BB108" s="82">
        <v>6.67</v>
      </c>
      <c r="BC108" s="82">
        <v>6.67</v>
      </c>
      <c r="BD108" s="82">
        <v>6.67</v>
      </c>
      <c r="BE108" s="82">
        <v>6.67</v>
      </c>
      <c r="BF108" s="142"/>
      <c r="BG108" s="143"/>
      <c r="BH108" s="82">
        <v>6.67</v>
      </c>
      <c r="BI108" s="82">
        <v>6.67</v>
      </c>
      <c r="BJ108" s="82">
        <v>6.67</v>
      </c>
      <c r="BK108" s="82">
        <v>6.67</v>
      </c>
      <c r="BL108" s="82">
        <v>6.67</v>
      </c>
      <c r="BM108" s="142"/>
      <c r="BN108" s="143"/>
      <c r="BO108" s="82">
        <v>6.67</v>
      </c>
      <c r="BP108" s="82">
        <v>6.67</v>
      </c>
      <c r="BQ108" s="82">
        <v>6.67</v>
      </c>
      <c r="BR108" s="82">
        <v>6.67</v>
      </c>
      <c r="BS108" s="82">
        <v>6.67</v>
      </c>
      <c r="BT108" s="142"/>
      <c r="BU108" s="143"/>
      <c r="BV108" s="82">
        <v>6.67</v>
      </c>
      <c r="BW108" s="82">
        <v>6.67</v>
      </c>
      <c r="BX108" s="82">
        <v>6.67</v>
      </c>
      <c r="BY108" s="82">
        <v>6.67</v>
      </c>
      <c r="BZ108" s="82">
        <v>6.67</v>
      </c>
      <c r="CA108" s="142"/>
      <c r="CB108" s="143"/>
      <c r="CC108" s="82">
        <v>6.67</v>
      </c>
      <c r="CD108" s="82">
        <v>6.67</v>
      </c>
      <c r="CE108" s="82">
        <v>6.67</v>
      </c>
      <c r="CF108" s="82">
        <v>6.67</v>
      </c>
      <c r="CG108" s="82">
        <v>6.67</v>
      </c>
      <c r="CH108" s="142"/>
      <c r="CI108" s="143"/>
      <c r="CJ108" s="82">
        <v>6.67</v>
      </c>
      <c r="CK108" s="82">
        <v>6.67</v>
      </c>
      <c r="CL108" s="82">
        <v>6.67</v>
      </c>
      <c r="CM108" s="82">
        <v>6.67</v>
      </c>
      <c r="CN108" s="82">
        <v>6.67</v>
      </c>
      <c r="CO108" s="142"/>
      <c r="CP108" s="143"/>
      <c r="CQ108" s="82">
        <v>6.67</v>
      </c>
      <c r="CR108" s="82">
        <v>6.67</v>
      </c>
      <c r="CS108" s="82">
        <v>6.67</v>
      </c>
      <c r="CT108" s="82">
        <v>6.67</v>
      </c>
      <c r="CU108" s="82">
        <v>6.67</v>
      </c>
      <c r="CV108" s="142"/>
      <c r="CW108" s="143"/>
      <c r="CX108" s="82">
        <v>6.67</v>
      </c>
      <c r="CY108" s="82">
        <v>6.67</v>
      </c>
      <c r="CZ108" s="82">
        <v>6.67</v>
      </c>
      <c r="DA108" s="82">
        <v>6.67</v>
      </c>
      <c r="DB108" s="82">
        <v>6.67</v>
      </c>
      <c r="DC108" s="142"/>
      <c r="DD108" s="143"/>
      <c r="DE108" s="144"/>
      <c r="DF108" s="82">
        <v>6.67</v>
      </c>
      <c r="DG108" s="82">
        <v>6.67</v>
      </c>
      <c r="DH108" s="82">
        <v>6.67</v>
      </c>
      <c r="DI108" s="82">
        <v>6.67</v>
      </c>
      <c r="DJ108" s="142"/>
      <c r="DK108" s="143"/>
      <c r="DL108" s="82">
        <v>6.67</v>
      </c>
      <c r="DM108" s="82">
        <v>6.67</v>
      </c>
      <c r="DN108" s="82">
        <v>6.67</v>
      </c>
      <c r="DO108" s="82">
        <v>6.67</v>
      </c>
      <c r="DP108" s="82">
        <v>6.67</v>
      </c>
      <c r="DQ108" s="142"/>
      <c r="DR108" s="143"/>
      <c r="DS108" s="144"/>
      <c r="DT108" s="82">
        <v>6.67</v>
      </c>
      <c r="DU108" s="82">
        <v>6.67</v>
      </c>
      <c r="DV108" s="82">
        <v>6.67</v>
      </c>
      <c r="DW108" s="82">
        <v>6.67</v>
      </c>
      <c r="DX108" s="142"/>
      <c r="DY108" s="143"/>
      <c r="DZ108" s="144"/>
      <c r="EA108" s="82">
        <v>6.67</v>
      </c>
      <c r="EB108" s="82">
        <v>6.67</v>
      </c>
      <c r="EC108" s="82">
        <v>6.67</v>
      </c>
      <c r="ED108" s="82">
        <v>6.67</v>
      </c>
      <c r="EE108" s="142"/>
      <c r="EF108" s="143"/>
      <c r="EG108" s="82">
        <v>6.67</v>
      </c>
      <c r="EH108" s="82">
        <v>6.67</v>
      </c>
      <c r="EI108" s="82">
        <v>6.67</v>
      </c>
      <c r="EJ108" s="82">
        <v>6.67</v>
      </c>
      <c r="EK108" s="82">
        <v>6.67</v>
      </c>
      <c r="EL108" s="142"/>
      <c r="EM108" s="143"/>
      <c r="EN108" s="82">
        <v>6.67</v>
      </c>
      <c r="EO108" s="82">
        <v>6.67</v>
      </c>
      <c r="EP108" s="82">
        <v>6.67</v>
      </c>
      <c r="EQ108" s="144"/>
      <c r="ER108" s="82">
        <v>6.67</v>
      </c>
      <c r="ES108" s="142"/>
      <c r="ET108" s="143"/>
      <c r="EU108" s="82">
        <v>6.67</v>
      </c>
      <c r="EV108" s="82">
        <v>6.67</v>
      </c>
      <c r="EW108" s="82">
        <v>6.67</v>
      </c>
      <c r="EX108" s="82">
        <v>6.67</v>
      </c>
      <c r="EY108" s="82">
        <v>6.67</v>
      </c>
      <c r="EZ108" s="142"/>
      <c r="FA108" s="143"/>
      <c r="FB108" s="82">
        <v>6.67</v>
      </c>
      <c r="FC108" s="82">
        <v>6.67</v>
      </c>
      <c r="FD108" s="82">
        <v>6.67</v>
      </c>
      <c r="FE108" s="82">
        <v>6.67</v>
      </c>
      <c r="FF108" s="82">
        <v>6.67</v>
      </c>
      <c r="FG108" s="142"/>
      <c r="FH108" s="143"/>
      <c r="FI108" s="82">
        <v>6.67</v>
      </c>
      <c r="FJ108" s="82">
        <v>6.67</v>
      </c>
      <c r="FK108" s="82">
        <v>6.67</v>
      </c>
      <c r="FL108" s="82">
        <v>6.67</v>
      </c>
      <c r="FM108" s="82">
        <v>6.67</v>
      </c>
      <c r="FN108" s="142"/>
      <c r="FO108" s="143"/>
      <c r="FP108" s="82">
        <v>6.67</v>
      </c>
      <c r="FQ108" s="82">
        <v>6.67</v>
      </c>
      <c r="FR108" s="82">
        <v>6.67</v>
      </c>
      <c r="FS108" s="82">
        <v>6.67</v>
      </c>
      <c r="FT108" s="82">
        <v>6.67</v>
      </c>
      <c r="FU108" s="142"/>
      <c r="FV108" s="143"/>
      <c r="FW108" s="82">
        <v>6.67</v>
      </c>
      <c r="FX108" s="82">
        <v>6.67</v>
      </c>
      <c r="FY108" s="82">
        <v>6.67</v>
      </c>
      <c r="FZ108" s="82">
        <v>6.67</v>
      </c>
      <c r="GA108" s="82">
        <v>6.67</v>
      </c>
      <c r="GB108" s="142"/>
      <c r="GC108" s="143"/>
      <c r="GD108" s="82">
        <v>6.67</v>
      </c>
      <c r="GE108" s="82">
        <v>6.67</v>
      </c>
      <c r="GF108" s="82">
        <v>6.67</v>
      </c>
      <c r="GG108" s="82">
        <v>6.67</v>
      </c>
      <c r="GH108" s="82">
        <v>6.67</v>
      </c>
      <c r="GI108" s="142"/>
      <c r="GJ108" s="143"/>
      <c r="GK108" s="82">
        <v>6.67</v>
      </c>
      <c r="GL108" s="82">
        <v>6.67</v>
      </c>
      <c r="GM108" s="82">
        <v>6.67</v>
      </c>
      <c r="GN108" s="82">
        <v>6.67</v>
      </c>
      <c r="GO108" s="144"/>
      <c r="GP108" s="142"/>
      <c r="GQ108" s="143"/>
      <c r="GR108" s="82">
        <v>6.67</v>
      </c>
      <c r="GS108" s="82">
        <v>6.67</v>
      </c>
      <c r="GT108" s="82">
        <v>6.67</v>
      </c>
      <c r="GU108" s="82">
        <v>6.67</v>
      </c>
      <c r="GV108" s="82">
        <v>6.67</v>
      </c>
      <c r="GW108" s="142"/>
      <c r="GX108" s="143"/>
      <c r="GY108" s="82">
        <v>6.67</v>
      </c>
      <c r="GZ108" s="82">
        <v>6.67</v>
      </c>
      <c r="HA108" s="82">
        <v>6.67</v>
      </c>
      <c r="HB108" s="82">
        <v>6.67</v>
      </c>
      <c r="HC108" s="82">
        <v>6.67</v>
      </c>
      <c r="HD108" s="142"/>
      <c r="HE108" s="143"/>
      <c r="HF108" s="82">
        <v>6.67</v>
      </c>
      <c r="HG108" s="82">
        <v>6.67</v>
      </c>
      <c r="HH108" s="82">
        <v>6.67</v>
      </c>
      <c r="HI108" s="82">
        <v>6.67</v>
      </c>
      <c r="HJ108" s="82">
        <v>6.67</v>
      </c>
      <c r="HK108" s="142"/>
      <c r="HL108" s="143"/>
      <c r="HM108" s="82">
        <v>6.67</v>
      </c>
      <c r="HN108" s="82">
        <v>6.67</v>
      </c>
      <c r="HO108" s="82">
        <v>6.67</v>
      </c>
      <c r="HP108" s="82">
        <v>6.67</v>
      </c>
      <c r="HQ108" s="82">
        <v>6.67</v>
      </c>
      <c r="HR108" s="142"/>
      <c r="HS108" s="143"/>
      <c r="HT108" s="82">
        <v>6.67</v>
      </c>
      <c r="HU108" s="144"/>
      <c r="HV108" s="82">
        <v>6.67</v>
      </c>
      <c r="HW108" s="82" t="s">
        <v>116</v>
      </c>
      <c r="HX108" s="82" t="s">
        <v>116</v>
      </c>
      <c r="HY108" s="142"/>
      <c r="HZ108" s="143"/>
      <c r="IA108" s="82">
        <v>6.67</v>
      </c>
      <c r="IB108" s="82">
        <v>6.67</v>
      </c>
      <c r="IC108" s="82">
        <v>6.67</v>
      </c>
      <c r="ID108" s="82">
        <v>6.67</v>
      </c>
      <c r="IE108" s="82">
        <v>6.67</v>
      </c>
      <c r="IF108" s="142"/>
      <c r="IG108" s="143"/>
      <c r="IH108" s="82">
        <v>6.67</v>
      </c>
      <c r="II108" s="82">
        <v>6.67</v>
      </c>
      <c r="IJ108" s="82">
        <v>6.67</v>
      </c>
      <c r="IK108" s="82" t="s">
        <v>116</v>
      </c>
      <c r="IL108" s="82">
        <v>6.67</v>
      </c>
      <c r="IM108" s="142"/>
      <c r="IN108" s="143"/>
      <c r="IO108" s="82">
        <v>6.67</v>
      </c>
      <c r="IP108" s="82">
        <v>6.67</v>
      </c>
      <c r="IQ108" s="82">
        <v>6.67</v>
      </c>
      <c r="IR108" s="82">
        <v>6.67</v>
      </c>
      <c r="IS108" s="82">
        <v>6.67</v>
      </c>
      <c r="IT108" s="142"/>
      <c r="IU108" s="143"/>
      <c r="IV108" s="82">
        <v>6.67</v>
      </c>
      <c r="IW108" s="82">
        <v>6.67</v>
      </c>
      <c r="IX108" s="82">
        <v>6.67</v>
      </c>
      <c r="IY108" s="82">
        <v>6.67</v>
      </c>
      <c r="IZ108" s="82">
        <v>6.67</v>
      </c>
      <c r="JA108" s="142"/>
      <c r="JB108" s="143"/>
      <c r="JC108" s="82">
        <v>6.67</v>
      </c>
      <c r="JD108" s="82">
        <v>6.67</v>
      </c>
      <c r="JE108" s="82">
        <v>6.67</v>
      </c>
      <c r="JF108" s="82">
        <v>6.67</v>
      </c>
      <c r="JG108" s="82">
        <v>6.67</v>
      </c>
      <c r="JH108" s="142"/>
      <c r="JI108" s="143"/>
      <c r="JJ108" s="82" t="s">
        <v>116</v>
      </c>
      <c r="JK108" s="82" t="s">
        <v>116</v>
      </c>
      <c r="JL108" s="82" t="s">
        <v>116</v>
      </c>
      <c r="JM108" s="82" t="s">
        <v>116</v>
      </c>
      <c r="JN108" s="82" t="s">
        <v>116</v>
      </c>
      <c r="JO108" s="142"/>
      <c r="JP108" s="143"/>
      <c r="JQ108" s="82" t="s">
        <v>116</v>
      </c>
      <c r="JR108" s="82" t="s">
        <v>116</v>
      </c>
      <c r="JS108" s="82" t="s">
        <v>116</v>
      </c>
      <c r="JT108" s="82" t="s">
        <v>116</v>
      </c>
      <c r="JU108" s="82" t="s">
        <v>116</v>
      </c>
      <c r="JV108" s="142"/>
      <c r="JW108" s="143"/>
      <c r="JX108" s="82" t="s">
        <v>116</v>
      </c>
      <c r="JY108" s="82" t="s">
        <v>116</v>
      </c>
      <c r="JZ108" s="82" t="s">
        <v>116</v>
      </c>
      <c r="KA108" s="82" t="s">
        <v>116</v>
      </c>
      <c r="KB108" s="82" t="s">
        <v>116</v>
      </c>
      <c r="KC108" s="142"/>
      <c r="KD108" s="143"/>
      <c r="KE108" s="82" t="s">
        <v>116</v>
      </c>
      <c r="KF108" s="82" t="s">
        <v>116</v>
      </c>
      <c r="KG108" s="82" t="s">
        <v>116</v>
      </c>
      <c r="KH108" s="82">
        <v>6.67</v>
      </c>
      <c r="KI108" s="82">
        <v>6.67</v>
      </c>
      <c r="KJ108" s="142"/>
      <c r="KK108" s="143"/>
      <c r="KL108" s="82">
        <v>6.67</v>
      </c>
      <c r="KM108" s="82">
        <v>6.67</v>
      </c>
      <c r="KN108" s="82">
        <v>6.67</v>
      </c>
      <c r="KO108" s="82">
        <v>6.67</v>
      </c>
      <c r="KP108" s="82">
        <v>6.67</v>
      </c>
      <c r="KQ108" s="142"/>
      <c r="KR108" s="143"/>
      <c r="KS108" s="82">
        <v>6.67</v>
      </c>
      <c r="KT108" s="82">
        <v>6.67</v>
      </c>
      <c r="KU108" s="144"/>
      <c r="KV108" s="82">
        <v>6.67</v>
      </c>
      <c r="KW108" s="82"/>
      <c r="KX108" s="142"/>
      <c r="KY108" s="143"/>
      <c r="KZ108" s="82">
        <v>6.67</v>
      </c>
      <c r="LA108" s="82">
        <v>6.67</v>
      </c>
      <c r="LB108" s="82">
        <v>6.67</v>
      </c>
      <c r="LC108" s="82">
        <v>6.67</v>
      </c>
      <c r="LD108" s="82">
        <v>6.67</v>
      </c>
      <c r="LE108" s="144"/>
      <c r="LF108" s="143"/>
      <c r="LG108" s="82">
        <v>6.67</v>
      </c>
      <c r="LH108" s="82">
        <v>6.67</v>
      </c>
      <c r="LI108" s="82">
        <v>6.67</v>
      </c>
      <c r="LJ108" s="82">
        <v>6.67</v>
      </c>
      <c r="LK108" s="82">
        <v>6.67</v>
      </c>
      <c r="LL108" s="142"/>
      <c r="LM108" s="143"/>
      <c r="LN108" s="82">
        <v>6.67</v>
      </c>
      <c r="LO108" s="82">
        <v>6.67</v>
      </c>
      <c r="LP108" s="82">
        <v>6.67</v>
      </c>
      <c r="LQ108" s="82">
        <v>6.67</v>
      </c>
      <c r="LR108" s="82">
        <v>6.67</v>
      </c>
      <c r="LS108" s="142"/>
      <c r="LT108" s="143"/>
      <c r="LU108" s="82">
        <v>6.67</v>
      </c>
      <c r="LV108" s="82">
        <v>6.67</v>
      </c>
      <c r="LW108" s="82">
        <v>6.67</v>
      </c>
      <c r="LX108" s="82">
        <v>6.67</v>
      </c>
      <c r="LY108" s="82">
        <v>6.67</v>
      </c>
      <c r="LZ108" s="142"/>
      <c r="MA108" s="143"/>
      <c r="MB108" s="82">
        <v>6.67</v>
      </c>
      <c r="MC108" s="82">
        <v>6.67</v>
      </c>
      <c r="MD108" s="82">
        <v>6.67</v>
      </c>
      <c r="ME108" s="82">
        <v>6.67</v>
      </c>
      <c r="MF108" s="82">
        <v>6.67</v>
      </c>
      <c r="MG108" s="142"/>
      <c r="MH108" s="143"/>
      <c r="MI108" s="82">
        <v>6.67</v>
      </c>
      <c r="MJ108" s="82">
        <v>6.67</v>
      </c>
      <c r="MK108" s="82">
        <v>6.67</v>
      </c>
      <c r="ML108" s="82">
        <v>6.67</v>
      </c>
      <c r="MM108" s="82">
        <v>6.67</v>
      </c>
      <c r="MN108" s="142"/>
      <c r="MO108" s="143"/>
      <c r="MP108" s="82">
        <v>6.67</v>
      </c>
      <c r="MQ108" s="82">
        <v>6.67</v>
      </c>
      <c r="MR108" s="82">
        <v>6.67</v>
      </c>
      <c r="MS108" s="82">
        <v>6.67</v>
      </c>
      <c r="MT108" s="82">
        <v>6.67</v>
      </c>
      <c r="MU108" s="142"/>
      <c r="MV108" s="143"/>
      <c r="MW108" s="144"/>
      <c r="MX108" s="82" t="s">
        <v>116</v>
      </c>
      <c r="MY108" s="82" t="s">
        <v>116</v>
      </c>
      <c r="MZ108" s="82" t="s">
        <v>116</v>
      </c>
      <c r="NA108" s="82" t="s">
        <v>116</v>
      </c>
      <c r="NB108" s="142"/>
      <c r="NC108" s="143"/>
      <c r="ND108" s="144"/>
      <c r="NE108" s="82">
        <v>6.67</v>
      </c>
      <c r="NF108" s="82">
        <v>6.67</v>
      </c>
      <c r="NG108" s="82">
        <v>6.67</v>
      </c>
      <c r="NH108" s="82">
        <v>6.67</v>
      </c>
      <c r="NI108" s="142"/>
      <c r="NJ108" s="143"/>
      <c r="NK108" s="82">
        <v>6.67</v>
      </c>
      <c r="NL108" s="82">
        <v>6.67</v>
      </c>
      <c r="NM108" s="82">
        <v>6.67</v>
      </c>
      <c r="NN108" s="82">
        <v>6.67</v>
      </c>
      <c r="NO108" s="82">
        <v>6.67</v>
      </c>
      <c r="NP108" s="142"/>
      <c r="NQ108" s="143"/>
      <c r="NR108" s="82">
        <v>6.67</v>
      </c>
      <c r="NS108" s="82">
        <v>6.67</v>
      </c>
      <c r="NT108" s="82">
        <v>6.67</v>
      </c>
      <c r="NU108" s="82">
        <v>6.67</v>
      </c>
      <c r="NV108" s="82">
        <v>6.67</v>
      </c>
      <c r="NW108" s="142"/>
      <c r="NX108" s="143"/>
      <c r="NY108" s="82">
        <v>6.67</v>
      </c>
      <c r="NZ108" s="82">
        <v>6.67</v>
      </c>
      <c r="OA108" s="82">
        <v>6.67</v>
      </c>
      <c r="OB108" s="82">
        <v>6.67</v>
      </c>
      <c r="OC108" s="82">
        <v>6.67</v>
      </c>
      <c r="OD108" s="142"/>
      <c r="OE108" s="143"/>
      <c r="OF108" s="82">
        <v>6.67</v>
      </c>
      <c r="OG108" s="82">
        <v>6.67</v>
      </c>
      <c r="OH108" s="82">
        <v>6.67</v>
      </c>
      <c r="OI108" s="82">
        <v>6.67</v>
      </c>
      <c r="OJ108" s="82">
        <v>6.67</v>
      </c>
      <c r="OK108" s="142"/>
      <c r="OL108" s="143"/>
      <c r="OM108" s="82">
        <v>6.67</v>
      </c>
      <c r="ON108" s="82">
        <v>6.67</v>
      </c>
      <c r="OO108" s="82">
        <v>6.67</v>
      </c>
      <c r="OP108" s="82">
        <v>6.67</v>
      </c>
      <c r="OQ108" s="82">
        <v>6.67</v>
      </c>
      <c r="OR108" s="142"/>
      <c r="OS108" s="143"/>
      <c r="OT108" s="82">
        <v>6.67</v>
      </c>
      <c r="OU108" s="82">
        <v>6.67</v>
      </c>
      <c r="OV108" s="82">
        <v>6.67</v>
      </c>
      <c r="OW108" s="82">
        <v>6.67</v>
      </c>
      <c r="OX108" s="82">
        <v>6.67</v>
      </c>
      <c r="OY108" s="142"/>
      <c r="OZ108" s="143"/>
      <c r="PA108" s="82">
        <v>6.67</v>
      </c>
      <c r="PB108" s="82">
        <v>6.67</v>
      </c>
      <c r="PC108" s="82">
        <v>6.67</v>
      </c>
      <c r="PD108" s="82">
        <v>6.67</v>
      </c>
      <c r="PE108" s="82">
        <v>6.67</v>
      </c>
      <c r="PF108" s="142"/>
      <c r="PG108" s="143"/>
      <c r="PH108" s="82">
        <v>6.67</v>
      </c>
      <c r="PI108" s="82">
        <v>6.67</v>
      </c>
      <c r="PJ108" s="82">
        <v>6.67</v>
      </c>
      <c r="PK108" s="82">
        <v>6.67</v>
      </c>
      <c r="PL108" s="82">
        <v>6.67</v>
      </c>
      <c r="PM108" s="142"/>
      <c r="PN108" s="143"/>
      <c r="PO108" s="82">
        <v>6.67</v>
      </c>
      <c r="PP108" s="82">
        <v>6.67</v>
      </c>
      <c r="PQ108" s="82">
        <v>6.67</v>
      </c>
      <c r="PR108" s="82">
        <v>6.67</v>
      </c>
      <c r="PS108" s="82">
        <v>6.67</v>
      </c>
      <c r="PT108" s="142"/>
      <c r="PU108" s="143"/>
      <c r="PV108" s="82">
        <v>6.67</v>
      </c>
      <c r="PW108" s="82">
        <v>6.67</v>
      </c>
      <c r="PX108" s="82">
        <v>6.67</v>
      </c>
      <c r="PY108" s="82">
        <v>6.67</v>
      </c>
      <c r="PZ108" s="82">
        <v>6.67</v>
      </c>
      <c r="QA108" s="142"/>
      <c r="QB108" s="143"/>
      <c r="QC108" s="82">
        <v>6.67</v>
      </c>
      <c r="QD108" s="82">
        <v>6.67</v>
      </c>
      <c r="QE108" s="82">
        <v>6.67</v>
      </c>
      <c r="QF108" s="82">
        <v>6.67</v>
      </c>
      <c r="QG108" s="82">
        <v>6.67</v>
      </c>
      <c r="QH108" s="142"/>
      <c r="QI108" s="143"/>
      <c r="QJ108" s="82">
        <v>6.67</v>
      </c>
      <c r="QK108" s="82">
        <v>6.67</v>
      </c>
      <c r="QL108" s="82">
        <v>6.67</v>
      </c>
      <c r="QM108" s="82">
        <v>6.67</v>
      </c>
      <c r="QN108" s="82">
        <v>6.67</v>
      </c>
      <c r="QO108" s="142"/>
      <c r="QP108" s="143"/>
      <c r="QQ108" s="145"/>
      <c r="QR108" s="82">
        <v>6.67</v>
      </c>
      <c r="QS108" s="82">
        <v>6.67</v>
      </c>
      <c r="QT108" s="82">
        <v>6.67</v>
      </c>
      <c r="QU108" s="82">
        <v>6.67</v>
      </c>
      <c r="QV108" s="142"/>
      <c r="QW108" s="143"/>
      <c r="QX108" s="82">
        <v>6.67</v>
      </c>
      <c r="QY108" s="82">
        <v>6.67</v>
      </c>
      <c r="QZ108" s="82">
        <v>6.67</v>
      </c>
      <c r="RA108" s="82">
        <v>6.67</v>
      </c>
      <c r="RB108" s="82">
        <v>6.67</v>
      </c>
      <c r="RC108" s="142"/>
      <c r="RD108" s="143"/>
      <c r="RE108" s="82" t="s">
        <v>116</v>
      </c>
      <c r="RF108" s="82">
        <v>6.67</v>
      </c>
      <c r="RG108" s="82">
        <v>6.67</v>
      </c>
      <c r="RH108" s="82">
        <v>6.67</v>
      </c>
      <c r="RI108" s="82">
        <v>6.67</v>
      </c>
      <c r="RJ108" s="142"/>
      <c r="RK108" s="143"/>
      <c r="RL108" s="82">
        <v>6.67</v>
      </c>
      <c r="RM108" s="82">
        <v>6.67</v>
      </c>
      <c r="RN108" s="82">
        <v>6.67</v>
      </c>
      <c r="RO108" s="82">
        <v>6.67</v>
      </c>
      <c r="RP108" s="82">
        <v>6.67</v>
      </c>
      <c r="RQ108" s="142"/>
      <c r="RR108" s="143"/>
      <c r="RS108" s="82">
        <v>6.67</v>
      </c>
      <c r="RT108" s="145"/>
      <c r="RU108" s="82">
        <v>6.67</v>
      </c>
      <c r="RV108" s="82">
        <v>6.67</v>
      </c>
      <c r="RW108" s="82">
        <v>6.67</v>
      </c>
      <c r="RX108" s="142"/>
      <c r="RY108" s="143"/>
      <c r="RZ108" s="82">
        <v>6.67</v>
      </c>
      <c r="SA108" s="145"/>
      <c r="SB108" s="82">
        <v>6.67</v>
      </c>
      <c r="SC108" s="145"/>
      <c r="SD108" s="82">
        <v>6.67</v>
      </c>
      <c r="SE108" s="142"/>
      <c r="SF108" s="143"/>
      <c r="SG108" s="82">
        <v>6.67</v>
      </c>
      <c r="SH108" s="82">
        <v>6.67</v>
      </c>
      <c r="SI108" s="82">
        <v>6.67</v>
      </c>
      <c r="SJ108" s="82">
        <v>6.67</v>
      </c>
      <c r="SK108" s="82">
        <v>6.67</v>
      </c>
      <c r="SL108" s="142"/>
      <c r="SM108" s="143"/>
      <c r="SN108" s="82">
        <v>6.67</v>
      </c>
      <c r="SO108" s="82">
        <v>6.67</v>
      </c>
      <c r="SP108" s="82" t="s">
        <v>120</v>
      </c>
      <c r="SQ108" s="82">
        <v>6.67</v>
      </c>
      <c r="SR108" s="82">
        <v>6.67</v>
      </c>
      <c r="SS108" s="142"/>
      <c r="ST108" s="143"/>
      <c r="SU108" s="82">
        <v>6.67</v>
      </c>
      <c r="SV108" s="82">
        <v>6.67</v>
      </c>
      <c r="SW108" s="82">
        <v>6.67</v>
      </c>
      <c r="SX108" s="82">
        <v>6.67</v>
      </c>
      <c r="SY108" s="82">
        <v>6.67</v>
      </c>
      <c r="SZ108" s="142"/>
      <c r="TA108" s="143"/>
      <c r="TB108" s="82">
        <v>6.67</v>
      </c>
      <c r="TC108" s="82">
        <v>6.67</v>
      </c>
      <c r="TD108" s="82">
        <v>6.67</v>
      </c>
      <c r="TE108" s="82">
        <v>6.67</v>
      </c>
      <c r="TF108" s="82">
        <v>6.67</v>
      </c>
      <c r="TG108" s="142"/>
      <c r="TH108" s="143"/>
      <c r="TI108" s="82">
        <v>6.67</v>
      </c>
      <c r="TJ108" s="82">
        <v>6.67</v>
      </c>
      <c r="TK108" s="82">
        <v>6.67</v>
      </c>
      <c r="TL108" s="82">
        <v>6.67</v>
      </c>
      <c r="TM108" s="82">
        <v>6.67</v>
      </c>
      <c r="TN108" s="142"/>
      <c r="TO108" s="143"/>
      <c r="TP108" s="82">
        <v>6.67</v>
      </c>
      <c r="TQ108" s="82">
        <v>6.67</v>
      </c>
      <c r="TR108" s="82">
        <v>6.67</v>
      </c>
      <c r="TS108" s="82">
        <v>6.67</v>
      </c>
      <c r="TT108" s="82">
        <v>6.67</v>
      </c>
      <c r="TU108" s="142"/>
      <c r="TV108" s="143"/>
      <c r="TW108" s="82">
        <v>6.67</v>
      </c>
      <c r="TX108" s="82">
        <v>6.67</v>
      </c>
      <c r="TY108" s="82">
        <v>6.67</v>
      </c>
      <c r="TZ108" s="82">
        <v>6.67</v>
      </c>
      <c r="UA108" s="82">
        <v>6.67</v>
      </c>
      <c r="UB108" s="142"/>
      <c r="UC108" s="143"/>
      <c r="UD108" s="82">
        <v>6.67</v>
      </c>
      <c r="UE108" s="82">
        <v>6.67</v>
      </c>
      <c r="UF108" s="82">
        <v>6.67</v>
      </c>
      <c r="UG108" s="82">
        <v>6.67</v>
      </c>
      <c r="UH108" s="82">
        <v>6.67</v>
      </c>
      <c r="UI108" s="142"/>
      <c r="UJ108" s="143"/>
      <c r="UK108" s="82">
        <v>6.67</v>
      </c>
      <c r="UL108" s="82">
        <v>6.67</v>
      </c>
      <c r="UM108" s="82">
        <v>6.67</v>
      </c>
      <c r="UN108" s="82">
        <v>6.67</v>
      </c>
      <c r="UO108" s="82">
        <v>6.67</v>
      </c>
      <c r="UP108" s="142"/>
      <c r="UQ108" s="143"/>
      <c r="UR108" s="82">
        <v>6.67</v>
      </c>
      <c r="US108" s="82">
        <v>6.67</v>
      </c>
      <c r="UT108" s="82">
        <v>6.67</v>
      </c>
      <c r="UU108" s="82">
        <v>6.67</v>
      </c>
      <c r="UV108" s="82">
        <v>6.67</v>
      </c>
      <c r="UW108" s="142"/>
      <c r="UX108" s="143"/>
      <c r="UY108" s="82">
        <v>6.67</v>
      </c>
      <c r="UZ108" s="82">
        <v>6.67</v>
      </c>
      <c r="VA108" s="82">
        <v>6.67</v>
      </c>
      <c r="VB108" s="82">
        <v>6.67</v>
      </c>
      <c r="VC108" s="82">
        <v>6.67</v>
      </c>
      <c r="VD108" s="142"/>
      <c r="VE108" s="143"/>
      <c r="VF108" s="82">
        <v>6.67</v>
      </c>
      <c r="VG108" s="82">
        <v>6.67</v>
      </c>
      <c r="VH108" s="82">
        <v>6.67</v>
      </c>
      <c r="VI108" s="82">
        <v>6.67</v>
      </c>
      <c r="VJ108" s="82">
        <v>6.67</v>
      </c>
      <c r="VK108" s="142"/>
      <c r="VL108" s="143"/>
      <c r="VM108" s="82">
        <v>6.67</v>
      </c>
      <c r="VN108" s="82">
        <v>6.67</v>
      </c>
      <c r="VO108" s="82">
        <v>6.67</v>
      </c>
      <c r="VP108" s="82">
        <v>6.67</v>
      </c>
      <c r="VQ108" s="82">
        <v>6.67</v>
      </c>
      <c r="VR108" s="142"/>
      <c r="VS108" s="143"/>
      <c r="VT108" s="82">
        <v>6.67</v>
      </c>
      <c r="VU108" s="82">
        <v>6.67</v>
      </c>
      <c r="VV108" s="145"/>
      <c r="VW108" s="82">
        <v>6.67</v>
      </c>
      <c r="VX108" s="82">
        <v>6.67</v>
      </c>
      <c r="VY108" s="142"/>
      <c r="VZ108" s="143"/>
      <c r="WA108" s="82">
        <v>6.67</v>
      </c>
      <c r="WB108" s="82">
        <v>6.67</v>
      </c>
      <c r="WC108" s="82">
        <v>6.67</v>
      </c>
      <c r="WD108" s="82">
        <v>6.67</v>
      </c>
      <c r="WE108" s="82">
        <v>6.67</v>
      </c>
      <c r="WF108" s="142"/>
      <c r="WG108" s="143"/>
      <c r="WH108" s="82">
        <v>6.67</v>
      </c>
      <c r="WI108" s="82">
        <v>6.67</v>
      </c>
      <c r="WJ108" s="82">
        <v>6.67</v>
      </c>
      <c r="WK108" s="82">
        <v>6.67</v>
      </c>
      <c r="WL108" s="82">
        <v>6.67</v>
      </c>
      <c r="WM108" s="142"/>
      <c r="WN108" s="143"/>
      <c r="WO108" s="82">
        <v>6.67</v>
      </c>
      <c r="WP108" s="82">
        <v>6.67</v>
      </c>
      <c r="WQ108" s="82">
        <v>6.67</v>
      </c>
      <c r="WR108" s="82">
        <v>6.67</v>
      </c>
      <c r="WS108" s="82">
        <v>6.67</v>
      </c>
      <c r="WT108" s="142"/>
      <c r="WU108" s="143"/>
      <c r="WV108" s="82">
        <v>6.67</v>
      </c>
      <c r="WW108" s="82">
        <v>6.67</v>
      </c>
      <c r="WX108" s="82">
        <v>6.67</v>
      </c>
      <c r="WY108" s="82">
        <v>6.67</v>
      </c>
      <c r="WZ108" s="82">
        <v>6.67</v>
      </c>
      <c r="XA108" s="142"/>
      <c r="XB108" s="143"/>
      <c r="XC108" s="82">
        <v>6.67</v>
      </c>
      <c r="XD108" s="82">
        <v>6.67</v>
      </c>
      <c r="XE108" s="82">
        <v>6.67</v>
      </c>
      <c r="XF108" s="82">
        <v>6.67</v>
      </c>
      <c r="XG108" s="82">
        <v>6.67</v>
      </c>
      <c r="XH108" s="142"/>
      <c r="XI108" s="143"/>
      <c r="XJ108" s="82">
        <v>6.67</v>
      </c>
      <c r="XK108" s="82">
        <v>6.67</v>
      </c>
      <c r="XL108" s="82">
        <v>6.67</v>
      </c>
      <c r="XM108" s="82">
        <v>6.67</v>
      </c>
      <c r="XN108" s="82">
        <v>6.67</v>
      </c>
      <c r="XO108" s="142"/>
      <c r="XP108" s="143"/>
      <c r="XQ108" s="143"/>
    </row>
    <row r="109" spans="1:641" s="75" customFormat="1" ht="12" customHeight="1" x14ac:dyDescent="0.2">
      <c r="A109" s="131"/>
      <c r="B109" s="73"/>
      <c r="C109" s="114"/>
      <c r="D109" s="78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59"/>
      <c r="BD109" s="59"/>
      <c r="BE109" s="59"/>
      <c r="BF109" s="59"/>
      <c r="BG109" s="59"/>
      <c r="BH109" s="59"/>
      <c r="BI109" s="59"/>
      <c r="BJ109" s="59"/>
      <c r="BK109" s="59"/>
      <c r="BL109" s="59"/>
      <c r="BM109" s="59"/>
      <c r="BN109" s="59"/>
      <c r="BO109" s="59"/>
      <c r="BP109" s="59"/>
      <c r="BQ109" s="59"/>
      <c r="BR109" s="59"/>
      <c r="BS109" s="59"/>
      <c r="BT109" s="59"/>
      <c r="BU109" s="59"/>
      <c r="BV109" s="59"/>
      <c r="BW109" s="59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9"/>
      <c r="CW109" s="59"/>
      <c r="CX109" s="59"/>
      <c r="CY109" s="59"/>
      <c r="CZ109" s="59"/>
      <c r="DA109" s="59"/>
      <c r="DB109" s="59"/>
      <c r="DC109" s="59"/>
      <c r="DD109" s="59"/>
      <c r="DE109" s="59"/>
      <c r="DF109" s="59"/>
      <c r="DG109" s="59"/>
      <c r="DH109" s="59"/>
      <c r="DI109" s="59"/>
      <c r="DJ109" s="59"/>
      <c r="DK109" s="59"/>
      <c r="DL109" s="59"/>
      <c r="DM109" s="59"/>
      <c r="DN109" s="59"/>
      <c r="DO109" s="59"/>
      <c r="DP109" s="59"/>
      <c r="DQ109" s="59"/>
      <c r="DR109" s="59"/>
      <c r="DS109" s="59"/>
      <c r="DT109" s="59"/>
      <c r="DU109" s="59"/>
      <c r="DV109" s="59"/>
      <c r="DW109" s="59"/>
      <c r="DX109" s="59"/>
      <c r="DY109" s="59"/>
      <c r="DZ109" s="59"/>
      <c r="EA109" s="59"/>
      <c r="EB109" s="59"/>
      <c r="EC109" s="59"/>
      <c r="ED109" s="59"/>
      <c r="EE109" s="59"/>
      <c r="EF109" s="59"/>
      <c r="EG109" s="59"/>
      <c r="EH109" s="59"/>
      <c r="EI109" s="59"/>
      <c r="EJ109" s="59"/>
      <c r="EK109" s="59"/>
      <c r="EL109" s="59"/>
      <c r="EM109" s="59"/>
      <c r="EN109" s="59"/>
      <c r="EO109" s="59"/>
      <c r="EP109" s="59"/>
      <c r="EQ109" s="59"/>
      <c r="ER109" s="59"/>
      <c r="ES109" s="59"/>
      <c r="ET109" s="59"/>
      <c r="EU109" s="59"/>
      <c r="EV109" s="59"/>
      <c r="EW109" s="59"/>
      <c r="EX109" s="59"/>
      <c r="EY109" s="59"/>
      <c r="EZ109" s="59"/>
      <c r="FA109" s="59"/>
      <c r="FB109" s="59"/>
      <c r="FC109" s="59"/>
      <c r="FD109" s="59"/>
      <c r="FE109" s="59"/>
      <c r="FF109" s="59"/>
      <c r="FG109" s="59"/>
      <c r="FH109" s="59"/>
      <c r="FI109" s="59"/>
      <c r="FJ109" s="59"/>
      <c r="FK109" s="59"/>
      <c r="FL109" s="59"/>
      <c r="FM109" s="59"/>
      <c r="FN109" s="59"/>
      <c r="FO109" s="59"/>
      <c r="FP109" s="59"/>
      <c r="FQ109" s="59"/>
      <c r="FR109" s="59"/>
      <c r="FS109" s="59"/>
      <c r="FT109" s="59"/>
      <c r="FU109" s="59"/>
      <c r="FV109" s="59"/>
      <c r="FW109" s="59"/>
      <c r="FX109" s="59"/>
      <c r="FY109" s="59"/>
      <c r="FZ109" s="59"/>
      <c r="GA109" s="59"/>
      <c r="GB109" s="59"/>
      <c r="GC109" s="59"/>
      <c r="GD109" s="59"/>
      <c r="GE109" s="59"/>
      <c r="GF109" s="59"/>
      <c r="GG109" s="59"/>
      <c r="GH109" s="59"/>
      <c r="GI109" s="59"/>
      <c r="GJ109" s="59"/>
      <c r="GK109" s="59"/>
      <c r="GL109" s="59"/>
      <c r="GM109" s="59"/>
      <c r="GN109" s="59"/>
      <c r="GO109" s="59"/>
      <c r="GP109" s="59"/>
      <c r="GQ109" s="59"/>
      <c r="GR109" s="59"/>
      <c r="GS109" s="59"/>
      <c r="GT109" s="59"/>
      <c r="GU109" s="59"/>
      <c r="GV109" s="59"/>
      <c r="GW109" s="59"/>
      <c r="GX109" s="59"/>
      <c r="GY109" s="59"/>
      <c r="GZ109" s="59"/>
      <c r="HA109" s="59"/>
      <c r="HB109" s="59"/>
      <c r="HC109" s="59"/>
      <c r="HD109" s="59"/>
      <c r="HE109" s="59"/>
      <c r="HF109" s="59"/>
      <c r="HG109" s="59"/>
      <c r="HH109" s="59"/>
      <c r="HI109" s="59"/>
      <c r="HJ109" s="59"/>
      <c r="HK109" s="59"/>
      <c r="HL109" s="59"/>
      <c r="HM109" s="59"/>
      <c r="HN109" s="59"/>
      <c r="HO109" s="59"/>
      <c r="HP109" s="59"/>
      <c r="HQ109" s="59"/>
      <c r="HR109" s="59"/>
      <c r="HS109" s="59"/>
      <c r="HT109" s="59"/>
      <c r="HU109" s="59"/>
      <c r="HV109" s="59"/>
      <c r="HW109" s="59"/>
      <c r="HX109" s="59"/>
      <c r="HY109" s="59"/>
      <c r="HZ109" s="59"/>
      <c r="IA109" s="59"/>
      <c r="IB109" s="59"/>
      <c r="IC109" s="59"/>
      <c r="ID109" s="59"/>
      <c r="IE109" s="59"/>
      <c r="IF109" s="59"/>
      <c r="IG109" s="59"/>
      <c r="IH109" s="59"/>
      <c r="II109" s="59"/>
      <c r="IJ109" s="59"/>
      <c r="IK109" s="59"/>
      <c r="IL109" s="59"/>
      <c r="IM109" s="59"/>
      <c r="IN109" s="59"/>
      <c r="IO109" s="59"/>
      <c r="IP109" s="59"/>
      <c r="IQ109" s="59"/>
      <c r="IR109" s="59"/>
      <c r="IS109" s="59"/>
      <c r="IT109" s="59"/>
      <c r="IU109" s="59"/>
      <c r="IV109" s="59"/>
      <c r="IW109" s="59"/>
      <c r="IX109" s="59"/>
      <c r="IY109" s="59"/>
      <c r="IZ109" s="59"/>
      <c r="JA109" s="59"/>
      <c r="JB109" s="59"/>
      <c r="JC109" s="59"/>
      <c r="JD109" s="59"/>
      <c r="JE109" s="59"/>
      <c r="JF109" s="59"/>
      <c r="JG109" s="59"/>
      <c r="JH109" s="59"/>
      <c r="JI109" s="59"/>
      <c r="JJ109" s="59"/>
      <c r="JK109" s="59"/>
      <c r="JL109" s="59"/>
      <c r="JM109" s="59"/>
      <c r="JN109" s="59"/>
      <c r="JO109" s="59"/>
      <c r="JP109" s="59"/>
      <c r="JQ109" s="59"/>
      <c r="JR109" s="59"/>
      <c r="JS109" s="59"/>
      <c r="JT109" s="59"/>
      <c r="JU109" s="59"/>
      <c r="JV109" s="59"/>
      <c r="JW109" s="59"/>
      <c r="JX109" s="59"/>
      <c r="JY109" s="59"/>
      <c r="JZ109" s="59"/>
      <c r="KA109" s="59"/>
      <c r="KB109" s="59"/>
      <c r="KC109" s="59"/>
      <c r="KD109" s="59"/>
      <c r="KE109" s="59"/>
      <c r="KF109" s="59"/>
      <c r="KG109" s="59"/>
      <c r="KH109" s="59"/>
      <c r="KI109" s="59"/>
      <c r="KJ109" s="59"/>
      <c r="KK109" s="59"/>
      <c r="KL109" s="59"/>
      <c r="KM109" s="59"/>
      <c r="KN109" s="59"/>
      <c r="KO109" s="59"/>
      <c r="KP109" s="59"/>
      <c r="KQ109" s="59"/>
      <c r="KR109" s="59"/>
      <c r="KS109" s="59"/>
      <c r="KT109" s="59"/>
      <c r="KU109" s="59"/>
      <c r="KV109" s="59"/>
      <c r="KW109" s="59"/>
      <c r="KX109" s="59"/>
      <c r="KY109" s="59"/>
      <c r="KZ109" s="59"/>
      <c r="LA109" s="59"/>
      <c r="LB109" s="59"/>
      <c r="LC109" s="59"/>
      <c r="LD109" s="59"/>
      <c r="LE109" s="59"/>
      <c r="LF109" s="59"/>
      <c r="LG109" s="59"/>
      <c r="LH109" s="59"/>
      <c r="LI109" s="59"/>
      <c r="LJ109" s="59"/>
      <c r="LK109" s="59"/>
      <c r="LL109" s="59"/>
      <c r="LM109" s="59"/>
      <c r="LN109" s="59"/>
      <c r="LO109" s="59"/>
      <c r="LP109" s="59"/>
      <c r="LQ109" s="59"/>
      <c r="LR109" s="59"/>
      <c r="LS109" s="59"/>
      <c r="LT109" s="59"/>
      <c r="LU109" s="59"/>
      <c r="LV109" s="59"/>
      <c r="LW109" s="59"/>
      <c r="LX109" s="59"/>
      <c r="LY109" s="59"/>
      <c r="LZ109" s="59"/>
      <c r="MA109" s="59"/>
      <c r="MB109" s="59"/>
      <c r="MC109" s="59"/>
      <c r="MD109" s="59"/>
      <c r="ME109" s="59"/>
      <c r="MF109" s="59"/>
      <c r="MG109" s="59"/>
      <c r="MH109" s="59"/>
      <c r="MI109" s="59"/>
      <c r="MJ109" s="59"/>
      <c r="MK109" s="59"/>
      <c r="ML109" s="59"/>
      <c r="MM109" s="59"/>
      <c r="MN109" s="59"/>
      <c r="MO109" s="59"/>
      <c r="MP109" s="59"/>
      <c r="MQ109" s="59"/>
      <c r="MR109" s="59"/>
      <c r="MS109" s="59"/>
      <c r="MT109" s="59"/>
      <c r="MU109" s="59"/>
      <c r="MV109" s="59"/>
      <c r="MW109" s="59"/>
      <c r="MX109" s="59"/>
      <c r="MY109" s="59"/>
      <c r="MZ109" s="59"/>
      <c r="NA109" s="59"/>
      <c r="NB109" s="59"/>
      <c r="NC109" s="59"/>
      <c r="ND109" s="59"/>
      <c r="NE109" s="59"/>
      <c r="NF109" s="59"/>
      <c r="NG109" s="59"/>
      <c r="NH109" s="59"/>
      <c r="NI109" s="59"/>
      <c r="NJ109" s="59"/>
      <c r="NK109" s="59"/>
      <c r="NL109" s="59"/>
      <c r="NM109" s="59"/>
      <c r="NN109" s="59"/>
      <c r="NO109" s="59"/>
      <c r="NP109" s="59"/>
      <c r="NQ109" s="59"/>
      <c r="NR109" s="59"/>
      <c r="NS109" s="59"/>
      <c r="NT109" s="59"/>
      <c r="NU109" s="59"/>
      <c r="NV109" s="59"/>
      <c r="NW109" s="59"/>
      <c r="NX109" s="59"/>
      <c r="NY109" s="59"/>
      <c r="NZ109" s="59"/>
      <c r="OA109" s="59"/>
      <c r="OB109" s="59"/>
      <c r="OC109" s="59"/>
      <c r="OD109" s="59"/>
      <c r="OE109" s="59"/>
      <c r="OF109" s="59"/>
      <c r="OG109" s="59"/>
      <c r="OH109" s="59"/>
      <c r="OI109" s="59"/>
      <c r="OJ109" s="59"/>
      <c r="OK109" s="59"/>
      <c r="OL109" s="59"/>
      <c r="OM109" s="59"/>
      <c r="ON109" s="59"/>
      <c r="OO109" s="59"/>
      <c r="OP109" s="59"/>
      <c r="OQ109" s="59"/>
      <c r="OR109" s="59"/>
      <c r="OS109" s="59"/>
      <c r="OT109" s="59"/>
      <c r="OU109" s="59"/>
      <c r="OV109" s="59"/>
      <c r="OW109" s="59"/>
      <c r="OX109" s="59"/>
      <c r="OY109" s="59"/>
      <c r="OZ109" s="59"/>
      <c r="PA109" s="59"/>
      <c r="PB109" s="59"/>
      <c r="PC109" s="59"/>
      <c r="PD109" s="59"/>
      <c r="PE109" s="59"/>
      <c r="PF109" s="59"/>
      <c r="PG109" s="59"/>
      <c r="PH109" s="59"/>
      <c r="PI109" s="59"/>
      <c r="PJ109" s="59"/>
      <c r="PK109" s="59"/>
      <c r="PL109" s="59"/>
      <c r="PM109" s="59"/>
      <c r="PN109" s="59"/>
      <c r="PO109" s="59"/>
      <c r="PP109" s="59"/>
      <c r="PQ109" s="59"/>
      <c r="PR109" s="59"/>
      <c r="PS109" s="59"/>
      <c r="PT109" s="59"/>
      <c r="PU109" s="59"/>
      <c r="PV109" s="59"/>
      <c r="PW109" s="59"/>
      <c r="PX109" s="59"/>
      <c r="PY109" s="59"/>
      <c r="PZ109" s="59"/>
      <c r="QA109" s="59"/>
      <c r="QB109" s="59"/>
      <c r="QC109" s="59"/>
      <c r="QD109" s="59"/>
      <c r="QE109" s="59"/>
      <c r="QF109" s="59"/>
      <c r="QG109" s="59"/>
      <c r="QH109" s="59"/>
      <c r="QI109" s="59"/>
      <c r="QJ109" s="59"/>
      <c r="QK109" s="59"/>
      <c r="QL109" s="59"/>
      <c r="QM109" s="59"/>
      <c r="QN109" s="59"/>
      <c r="QO109" s="59"/>
      <c r="QP109" s="59"/>
      <c r="QQ109" s="59"/>
      <c r="QR109" s="59"/>
      <c r="QS109" s="59"/>
      <c r="QT109" s="59"/>
      <c r="QU109" s="59"/>
      <c r="QV109" s="59"/>
      <c r="QW109" s="59"/>
      <c r="QX109" s="59"/>
      <c r="QY109" s="59"/>
      <c r="QZ109" s="59"/>
      <c r="RA109" s="59"/>
      <c r="RB109" s="59"/>
      <c r="RC109" s="59"/>
      <c r="RD109" s="59"/>
      <c r="RE109" s="59"/>
      <c r="RF109" s="59"/>
      <c r="RG109" s="59"/>
      <c r="RH109" s="59"/>
      <c r="RI109" s="59"/>
      <c r="RJ109" s="59"/>
      <c r="RK109" s="59"/>
      <c r="RL109" s="59"/>
      <c r="RM109" s="59"/>
      <c r="RN109" s="59"/>
      <c r="RO109" s="59"/>
      <c r="RP109" s="59"/>
      <c r="RQ109" s="59"/>
      <c r="RR109" s="59"/>
      <c r="RS109" s="59"/>
      <c r="RT109" s="59"/>
      <c r="RU109" s="59"/>
      <c r="RV109" s="59"/>
      <c r="RW109" s="59"/>
      <c r="RX109" s="59"/>
      <c r="RY109" s="59"/>
      <c r="RZ109" s="59"/>
      <c r="SA109" s="59"/>
      <c r="SB109" s="59"/>
      <c r="SC109" s="59"/>
      <c r="SD109" s="59"/>
      <c r="SE109" s="59"/>
      <c r="SF109" s="59"/>
      <c r="SG109" s="59"/>
      <c r="SH109" s="59"/>
      <c r="SI109" s="59"/>
      <c r="SJ109" s="59"/>
      <c r="SK109" s="59"/>
      <c r="SL109" s="59"/>
      <c r="SM109" s="59"/>
      <c r="SN109" s="59"/>
      <c r="SO109" s="59"/>
      <c r="SP109" s="59"/>
      <c r="SQ109" s="59"/>
      <c r="SR109" s="59"/>
      <c r="SS109" s="59"/>
      <c r="ST109" s="59"/>
      <c r="SU109" s="59"/>
      <c r="SV109" s="59"/>
      <c r="SW109" s="59"/>
      <c r="SX109" s="59"/>
      <c r="SY109" s="59"/>
      <c r="SZ109" s="59"/>
      <c r="TA109" s="59"/>
      <c r="TB109" s="59"/>
      <c r="TC109" s="59"/>
      <c r="TD109" s="59"/>
      <c r="TE109" s="59"/>
      <c r="TF109" s="59"/>
      <c r="TG109" s="59"/>
      <c r="TH109" s="59"/>
      <c r="TI109" s="59"/>
      <c r="TJ109" s="59"/>
      <c r="TK109" s="59"/>
      <c r="TL109" s="59"/>
      <c r="TM109" s="59"/>
      <c r="TN109" s="59"/>
      <c r="TO109" s="59"/>
      <c r="TP109" s="59"/>
      <c r="TQ109" s="59"/>
      <c r="TR109" s="59"/>
      <c r="TS109" s="59"/>
      <c r="TT109" s="59"/>
      <c r="TU109" s="59"/>
      <c r="TV109" s="59"/>
      <c r="TW109" s="59"/>
      <c r="TX109" s="59"/>
      <c r="TY109" s="59"/>
      <c r="TZ109" s="59"/>
      <c r="UA109" s="59"/>
      <c r="UB109" s="59"/>
      <c r="UC109" s="59"/>
      <c r="UD109" s="59"/>
      <c r="UE109" s="59"/>
      <c r="UF109" s="59"/>
      <c r="UG109" s="59"/>
      <c r="UH109" s="59"/>
      <c r="UI109" s="59"/>
      <c r="UJ109" s="59"/>
      <c r="UK109" s="59"/>
      <c r="UL109" s="59"/>
      <c r="UM109" s="59"/>
      <c r="UN109" s="59"/>
      <c r="UO109" s="59"/>
      <c r="UP109" s="59"/>
      <c r="UQ109" s="59"/>
      <c r="UR109" s="59"/>
      <c r="US109" s="59"/>
      <c r="UT109" s="59"/>
      <c r="UU109" s="59"/>
      <c r="UV109" s="59"/>
      <c r="UW109" s="59"/>
      <c r="UX109" s="59"/>
      <c r="UY109" s="59"/>
      <c r="UZ109" s="59"/>
      <c r="VA109" s="59"/>
      <c r="VB109" s="59"/>
      <c r="VC109" s="59"/>
      <c r="VD109" s="59"/>
      <c r="VE109" s="59"/>
      <c r="VF109" s="59"/>
      <c r="VG109" s="59"/>
      <c r="VH109" s="59"/>
      <c r="VI109" s="59"/>
      <c r="VJ109" s="59"/>
      <c r="VK109" s="59"/>
      <c r="VL109" s="59"/>
      <c r="VM109" s="59"/>
      <c r="VN109" s="59"/>
      <c r="VO109" s="59"/>
      <c r="VP109" s="59"/>
      <c r="VQ109" s="59"/>
      <c r="VR109" s="59"/>
      <c r="VS109" s="59"/>
      <c r="VT109" s="59"/>
      <c r="VU109" s="59"/>
      <c r="VV109" s="59"/>
      <c r="VW109" s="59"/>
      <c r="VX109" s="59"/>
      <c r="VY109" s="59"/>
      <c r="VZ109" s="59"/>
      <c r="WA109" s="59"/>
      <c r="WB109" s="59"/>
      <c r="WC109" s="59"/>
      <c r="WD109" s="59"/>
      <c r="WE109" s="59"/>
      <c r="WF109" s="59"/>
      <c r="WG109" s="59"/>
      <c r="WH109" s="59"/>
      <c r="WI109" s="59"/>
      <c r="WJ109" s="59"/>
      <c r="WK109" s="59"/>
      <c r="WL109" s="59"/>
      <c r="WM109" s="59"/>
      <c r="WN109" s="59"/>
      <c r="WO109" s="59"/>
      <c r="WP109" s="59"/>
      <c r="WQ109" s="59"/>
      <c r="WR109" s="59"/>
      <c r="WS109" s="59"/>
      <c r="WT109" s="59"/>
      <c r="WU109" s="59"/>
      <c r="WV109" s="59"/>
      <c r="WW109" s="59"/>
      <c r="WX109" s="59"/>
      <c r="WY109" s="59"/>
      <c r="WZ109" s="59"/>
      <c r="XA109" s="59"/>
      <c r="XB109" s="59"/>
      <c r="XC109" s="59"/>
      <c r="XD109" s="59"/>
      <c r="XE109" s="59"/>
      <c r="XF109" s="59"/>
      <c r="XG109" s="59"/>
      <c r="XH109" s="59"/>
      <c r="XI109" s="59"/>
      <c r="XJ109" s="59"/>
      <c r="XK109" s="59"/>
      <c r="XL109" s="59"/>
      <c r="XM109" s="59"/>
      <c r="XN109" s="59"/>
      <c r="XO109" s="59"/>
      <c r="XP109" s="59"/>
      <c r="XQ109" s="59"/>
    </row>
    <row r="110" spans="1:641" s="7" customFormat="1" ht="12" customHeight="1" x14ac:dyDescent="0.2">
      <c r="A110" s="288" t="s">
        <v>23</v>
      </c>
      <c r="B110" s="125" t="s">
        <v>114</v>
      </c>
      <c r="C110" s="89"/>
      <c r="D110" s="87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88"/>
      <c r="BM110" s="88"/>
      <c r="BN110" s="88"/>
      <c r="BO110" s="88"/>
      <c r="BP110" s="88"/>
      <c r="BQ110" s="88"/>
      <c r="BR110" s="88"/>
      <c r="BS110" s="88"/>
      <c r="BT110" s="88"/>
      <c r="BU110" s="88"/>
      <c r="BV110" s="88"/>
      <c r="BW110" s="88"/>
      <c r="BX110" s="88"/>
      <c r="BY110" s="88"/>
      <c r="BZ110" s="88"/>
      <c r="CA110" s="88"/>
      <c r="CB110" s="88"/>
      <c r="CC110" s="88"/>
      <c r="CD110" s="88"/>
      <c r="CE110" s="88"/>
      <c r="CF110" s="88"/>
      <c r="CG110" s="88"/>
      <c r="CH110" s="88"/>
      <c r="CI110" s="88"/>
      <c r="CJ110" s="88"/>
      <c r="CK110" s="88"/>
      <c r="CL110" s="88"/>
      <c r="CM110" s="88"/>
      <c r="CN110" s="88"/>
      <c r="CO110" s="88"/>
      <c r="CP110" s="88"/>
      <c r="CQ110" s="88"/>
      <c r="CR110" s="88"/>
      <c r="CS110" s="88"/>
      <c r="CT110" s="88"/>
      <c r="CU110" s="88"/>
      <c r="CV110" s="88"/>
      <c r="CW110" s="88"/>
      <c r="CX110" s="88"/>
      <c r="CY110" s="88"/>
      <c r="CZ110" s="88"/>
      <c r="DA110" s="88"/>
      <c r="DB110" s="88"/>
      <c r="DC110" s="88"/>
      <c r="DD110" s="88"/>
      <c r="DE110" s="88"/>
      <c r="DF110" s="88"/>
      <c r="DG110" s="88"/>
      <c r="DH110" s="88"/>
      <c r="DI110" s="88"/>
      <c r="DJ110" s="88"/>
      <c r="DK110" s="88"/>
      <c r="DL110" s="88"/>
      <c r="DM110" s="88"/>
      <c r="DN110" s="88"/>
      <c r="DO110" s="88"/>
      <c r="DP110" s="88"/>
      <c r="DQ110" s="88"/>
      <c r="DR110" s="88"/>
      <c r="DS110" s="88"/>
      <c r="DT110" s="88"/>
      <c r="DU110" s="88"/>
      <c r="DV110" s="88"/>
      <c r="DW110" s="88"/>
      <c r="DX110" s="88"/>
      <c r="DY110" s="88"/>
      <c r="DZ110" s="88"/>
      <c r="EA110" s="88"/>
      <c r="EB110" s="88"/>
      <c r="EC110" s="88"/>
      <c r="ED110" s="88"/>
      <c r="EE110" s="88"/>
      <c r="EF110" s="88"/>
      <c r="EG110" s="88"/>
      <c r="EH110" s="88"/>
      <c r="EI110" s="88"/>
      <c r="EJ110" s="88"/>
      <c r="EK110" s="88"/>
      <c r="EL110" s="88"/>
      <c r="EM110" s="88"/>
      <c r="EN110" s="88"/>
      <c r="EO110" s="88"/>
      <c r="EP110" s="88"/>
      <c r="EQ110" s="88"/>
      <c r="ER110" s="88"/>
      <c r="ES110" s="88"/>
      <c r="ET110" s="88"/>
      <c r="EU110" s="88"/>
      <c r="EV110" s="88"/>
      <c r="EW110" s="88"/>
      <c r="EX110" s="88"/>
      <c r="EY110" s="88"/>
      <c r="EZ110" s="88"/>
      <c r="FA110" s="88"/>
      <c r="FB110" s="88"/>
      <c r="FC110" s="88"/>
      <c r="FD110" s="88"/>
      <c r="FE110" s="88"/>
      <c r="FF110" s="88"/>
      <c r="FG110" s="88"/>
      <c r="FH110" s="88"/>
      <c r="FI110" s="88"/>
      <c r="FJ110" s="88"/>
      <c r="FK110" s="88"/>
      <c r="FL110" s="88"/>
      <c r="FM110" s="88"/>
      <c r="FN110" s="88"/>
      <c r="FO110" s="88"/>
      <c r="FP110" s="88"/>
      <c r="FQ110" s="88"/>
      <c r="FR110" s="88"/>
      <c r="FS110" s="88"/>
      <c r="FT110" s="88"/>
      <c r="FU110" s="88"/>
      <c r="FV110" s="88"/>
      <c r="FW110" s="88"/>
      <c r="FX110" s="88"/>
      <c r="FY110" s="88"/>
      <c r="FZ110" s="88"/>
      <c r="GA110" s="88"/>
      <c r="GB110" s="88"/>
      <c r="GC110" s="88"/>
      <c r="GD110" s="88"/>
      <c r="GE110" s="88"/>
      <c r="GF110" s="88"/>
      <c r="GG110" s="88"/>
      <c r="GH110" s="88"/>
      <c r="GI110" s="88"/>
      <c r="GJ110" s="88"/>
      <c r="GK110" s="88"/>
      <c r="GL110" s="88"/>
      <c r="GM110" s="88"/>
      <c r="GN110" s="88"/>
      <c r="GO110" s="88"/>
      <c r="GP110" s="88"/>
      <c r="GQ110" s="88"/>
      <c r="GR110" s="88"/>
      <c r="GS110" s="88"/>
      <c r="GT110" s="88"/>
      <c r="GU110" s="88"/>
      <c r="GV110" s="88"/>
      <c r="GW110" s="88"/>
      <c r="GX110" s="88"/>
      <c r="GY110" s="88"/>
      <c r="GZ110" s="88"/>
      <c r="HA110" s="88"/>
      <c r="HB110" s="88"/>
      <c r="HC110" s="88"/>
      <c r="HD110" s="88"/>
      <c r="HE110" s="88"/>
      <c r="HF110" s="88"/>
      <c r="HG110" s="88"/>
      <c r="HH110" s="88"/>
      <c r="HI110" s="88"/>
      <c r="HJ110" s="88"/>
      <c r="HK110" s="88"/>
      <c r="HL110" s="88"/>
      <c r="HM110" s="88"/>
      <c r="HN110" s="88"/>
      <c r="HO110" s="88"/>
      <c r="HP110" s="88"/>
      <c r="HQ110" s="88"/>
      <c r="HR110" s="88"/>
      <c r="HS110" s="88"/>
      <c r="HT110" s="88"/>
      <c r="HU110" s="88"/>
      <c r="HV110" s="88"/>
      <c r="HW110" s="88"/>
      <c r="HX110" s="88"/>
      <c r="HY110" s="88"/>
      <c r="HZ110" s="88"/>
      <c r="IA110" s="88"/>
      <c r="IB110" s="88"/>
      <c r="IC110" s="88"/>
      <c r="ID110" s="88"/>
      <c r="IE110" s="88"/>
      <c r="IF110" s="88"/>
      <c r="IG110" s="88"/>
      <c r="IH110" s="88"/>
      <c r="II110" s="88"/>
      <c r="IJ110" s="88"/>
      <c r="IK110" s="88"/>
      <c r="IL110" s="88"/>
      <c r="IM110" s="88"/>
      <c r="IN110" s="88"/>
      <c r="IO110" s="88"/>
      <c r="IP110" s="88"/>
      <c r="IQ110" s="88"/>
      <c r="IR110" s="88"/>
      <c r="IS110" s="88"/>
      <c r="IT110" s="88"/>
      <c r="IU110" s="88"/>
      <c r="IV110" s="88"/>
      <c r="IW110" s="88"/>
      <c r="IX110" s="88"/>
      <c r="IY110" s="88"/>
      <c r="IZ110" s="88"/>
      <c r="JA110" s="88"/>
      <c r="JB110" s="88"/>
      <c r="JC110" s="88"/>
      <c r="JD110" s="88"/>
      <c r="JE110" s="88"/>
      <c r="JF110" s="88"/>
      <c r="JG110" s="88"/>
      <c r="JH110" s="88"/>
      <c r="JI110" s="88"/>
      <c r="JJ110" s="88"/>
      <c r="JK110" s="88"/>
      <c r="JL110" s="88"/>
      <c r="JM110" s="88"/>
      <c r="JN110" s="88"/>
      <c r="JO110" s="88"/>
      <c r="JP110" s="88"/>
      <c r="JQ110" s="88"/>
      <c r="JR110" s="88"/>
      <c r="JS110" s="88"/>
      <c r="JT110" s="88"/>
      <c r="JU110" s="88"/>
      <c r="JV110" s="88"/>
      <c r="JW110" s="88"/>
      <c r="JX110" s="88"/>
      <c r="JY110" s="88"/>
      <c r="JZ110" s="88"/>
      <c r="KA110" s="88"/>
      <c r="KB110" s="88"/>
      <c r="KC110" s="88"/>
      <c r="KD110" s="88"/>
      <c r="KE110" s="88"/>
      <c r="KF110" s="88"/>
      <c r="KG110" s="88"/>
      <c r="KH110" s="88"/>
      <c r="KI110" s="88"/>
      <c r="KJ110" s="88"/>
      <c r="KK110" s="88"/>
      <c r="KL110" s="88"/>
      <c r="KM110" s="88"/>
      <c r="KN110" s="88"/>
      <c r="KO110" s="88"/>
      <c r="KP110" s="88"/>
      <c r="KQ110" s="88"/>
      <c r="KR110" s="88"/>
      <c r="KS110" s="88"/>
      <c r="KT110" s="88"/>
      <c r="KU110" s="88"/>
      <c r="KV110" s="88"/>
      <c r="KW110" s="88"/>
      <c r="KX110" s="88"/>
      <c r="KY110" s="88"/>
      <c r="KZ110" s="88"/>
      <c r="LA110" s="88"/>
      <c r="LB110" s="88"/>
      <c r="LC110" s="88"/>
      <c r="LD110" s="88"/>
      <c r="LE110" s="88"/>
      <c r="LF110" s="88"/>
      <c r="LG110" s="88"/>
      <c r="LH110" s="88"/>
      <c r="LI110" s="88"/>
      <c r="LJ110" s="88"/>
      <c r="LK110" s="88"/>
      <c r="LL110" s="88"/>
      <c r="LM110" s="88"/>
      <c r="LN110" s="88"/>
      <c r="LO110" s="88"/>
      <c r="LP110" s="88"/>
      <c r="LQ110" s="88"/>
      <c r="LR110" s="88"/>
      <c r="LS110" s="88"/>
      <c r="LT110" s="88"/>
      <c r="LU110" s="88"/>
      <c r="LV110" s="88"/>
      <c r="LW110" s="88"/>
      <c r="LX110" s="88"/>
      <c r="LY110" s="88"/>
      <c r="LZ110" s="88"/>
      <c r="MA110" s="88"/>
      <c r="MB110" s="88"/>
      <c r="MC110" s="88"/>
      <c r="MD110" s="88"/>
      <c r="ME110" s="88"/>
      <c r="MF110" s="88"/>
      <c r="MG110" s="88"/>
      <c r="MH110" s="88"/>
      <c r="MI110" s="88"/>
      <c r="MJ110" s="88"/>
      <c r="MK110" s="88"/>
      <c r="ML110" s="88"/>
      <c r="MM110" s="88"/>
      <c r="MN110" s="88"/>
      <c r="MO110" s="88"/>
      <c r="MP110" s="88"/>
      <c r="MQ110" s="88"/>
      <c r="MR110" s="88"/>
      <c r="MS110" s="88"/>
      <c r="MT110" s="88"/>
      <c r="MU110" s="88"/>
      <c r="MV110" s="88"/>
      <c r="MW110" s="88"/>
      <c r="MX110" s="88"/>
      <c r="MY110" s="88"/>
      <c r="MZ110" s="88"/>
      <c r="NA110" s="88"/>
      <c r="NB110" s="88"/>
      <c r="NC110" s="88"/>
      <c r="ND110" s="88"/>
      <c r="NE110" s="88"/>
      <c r="NF110" s="88"/>
      <c r="NG110" s="88"/>
      <c r="NH110" s="88"/>
      <c r="NI110" s="88"/>
      <c r="NJ110" s="88"/>
      <c r="NK110" s="88"/>
      <c r="NL110" s="88"/>
      <c r="NM110" s="88"/>
      <c r="NN110" s="88"/>
      <c r="NO110" s="88"/>
      <c r="NP110" s="88"/>
      <c r="NQ110" s="88"/>
      <c r="NR110" s="88"/>
      <c r="NS110" s="88"/>
      <c r="NT110" s="88"/>
      <c r="NU110" s="88"/>
      <c r="NV110" s="88"/>
      <c r="NW110" s="88"/>
      <c r="NX110" s="88"/>
      <c r="NY110" s="88"/>
      <c r="NZ110" s="88"/>
      <c r="OA110" s="88"/>
      <c r="OB110" s="88"/>
      <c r="OC110" s="88"/>
      <c r="OD110" s="88"/>
      <c r="OE110" s="88"/>
      <c r="OF110" s="88"/>
      <c r="OG110" s="88"/>
      <c r="OH110" s="88"/>
      <c r="OI110" s="88"/>
      <c r="OJ110" s="88"/>
      <c r="OK110" s="88"/>
      <c r="OL110" s="88"/>
      <c r="OM110" s="88"/>
      <c r="ON110" s="88"/>
      <c r="OO110" s="88"/>
      <c r="OP110" s="88"/>
      <c r="OQ110" s="88"/>
      <c r="OR110" s="88"/>
      <c r="OS110" s="88"/>
      <c r="OT110" s="88"/>
      <c r="OU110" s="88"/>
      <c r="OV110" s="88"/>
      <c r="OW110" s="88"/>
      <c r="OX110" s="88"/>
      <c r="OY110" s="88"/>
      <c r="OZ110" s="88"/>
      <c r="PA110" s="88"/>
      <c r="PB110" s="88"/>
      <c r="PC110" s="88"/>
      <c r="PD110" s="88"/>
      <c r="PE110" s="88"/>
      <c r="PF110" s="88"/>
      <c r="PG110" s="88"/>
      <c r="PH110" s="88"/>
      <c r="PI110" s="88"/>
      <c r="PJ110" s="88"/>
      <c r="PK110" s="88"/>
      <c r="PL110" s="88"/>
      <c r="PM110" s="88"/>
      <c r="PN110" s="88"/>
      <c r="PO110" s="88"/>
      <c r="PP110" s="88"/>
      <c r="PQ110" s="88"/>
      <c r="PR110" s="88"/>
      <c r="PS110" s="88"/>
      <c r="PT110" s="88"/>
      <c r="PU110" s="88"/>
      <c r="PV110" s="88"/>
      <c r="PW110" s="88"/>
      <c r="PX110" s="88"/>
      <c r="PY110" s="88"/>
      <c r="PZ110" s="88"/>
      <c r="QA110" s="88"/>
      <c r="QB110" s="88"/>
      <c r="QC110" s="88"/>
      <c r="QD110" s="88"/>
      <c r="QE110" s="88"/>
      <c r="QF110" s="88"/>
      <c r="QG110" s="88"/>
      <c r="QH110" s="88"/>
      <c r="QI110" s="88"/>
      <c r="QJ110" s="88"/>
      <c r="QK110" s="88"/>
      <c r="QL110" s="88"/>
      <c r="QM110" s="88"/>
      <c r="QN110" s="88"/>
      <c r="QO110" s="88"/>
      <c r="QP110" s="88"/>
      <c r="QQ110" s="88"/>
      <c r="QR110" s="88"/>
      <c r="QS110" s="88"/>
      <c r="QT110" s="88"/>
      <c r="QU110" s="88"/>
      <c r="QV110" s="88"/>
      <c r="QW110" s="88"/>
      <c r="QX110" s="88"/>
      <c r="QY110" s="88"/>
      <c r="QZ110" s="88"/>
      <c r="RA110" s="88"/>
      <c r="RB110" s="88"/>
      <c r="RC110" s="88"/>
      <c r="RD110" s="88"/>
      <c r="RE110" s="88"/>
      <c r="RF110" s="88"/>
      <c r="RG110" s="88"/>
      <c r="RH110" s="88"/>
      <c r="RI110" s="88"/>
      <c r="RJ110" s="88"/>
      <c r="RK110" s="88"/>
      <c r="RL110" s="88"/>
      <c r="RM110" s="88"/>
      <c r="RN110" s="88"/>
      <c r="RO110" s="88"/>
      <c r="RP110" s="88"/>
      <c r="RQ110" s="88"/>
      <c r="RR110" s="88"/>
      <c r="RS110" s="88"/>
      <c r="RT110" s="88"/>
      <c r="RU110" s="88"/>
      <c r="RV110" s="88"/>
      <c r="RW110" s="88"/>
      <c r="RX110" s="88"/>
      <c r="RY110" s="88"/>
      <c r="RZ110" s="88"/>
      <c r="SA110" s="88"/>
      <c r="SB110" s="88"/>
      <c r="SC110" s="88"/>
      <c r="SD110" s="88"/>
      <c r="SE110" s="88"/>
      <c r="SF110" s="88"/>
      <c r="SG110" s="88"/>
      <c r="SH110" s="88"/>
      <c r="SI110" s="88"/>
      <c r="SJ110" s="88"/>
      <c r="SK110" s="88"/>
      <c r="SL110" s="88"/>
      <c r="SM110" s="88"/>
      <c r="SN110" s="88"/>
      <c r="SO110" s="88"/>
      <c r="SP110" s="88"/>
      <c r="SQ110" s="88"/>
      <c r="SR110" s="88"/>
      <c r="SS110" s="88"/>
      <c r="ST110" s="88"/>
      <c r="SU110" s="88"/>
      <c r="SV110" s="88"/>
      <c r="SW110" s="88"/>
      <c r="SX110" s="88"/>
      <c r="SY110" s="88"/>
      <c r="SZ110" s="88"/>
      <c r="TA110" s="88"/>
      <c r="TB110" s="88"/>
      <c r="TC110" s="88"/>
      <c r="TD110" s="88"/>
      <c r="TE110" s="88"/>
      <c r="TF110" s="88"/>
      <c r="TG110" s="88"/>
      <c r="TH110" s="88"/>
      <c r="TI110" s="88"/>
      <c r="TJ110" s="88"/>
      <c r="TK110" s="88"/>
      <c r="TL110" s="88"/>
      <c r="TM110" s="88"/>
      <c r="TN110" s="88"/>
      <c r="TO110" s="88"/>
      <c r="TP110" s="88"/>
      <c r="TQ110" s="88"/>
      <c r="TR110" s="88"/>
      <c r="TS110" s="88"/>
      <c r="TT110" s="88"/>
      <c r="TU110" s="88"/>
      <c r="TV110" s="88"/>
      <c r="TW110" s="88"/>
      <c r="TX110" s="88"/>
      <c r="TY110" s="88"/>
      <c r="TZ110" s="88"/>
      <c r="UA110" s="88"/>
      <c r="UB110" s="88"/>
      <c r="UC110" s="88"/>
      <c r="UD110" s="88"/>
      <c r="UE110" s="88"/>
      <c r="UF110" s="88"/>
      <c r="UG110" s="88"/>
      <c r="UH110" s="88"/>
      <c r="UI110" s="88"/>
      <c r="UJ110" s="88"/>
      <c r="UK110" s="88"/>
      <c r="UL110" s="88"/>
      <c r="UM110" s="88"/>
      <c r="UN110" s="88"/>
      <c r="UO110" s="88"/>
      <c r="UP110" s="88"/>
      <c r="UQ110" s="88"/>
      <c r="UR110" s="88"/>
      <c r="US110" s="88"/>
      <c r="UT110" s="88"/>
      <c r="UU110" s="88"/>
      <c r="UV110" s="88"/>
      <c r="UW110" s="88"/>
      <c r="UX110" s="88"/>
      <c r="UY110" s="88"/>
      <c r="UZ110" s="88"/>
      <c r="VA110" s="88"/>
      <c r="VB110" s="88"/>
      <c r="VC110" s="88"/>
      <c r="VD110" s="88"/>
      <c r="VE110" s="88"/>
      <c r="VF110" s="88"/>
      <c r="VG110" s="88"/>
      <c r="VH110" s="88"/>
      <c r="VI110" s="88"/>
      <c r="VJ110" s="88"/>
      <c r="VK110" s="88"/>
      <c r="VL110" s="88"/>
      <c r="VM110" s="88"/>
      <c r="VN110" s="88"/>
      <c r="VO110" s="88"/>
      <c r="VP110" s="88"/>
      <c r="VQ110" s="88"/>
      <c r="VR110" s="88"/>
      <c r="VS110" s="88"/>
      <c r="VT110" s="88"/>
      <c r="VU110" s="88"/>
      <c r="VV110" s="88"/>
      <c r="VW110" s="88"/>
      <c r="VX110" s="88"/>
      <c r="VY110" s="88"/>
      <c r="VZ110" s="88"/>
      <c r="WA110" s="88"/>
      <c r="WB110" s="88"/>
      <c r="WC110" s="88"/>
      <c r="WD110" s="88"/>
      <c r="WE110" s="88"/>
      <c r="WF110" s="88"/>
      <c r="WG110" s="88"/>
      <c r="WH110" s="88"/>
      <c r="WI110" s="88"/>
      <c r="WJ110" s="88"/>
      <c r="WK110" s="88"/>
      <c r="WL110" s="88"/>
      <c r="WM110" s="88"/>
      <c r="WN110" s="88"/>
      <c r="WO110" s="88"/>
      <c r="WP110" s="88"/>
      <c r="WQ110" s="88"/>
      <c r="WR110" s="88"/>
      <c r="WS110" s="88"/>
      <c r="WT110" s="88"/>
      <c r="WU110" s="88"/>
      <c r="WV110" s="88"/>
      <c r="WW110" s="88"/>
      <c r="WX110" s="88"/>
      <c r="WY110" s="88"/>
      <c r="WZ110" s="88"/>
      <c r="XA110" s="88"/>
      <c r="XB110" s="88"/>
      <c r="XC110" s="88"/>
      <c r="XD110" s="88"/>
      <c r="XE110" s="88"/>
      <c r="XF110" s="88"/>
      <c r="XG110" s="88"/>
      <c r="XH110" s="88"/>
      <c r="XI110" s="88"/>
      <c r="XJ110" s="88"/>
      <c r="XK110" s="88"/>
      <c r="XL110" s="88"/>
      <c r="XM110" s="88"/>
      <c r="XN110" s="88"/>
      <c r="XO110" s="88"/>
      <c r="XP110" s="88"/>
      <c r="XQ110" s="88"/>
    </row>
    <row r="111" spans="1:641" s="7" customFormat="1" ht="12" customHeight="1" x14ac:dyDescent="0.2">
      <c r="A111" s="289"/>
      <c r="B111" s="70" t="s">
        <v>115</v>
      </c>
      <c r="C111" s="114" t="s">
        <v>66</v>
      </c>
      <c r="D111" s="153"/>
      <c r="E111" s="153"/>
      <c r="F111" s="153"/>
      <c r="G111" s="153"/>
      <c r="H111" s="153"/>
      <c r="I111" s="154"/>
      <c r="J111" s="155"/>
      <c r="K111" s="153"/>
      <c r="L111" s="153"/>
      <c r="M111" s="153"/>
      <c r="N111" s="153"/>
      <c r="O111" s="153"/>
      <c r="P111" s="154"/>
      <c r="Q111" s="155"/>
      <c r="R111" s="153" t="s">
        <v>118</v>
      </c>
      <c r="S111" s="153" t="s">
        <v>118</v>
      </c>
      <c r="T111" s="153" t="s">
        <v>118</v>
      </c>
      <c r="U111" s="153" t="s">
        <v>118</v>
      </c>
      <c r="V111" s="153" t="s">
        <v>118</v>
      </c>
      <c r="W111" s="154"/>
      <c r="X111" s="155"/>
      <c r="Y111" s="153" t="s">
        <v>118</v>
      </c>
      <c r="Z111" s="153" t="s">
        <v>118</v>
      </c>
      <c r="AA111" s="153" t="s">
        <v>118</v>
      </c>
      <c r="AB111" s="153" t="s">
        <v>118</v>
      </c>
      <c r="AC111" s="153" t="s">
        <v>118</v>
      </c>
      <c r="AD111" s="154"/>
      <c r="AE111" s="155"/>
      <c r="AF111" s="153"/>
      <c r="AG111" s="153"/>
      <c r="AH111" s="153"/>
      <c r="AI111" s="153"/>
      <c r="AJ111" s="153"/>
      <c r="AK111" s="154"/>
      <c r="AL111" s="155"/>
      <c r="AM111" s="153"/>
      <c r="AN111" s="153"/>
      <c r="AO111" s="153"/>
      <c r="AP111" s="153"/>
      <c r="AQ111" s="153"/>
      <c r="AR111" s="154"/>
      <c r="AS111" s="155"/>
      <c r="AT111" s="153" t="s">
        <v>118</v>
      </c>
      <c r="AU111" s="153" t="s">
        <v>118</v>
      </c>
      <c r="AV111" s="153" t="s">
        <v>118</v>
      </c>
      <c r="AW111" s="153" t="s">
        <v>118</v>
      </c>
      <c r="AX111" s="153" t="s">
        <v>118</v>
      </c>
      <c r="AY111" s="154"/>
      <c r="AZ111" s="155"/>
      <c r="BA111" s="153" t="s">
        <v>118</v>
      </c>
      <c r="BB111" s="153" t="s">
        <v>118</v>
      </c>
      <c r="BC111" s="153" t="s">
        <v>118</v>
      </c>
      <c r="BD111" s="153" t="s">
        <v>118</v>
      </c>
      <c r="BE111" s="153" t="s">
        <v>118</v>
      </c>
      <c r="BF111" s="154"/>
      <c r="BG111" s="155"/>
      <c r="BH111" s="153"/>
      <c r="BI111" s="153"/>
      <c r="BJ111" s="153"/>
      <c r="BK111" s="153"/>
      <c r="BL111" s="153"/>
      <c r="BM111" s="154"/>
      <c r="BN111" s="155"/>
      <c r="BO111" s="153"/>
      <c r="BP111" s="153"/>
      <c r="BQ111" s="153"/>
      <c r="BR111" s="153"/>
      <c r="BS111" s="153"/>
      <c r="BT111" s="154"/>
      <c r="BU111" s="155"/>
      <c r="BV111" s="153" t="s">
        <v>118</v>
      </c>
      <c r="BW111" s="153" t="s">
        <v>118</v>
      </c>
      <c r="BX111" s="153" t="s">
        <v>118</v>
      </c>
      <c r="BY111" s="153" t="s">
        <v>118</v>
      </c>
      <c r="BZ111" s="153" t="s">
        <v>118</v>
      </c>
      <c r="CA111" s="154"/>
      <c r="CB111" s="155"/>
      <c r="CC111" s="153" t="s">
        <v>118</v>
      </c>
      <c r="CD111" s="153" t="s">
        <v>118</v>
      </c>
      <c r="CE111" s="153" t="s">
        <v>118</v>
      </c>
      <c r="CF111" s="153" t="s">
        <v>118</v>
      </c>
      <c r="CG111" s="153" t="s">
        <v>118</v>
      </c>
      <c r="CH111" s="154"/>
      <c r="CI111" s="155"/>
      <c r="CJ111" s="153"/>
      <c r="CK111" s="153"/>
      <c r="CL111" s="153"/>
      <c r="CM111" s="153"/>
      <c r="CN111" s="153"/>
      <c r="CO111" s="154"/>
      <c r="CP111" s="155"/>
      <c r="CQ111" s="153"/>
      <c r="CR111" s="153"/>
      <c r="CS111" s="153"/>
      <c r="CT111" s="153"/>
      <c r="CU111" s="153"/>
      <c r="CV111" s="154"/>
      <c r="CW111" s="155"/>
      <c r="CX111" s="153" t="s">
        <v>118</v>
      </c>
      <c r="CY111" s="153" t="s">
        <v>118</v>
      </c>
      <c r="CZ111" s="153" t="s">
        <v>118</v>
      </c>
      <c r="DA111" s="153" t="s">
        <v>118</v>
      </c>
      <c r="DB111" s="153" t="s">
        <v>118</v>
      </c>
      <c r="DC111" s="154"/>
      <c r="DD111" s="155"/>
      <c r="DE111" s="144"/>
      <c r="DF111" s="153" t="s">
        <v>118</v>
      </c>
      <c r="DG111" s="153" t="s">
        <v>118</v>
      </c>
      <c r="DH111" s="153" t="s">
        <v>118</v>
      </c>
      <c r="DI111" s="153" t="s">
        <v>118</v>
      </c>
      <c r="DJ111" s="142"/>
      <c r="DK111" s="155"/>
      <c r="DL111" s="153"/>
      <c r="DM111" s="153"/>
      <c r="DN111" s="153"/>
      <c r="DO111" s="153"/>
      <c r="DP111" s="153"/>
      <c r="DQ111" s="154"/>
      <c r="DR111" s="155"/>
      <c r="DS111" s="144"/>
      <c r="DT111" s="153"/>
      <c r="DU111" s="153"/>
      <c r="DV111" s="153"/>
      <c r="DW111" s="153"/>
      <c r="DX111" s="154"/>
      <c r="DY111" s="155"/>
      <c r="DZ111" s="144"/>
      <c r="EA111" s="153" t="s">
        <v>118</v>
      </c>
      <c r="EB111" s="153" t="s">
        <v>118</v>
      </c>
      <c r="EC111" s="153" t="s">
        <v>118</v>
      </c>
      <c r="ED111" s="153" t="s">
        <v>118</v>
      </c>
      <c r="EE111" s="154"/>
      <c r="EF111" s="155"/>
      <c r="EG111" s="153" t="s">
        <v>118</v>
      </c>
      <c r="EH111" s="153" t="s">
        <v>118</v>
      </c>
      <c r="EI111" s="153" t="s">
        <v>118</v>
      </c>
      <c r="EJ111" s="153" t="s">
        <v>118</v>
      </c>
      <c r="EK111" s="153" t="s">
        <v>118</v>
      </c>
      <c r="EL111" s="154"/>
      <c r="EM111" s="155"/>
      <c r="EN111" s="153"/>
      <c r="EO111" s="153"/>
      <c r="EP111" s="153"/>
      <c r="EQ111" s="144"/>
      <c r="ER111" s="153"/>
      <c r="ES111" s="154"/>
      <c r="ET111" s="155"/>
      <c r="EU111" s="153"/>
      <c r="EV111" s="153"/>
      <c r="EW111" s="153"/>
      <c r="EX111" s="153"/>
      <c r="EY111" s="153"/>
      <c r="EZ111" s="154"/>
      <c r="FA111" s="155"/>
      <c r="FB111" s="153" t="s">
        <v>118</v>
      </c>
      <c r="FC111" s="153" t="s">
        <v>118</v>
      </c>
      <c r="FD111" s="153" t="s">
        <v>118</v>
      </c>
      <c r="FE111" s="153" t="s">
        <v>118</v>
      </c>
      <c r="FF111" s="153" t="s">
        <v>118</v>
      </c>
      <c r="FG111" s="154"/>
      <c r="FH111" s="155"/>
      <c r="FI111" s="153" t="s">
        <v>118</v>
      </c>
      <c r="FJ111" s="153" t="s">
        <v>118</v>
      </c>
      <c r="FK111" s="153" t="s">
        <v>118</v>
      </c>
      <c r="FL111" s="153" t="s">
        <v>118</v>
      </c>
      <c r="FM111" s="153" t="s">
        <v>118</v>
      </c>
      <c r="FN111" s="154"/>
      <c r="FO111" s="155"/>
      <c r="FP111" s="153"/>
      <c r="FQ111" s="153"/>
      <c r="FR111" s="153"/>
      <c r="FS111" s="153"/>
      <c r="FT111" s="153"/>
      <c r="FU111" s="154"/>
      <c r="FV111" s="155"/>
      <c r="FW111" s="153"/>
      <c r="FX111" s="153"/>
      <c r="FY111" s="153"/>
      <c r="FZ111" s="153" t="s">
        <v>119</v>
      </c>
      <c r="GA111" s="153" t="s">
        <v>119</v>
      </c>
      <c r="GB111" s="154"/>
      <c r="GC111" s="155"/>
      <c r="GD111" s="153" t="s">
        <v>118</v>
      </c>
      <c r="GE111" s="153" t="s">
        <v>118</v>
      </c>
      <c r="GF111" s="153" t="s">
        <v>118</v>
      </c>
      <c r="GG111" s="153" t="s">
        <v>118</v>
      </c>
      <c r="GH111" s="153" t="s">
        <v>118</v>
      </c>
      <c r="GI111" s="154"/>
      <c r="GJ111" s="155"/>
      <c r="GK111" s="153" t="s">
        <v>118</v>
      </c>
      <c r="GL111" s="153" t="s">
        <v>118</v>
      </c>
      <c r="GM111" s="153" t="s">
        <v>118</v>
      </c>
      <c r="GN111" s="153" t="s">
        <v>118</v>
      </c>
      <c r="GO111" s="157"/>
      <c r="GP111" s="154"/>
      <c r="GQ111" s="155"/>
      <c r="GR111" s="153"/>
      <c r="GS111" s="153"/>
      <c r="GT111" s="153"/>
      <c r="GU111" s="153"/>
      <c r="GV111" s="153"/>
      <c r="GW111" s="154"/>
      <c r="GX111" s="155"/>
      <c r="GY111" s="153"/>
      <c r="GZ111" s="153"/>
      <c r="HA111" s="153"/>
      <c r="HB111" s="153"/>
      <c r="HC111" s="153"/>
      <c r="HD111" s="154"/>
      <c r="HE111" s="155"/>
      <c r="HF111" s="153" t="s">
        <v>118</v>
      </c>
      <c r="HG111" s="153"/>
      <c r="HH111" s="153"/>
      <c r="HI111" s="153"/>
      <c r="HJ111" s="153"/>
      <c r="HK111" s="154"/>
      <c r="HL111" s="155"/>
      <c r="HM111" s="153"/>
      <c r="HN111" s="153"/>
      <c r="HO111" s="153"/>
      <c r="HP111" s="153"/>
      <c r="HQ111" s="153"/>
      <c r="HR111" s="154"/>
      <c r="HS111" s="155"/>
      <c r="HT111" s="153" t="s">
        <v>116</v>
      </c>
      <c r="HU111" s="157"/>
      <c r="HV111" s="153"/>
      <c r="HW111" s="153"/>
      <c r="HX111" s="153"/>
      <c r="HY111" s="154"/>
      <c r="HZ111" s="155"/>
      <c r="IA111" s="153"/>
      <c r="IB111" s="153"/>
      <c r="IC111" s="153"/>
      <c r="ID111" s="153"/>
      <c r="IE111" s="153"/>
      <c r="IF111" s="154"/>
      <c r="IG111" s="142"/>
      <c r="IH111" s="153"/>
      <c r="II111" s="153"/>
      <c r="IJ111" s="153"/>
      <c r="IK111" s="153"/>
      <c r="IL111" s="153"/>
      <c r="IM111" s="154"/>
      <c r="IN111" s="142"/>
      <c r="IO111" s="153"/>
      <c r="IP111" s="153"/>
      <c r="IQ111" s="153"/>
      <c r="IR111" s="153"/>
      <c r="IS111" s="153"/>
      <c r="IT111" s="154"/>
      <c r="IU111" s="142"/>
      <c r="IV111" s="153"/>
      <c r="IW111" s="153"/>
      <c r="IX111" s="153"/>
      <c r="IY111" s="153"/>
      <c r="IZ111" s="153"/>
      <c r="JA111" s="154"/>
      <c r="JB111" s="142"/>
      <c r="JC111" s="153"/>
      <c r="JD111" s="153"/>
      <c r="JE111" s="153"/>
      <c r="JF111" s="153"/>
      <c r="JG111" s="153"/>
      <c r="JH111" s="154"/>
      <c r="JI111" s="142"/>
      <c r="JJ111" s="153"/>
      <c r="JK111" s="153"/>
      <c r="JL111" s="153"/>
      <c r="JM111" s="153"/>
      <c r="JN111" s="153" t="s">
        <v>119</v>
      </c>
      <c r="JO111" s="154"/>
      <c r="JP111" s="142"/>
      <c r="JQ111" s="153"/>
      <c r="JR111" s="153"/>
      <c r="JS111" s="153"/>
      <c r="JT111" s="153"/>
      <c r="JU111" s="153"/>
      <c r="JV111" s="154"/>
      <c r="JW111" s="142"/>
      <c r="JX111" s="153"/>
      <c r="JY111" s="153"/>
      <c r="JZ111" s="153"/>
      <c r="KA111" s="153"/>
      <c r="KB111" s="153"/>
      <c r="KC111" s="154"/>
      <c r="KD111" s="142"/>
      <c r="KE111" s="153"/>
      <c r="KF111" s="153"/>
      <c r="KG111" s="153"/>
      <c r="KH111" s="153"/>
      <c r="KI111" s="153"/>
      <c r="KJ111" s="154"/>
      <c r="KK111" s="142"/>
      <c r="KL111" s="153"/>
      <c r="KM111" s="153"/>
      <c r="KN111" s="153"/>
      <c r="KO111" s="153"/>
      <c r="KP111" s="153"/>
      <c r="KQ111" s="154"/>
      <c r="KR111" s="142"/>
      <c r="KS111" s="153"/>
      <c r="KT111" s="153"/>
      <c r="KU111" s="157"/>
      <c r="KV111" s="153"/>
      <c r="KW111" s="153"/>
      <c r="KX111" s="154"/>
      <c r="KY111" s="142"/>
      <c r="KZ111" s="153"/>
      <c r="LA111" s="153"/>
      <c r="LB111" s="153"/>
      <c r="LC111" s="153"/>
      <c r="LD111" s="153"/>
      <c r="LE111" s="157"/>
      <c r="LF111" s="142"/>
      <c r="LG111" s="153"/>
      <c r="LH111" s="153"/>
      <c r="LI111" s="153"/>
      <c r="LJ111" s="153"/>
      <c r="LK111" s="153"/>
      <c r="LL111" s="154"/>
      <c r="LM111" s="142"/>
      <c r="LN111" s="153"/>
      <c r="LO111" s="153"/>
      <c r="LP111" s="153"/>
      <c r="LQ111" s="153" t="s">
        <v>116</v>
      </c>
      <c r="LR111" s="153" t="s">
        <v>119</v>
      </c>
      <c r="LS111" s="154"/>
      <c r="LT111" s="142"/>
      <c r="LU111" s="153"/>
      <c r="LV111" s="153"/>
      <c r="LW111" s="153"/>
      <c r="LX111" s="153"/>
      <c r="LY111" s="153"/>
      <c r="LZ111" s="154"/>
      <c r="MA111" s="142"/>
      <c r="MB111" s="153"/>
      <c r="MC111" s="153"/>
      <c r="MD111" s="153"/>
      <c r="ME111" s="153"/>
      <c r="MF111" s="153"/>
      <c r="MG111" s="154"/>
      <c r="MH111" s="142"/>
      <c r="MI111" s="153"/>
      <c r="MJ111" s="153"/>
      <c r="MK111" s="153"/>
      <c r="ML111" s="153"/>
      <c r="MM111" s="153"/>
      <c r="MN111" s="154"/>
      <c r="MO111" s="142"/>
      <c r="MP111" s="153"/>
      <c r="MQ111" s="153"/>
      <c r="MR111" s="153"/>
      <c r="MS111" s="153"/>
      <c r="MT111" s="153"/>
      <c r="MU111" s="154"/>
      <c r="MV111" s="142"/>
      <c r="MW111" s="144"/>
      <c r="MX111" s="153" t="s">
        <v>119</v>
      </c>
      <c r="MY111" s="153" t="s">
        <v>119</v>
      </c>
      <c r="MZ111" s="153" t="s">
        <v>116</v>
      </c>
      <c r="NA111" s="153" t="s">
        <v>116</v>
      </c>
      <c r="NB111" s="154"/>
      <c r="NC111" s="142"/>
      <c r="ND111" s="157"/>
      <c r="NE111" s="153"/>
      <c r="NF111" s="153"/>
      <c r="NG111" s="153"/>
      <c r="NH111" s="153"/>
      <c r="NI111" s="154"/>
      <c r="NJ111" s="142"/>
      <c r="NK111" s="153"/>
      <c r="NL111" s="153"/>
      <c r="NM111" s="153"/>
      <c r="NN111" s="153"/>
      <c r="NO111" s="153"/>
      <c r="NP111" s="154"/>
      <c r="NQ111" s="142"/>
      <c r="NR111" s="153"/>
      <c r="NS111" s="153"/>
      <c r="NT111" s="153"/>
      <c r="NU111" s="153"/>
      <c r="NV111" s="153"/>
      <c r="NW111" s="154"/>
      <c r="NX111" s="142"/>
      <c r="NY111" s="153"/>
      <c r="NZ111" s="153"/>
      <c r="OA111" s="153"/>
      <c r="OB111" s="153"/>
      <c r="OC111" s="153"/>
      <c r="OD111" s="154"/>
      <c r="OE111" s="142"/>
      <c r="OF111" s="153"/>
      <c r="OG111" s="153"/>
      <c r="OH111" s="153"/>
      <c r="OI111" s="153"/>
      <c r="OJ111" s="153"/>
      <c r="OK111" s="154"/>
      <c r="OL111" s="142"/>
      <c r="OM111" s="153"/>
      <c r="ON111" s="153"/>
      <c r="OO111" s="153"/>
      <c r="OP111" s="153"/>
      <c r="OQ111" s="153"/>
      <c r="OR111" s="154"/>
      <c r="OS111" s="142"/>
      <c r="OT111" s="153"/>
      <c r="OU111" s="153"/>
      <c r="OV111" s="153"/>
      <c r="OW111" s="153"/>
      <c r="OX111" s="153"/>
      <c r="OY111" s="154"/>
      <c r="OZ111" s="142"/>
      <c r="PA111" s="153"/>
      <c r="PB111" s="153"/>
      <c r="PC111" s="153"/>
      <c r="PD111" s="153"/>
      <c r="PE111" s="153"/>
      <c r="PF111" s="154"/>
      <c r="PG111" s="142"/>
      <c r="PH111" s="153"/>
      <c r="PI111" s="153"/>
      <c r="PJ111" s="153"/>
      <c r="PK111" s="153"/>
      <c r="PL111" s="153"/>
      <c r="PM111" s="154"/>
      <c r="PN111" s="142"/>
      <c r="PO111" s="153"/>
      <c r="PP111" s="153"/>
      <c r="PQ111" s="153"/>
      <c r="PR111" s="153"/>
      <c r="PS111" s="153"/>
      <c r="PT111" s="154"/>
      <c r="PU111" s="142"/>
      <c r="PV111" s="153"/>
      <c r="PW111" s="153"/>
      <c r="PX111" s="153"/>
      <c r="PY111" s="153"/>
      <c r="PZ111" s="153"/>
      <c r="QA111" s="154"/>
      <c r="QB111" s="142"/>
      <c r="QC111" s="153"/>
      <c r="QD111" s="153"/>
      <c r="QE111" s="153"/>
      <c r="QF111" s="153"/>
      <c r="QG111" s="153"/>
      <c r="QH111" s="154"/>
      <c r="QI111" s="142"/>
      <c r="QJ111" s="153"/>
      <c r="QK111" s="153"/>
      <c r="QL111" s="153"/>
      <c r="QM111" s="153"/>
      <c r="QN111" s="153"/>
      <c r="QO111" s="154"/>
      <c r="QP111" s="142"/>
      <c r="QQ111" s="159"/>
      <c r="QR111" s="153"/>
      <c r="QS111" s="153"/>
      <c r="QT111" s="153"/>
      <c r="QU111" s="153"/>
      <c r="QV111" s="154"/>
      <c r="QW111" s="142"/>
      <c r="QX111" s="153"/>
      <c r="QY111" s="153" t="s">
        <v>116</v>
      </c>
      <c r="QZ111" s="153" t="s">
        <v>116</v>
      </c>
      <c r="RA111" s="153" t="s">
        <v>116</v>
      </c>
      <c r="RB111" s="153" t="s">
        <v>116</v>
      </c>
      <c r="RC111" s="154"/>
      <c r="RD111" s="142"/>
      <c r="RE111" s="153"/>
      <c r="RF111" s="153"/>
      <c r="RG111" s="153"/>
      <c r="RH111" s="153"/>
      <c r="RI111" s="153"/>
      <c r="RJ111" s="154"/>
      <c r="RK111" s="142"/>
      <c r="RL111" s="153"/>
      <c r="RM111" s="153"/>
      <c r="RN111" s="153"/>
      <c r="RO111" s="153"/>
      <c r="RP111" s="153"/>
      <c r="RQ111" s="154"/>
      <c r="RR111" s="142"/>
      <c r="RS111" s="153" t="s">
        <v>116</v>
      </c>
      <c r="RT111" s="159"/>
      <c r="RU111" s="153" t="s">
        <v>116</v>
      </c>
      <c r="RV111" s="153" t="s">
        <v>116</v>
      </c>
      <c r="RW111" s="153" t="s">
        <v>116</v>
      </c>
      <c r="RX111" s="154"/>
      <c r="RY111" s="142"/>
      <c r="RZ111" s="153" t="s">
        <v>116</v>
      </c>
      <c r="SA111" s="159"/>
      <c r="SB111" s="153" t="s">
        <v>116</v>
      </c>
      <c r="SC111" s="159"/>
      <c r="SD111" s="153" t="s">
        <v>116</v>
      </c>
      <c r="SE111" s="154"/>
      <c r="SF111" s="142"/>
      <c r="SG111" s="153"/>
      <c r="SH111" s="153"/>
      <c r="SI111" s="153"/>
      <c r="SJ111" s="153"/>
      <c r="SK111" s="153"/>
      <c r="SL111" s="154"/>
      <c r="SM111" s="142"/>
      <c r="SN111" s="153"/>
      <c r="SO111" s="153"/>
      <c r="SP111" s="153"/>
      <c r="SQ111" s="153"/>
      <c r="SR111" s="153"/>
      <c r="SS111" s="154"/>
      <c r="ST111" s="142"/>
      <c r="SU111" s="153" t="s">
        <v>120</v>
      </c>
      <c r="SV111" s="153" t="s">
        <v>120</v>
      </c>
      <c r="SW111" s="153" t="s">
        <v>120</v>
      </c>
      <c r="SX111" s="153" t="s">
        <v>120</v>
      </c>
      <c r="SY111" s="153" t="s">
        <v>120</v>
      </c>
      <c r="SZ111" s="154"/>
      <c r="TA111" s="142"/>
      <c r="TB111" s="153"/>
      <c r="TC111" s="153"/>
      <c r="TD111" s="153"/>
      <c r="TE111" s="153"/>
      <c r="TF111" s="153"/>
      <c r="TG111" s="154"/>
      <c r="TH111" s="142"/>
      <c r="TI111" s="153"/>
      <c r="TJ111" s="153"/>
      <c r="TK111" s="153"/>
      <c r="TL111" s="153"/>
      <c r="TM111" s="153"/>
      <c r="TN111" s="154"/>
      <c r="TO111" s="142"/>
      <c r="TP111" s="153"/>
      <c r="TQ111" s="153"/>
      <c r="TR111" s="153"/>
      <c r="TS111" s="153"/>
      <c r="TT111" s="153"/>
      <c r="TU111" s="154"/>
      <c r="TV111" s="142"/>
      <c r="TW111" s="153"/>
      <c r="TX111" s="153"/>
      <c r="TY111" s="153"/>
      <c r="TZ111" s="153"/>
      <c r="UA111" s="153"/>
      <c r="UB111" s="154"/>
      <c r="UC111" s="142"/>
      <c r="UD111" s="153"/>
      <c r="UE111" s="153"/>
      <c r="UF111" s="153"/>
      <c r="UG111" s="153"/>
      <c r="UH111" s="153"/>
      <c r="UI111" s="154"/>
      <c r="UJ111" s="142"/>
      <c r="UK111" s="153"/>
      <c r="UL111" s="153"/>
      <c r="UM111" s="153"/>
      <c r="UN111" s="153"/>
      <c r="UO111" s="153"/>
      <c r="UP111" s="154"/>
      <c r="UQ111" s="142"/>
      <c r="UR111" s="153"/>
      <c r="US111" s="153"/>
      <c r="UT111" s="153"/>
      <c r="UU111" s="153"/>
      <c r="UV111" s="153"/>
      <c r="UW111" s="154"/>
      <c r="UX111" s="142"/>
      <c r="UY111" s="153" t="s">
        <v>116</v>
      </c>
      <c r="UZ111" s="153" t="s">
        <v>116</v>
      </c>
      <c r="VA111" s="153" t="s">
        <v>116</v>
      </c>
      <c r="VB111" s="153" t="s">
        <v>116</v>
      </c>
      <c r="VC111" s="153" t="s">
        <v>116</v>
      </c>
      <c r="VD111" s="154"/>
      <c r="VE111" s="142"/>
      <c r="VF111" s="153"/>
      <c r="VG111" s="153"/>
      <c r="VH111" s="153"/>
      <c r="VI111" s="153"/>
      <c r="VJ111" s="153"/>
      <c r="VK111" s="154"/>
      <c r="VL111" s="142"/>
      <c r="VM111" s="153"/>
      <c r="VN111" s="153"/>
      <c r="VO111" s="153"/>
      <c r="VP111" s="153"/>
      <c r="VQ111" s="153"/>
      <c r="VR111" s="154"/>
      <c r="VS111" s="142"/>
      <c r="VT111" s="153"/>
      <c r="VU111" s="153"/>
      <c r="VV111" s="159"/>
      <c r="VW111" s="153" t="s">
        <v>116</v>
      </c>
      <c r="VX111" s="153" t="s">
        <v>116</v>
      </c>
      <c r="VY111" s="154"/>
      <c r="VZ111" s="142"/>
      <c r="WA111" s="153" t="s">
        <v>116</v>
      </c>
      <c r="WB111" s="153" t="s">
        <v>116</v>
      </c>
      <c r="WC111" s="153" t="s">
        <v>116</v>
      </c>
      <c r="WD111" s="153" t="s">
        <v>116</v>
      </c>
      <c r="WE111" s="153" t="s">
        <v>116</v>
      </c>
      <c r="WF111" s="154"/>
      <c r="WG111" s="142"/>
      <c r="WH111" s="153"/>
      <c r="WI111" s="153"/>
      <c r="WJ111" s="153"/>
      <c r="WK111" s="153"/>
      <c r="WL111" s="153"/>
      <c r="WM111" s="154"/>
      <c r="WN111" s="142"/>
      <c r="WO111" s="153"/>
      <c r="WP111" s="153"/>
      <c r="WQ111" s="153"/>
      <c r="WR111" s="153"/>
      <c r="WS111" s="153"/>
      <c r="WT111" s="154"/>
      <c r="WU111" s="142"/>
      <c r="WV111" s="153"/>
      <c r="WW111" s="153"/>
      <c r="WX111" s="153"/>
      <c r="WY111" s="153"/>
      <c r="WZ111" s="153"/>
      <c r="XA111" s="154"/>
      <c r="XB111" s="142"/>
      <c r="XC111" s="153"/>
      <c r="XD111" s="153"/>
      <c r="XE111" s="153"/>
      <c r="XF111" s="153"/>
      <c r="XG111" s="153"/>
      <c r="XH111" s="154"/>
      <c r="XI111" s="142"/>
      <c r="XJ111" s="153"/>
      <c r="XK111" s="153"/>
      <c r="XL111" s="153"/>
      <c r="XM111" s="153"/>
      <c r="XN111" s="153"/>
      <c r="XO111" s="154"/>
      <c r="XP111" s="142"/>
      <c r="XQ111" s="142"/>
    </row>
    <row r="112" spans="1:641" s="7" customFormat="1" ht="12" customHeight="1" x14ac:dyDescent="0.2">
      <c r="A112" s="132"/>
      <c r="B112" s="70" t="s">
        <v>115</v>
      </c>
      <c r="C112" s="114" t="s">
        <v>65</v>
      </c>
      <c r="D112" s="78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59"/>
      <c r="BD112" s="59"/>
      <c r="BE112" s="59"/>
      <c r="BF112" s="59"/>
      <c r="BG112" s="59"/>
      <c r="BH112" s="59"/>
      <c r="BI112" s="59"/>
      <c r="BJ112" s="59"/>
      <c r="BK112" s="59"/>
      <c r="BL112" s="59"/>
      <c r="BM112" s="59"/>
      <c r="BN112" s="59"/>
      <c r="BO112" s="59"/>
      <c r="BP112" s="59"/>
      <c r="BQ112" s="59"/>
      <c r="BR112" s="59"/>
      <c r="BS112" s="59"/>
      <c r="BT112" s="59"/>
      <c r="BU112" s="59"/>
      <c r="BV112" s="59"/>
      <c r="BW112" s="59"/>
      <c r="BX112" s="59"/>
      <c r="BY112" s="59"/>
      <c r="BZ112" s="59"/>
      <c r="CA112" s="59"/>
      <c r="CB112" s="59"/>
      <c r="CC112" s="59"/>
      <c r="CD112" s="59"/>
      <c r="CE112" s="59"/>
      <c r="CF112" s="59"/>
      <c r="CG112" s="59"/>
      <c r="CH112" s="59"/>
      <c r="CI112" s="59"/>
      <c r="CJ112" s="59"/>
      <c r="CK112" s="59"/>
      <c r="CL112" s="59"/>
      <c r="CM112" s="59"/>
      <c r="CN112" s="59"/>
      <c r="CO112" s="59"/>
      <c r="CP112" s="59"/>
      <c r="CQ112" s="59"/>
      <c r="CR112" s="59"/>
      <c r="CS112" s="59"/>
      <c r="CT112" s="59"/>
      <c r="CU112" s="59"/>
      <c r="CV112" s="59"/>
      <c r="CW112" s="59"/>
      <c r="CX112" s="59"/>
      <c r="CY112" s="59"/>
      <c r="CZ112" s="59"/>
      <c r="DA112" s="59"/>
      <c r="DB112" s="59"/>
      <c r="DC112" s="59"/>
      <c r="DD112" s="59"/>
      <c r="DE112" s="59"/>
      <c r="DF112" s="59"/>
      <c r="DG112" s="59"/>
      <c r="DH112" s="59"/>
      <c r="DI112" s="59"/>
      <c r="DJ112" s="59"/>
      <c r="DK112" s="59"/>
      <c r="DL112" s="59"/>
      <c r="DM112" s="59"/>
      <c r="DN112" s="59"/>
      <c r="DO112" s="59"/>
      <c r="DP112" s="59"/>
      <c r="DQ112" s="59"/>
      <c r="DR112" s="59"/>
      <c r="DS112" s="59"/>
      <c r="DT112" s="59"/>
      <c r="DU112" s="59"/>
      <c r="DV112" s="59"/>
      <c r="DW112" s="59"/>
      <c r="DX112" s="59"/>
      <c r="DY112" s="59"/>
      <c r="DZ112" s="59"/>
      <c r="EA112" s="59"/>
      <c r="EB112" s="59"/>
      <c r="EC112" s="59"/>
      <c r="ED112" s="59"/>
      <c r="EE112" s="59"/>
      <c r="EF112" s="59"/>
      <c r="EG112" s="59"/>
      <c r="EH112" s="59"/>
      <c r="EI112" s="59"/>
      <c r="EJ112" s="59"/>
      <c r="EK112" s="59"/>
      <c r="EL112" s="59"/>
      <c r="EM112" s="59"/>
      <c r="EN112" s="59"/>
      <c r="EO112" s="59"/>
      <c r="EP112" s="59"/>
      <c r="EQ112" s="59"/>
      <c r="ER112" s="59"/>
      <c r="ES112" s="59"/>
      <c r="ET112" s="59"/>
      <c r="EU112" s="59"/>
      <c r="EV112" s="59"/>
      <c r="EW112" s="59"/>
      <c r="EX112" s="59"/>
      <c r="EY112" s="59"/>
      <c r="EZ112" s="59"/>
      <c r="FA112" s="59"/>
      <c r="FB112" s="59"/>
      <c r="FC112" s="59"/>
      <c r="FD112" s="59"/>
      <c r="FE112" s="59"/>
      <c r="FF112" s="59"/>
      <c r="FG112" s="59"/>
      <c r="FH112" s="59"/>
      <c r="FI112" s="59"/>
      <c r="FJ112" s="59"/>
      <c r="FK112" s="59"/>
      <c r="FL112" s="59"/>
      <c r="FM112" s="59"/>
      <c r="FN112" s="59"/>
      <c r="FO112" s="59"/>
      <c r="FP112" s="59"/>
      <c r="FQ112" s="59"/>
      <c r="FR112" s="59"/>
      <c r="FS112" s="59"/>
      <c r="FT112" s="59"/>
      <c r="FU112" s="59"/>
      <c r="FV112" s="59"/>
      <c r="FW112" s="59"/>
      <c r="FX112" s="59"/>
      <c r="FY112" s="59"/>
      <c r="FZ112" s="59"/>
      <c r="GA112" s="59"/>
      <c r="GB112" s="59"/>
      <c r="GC112" s="59"/>
      <c r="GD112" s="59"/>
      <c r="GE112" s="59"/>
      <c r="GF112" s="59"/>
      <c r="GG112" s="59"/>
      <c r="GH112" s="59"/>
      <c r="GI112" s="59"/>
      <c r="GJ112" s="59"/>
      <c r="GK112" s="59"/>
      <c r="GL112" s="59"/>
      <c r="GM112" s="59"/>
      <c r="GN112" s="59"/>
      <c r="GO112" s="59"/>
      <c r="GP112" s="59"/>
      <c r="GQ112" s="59"/>
      <c r="GR112" s="59"/>
      <c r="GS112" s="59"/>
      <c r="GT112" s="59"/>
      <c r="GU112" s="59"/>
      <c r="GV112" s="59"/>
      <c r="GW112" s="59"/>
      <c r="GX112" s="59"/>
      <c r="GY112" s="59"/>
      <c r="GZ112" s="59"/>
      <c r="HA112" s="59"/>
      <c r="HB112" s="59"/>
      <c r="HC112" s="59"/>
      <c r="HD112" s="59"/>
      <c r="HE112" s="59"/>
      <c r="HF112" s="59"/>
      <c r="HG112" s="59"/>
      <c r="HH112" s="59"/>
      <c r="HI112" s="59"/>
      <c r="HJ112" s="59"/>
      <c r="HK112" s="59"/>
      <c r="HL112" s="59"/>
      <c r="HM112" s="59"/>
      <c r="HN112" s="59"/>
      <c r="HO112" s="59"/>
      <c r="HP112" s="59"/>
      <c r="HQ112" s="59"/>
      <c r="HR112" s="59"/>
      <c r="HS112" s="59"/>
      <c r="HT112" s="59"/>
      <c r="HU112" s="59"/>
      <c r="HV112" s="59"/>
      <c r="HW112" s="59"/>
      <c r="HX112" s="59"/>
      <c r="HY112" s="59"/>
      <c r="HZ112" s="59"/>
      <c r="IA112" s="59"/>
      <c r="IB112" s="59"/>
      <c r="IC112" s="59"/>
      <c r="ID112" s="59"/>
      <c r="IE112" s="59"/>
      <c r="IF112" s="59"/>
      <c r="IG112" s="59"/>
      <c r="IH112" s="59"/>
      <c r="II112" s="59"/>
      <c r="IJ112" s="59"/>
      <c r="IK112" s="59"/>
      <c r="IL112" s="59"/>
      <c r="IM112" s="59"/>
      <c r="IN112" s="59"/>
      <c r="IO112" s="59"/>
      <c r="IP112" s="59"/>
      <c r="IQ112" s="59"/>
      <c r="IR112" s="59"/>
      <c r="IS112" s="59"/>
      <c r="IT112" s="59"/>
      <c r="IU112" s="59"/>
      <c r="IV112" s="59"/>
      <c r="IW112" s="59"/>
      <c r="IX112" s="59"/>
      <c r="IY112" s="59"/>
      <c r="IZ112" s="59"/>
      <c r="JA112" s="59"/>
      <c r="JB112" s="59"/>
      <c r="JC112" s="59"/>
      <c r="JD112" s="59"/>
      <c r="JE112" s="59"/>
      <c r="JF112" s="59"/>
      <c r="JG112" s="59"/>
      <c r="JH112" s="59"/>
      <c r="JI112" s="59"/>
      <c r="JJ112" s="59"/>
      <c r="JK112" s="59"/>
      <c r="JL112" s="59"/>
      <c r="JM112" s="59"/>
      <c r="JN112" s="59"/>
      <c r="JO112" s="59"/>
      <c r="JP112" s="59"/>
      <c r="JQ112" s="59"/>
      <c r="JR112" s="59"/>
      <c r="JS112" s="59"/>
      <c r="JT112" s="59"/>
      <c r="JU112" s="59"/>
      <c r="JV112" s="59"/>
      <c r="JW112" s="59"/>
      <c r="JX112" s="59"/>
      <c r="JY112" s="59"/>
      <c r="JZ112" s="59"/>
      <c r="KA112" s="59"/>
      <c r="KB112" s="59"/>
      <c r="KC112" s="59"/>
      <c r="KD112" s="59"/>
      <c r="KE112" s="59"/>
      <c r="KF112" s="59"/>
      <c r="KG112" s="59"/>
      <c r="KH112" s="59"/>
      <c r="KI112" s="59"/>
      <c r="KJ112" s="59"/>
      <c r="KK112" s="59"/>
      <c r="KL112" s="59"/>
      <c r="KM112" s="59"/>
      <c r="KN112" s="59"/>
      <c r="KO112" s="59"/>
      <c r="KP112" s="59"/>
      <c r="KQ112" s="59"/>
      <c r="KR112" s="59"/>
      <c r="KS112" s="59"/>
      <c r="KT112" s="59"/>
      <c r="KU112" s="59"/>
      <c r="KV112" s="59"/>
      <c r="KW112" s="59"/>
      <c r="KX112" s="59"/>
      <c r="KY112" s="59"/>
      <c r="KZ112" s="59"/>
      <c r="LA112" s="59"/>
      <c r="LB112" s="59"/>
      <c r="LC112" s="59"/>
      <c r="LD112" s="59"/>
      <c r="LE112" s="59"/>
      <c r="LF112" s="59"/>
      <c r="LG112" s="59"/>
      <c r="LH112" s="59"/>
      <c r="LI112" s="59"/>
      <c r="LJ112" s="59"/>
      <c r="LK112" s="59"/>
      <c r="LL112" s="59"/>
      <c r="LM112" s="59"/>
      <c r="LN112" s="59"/>
      <c r="LO112" s="59"/>
      <c r="LP112" s="59"/>
      <c r="LQ112" s="59"/>
      <c r="LR112" s="59"/>
      <c r="LS112" s="59"/>
      <c r="LT112" s="59"/>
      <c r="LU112" s="59"/>
      <c r="LV112" s="59"/>
      <c r="LW112" s="59"/>
      <c r="LX112" s="59"/>
      <c r="LY112" s="59"/>
      <c r="LZ112" s="59"/>
      <c r="MA112" s="59"/>
      <c r="MB112" s="59"/>
      <c r="MC112" s="59"/>
      <c r="MD112" s="59"/>
      <c r="ME112" s="59"/>
      <c r="MF112" s="59"/>
      <c r="MG112" s="59"/>
      <c r="MH112" s="59"/>
      <c r="MI112" s="59"/>
      <c r="MJ112" s="59"/>
      <c r="MK112" s="59"/>
      <c r="ML112" s="59"/>
      <c r="MM112" s="59"/>
      <c r="MN112" s="59"/>
      <c r="MO112" s="59"/>
      <c r="MP112" s="59"/>
      <c r="MQ112" s="59"/>
      <c r="MR112" s="59"/>
      <c r="MS112" s="59"/>
      <c r="MT112" s="59"/>
      <c r="MU112" s="59"/>
      <c r="MV112" s="59"/>
      <c r="MW112" s="59"/>
      <c r="MX112" s="59"/>
      <c r="MY112" s="59"/>
      <c r="MZ112" s="59"/>
      <c r="NA112" s="59"/>
      <c r="NB112" s="59"/>
      <c r="NC112" s="59"/>
      <c r="ND112" s="59"/>
      <c r="NE112" s="59"/>
      <c r="NF112" s="59"/>
      <c r="NG112" s="59"/>
      <c r="NH112" s="59"/>
      <c r="NI112" s="59"/>
      <c r="NJ112" s="59"/>
      <c r="NK112" s="59"/>
      <c r="NL112" s="59"/>
      <c r="NM112" s="59"/>
      <c r="NN112" s="59"/>
      <c r="NO112" s="59"/>
      <c r="NP112" s="59"/>
      <c r="NQ112" s="59"/>
      <c r="NR112" s="59"/>
      <c r="NS112" s="59"/>
      <c r="NT112" s="59"/>
      <c r="NU112" s="59"/>
      <c r="NV112" s="59"/>
      <c r="NW112" s="59"/>
      <c r="NX112" s="59"/>
      <c r="NY112" s="59"/>
      <c r="NZ112" s="59"/>
      <c r="OA112" s="59"/>
      <c r="OB112" s="59"/>
      <c r="OC112" s="59"/>
      <c r="OD112" s="59"/>
      <c r="OE112" s="59"/>
      <c r="OF112" s="59"/>
      <c r="OG112" s="59"/>
      <c r="OH112" s="59"/>
      <c r="OI112" s="59"/>
      <c r="OJ112" s="59"/>
      <c r="OK112" s="59"/>
      <c r="OL112" s="59"/>
      <c r="OM112" s="59"/>
      <c r="ON112" s="59"/>
      <c r="OO112" s="59"/>
      <c r="OP112" s="59"/>
      <c r="OQ112" s="59"/>
      <c r="OR112" s="59"/>
      <c r="OS112" s="59"/>
      <c r="OT112" s="59"/>
      <c r="OU112" s="59"/>
      <c r="OV112" s="59"/>
      <c r="OW112" s="59"/>
      <c r="OX112" s="59"/>
      <c r="OY112" s="59"/>
      <c r="OZ112" s="59"/>
      <c r="PA112" s="59"/>
      <c r="PB112" s="59"/>
      <c r="PC112" s="59"/>
      <c r="PD112" s="59"/>
      <c r="PE112" s="59"/>
      <c r="PF112" s="59"/>
      <c r="PG112" s="59"/>
      <c r="PH112" s="59"/>
      <c r="PI112" s="59"/>
      <c r="PJ112" s="59"/>
      <c r="PK112" s="59"/>
      <c r="PL112" s="59"/>
      <c r="PM112" s="59"/>
      <c r="PN112" s="59"/>
      <c r="PO112" s="59"/>
      <c r="PP112" s="59"/>
      <c r="PQ112" s="59"/>
      <c r="PR112" s="59"/>
      <c r="PS112" s="59"/>
      <c r="PT112" s="59"/>
      <c r="PU112" s="59"/>
      <c r="PV112" s="59"/>
      <c r="PW112" s="59"/>
      <c r="PX112" s="59"/>
      <c r="PY112" s="59"/>
      <c r="PZ112" s="59"/>
      <c r="QA112" s="59"/>
      <c r="QB112" s="59"/>
      <c r="QC112" s="59"/>
      <c r="QD112" s="59"/>
      <c r="QE112" s="59"/>
      <c r="QF112" s="59"/>
      <c r="QG112" s="59"/>
      <c r="QH112" s="59"/>
      <c r="QI112" s="59"/>
      <c r="QJ112" s="59"/>
      <c r="QK112" s="59"/>
      <c r="QL112" s="59"/>
      <c r="QM112" s="59"/>
      <c r="QN112" s="59"/>
      <c r="QO112" s="59"/>
      <c r="QP112" s="59"/>
      <c r="QQ112" s="59"/>
      <c r="QR112" s="59"/>
      <c r="QS112" s="59"/>
      <c r="QT112" s="59"/>
      <c r="QU112" s="59"/>
      <c r="QV112" s="59"/>
      <c r="QW112" s="59"/>
      <c r="QX112" s="59"/>
      <c r="QY112" s="59"/>
      <c r="QZ112" s="59"/>
      <c r="RA112" s="59"/>
      <c r="RB112" s="59"/>
      <c r="RC112" s="59"/>
      <c r="RD112" s="59"/>
      <c r="RE112" s="59"/>
      <c r="RF112" s="59"/>
      <c r="RG112" s="59"/>
      <c r="RH112" s="59"/>
      <c r="RI112" s="59"/>
      <c r="RJ112" s="59"/>
      <c r="RK112" s="59"/>
      <c r="RL112" s="59"/>
      <c r="RM112" s="59"/>
      <c r="RN112" s="59"/>
      <c r="RO112" s="59"/>
      <c r="RP112" s="59"/>
      <c r="RQ112" s="59"/>
      <c r="RR112" s="59"/>
      <c r="RS112" s="59"/>
      <c r="RT112" s="59"/>
      <c r="RU112" s="59"/>
      <c r="RV112" s="59"/>
      <c r="RW112" s="59"/>
      <c r="RX112" s="59"/>
      <c r="RY112" s="59"/>
      <c r="RZ112" s="59"/>
      <c r="SA112" s="59"/>
      <c r="SB112" s="59"/>
      <c r="SC112" s="59"/>
      <c r="SD112" s="59"/>
      <c r="SE112" s="59"/>
      <c r="SF112" s="59"/>
      <c r="SG112" s="59"/>
      <c r="SH112" s="59"/>
      <c r="SI112" s="59"/>
      <c r="SJ112" s="59"/>
      <c r="SK112" s="59"/>
      <c r="SL112" s="59"/>
      <c r="SM112" s="59"/>
      <c r="SN112" s="59"/>
      <c r="SO112" s="59"/>
      <c r="SP112" s="59"/>
      <c r="SQ112" s="59"/>
      <c r="SR112" s="59"/>
      <c r="SS112" s="59"/>
      <c r="ST112" s="59"/>
      <c r="SU112" s="59"/>
      <c r="SV112" s="59"/>
      <c r="SW112" s="59"/>
      <c r="SX112" s="59"/>
      <c r="SY112" s="59"/>
      <c r="SZ112" s="59"/>
      <c r="TA112" s="59"/>
      <c r="TB112" s="59"/>
      <c r="TC112" s="59"/>
      <c r="TD112" s="59"/>
      <c r="TE112" s="59"/>
      <c r="TF112" s="59"/>
      <c r="TG112" s="59"/>
      <c r="TH112" s="59"/>
      <c r="TI112" s="59"/>
      <c r="TJ112" s="59"/>
      <c r="TK112" s="59"/>
      <c r="TL112" s="59"/>
      <c r="TM112" s="59"/>
      <c r="TN112" s="59"/>
      <c r="TO112" s="59"/>
      <c r="TP112" s="59"/>
      <c r="TQ112" s="59"/>
      <c r="TR112" s="59"/>
      <c r="TS112" s="59"/>
      <c r="TT112" s="59"/>
      <c r="TU112" s="59"/>
      <c r="TV112" s="59"/>
      <c r="TW112" s="59"/>
      <c r="TX112" s="59"/>
      <c r="TY112" s="59"/>
      <c r="TZ112" s="59"/>
      <c r="UA112" s="59"/>
      <c r="UB112" s="59"/>
      <c r="UC112" s="59"/>
      <c r="UD112" s="59"/>
      <c r="UE112" s="59"/>
      <c r="UF112" s="59"/>
      <c r="UG112" s="59"/>
      <c r="UH112" s="59"/>
      <c r="UI112" s="59"/>
      <c r="UJ112" s="59"/>
      <c r="UK112" s="59"/>
      <c r="UL112" s="59"/>
      <c r="UM112" s="59"/>
      <c r="UN112" s="59"/>
      <c r="UO112" s="59"/>
      <c r="UP112" s="59"/>
      <c r="UQ112" s="59"/>
      <c r="UR112" s="59"/>
      <c r="US112" s="59"/>
      <c r="UT112" s="59"/>
      <c r="UU112" s="59"/>
      <c r="UV112" s="59"/>
      <c r="UW112" s="59"/>
      <c r="UX112" s="59"/>
      <c r="UY112" s="59"/>
      <c r="UZ112" s="59"/>
      <c r="VA112" s="59"/>
      <c r="VB112" s="59"/>
      <c r="VC112" s="59"/>
      <c r="VD112" s="59"/>
      <c r="VE112" s="59"/>
      <c r="VF112" s="59"/>
      <c r="VG112" s="59"/>
      <c r="VH112" s="59"/>
      <c r="VI112" s="59"/>
      <c r="VJ112" s="59"/>
      <c r="VK112" s="59"/>
      <c r="VL112" s="59"/>
      <c r="VM112" s="59"/>
      <c r="VN112" s="59"/>
      <c r="VO112" s="59"/>
      <c r="VP112" s="59"/>
      <c r="VQ112" s="59"/>
      <c r="VR112" s="59"/>
      <c r="VS112" s="59"/>
      <c r="VT112" s="59"/>
      <c r="VU112" s="59"/>
      <c r="VV112" s="59"/>
      <c r="VW112" s="59"/>
      <c r="VX112" s="59"/>
      <c r="VY112" s="59"/>
      <c r="VZ112" s="59"/>
      <c r="WA112" s="59"/>
      <c r="WB112" s="59"/>
      <c r="WC112" s="59"/>
      <c r="WD112" s="59"/>
      <c r="WE112" s="59"/>
      <c r="WF112" s="59"/>
      <c r="WG112" s="59"/>
      <c r="WH112" s="59"/>
      <c r="WI112" s="59"/>
      <c r="WJ112" s="59"/>
      <c r="WK112" s="59"/>
      <c r="WL112" s="59"/>
      <c r="WM112" s="59"/>
      <c r="WN112" s="59"/>
      <c r="WO112" s="59"/>
      <c r="WP112" s="59"/>
      <c r="WQ112" s="59"/>
      <c r="WR112" s="59"/>
      <c r="WS112" s="59"/>
      <c r="WT112" s="59"/>
      <c r="WU112" s="59"/>
      <c r="WV112" s="59"/>
      <c r="WW112" s="59"/>
      <c r="WX112" s="59"/>
      <c r="WY112" s="59"/>
      <c r="WZ112" s="59"/>
      <c r="XA112" s="59"/>
      <c r="XB112" s="59"/>
      <c r="XC112" s="59"/>
      <c r="XD112" s="59"/>
      <c r="XE112" s="59"/>
      <c r="XF112" s="59"/>
      <c r="XG112" s="59"/>
      <c r="XH112" s="59"/>
      <c r="XI112" s="59"/>
      <c r="XJ112" s="59"/>
      <c r="XK112" s="59"/>
      <c r="XL112" s="59"/>
      <c r="XM112" s="59"/>
      <c r="XN112" s="59"/>
      <c r="XO112" s="59"/>
      <c r="XP112" s="59"/>
      <c r="XQ112" s="59"/>
    </row>
    <row r="113" spans="1:641" s="75" customFormat="1" ht="12" customHeight="1" x14ac:dyDescent="0.2">
      <c r="A113" s="131"/>
      <c r="B113" s="73"/>
      <c r="C113" s="114"/>
      <c r="D113" s="78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9"/>
      <c r="CW113" s="59"/>
      <c r="CX113" s="59"/>
      <c r="CY113" s="59"/>
      <c r="CZ113" s="59"/>
      <c r="DA113" s="59"/>
      <c r="DB113" s="59"/>
      <c r="DC113" s="59"/>
      <c r="DD113" s="59"/>
      <c r="DE113" s="59"/>
      <c r="DF113" s="59"/>
      <c r="DG113" s="59"/>
      <c r="DH113" s="59"/>
      <c r="DI113" s="59"/>
      <c r="DJ113" s="59"/>
      <c r="DK113" s="59"/>
      <c r="DL113" s="59"/>
      <c r="DM113" s="59"/>
      <c r="DN113" s="59"/>
      <c r="DO113" s="59"/>
      <c r="DP113" s="59"/>
      <c r="DQ113" s="59"/>
      <c r="DR113" s="59"/>
      <c r="DS113" s="59"/>
      <c r="DT113" s="59"/>
      <c r="DU113" s="59"/>
      <c r="DV113" s="59"/>
      <c r="DW113" s="59"/>
      <c r="DX113" s="59"/>
      <c r="DY113" s="59"/>
      <c r="DZ113" s="59"/>
      <c r="EA113" s="59"/>
      <c r="EB113" s="59"/>
      <c r="EC113" s="59"/>
      <c r="ED113" s="59"/>
      <c r="EE113" s="59"/>
      <c r="EF113" s="59"/>
      <c r="EG113" s="59"/>
      <c r="EH113" s="59"/>
      <c r="EI113" s="59"/>
      <c r="EJ113" s="59"/>
      <c r="EK113" s="59"/>
      <c r="EL113" s="59"/>
      <c r="EM113" s="59"/>
      <c r="EN113" s="59"/>
      <c r="EO113" s="59"/>
      <c r="EP113" s="59"/>
      <c r="EQ113" s="59"/>
      <c r="ER113" s="59"/>
      <c r="ES113" s="59"/>
      <c r="ET113" s="59"/>
      <c r="EU113" s="59"/>
      <c r="EV113" s="59"/>
      <c r="EW113" s="59"/>
      <c r="EX113" s="59"/>
      <c r="EY113" s="59"/>
      <c r="EZ113" s="59"/>
      <c r="FA113" s="59"/>
      <c r="FB113" s="59"/>
      <c r="FC113" s="59"/>
      <c r="FD113" s="59"/>
      <c r="FE113" s="59"/>
      <c r="FF113" s="59"/>
      <c r="FG113" s="59"/>
      <c r="FH113" s="59"/>
      <c r="FI113" s="59"/>
      <c r="FJ113" s="59"/>
      <c r="FK113" s="59"/>
      <c r="FL113" s="59"/>
      <c r="FM113" s="59"/>
      <c r="FN113" s="59"/>
      <c r="FO113" s="59"/>
      <c r="FP113" s="59"/>
      <c r="FQ113" s="59"/>
      <c r="FR113" s="59"/>
      <c r="FS113" s="59"/>
      <c r="FT113" s="59"/>
      <c r="FU113" s="59"/>
      <c r="FV113" s="59"/>
      <c r="FW113" s="59"/>
      <c r="FX113" s="59"/>
      <c r="FY113" s="59"/>
      <c r="FZ113" s="59"/>
      <c r="GA113" s="59"/>
      <c r="GB113" s="59"/>
      <c r="GC113" s="59"/>
      <c r="GD113" s="59"/>
      <c r="GE113" s="59"/>
      <c r="GF113" s="59"/>
      <c r="GG113" s="59"/>
      <c r="GH113" s="59"/>
      <c r="GI113" s="59"/>
      <c r="GJ113" s="59"/>
      <c r="GK113" s="59"/>
      <c r="GL113" s="59"/>
      <c r="GM113" s="59"/>
      <c r="GN113" s="59"/>
      <c r="GO113" s="59"/>
      <c r="GP113" s="59"/>
      <c r="GQ113" s="59"/>
      <c r="GR113" s="59"/>
      <c r="GS113" s="59"/>
      <c r="GT113" s="59"/>
      <c r="GU113" s="59"/>
      <c r="GV113" s="59"/>
      <c r="GW113" s="59"/>
      <c r="GX113" s="59"/>
      <c r="GY113" s="59"/>
      <c r="GZ113" s="59"/>
      <c r="HA113" s="59"/>
      <c r="HB113" s="59"/>
      <c r="HC113" s="59"/>
      <c r="HD113" s="59"/>
      <c r="HE113" s="59"/>
      <c r="HF113" s="59"/>
      <c r="HG113" s="59"/>
      <c r="HH113" s="59"/>
      <c r="HI113" s="59"/>
      <c r="HJ113" s="59"/>
      <c r="HK113" s="59"/>
      <c r="HL113" s="59"/>
      <c r="HM113" s="59"/>
      <c r="HN113" s="59"/>
      <c r="HO113" s="59"/>
      <c r="HP113" s="59"/>
      <c r="HQ113" s="59"/>
      <c r="HR113" s="59"/>
      <c r="HS113" s="59"/>
      <c r="HT113" s="59"/>
      <c r="HU113" s="59"/>
      <c r="HV113" s="59"/>
      <c r="HW113" s="59"/>
      <c r="HX113" s="59"/>
      <c r="HY113" s="59"/>
      <c r="HZ113" s="59"/>
      <c r="IA113" s="59"/>
      <c r="IB113" s="59"/>
      <c r="IC113" s="59"/>
      <c r="ID113" s="59"/>
      <c r="IE113" s="59"/>
      <c r="IF113" s="59"/>
      <c r="IG113" s="59"/>
      <c r="IH113" s="59"/>
      <c r="II113" s="59"/>
      <c r="IJ113" s="59"/>
      <c r="IK113" s="59"/>
      <c r="IL113" s="59"/>
      <c r="IM113" s="59"/>
      <c r="IN113" s="59"/>
      <c r="IO113" s="59"/>
      <c r="IP113" s="59"/>
      <c r="IQ113" s="59"/>
      <c r="IR113" s="59"/>
      <c r="IS113" s="59"/>
      <c r="IT113" s="59"/>
      <c r="IU113" s="59"/>
      <c r="IV113" s="59"/>
      <c r="IW113" s="59"/>
      <c r="IX113" s="59"/>
      <c r="IY113" s="59"/>
      <c r="IZ113" s="59"/>
      <c r="JA113" s="59"/>
      <c r="JB113" s="59"/>
      <c r="JC113" s="59"/>
      <c r="JD113" s="59"/>
      <c r="JE113" s="59"/>
      <c r="JF113" s="59"/>
      <c r="JG113" s="59"/>
      <c r="JH113" s="59"/>
      <c r="JI113" s="59"/>
      <c r="JJ113" s="59"/>
      <c r="JK113" s="59"/>
      <c r="JL113" s="59"/>
      <c r="JM113" s="59"/>
      <c r="JN113" s="59"/>
      <c r="JO113" s="59"/>
      <c r="JP113" s="59"/>
      <c r="JQ113" s="59"/>
      <c r="JR113" s="59"/>
      <c r="JS113" s="59"/>
      <c r="JT113" s="59"/>
      <c r="JU113" s="59"/>
      <c r="JV113" s="59"/>
      <c r="JW113" s="59"/>
      <c r="JX113" s="59"/>
      <c r="JY113" s="59"/>
      <c r="JZ113" s="59"/>
      <c r="KA113" s="59"/>
      <c r="KB113" s="59"/>
      <c r="KC113" s="59"/>
      <c r="KD113" s="59"/>
      <c r="KE113" s="59"/>
      <c r="KF113" s="59"/>
      <c r="KG113" s="59"/>
      <c r="KH113" s="59"/>
      <c r="KI113" s="59"/>
      <c r="KJ113" s="59"/>
      <c r="KK113" s="59"/>
      <c r="KL113" s="59"/>
      <c r="KM113" s="59"/>
      <c r="KN113" s="59"/>
      <c r="KO113" s="59"/>
      <c r="KP113" s="59"/>
      <c r="KQ113" s="59"/>
      <c r="KR113" s="59"/>
      <c r="KS113" s="59"/>
      <c r="KT113" s="59"/>
      <c r="KU113" s="59"/>
      <c r="KV113" s="59"/>
      <c r="KW113" s="59"/>
      <c r="KX113" s="59"/>
      <c r="KY113" s="59"/>
      <c r="KZ113" s="59"/>
      <c r="LA113" s="59"/>
      <c r="LB113" s="59"/>
      <c r="LC113" s="59"/>
      <c r="LD113" s="59"/>
      <c r="LE113" s="59"/>
      <c r="LF113" s="59"/>
      <c r="LG113" s="59"/>
      <c r="LH113" s="59"/>
      <c r="LI113" s="59"/>
      <c r="LJ113" s="59"/>
      <c r="LK113" s="59"/>
      <c r="LL113" s="59"/>
      <c r="LM113" s="59"/>
      <c r="LN113" s="59"/>
      <c r="LO113" s="59"/>
      <c r="LP113" s="59"/>
      <c r="LQ113" s="59"/>
      <c r="LR113" s="59"/>
      <c r="LS113" s="59"/>
      <c r="LT113" s="59"/>
      <c r="LU113" s="59"/>
      <c r="LV113" s="59"/>
      <c r="LW113" s="59"/>
      <c r="LX113" s="59"/>
      <c r="LY113" s="59"/>
      <c r="LZ113" s="59"/>
      <c r="MA113" s="59"/>
      <c r="MB113" s="59"/>
      <c r="MC113" s="59"/>
      <c r="MD113" s="59"/>
      <c r="ME113" s="59"/>
      <c r="MF113" s="59"/>
      <c r="MG113" s="59"/>
      <c r="MH113" s="59"/>
      <c r="MI113" s="59"/>
      <c r="MJ113" s="59"/>
      <c r="MK113" s="59"/>
      <c r="ML113" s="59"/>
      <c r="MM113" s="59"/>
      <c r="MN113" s="59"/>
      <c r="MO113" s="59"/>
      <c r="MP113" s="59"/>
      <c r="MQ113" s="59"/>
      <c r="MR113" s="59"/>
      <c r="MS113" s="59"/>
      <c r="MT113" s="59"/>
      <c r="MU113" s="59"/>
      <c r="MV113" s="59"/>
      <c r="MW113" s="59"/>
      <c r="MX113" s="59"/>
      <c r="MY113" s="59"/>
      <c r="MZ113" s="59"/>
      <c r="NA113" s="59"/>
      <c r="NB113" s="59"/>
      <c r="NC113" s="59"/>
      <c r="ND113" s="59"/>
      <c r="NE113" s="59"/>
      <c r="NF113" s="59"/>
      <c r="NG113" s="59"/>
      <c r="NH113" s="59"/>
      <c r="NI113" s="59"/>
      <c r="NJ113" s="59"/>
      <c r="NK113" s="59"/>
      <c r="NL113" s="59"/>
      <c r="NM113" s="59"/>
      <c r="NN113" s="59"/>
      <c r="NO113" s="59"/>
      <c r="NP113" s="59"/>
      <c r="NQ113" s="59"/>
      <c r="NR113" s="59"/>
      <c r="NS113" s="59"/>
      <c r="NT113" s="59"/>
      <c r="NU113" s="59"/>
      <c r="NV113" s="59"/>
      <c r="NW113" s="59"/>
      <c r="NX113" s="59"/>
      <c r="NY113" s="59"/>
      <c r="NZ113" s="59"/>
      <c r="OA113" s="59"/>
      <c r="OB113" s="59"/>
      <c r="OC113" s="59"/>
      <c r="OD113" s="59"/>
      <c r="OE113" s="59"/>
      <c r="OF113" s="59"/>
      <c r="OG113" s="59"/>
      <c r="OH113" s="59"/>
      <c r="OI113" s="59"/>
      <c r="OJ113" s="59"/>
      <c r="OK113" s="59"/>
      <c r="OL113" s="59"/>
      <c r="OM113" s="59"/>
      <c r="ON113" s="59"/>
      <c r="OO113" s="59"/>
      <c r="OP113" s="59"/>
      <c r="OQ113" s="59"/>
      <c r="OR113" s="59"/>
      <c r="OS113" s="59"/>
      <c r="OT113" s="59"/>
      <c r="OU113" s="59"/>
      <c r="OV113" s="59"/>
      <c r="OW113" s="59"/>
      <c r="OX113" s="59"/>
      <c r="OY113" s="59"/>
      <c r="OZ113" s="59"/>
      <c r="PA113" s="59"/>
      <c r="PB113" s="59"/>
      <c r="PC113" s="59"/>
      <c r="PD113" s="59"/>
      <c r="PE113" s="59"/>
      <c r="PF113" s="59"/>
      <c r="PG113" s="59"/>
      <c r="PH113" s="59"/>
      <c r="PI113" s="59"/>
      <c r="PJ113" s="59"/>
      <c r="PK113" s="59"/>
      <c r="PL113" s="59"/>
      <c r="PM113" s="59"/>
      <c r="PN113" s="59"/>
      <c r="PO113" s="59"/>
      <c r="PP113" s="59"/>
      <c r="PQ113" s="59"/>
      <c r="PR113" s="59"/>
      <c r="PS113" s="59"/>
      <c r="PT113" s="59"/>
      <c r="PU113" s="59"/>
      <c r="PV113" s="59"/>
      <c r="PW113" s="59"/>
      <c r="PX113" s="59"/>
      <c r="PY113" s="59"/>
      <c r="PZ113" s="59"/>
      <c r="QA113" s="59"/>
      <c r="QB113" s="59"/>
      <c r="QC113" s="59"/>
      <c r="QD113" s="59"/>
      <c r="QE113" s="59"/>
      <c r="QF113" s="59"/>
      <c r="QG113" s="59"/>
      <c r="QH113" s="59"/>
      <c r="QI113" s="59"/>
      <c r="QJ113" s="59"/>
      <c r="QK113" s="59"/>
      <c r="QL113" s="59"/>
      <c r="QM113" s="59"/>
      <c r="QN113" s="59"/>
      <c r="QO113" s="59"/>
      <c r="QP113" s="59"/>
      <c r="QQ113" s="59"/>
      <c r="QR113" s="59"/>
      <c r="QS113" s="59"/>
      <c r="QT113" s="59"/>
      <c r="QU113" s="59"/>
      <c r="QV113" s="59"/>
      <c r="QW113" s="59"/>
      <c r="QX113" s="59"/>
      <c r="QY113" s="59"/>
      <c r="QZ113" s="59"/>
      <c r="RA113" s="59"/>
      <c r="RB113" s="59"/>
      <c r="RC113" s="59"/>
      <c r="RD113" s="59"/>
      <c r="RE113" s="59"/>
      <c r="RF113" s="59"/>
      <c r="RG113" s="59"/>
      <c r="RH113" s="59"/>
      <c r="RI113" s="59"/>
      <c r="RJ113" s="59"/>
      <c r="RK113" s="59"/>
      <c r="RL113" s="59"/>
      <c r="RM113" s="59"/>
      <c r="RN113" s="59"/>
      <c r="RO113" s="59"/>
      <c r="RP113" s="59"/>
      <c r="RQ113" s="59"/>
      <c r="RR113" s="59"/>
      <c r="RS113" s="59"/>
      <c r="RT113" s="59"/>
      <c r="RU113" s="59"/>
      <c r="RV113" s="59"/>
      <c r="RW113" s="59"/>
      <c r="RX113" s="59"/>
      <c r="RY113" s="59"/>
      <c r="RZ113" s="59"/>
      <c r="SA113" s="59"/>
      <c r="SB113" s="59"/>
      <c r="SC113" s="59"/>
      <c r="SD113" s="59"/>
      <c r="SE113" s="59"/>
      <c r="SF113" s="59"/>
      <c r="SG113" s="59"/>
      <c r="SH113" s="59"/>
      <c r="SI113" s="59"/>
      <c r="SJ113" s="59"/>
      <c r="SK113" s="59"/>
      <c r="SL113" s="59"/>
      <c r="SM113" s="59"/>
      <c r="SN113" s="59"/>
      <c r="SO113" s="59"/>
      <c r="SP113" s="59"/>
      <c r="SQ113" s="59"/>
      <c r="SR113" s="59"/>
      <c r="SS113" s="59"/>
      <c r="ST113" s="59"/>
      <c r="SU113" s="59"/>
      <c r="SV113" s="59"/>
      <c r="SW113" s="59"/>
      <c r="SX113" s="59"/>
      <c r="SY113" s="59"/>
      <c r="SZ113" s="59"/>
      <c r="TA113" s="59"/>
      <c r="TB113" s="59"/>
      <c r="TC113" s="59"/>
      <c r="TD113" s="59"/>
      <c r="TE113" s="59"/>
      <c r="TF113" s="59"/>
      <c r="TG113" s="59"/>
      <c r="TH113" s="59"/>
      <c r="TI113" s="59"/>
      <c r="TJ113" s="59"/>
      <c r="TK113" s="59"/>
      <c r="TL113" s="59"/>
      <c r="TM113" s="59"/>
      <c r="TN113" s="59"/>
      <c r="TO113" s="59"/>
      <c r="TP113" s="59"/>
      <c r="TQ113" s="59"/>
      <c r="TR113" s="59"/>
      <c r="TS113" s="59"/>
      <c r="TT113" s="59"/>
      <c r="TU113" s="59"/>
      <c r="TV113" s="59"/>
      <c r="TW113" s="59"/>
      <c r="TX113" s="59"/>
      <c r="TY113" s="59"/>
      <c r="TZ113" s="59"/>
      <c r="UA113" s="59"/>
      <c r="UB113" s="59"/>
      <c r="UC113" s="59"/>
      <c r="UD113" s="59"/>
      <c r="UE113" s="59"/>
      <c r="UF113" s="59"/>
      <c r="UG113" s="59"/>
      <c r="UH113" s="59"/>
      <c r="UI113" s="59"/>
      <c r="UJ113" s="59"/>
      <c r="UK113" s="59"/>
      <c r="UL113" s="59"/>
      <c r="UM113" s="59"/>
      <c r="UN113" s="59"/>
      <c r="UO113" s="59"/>
      <c r="UP113" s="59"/>
      <c r="UQ113" s="59"/>
      <c r="UR113" s="59"/>
      <c r="US113" s="59"/>
      <c r="UT113" s="59"/>
      <c r="UU113" s="59"/>
      <c r="UV113" s="59"/>
      <c r="UW113" s="59"/>
      <c r="UX113" s="59"/>
      <c r="UY113" s="59"/>
      <c r="UZ113" s="59"/>
      <c r="VA113" s="59"/>
      <c r="VB113" s="59"/>
      <c r="VC113" s="59"/>
      <c r="VD113" s="59"/>
      <c r="VE113" s="59"/>
      <c r="VF113" s="59"/>
      <c r="VG113" s="59"/>
      <c r="VH113" s="59"/>
      <c r="VI113" s="59"/>
      <c r="VJ113" s="59"/>
      <c r="VK113" s="59"/>
      <c r="VL113" s="59"/>
      <c r="VM113" s="59"/>
      <c r="VN113" s="59"/>
      <c r="VO113" s="59"/>
      <c r="VP113" s="59"/>
      <c r="VQ113" s="59"/>
      <c r="VR113" s="59"/>
      <c r="VS113" s="59"/>
      <c r="VT113" s="59"/>
      <c r="VU113" s="59"/>
      <c r="VV113" s="59"/>
      <c r="VW113" s="59"/>
      <c r="VX113" s="59"/>
      <c r="VY113" s="59"/>
      <c r="VZ113" s="59"/>
      <c r="WA113" s="59"/>
      <c r="WB113" s="59"/>
      <c r="WC113" s="59"/>
      <c r="WD113" s="59"/>
      <c r="WE113" s="59"/>
      <c r="WF113" s="59"/>
      <c r="WG113" s="59"/>
      <c r="WH113" s="59"/>
      <c r="WI113" s="59"/>
      <c r="WJ113" s="59"/>
      <c r="WK113" s="59"/>
      <c r="WL113" s="59"/>
      <c r="WM113" s="59"/>
      <c r="WN113" s="59"/>
      <c r="WO113" s="59"/>
      <c r="WP113" s="59"/>
      <c r="WQ113" s="59"/>
      <c r="WR113" s="59"/>
      <c r="WS113" s="59"/>
      <c r="WT113" s="59"/>
      <c r="WU113" s="59"/>
      <c r="WV113" s="59"/>
      <c r="WW113" s="59"/>
      <c r="WX113" s="59"/>
      <c r="WY113" s="59"/>
      <c r="WZ113" s="59"/>
      <c r="XA113" s="59"/>
      <c r="XB113" s="59"/>
      <c r="XC113" s="59"/>
      <c r="XD113" s="59"/>
      <c r="XE113" s="59"/>
      <c r="XF113" s="59"/>
      <c r="XG113" s="59"/>
      <c r="XH113" s="59"/>
      <c r="XI113" s="59"/>
      <c r="XJ113" s="59"/>
      <c r="XK113" s="59"/>
      <c r="XL113" s="59"/>
      <c r="XM113" s="59"/>
      <c r="XN113" s="59"/>
      <c r="XO113" s="59"/>
      <c r="XP113" s="59"/>
      <c r="XQ113" s="59"/>
    </row>
    <row r="114" spans="1:641" s="7" customFormat="1" ht="12" customHeight="1" x14ac:dyDescent="0.2">
      <c r="A114" s="288" t="s">
        <v>24</v>
      </c>
      <c r="B114" s="125" t="s">
        <v>114</v>
      </c>
      <c r="C114" s="89"/>
      <c r="D114" s="87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  <c r="BI114" s="88"/>
      <c r="BJ114" s="88"/>
      <c r="BK114" s="88"/>
      <c r="BL114" s="88"/>
      <c r="BM114" s="88"/>
      <c r="BN114" s="88"/>
      <c r="BO114" s="88"/>
      <c r="BP114" s="88"/>
      <c r="BQ114" s="88"/>
      <c r="BR114" s="88"/>
      <c r="BS114" s="88"/>
      <c r="BT114" s="88"/>
      <c r="BU114" s="88"/>
      <c r="BV114" s="88"/>
      <c r="BW114" s="88"/>
      <c r="BX114" s="88"/>
      <c r="BY114" s="88"/>
      <c r="BZ114" s="88"/>
      <c r="CA114" s="88"/>
      <c r="CB114" s="88"/>
      <c r="CC114" s="88"/>
      <c r="CD114" s="88"/>
      <c r="CE114" s="88"/>
      <c r="CF114" s="88"/>
      <c r="CG114" s="88"/>
      <c r="CH114" s="88"/>
      <c r="CI114" s="88"/>
      <c r="CJ114" s="88"/>
      <c r="CK114" s="88"/>
      <c r="CL114" s="88"/>
      <c r="CM114" s="88"/>
      <c r="CN114" s="88"/>
      <c r="CO114" s="88"/>
      <c r="CP114" s="88"/>
      <c r="CQ114" s="88"/>
      <c r="CR114" s="88"/>
      <c r="CS114" s="88"/>
      <c r="CT114" s="88"/>
      <c r="CU114" s="88"/>
      <c r="CV114" s="88"/>
      <c r="CW114" s="88"/>
      <c r="CX114" s="88"/>
      <c r="CY114" s="88"/>
      <c r="CZ114" s="88"/>
      <c r="DA114" s="88"/>
      <c r="DB114" s="88"/>
      <c r="DC114" s="88"/>
      <c r="DD114" s="88"/>
      <c r="DE114" s="88"/>
      <c r="DF114" s="88"/>
      <c r="DG114" s="88"/>
      <c r="DH114" s="88"/>
      <c r="DI114" s="88"/>
      <c r="DJ114" s="88"/>
      <c r="DK114" s="88"/>
      <c r="DL114" s="88"/>
      <c r="DM114" s="88"/>
      <c r="DN114" s="88"/>
      <c r="DO114" s="88"/>
      <c r="DP114" s="88"/>
      <c r="DQ114" s="88"/>
      <c r="DR114" s="88"/>
      <c r="DS114" s="88"/>
      <c r="DT114" s="88"/>
      <c r="DU114" s="88"/>
      <c r="DV114" s="88"/>
      <c r="DW114" s="88"/>
      <c r="DX114" s="88"/>
      <c r="DY114" s="88"/>
      <c r="DZ114" s="88"/>
      <c r="EA114" s="88"/>
      <c r="EB114" s="88"/>
      <c r="EC114" s="88"/>
      <c r="ED114" s="88"/>
      <c r="EE114" s="88"/>
      <c r="EF114" s="88"/>
      <c r="EG114" s="88"/>
      <c r="EH114" s="88"/>
      <c r="EI114" s="88"/>
      <c r="EJ114" s="88"/>
      <c r="EK114" s="88"/>
      <c r="EL114" s="88"/>
      <c r="EM114" s="88"/>
      <c r="EN114" s="88"/>
      <c r="EO114" s="88"/>
      <c r="EP114" s="88"/>
      <c r="EQ114" s="88"/>
      <c r="ER114" s="88"/>
      <c r="ES114" s="88"/>
      <c r="ET114" s="88"/>
      <c r="EU114" s="88"/>
      <c r="EV114" s="88"/>
      <c r="EW114" s="88"/>
      <c r="EX114" s="88"/>
      <c r="EY114" s="88"/>
      <c r="EZ114" s="88"/>
      <c r="FA114" s="88"/>
      <c r="FB114" s="88"/>
      <c r="FC114" s="88"/>
      <c r="FD114" s="88"/>
      <c r="FE114" s="88"/>
      <c r="FF114" s="88"/>
      <c r="FG114" s="88"/>
      <c r="FH114" s="88"/>
      <c r="FI114" s="88"/>
      <c r="FJ114" s="88"/>
      <c r="FK114" s="88"/>
      <c r="FL114" s="88"/>
      <c r="FM114" s="88"/>
      <c r="FN114" s="88"/>
      <c r="FO114" s="88"/>
      <c r="FP114" s="88"/>
      <c r="FQ114" s="88"/>
      <c r="FR114" s="88"/>
      <c r="FS114" s="88"/>
      <c r="FT114" s="88"/>
      <c r="FU114" s="88"/>
      <c r="FV114" s="88"/>
      <c r="FW114" s="88"/>
      <c r="FX114" s="88"/>
      <c r="FY114" s="88"/>
      <c r="FZ114" s="88"/>
      <c r="GA114" s="88"/>
      <c r="GB114" s="88"/>
      <c r="GC114" s="88"/>
      <c r="GD114" s="88"/>
      <c r="GE114" s="88"/>
      <c r="GF114" s="88"/>
      <c r="GG114" s="88"/>
      <c r="GH114" s="88"/>
      <c r="GI114" s="88"/>
      <c r="GJ114" s="88"/>
      <c r="GK114" s="88"/>
      <c r="GL114" s="88"/>
      <c r="GM114" s="88"/>
      <c r="GN114" s="88"/>
      <c r="GO114" s="88"/>
      <c r="GP114" s="88"/>
      <c r="GQ114" s="88"/>
      <c r="GR114" s="88"/>
      <c r="GS114" s="88"/>
      <c r="GT114" s="88"/>
      <c r="GU114" s="88"/>
      <c r="GV114" s="88"/>
      <c r="GW114" s="88"/>
      <c r="GX114" s="88"/>
      <c r="GY114" s="88"/>
      <c r="GZ114" s="88"/>
      <c r="HA114" s="88"/>
      <c r="HB114" s="88"/>
      <c r="HC114" s="88"/>
      <c r="HD114" s="88"/>
      <c r="HE114" s="88"/>
      <c r="HF114" s="88"/>
      <c r="HG114" s="88"/>
      <c r="HH114" s="88"/>
      <c r="HI114" s="88"/>
      <c r="HJ114" s="88"/>
      <c r="HK114" s="88"/>
      <c r="HL114" s="88"/>
      <c r="HM114" s="88"/>
      <c r="HN114" s="88"/>
      <c r="HO114" s="88"/>
      <c r="HP114" s="88"/>
      <c r="HQ114" s="88"/>
      <c r="HR114" s="88"/>
      <c r="HS114" s="88"/>
      <c r="HT114" s="88"/>
      <c r="HU114" s="88"/>
      <c r="HV114" s="88"/>
      <c r="HW114" s="88"/>
      <c r="HX114" s="88"/>
      <c r="HY114" s="88"/>
      <c r="HZ114" s="88"/>
      <c r="IA114" s="88"/>
      <c r="IB114" s="88"/>
      <c r="IC114" s="88"/>
      <c r="ID114" s="88"/>
      <c r="IE114" s="88"/>
      <c r="IF114" s="88"/>
      <c r="IG114" s="88"/>
      <c r="IH114" s="88"/>
      <c r="II114" s="88"/>
      <c r="IJ114" s="88"/>
      <c r="IK114" s="88"/>
      <c r="IL114" s="88"/>
      <c r="IM114" s="88"/>
      <c r="IN114" s="88"/>
      <c r="IO114" s="88"/>
      <c r="IP114" s="88"/>
      <c r="IQ114" s="88"/>
      <c r="IR114" s="88"/>
      <c r="IS114" s="88"/>
      <c r="IT114" s="88"/>
      <c r="IU114" s="88"/>
      <c r="IV114" s="88"/>
      <c r="IW114" s="88"/>
      <c r="IX114" s="88"/>
      <c r="IY114" s="88"/>
      <c r="IZ114" s="88"/>
      <c r="JA114" s="88"/>
      <c r="JB114" s="88"/>
      <c r="JC114" s="88"/>
      <c r="JD114" s="88"/>
      <c r="JE114" s="88"/>
      <c r="JF114" s="88"/>
      <c r="JG114" s="88"/>
      <c r="JH114" s="88"/>
      <c r="JI114" s="88"/>
      <c r="JJ114" s="88"/>
      <c r="JK114" s="88"/>
      <c r="JL114" s="88"/>
      <c r="JM114" s="88"/>
      <c r="JN114" s="88"/>
      <c r="JO114" s="88"/>
      <c r="JP114" s="88"/>
      <c r="JQ114" s="88"/>
      <c r="JR114" s="88"/>
      <c r="JS114" s="88"/>
      <c r="JT114" s="88"/>
      <c r="JU114" s="88"/>
      <c r="JV114" s="88"/>
      <c r="JW114" s="88"/>
      <c r="JX114" s="88"/>
      <c r="JY114" s="88"/>
      <c r="JZ114" s="88"/>
      <c r="KA114" s="88"/>
      <c r="KB114" s="88"/>
      <c r="KC114" s="88"/>
      <c r="KD114" s="88"/>
      <c r="KE114" s="88"/>
      <c r="KF114" s="88"/>
      <c r="KG114" s="88"/>
      <c r="KH114" s="88"/>
      <c r="KI114" s="88"/>
      <c r="KJ114" s="88"/>
      <c r="KK114" s="88"/>
      <c r="KL114" s="88"/>
      <c r="KM114" s="88"/>
      <c r="KN114" s="88"/>
      <c r="KO114" s="88"/>
      <c r="KP114" s="88"/>
      <c r="KQ114" s="88"/>
      <c r="KR114" s="88"/>
      <c r="KS114" s="88"/>
      <c r="KT114" s="88"/>
      <c r="KU114" s="88"/>
      <c r="KV114" s="88"/>
      <c r="KW114" s="88"/>
      <c r="KX114" s="88"/>
      <c r="KY114" s="88"/>
      <c r="KZ114" s="88"/>
      <c r="LA114" s="88"/>
      <c r="LB114" s="88"/>
      <c r="LC114" s="88"/>
      <c r="LD114" s="88"/>
      <c r="LE114" s="88"/>
      <c r="LF114" s="88"/>
      <c r="LG114" s="88"/>
      <c r="LH114" s="88"/>
      <c r="LI114" s="88"/>
      <c r="LJ114" s="88"/>
      <c r="LK114" s="88"/>
      <c r="LL114" s="88"/>
      <c r="LM114" s="88"/>
      <c r="LN114" s="88"/>
      <c r="LO114" s="88"/>
      <c r="LP114" s="88"/>
      <c r="LQ114" s="88"/>
      <c r="LR114" s="88"/>
      <c r="LS114" s="88"/>
      <c r="LT114" s="88"/>
      <c r="LU114" s="88"/>
      <c r="LV114" s="88"/>
      <c r="LW114" s="88"/>
      <c r="LX114" s="88"/>
      <c r="LY114" s="88"/>
      <c r="LZ114" s="88"/>
      <c r="MA114" s="88"/>
      <c r="MB114" s="88"/>
      <c r="MC114" s="88"/>
      <c r="MD114" s="88"/>
      <c r="ME114" s="88"/>
      <c r="MF114" s="88"/>
      <c r="MG114" s="88"/>
      <c r="MH114" s="88"/>
      <c r="MI114" s="88"/>
      <c r="MJ114" s="88"/>
      <c r="MK114" s="88"/>
      <c r="ML114" s="88"/>
      <c r="MM114" s="88"/>
      <c r="MN114" s="88"/>
      <c r="MO114" s="88"/>
      <c r="MP114" s="88"/>
      <c r="MQ114" s="88"/>
      <c r="MR114" s="88"/>
      <c r="MS114" s="88"/>
      <c r="MT114" s="88"/>
      <c r="MU114" s="88"/>
      <c r="MV114" s="88"/>
      <c r="MW114" s="88"/>
      <c r="MX114" s="88"/>
      <c r="MY114" s="88"/>
      <c r="MZ114" s="88"/>
      <c r="NA114" s="88"/>
      <c r="NB114" s="88"/>
      <c r="NC114" s="88"/>
      <c r="ND114" s="88"/>
      <c r="NE114" s="88"/>
      <c r="NF114" s="88"/>
      <c r="NG114" s="88"/>
      <c r="NH114" s="88"/>
      <c r="NI114" s="88"/>
      <c r="NJ114" s="88"/>
      <c r="NK114" s="88"/>
      <c r="NL114" s="88"/>
      <c r="NM114" s="88"/>
      <c r="NN114" s="88"/>
      <c r="NO114" s="88"/>
      <c r="NP114" s="88"/>
      <c r="NQ114" s="88"/>
      <c r="NR114" s="88"/>
      <c r="NS114" s="88"/>
      <c r="NT114" s="88"/>
      <c r="NU114" s="88"/>
      <c r="NV114" s="88"/>
      <c r="NW114" s="88"/>
      <c r="NX114" s="88"/>
      <c r="NY114" s="88"/>
      <c r="NZ114" s="88"/>
      <c r="OA114" s="88"/>
      <c r="OB114" s="88"/>
      <c r="OC114" s="88"/>
      <c r="OD114" s="88"/>
      <c r="OE114" s="88"/>
      <c r="OF114" s="88"/>
      <c r="OG114" s="88"/>
      <c r="OH114" s="88"/>
      <c r="OI114" s="88"/>
      <c r="OJ114" s="88"/>
      <c r="OK114" s="88"/>
      <c r="OL114" s="88"/>
      <c r="OM114" s="88"/>
      <c r="ON114" s="88"/>
      <c r="OO114" s="88"/>
      <c r="OP114" s="88"/>
      <c r="OQ114" s="88"/>
      <c r="OR114" s="88"/>
      <c r="OS114" s="88"/>
      <c r="OT114" s="88"/>
      <c r="OU114" s="88"/>
      <c r="OV114" s="88"/>
      <c r="OW114" s="88"/>
      <c r="OX114" s="88"/>
      <c r="OY114" s="88"/>
      <c r="OZ114" s="88"/>
      <c r="PA114" s="88"/>
      <c r="PB114" s="88"/>
      <c r="PC114" s="88"/>
      <c r="PD114" s="88"/>
      <c r="PE114" s="88"/>
      <c r="PF114" s="88"/>
      <c r="PG114" s="88"/>
      <c r="PH114" s="88"/>
      <c r="PI114" s="88"/>
      <c r="PJ114" s="88"/>
      <c r="PK114" s="88"/>
      <c r="PL114" s="88"/>
      <c r="PM114" s="88"/>
      <c r="PN114" s="88"/>
      <c r="PO114" s="88"/>
      <c r="PP114" s="88"/>
      <c r="PQ114" s="88"/>
      <c r="PR114" s="88"/>
      <c r="PS114" s="88"/>
      <c r="PT114" s="88"/>
      <c r="PU114" s="88"/>
      <c r="PV114" s="88"/>
      <c r="PW114" s="88"/>
      <c r="PX114" s="88"/>
      <c r="PY114" s="88"/>
      <c r="PZ114" s="88"/>
      <c r="QA114" s="88"/>
      <c r="QB114" s="88"/>
      <c r="QC114" s="88"/>
      <c r="QD114" s="88"/>
      <c r="QE114" s="88"/>
      <c r="QF114" s="88"/>
      <c r="QG114" s="88"/>
      <c r="QH114" s="88"/>
      <c r="QI114" s="88"/>
      <c r="QJ114" s="88"/>
      <c r="QK114" s="88"/>
      <c r="QL114" s="88"/>
      <c r="QM114" s="88"/>
      <c r="QN114" s="88"/>
      <c r="QO114" s="88"/>
      <c r="QP114" s="88"/>
      <c r="QQ114" s="88"/>
      <c r="QR114" s="88"/>
      <c r="QS114" s="88"/>
      <c r="QT114" s="88"/>
      <c r="QU114" s="88"/>
      <c r="QV114" s="88"/>
      <c r="QW114" s="88"/>
      <c r="QX114" s="88"/>
      <c r="QY114" s="88"/>
      <c r="QZ114" s="88"/>
      <c r="RA114" s="88"/>
      <c r="RB114" s="88"/>
      <c r="RC114" s="88"/>
      <c r="RD114" s="88"/>
      <c r="RE114" s="88"/>
      <c r="RF114" s="88"/>
      <c r="RG114" s="88"/>
      <c r="RH114" s="88"/>
      <c r="RI114" s="88"/>
      <c r="RJ114" s="88"/>
      <c r="RK114" s="88"/>
      <c r="RL114" s="88"/>
      <c r="RM114" s="88"/>
      <c r="RN114" s="88"/>
      <c r="RO114" s="88"/>
      <c r="RP114" s="88"/>
      <c r="RQ114" s="88"/>
      <c r="RR114" s="88"/>
      <c r="RS114" s="88"/>
      <c r="RT114" s="88"/>
      <c r="RU114" s="88"/>
      <c r="RV114" s="88"/>
      <c r="RW114" s="88"/>
      <c r="RX114" s="88"/>
      <c r="RY114" s="88"/>
      <c r="RZ114" s="88"/>
      <c r="SA114" s="88"/>
      <c r="SB114" s="88"/>
      <c r="SC114" s="88"/>
      <c r="SD114" s="88"/>
      <c r="SE114" s="88"/>
      <c r="SF114" s="88"/>
      <c r="SG114" s="88"/>
      <c r="SH114" s="88"/>
      <c r="SI114" s="88"/>
      <c r="SJ114" s="88"/>
      <c r="SK114" s="88"/>
      <c r="SL114" s="88"/>
      <c r="SM114" s="88"/>
      <c r="SN114" s="88"/>
      <c r="SO114" s="88"/>
      <c r="SP114" s="88"/>
      <c r="SQ114" s="88"/>
      <c r="SR114" s="88"/>
      <c r="SS114" s="88"/>
      <c r="ST114" s="88"/>
      <c r="SU114" s="88"/>
      <c r="SV114" s="88"/>
      <c r="SW114" s="88"/>
      <c r="SX114" s="88"/>
      <c r="SY114" s="88"/>
      <c r="SZ114" s="88"/>
      <c r="TA114" s="88"/>
      <c r="TB114" s="88"/>
      <c r="TC114" s="88"/>
      <c r="TD114" s="88"/>
      <c r="TE114" s="88"/>
      <c r="TF114" s="88"/>
      <c r="TG114" s="88"/>
      <c r="TH114" s="88"/>
      <c r="TI114" s="88"/>
      <c r="TJ114" s="88"/>
      <c r="TK114" s="88"/>
      <c r="TL114" s="88"/>
      <c r="TM114" s="88"/>
      <c r="TN114" s="88"/>
      <c r="TO114" s="88"/>
      <c r="TP114" s="88"/>
      <c r="TQ114" s="88"/>
      <c r="TR114" s="88"/>
      <c r="TS114" s="88"/>
      <c r="TT114" s="88"/>
      <c r="TU114" s="88"/>
      <c r="TV114" s="88"/>
      <c r="TW114" s="88"/>
      <c r="TX114" s="88"/>
      <c r="TY114" s="88"/>
      <c r="TZ114" s="88"/>
      <c r="UA114" s="88"/>
      <c r="UB114" s="88"/>
      <c r="UC114" s="88"/>
      <c r="UD114" s="88"/>
      <c r="UE114" s="88"/>
      <c r="UF114" s="88"/>
      <c r="UG114" s="88"/>
      <c r="UH114" s="88"/>
      <c r="UI114" s="88"/>
      <c r="UJ114" s="88"/>
      <c r="UK114" s="88"/>
      <c r="UL114" s="88"/>
      <c r="UM114" s="88"/>
      <c r="UN114" s="88"/>
      <c r="UO114" s="88"/>
      <c r="UP114" s="88"/>
      <c r="UQ114" s="88"/>
      <c r="UR114" s="88"/>
      <c r="US114" s="88"/>
      <c r="UT114" s="88"/>
      <c r="UU114" s="88"/>
      <c r="UV114" s="88"/>
      <c r="UW114" s="88"/>
      <c r="UX114" s="88"/>
      <c r="UY114" s="88"/>
      <c r="UZ114" s="88"/>
      <c r="VA114" s="88"/>
      <c r="VB114" s="88"/>
      <c r="VC114" s="88"/>
      <c r="VD114" s="88"/>
      <c r="VE114" s="88"/>
      <c r="VF114" s="88"/>
      <c r="VG114" s="88"/>
      <c r="VH114" s="88"/>
      <c r="VI114" s="88"/>
      <c r="VJ114" s="88"/>
      <c r="VK114" s="88"/>
      <c r="VL114" s="88"/>
      <c r="VM114" s="88"/>
      <c r="VN114" s="88"/>
      <c r="VO114" s="88"/>
      <c r="VP114" s="88"/>
      <c r="VQ114" s="88"/>
      <c r="VR114" s="88"/>
      <c r="VS114" s="88"/>
      <c r="VT114" s="88"/>
      <c r="VU114" s="88"/>
      <c r="VV114" s="88"/>
      <c r="VW114" s="88"/>
      <c r="VX114" s="88"/>
      <c r="VY114" s="88"/>
      <c r="VZ114" s="88"/>
      <c r="WA114" s="88"/>
      <c r="WB114" s="88"/>
      <c r="WC114" s="88"/>
      <c r="WD114" s="88"/>
      <c r="WE114" s="88"/>
      <c r="WF114" s="88"/>
      <c r="WG114" s="88"/>
      <c r="WH114" s="88"/>
      <c r="WI114" s="88"/>
      <c r="WJ114" s="88"/>
      <c r="WK114" s="88"/>
      <c r="WL114" s="88"/>
      <c r="WM114" s="88"/>
      <c r="WN114" s="88"/>
      <c r="WO114" s="88"/>
      <c r="WP114" s="88"/>
      <c r="WQ114" s="88"/>
      <c r="WR114" s="88"/>
      <c r="WS114" s="88"/>
      <c r="WT114" s="88"/>
      <c r="WU114" s="88"/>
      <c r="WV114" s="88"/>
      <c r="WW114" s="88"/>
      <c r="WX114" s="88"/>
      <c r="WY114" s="88"/>
      <c r="WZ114" s="88"/>
      <c r="XA114" s="88"/>
      <c r="XB114" s="88"/>
      <c r="XC114" s="88"/>
      <c r="XD114" s="88"/>
      <c r="XE114" s="88"/>
      <c r="XF114" s="88"/>
      <c r="XG114" s="88"/>
      <c r="XH114" s="88"/>
      <c r="XI114" s="88"/>
      <c r="XJ114" s="88"/>
      <c r="XK114" s="88"/>
      <c r="XL114" s="88"/>
      <c r="XM114" s="88"/>
      <c r="XN114" s="88"/>
      <c r="XO114" s="88"/>
      <c r="XP114" s="88"/>
      <c r="XQ114" s="88"/>
    </row>
    <row r="115" spans="1:641" s="75" customFormat="1" ht="12" customHeight="1" x14ac:dyDescent="0.2">
      <c r="A115" s="289"/>
      <c r="B115" s="70" t="s">
        <v>115</v>
      </c>
      <c r="C115" s="104" t="s">
        <v>32</v>
      </c>
      <c r="D115" s="153">
        <v>7.35</v>
      </c>
      <c r="E115" s="153">
        <v>7.35</v>
      </c>
      <c r="F115" s="153">
        <v>7.35</v>
      </c>
      <c r="G115" s="153">
        <v>7.35</v>
      </c>
      <c r="H115" s="153">
        <v>7.35</v>
      </c>
      <c r="I115" s="154"/>
      <c r="J115" s="155"/>
      <c r="K115" s="153">
        <v>7.35</v>
      </c>
      <c r="L115" s="153">
        <v>7.35</v>
      </c>
      <c r="M115" s="153">
        <v>7.35</v>
      </c>
      <c r="N115" s="153">
        <v>7.35</v>
      </c>
      <c r="O115" s="153">
        <v>7.35</v>
      </c>
      <c r="P115" s="154"/>
      <c r="Q115" s="155"/>
      <c r="R115" s="153">
        <v>7.35</v>
      </c>
      <c r="S115" s="153">
        <v>7.35</v>
      </c>
      <c r="T115" s="153">
        <v>7.35</v>
      </c>
      <c r="U115" s="153">
        <v>7.35</v>
      </c>
      <c r="V115" s="153">
        <v>7.35</v>
      </c>
      <c r="W115" s="154"/>
      <c r="X115" s="155"/>
      <c r="Y115" s="153">
        <v>7.35</v>
      </c>
      <c r="Z115" s="153">
        <v>7.35</v>
      </c>
      <c r="AA115" s="153">
        <v>7.35</v>
      </c>
      <c r="AB115" s="153">
        <v>7.35</v>
      </c>
      <c r="AC115" s="153">
        <v>7.35</v>
      </c>
      <c r="AD115" s="154"/>
      <c r="AE115" s="155"/>
      <c r="AF115" s="153" t="s">
        <v>116</v>
      </c>
      <c r="AG115" s="153">
        <v>7.35</v>
      </c>
      <c r="AH115" s="153">
        <v>7.35</v>
      </c>
      <c r="AI115" s="153">
        <v>7.35</v>
      </c>
      <c r="AJ115" s="153">
        <v>7.35</v>
      </c>
      <c r="AK115" s="154"/>
      <c r="AL115" s="155"/>
      <c r="AM115" s="153" t="s">
        <v>116</v>
      </c>
      <c r="AN115" s="153">
        <v>7.35</v>
      </c>
      <c r="AO115" s="153">
        <v>7.35</v>
      </c>
      <c r="AP115" s="153">
        <v>7.35</v>
      </c>
      <c r="AQ115" s="153">
        <v>7.35</v>
      </c>
      <c r="AR115" s="154"/>
      <c r="AS115" s="155"/>
      <c r="AT115" s="153" t="s">
        <v>116</v>
      </c>
      <c r="AU115" s="153">
        <v>7.35</v>
      </c>
      <c r="AV115" s="153">
        <v>7.35</v>
      </c>
      <c r="AW115" s="153">
        <v>7.35</v>
      </c>
      <c r="AX115" s="153">
        <v>7.35</v>
      </c>
      <c r="AY115" s="154"/>
      <c r="AZ115" s="155"/>
      <c r="BA115" s="153">
        <v>7.35</v>
      </c>
      <c r="BB115" s="153">
        <v>7.35</v>
      </c>
      <c r="BC115" s="153">
        <v>7.35</v>
      </c>
      <c r="BD115" s="153">
        <v>7.35</v>
      </c>
      <c r="BE115" s="153" t="s">
        <v>116</v>
      </c>
      <c r="BF115" s="154"/>
      <c r="BG115" s="155"/>
      <c r="BH115" s="153" t="s">
        <v>116</v>
      </c>
      <c r="BI115" s="153" t="s">
        <v>116</v>
      </c>
      <c r="BJ115" s="153">
        <v>7.35</v>
      </c>
      <c r="BK115" s="153">
        <v>7.35</v>
      </c>
      <c r="BL115" s="153">
        <v>7.35</v>
      </c>
      <c r="BM115" s="154"/>
      <c r="BN115" s="155"/>
      <c r="BO115" s="153" t="s">
        <v>116</v>
      </c>
      <c r="BP115" s="153">
        <v>7.35</v>
      </c>
      <c r="BQ115" s="153">
        <v>7.35</v>
      </c>
      <c r="BR115" s="153">
        <v>7.35</v>
      </c>
      <c r="BS115" s="153">
        <v>7.35</v>
      </c>
      <c r="BT115" s="154"/>
      <c r="BU115" s="155"/>
      <c r="BV115" s="153" t="s">
        <v>116</v>
      </c>
      <c r="BW115" s="153">
        <v>7.35</v>
      </c>
      <c r="BX115" s="153">
        <v>7.35</v>
      </c>
      <c r="BY115" s="153">
        <v>7.35</v>
      </c>
      <c r="BZ115" s="153">
        <v>7.35</v>
      </c>
      <c r="CA115" s="154"/>
      <c r="CB115" s="155"/>
      <c r="CC115" s="153" t="s">
        <v>116</v>
      </c>
      <c r="CD115" s="153">
        <v>7.35</v>
      </c>
      <c r="CE115" s="153">
        <v>7.35</v>
      </c>
      <c r="CF115" s="153">
        <v>7.35</v>
      </c>
      <c r="CG115" s="153">
        <v>7.35</v>
      </c>
      <c r="CH115" s="154"/>
      <c r="CI115" s="155"/>
      <c r="CJ115" s="153">
        <v>7.35</v>
      </c>
      <c r="CK115" s="153">
        <v>7.35</v>
      </c>
      <c r="CL115" s="153">
        <v>7.35</v>
      </c>
      <c r="CM115" s="153" t="s">
        <v>116</v>
      </c>
      <c r="CN115" s="153" t="s">
        <v>116</v>
      </c>
      <c r="CO115" s="154"/>
      <c r="CP115" s="155"/>
      <c r="CQ115" s="153">
        <v>7.35</v>
      </c>
      <c r="CR115" s="153" t="s">
        <v>116</v>
      </c>
      <c r="CS115" s="153">
        <v>7.35</v>
      </c>
      <c r="CT115" s="153">
        <v>7.35</v>
      </c>
      <c r="CU115" s="153">
        <v>7.35</v>
      </c>
      <c r="CV115" s="154"/>
      <c r="CW115" s="155"/>
      <c r="CX115" s="153">
        <v>7.35</v>
      </c>
      <c r="CY115" s="153">
        <v>7.35</v>
      </c>
      <c r="CZ115" s="153" t="s">
        <v>116</v>
      </c>
      <c r="DA115" s="153">
        <v>7.35</v>
      </c>
      <c r="DB115" s="153">
        <v>7.35</v>
      </c>
      <c r="DC115" s="154"/>
      <c r="DD115" s="155"/>
      <c r="DE115" s="144"/>
      <c r="DF115" s="153" t="s">
        <v>116</v>
      </c>
      <c r="DG115" s="153">
        <v>7.35</v>
      </c>
      <c r="DH115" s="153">
        <v>7.35</v>
      </c>
      <c r="DI115" s="153">
        <v>7.35</v>
      </c>
      <c r="DJ115" s="142"/>
      <c r="DK115" s="155"/>
      <c r="DL115" s="153">
        <v>7.35</v>
      </c>
      <c r="DM115" s="153">
        <v>7.35</v>
      </c>
      <c r="DN115" s="153">
        <v>7.35</v>
      </c>
      <c r="DO115" s="153" t="s">
        <v>116</v>
      </c>
      <c r="DP115" s="153" t="s">
        <v>116</v>
      </c>
      <c r="DQ115" s="154"/>
      <c r="DR115" s="155"/>
      <c r="DS115" s="144"/>
      <c r="DT115" s="153">
        <v>7.35</v>
      </c>
      <c r="DU115" s="153">
        <v>7.35</v>
      </c>
      <c r="DV115" s="153">
        <v>7.35</v>
      </c>
      <c r="DW115" s="153">
        <v>7.35</v>
      </c>
      <c r="DX115" s="154"/>
      <c r="DY115" s="155"/>
      <c r="DZ115" s="144"/>
      <c r="EA115" s="153">
        <v>7.35</v>
      </c>
      <c r="EB115" s="153">
        <v>7.35</v>
      </c>
      <c r="EC115" s="153">
        <v>7.35</v>
      </c>
      <c r="ED115" s="153">
        <v>7.35</v>
      </c>
      <c r="EE115" s="154"/>
      <c r="EF115" s="155"/>
      <c r="EG115" s="153" t="s">
        <v>116</v>
      </c>
      <c r="EH115" s="153">
        <v>7.35</v>
      </c>
      <c r="EI115" s="153">
        <v>7.35</v>
      </c>
      <c r="EJ115" s="153">
        <v>7.35</v>
      </c>
      <c r="EK115" s="153">
        <v>7.35</v>
      </c>
      <c r="EL115" s="154"/>
      <c r="EM115" s="155"/>
      <c r="EN115" s="153">
        <v>7.35</v>
      </c>
      <c r="EO115" s="153">
        <v>7.35</v>
      </c>
      <c r="EP115" s="153">
        <v>7.35</v>
      </c>
      <c r="EQ115" s="144"/>
      <c r="ER115" s="153" t="s">
        <v>116</v>
      </c>
      <c r="ES115" s="154"/>
      <c r="ET115" s="155"/>
      <c r="EU115" s="153" t="s">
        <v>116</v>
      </c>
      <c r="EV115" s="153" t="s">
        <v>116</v>
      </c>
      <c r="EW115" s="153" t="s">
        <v>116</v>
      </c>
      <c r="EX115" s="153">
        <v>7.35</v>
      </c>
      <c r="EY115" s="153">
        <v>7.35</v>
      </c>
      <c r="EZ115" s="154"/>
      <c r="FA115" s="155"/>
      <c r="FB115" s="153" t="s">
        <v>116</v>
      </c>
      <c r="FC115" s="153">
        <v>7.35</v>
      </c>
      <c r="FD115" s="153">
        <v>7.35</v>
      </c>
      <c r="FE115" s="153">
        <v>7.35</v>
      </c>
      <c r="FF115" s="153">
        <v>7.35</v>
      </c>
      <c r="FG115" s="154"/>
      <c r="FH115" s="155"/>
      <c r="FI115" s="153">
        <v>7.35</v>
      </c>
      <c r="FJ115" s="153">
        <v>7.35</v>
      </c>
      <c r="FK115" s="153">
        <v>7.35</v>
      </c>
      <c r="FL115" s="153">
        <v>7.35</v>
      </c>
      <c r="FM115" s="153">
        <v>7.35</v>
      </c>
      <c r="FN115" s="154"/>
      <c r="FO115" s="155"/>
      <c r="FP115" s="153">
        <v>7.35</v>
      </c>
      <c r="FQ115" s="153">
        <v>7.35</v>
      </c>
      <c r="FR115" s="153">
        <v>7.35</v>
      </c>
      <c r="FS115" s="153">
        <v>7.35</v>
      </c>
      <c r="FT115" s="153">
        <v>7.35</v>
      </c>
      <c r="FU115" s="154"/>
      <c r="FV115" s="155"/>
      <c r="FW115" s="153">
        <v>7.35</v>
      </c>
      <c r="FX115" s="153">
        <v>7.35</v>
      </c>
      <c r="FY115" s="153">
        <v>7.35</v>
      </c>
      <c r="FZ115" s="153">
        <v>7.35</v>
      </c>
      <c r="GA115" s="153">
        <v>7.35</v>
      </c>
      <c r="GB115" s="154"/>
      <c r="GC115" s="155"/>
      <c r="GD115" s="153">
        <v>7.35</v>
      </c>
      <c r="GE115" s="153">
        <v>7.35</v>
      </c>
      <c r="GF115" s="153">
        <v>7.35</v>
      </c>
      <c r="GG115" s="153">
        <v>7.35</v>
      </c>
      <c r="GH115" s="153">
        <v>7.35</v>
      </c>
      <c r="GI115" s="154"/>
      <c r="GJ115" s="155"/>
      <c r="GK115" s="153">
        <v>7.35</v>
      </c>
      <c r="GL115" s="153">
        <v>7.35</v>
      </c>
      <c r="GM115" s="153">
        <v>7.35</v>
      </c>
      <c r="GN115" s="153">
        <v>7.35</v>
      </c>
      <c r="GO115" s="157"/>
      <c r="GP115" s="154"/>
      <c r="GQ115" s="155"/>
      <c r="GR115" s="153" t="s">
        <v>116</v>
      </c>
      <c r="GS115" s="153" t="s">
        <v>116</v>
      </c>
      <c r="GT115" s="153">
        <v>7.35</v>
      </c>
      <c r="GU115" s="153">
        <v>7.35</v>
      </c>
      <c r="GV115" s="153">
        <v>7.35</v>
      </c>
      <c r="GW115" s="154"/>
      <c r="GX115" s="155"/>
      <c r="GY115" s="153">
        <v>7.35</v>
      </c>
      <c r="GZ115" s="153">
        <v>7.35</v>
      </c>
      <c r="HA115" s="153">
        <v>7.35</v>
      </c>
      <c r="HB115" s="153">
        <v>7.35</v>
      </c>
      <c r="HC115" s="153">
        <v>7.35</v>
      </c>
      <c r="HD115" s="154"/>
      <c r="HE115" s="155"/>
      <c r="HF115" s="153">
        <v>7.35</v>
      </c>
      <c r="HG115" s="153">
        <v>7.35</v>
      </c>
      <c r="HH115" s="153">
        <v>7.35</v>
      </c>
      <c r="HI115" s="153">
        <v>7.35</v>
      </c>
      <c r="HJ115" s="153">
        <v>7.35</v>
      </c>
      <c r="HK115" s="154"/>
      <c r="HL115" s="155"/>
      <c r="HM115" s="153">
        <v>7.35</v>
      </c>
      <c r="HN115" s="153">
        <v>7.35</v>
      </c>
      <c r="HO115" s="153">
        <v>7.35</v>
      </c>
      <c r="HP115" s="153">
        <v>7.35</v>
      </c>
      <c r="HQ115" s="153">
        <v>7.35</v>
      </c>
      <c r="HR115" s="154"/>
      <c r="HS115" s="155"/>
      <c r="HT115" s="153" t="s">
        <v>119</v>
      </c>
      <c r="HU115" s="157"/>
      <c r="HV115" s="153" t="s">
        <v>119</v>
      </c>
      <c r="HW115" s="153" t="s">
        <v>119</v>
      </c>
      <c r="HX115" s="153" t="s">
        <v>119</v>
      </c>
      <c r="HY115" s="154"/>
      <c r="HZ115" s="155"/>
      <c r="IA115" s="153" t="s">
        <v>119</v>
      </c>
      <c r="IB115" s="153" t="s">
        <v>119</v>
      </c>
      <c r="IC115" s="153" t="s">
        <v>119</v>
      </c>
      <c r="ID115" s="153" t="s">
        <v>119</v>
      </c>
      <c r="IE115" s="153" t="s">
        <v>119</v>
      </c>
      <c r="IF115" s="154"/>
      <c r="IG115" s="155"/>
      <c r="IH115" s="153" t="s">
        <v>116</v>
      </c>
      <c r="II115" s="153">
        <v>7.35</v>
      </c>
      <c r="IJ115" s="153">
        <v>7.35</v>
      </c>
      <c r="IK115" s="153">
        <v>7.35</v>
      </c>
      <c r="IL115" s="153">
        <v>7.35</v>
      </c>
      <c r="IM115" s="154"/>
      <c r="IN115" s="155"/>
      <c r="IO115" s="153">
        <v>7.35</v>
      </c>
      <c r="IP115" s="153">
        <v>7.35</v>
      </c>
      <c r="IQ115" s="153">
        <v>7.35</v>
      </c>
      <c r="IR115" s="153">
        <v>7.35</v>
      </c>
      <c r="IS115" s="153">
        <v>7.35</v>
      </c>
      <c r="IT115" s="154"/>
      <c r="IU115" s="155"/>
      <c r="IV115" s="153">
        <v>7.35</v>
      </c>
      <c r="IW115" s="153">
        <v>7.35</v>
      </c>
      <c r="IX115" s="153">
        <v>7.35</v>
      </c>
      <c r="IY115" s="153">
        <v>7.35</v>
      </c>
      <c r="IZ115" s="153">
        <v>7.35</v>
      </c>
      <c r="JA115" s="154"/>
      <c r="JB115" s="155"/>
      <c r="JC115" s="153">
        <v>7.35</v>
      </c>
      <c r="JD115" s="153">
        <v>7.35</v>
      </c>
      <c r="JE115" s="153">
        <v>7.35</v>
      </c>
      <c r="JF115" s="153">
        <v>7.35</v>
      </c>
      <c r="JG115" s="153">
        <v>7.35</v>
      </c>
      <c r="JH115" s="154"/>
      <c r="JI115" s="155"/>
      <c r="JJ115" s="153">
        <v>7.35</v>
      </c>
      <c r="JK115" s="153">
        <v>7.35</v>
      </c>
      <c r="JL115" s="153">
        <v>7.35</v>
      </c>
      <c r="JM115" s="153">
        <v>7.35</v>
      </c>
      <c r="JN115" s="153">
        <v>7.35</v>
      </c>
      <c r="JO115" s="154"/>
      <c r="JP115" s="155"/>
      <c r="JQ115" s="153">
        <v>7.35</v>
      </c>
      <c r="JR115" s="153">
        <v>7.35</v>
      </c>
      <c r="JS115" s="153">
        <v>7.35</v>
      </c>
      <c r="JT115" s="153">
        <v>7.35</v>
      </c>
      <c r="JU115" s="153">
        <v>7.35</v>
      </c>
      <c r="JV115" s="154"/>
      <c r="JW115" s="155"/>
      <c r="JX115" s="153">
        <v>7.35</v>
      </c>
      <c r="JY115" s="153">
        <v>7.35</v>
      </c>
      <c r="JZ115" s="153">
        <v>7.35</v>
      </c>
      <c r="KA115" s="153">
        <v>7.35</v>
      </c>
      <c r="KB115" s="153">
        <v>7.35</v>
      </c>
      <c r="KC115" s="154"/>
      <c r="KD115" s="155"/>
      <c r="KE115" s="153">
        <v>7.35</v>
      </c>
      <c r="KF115" s="153">
        <v>7.35</v>
      </c>
      <c r="KG115" s="153">
        <v>7.35</v>
      </c>
      <c r="KH115" s="153">
        <v>7.35</v>
      </c>
      <c r="KI115" s="153">
        <v>7.35</v>
      </c>
      <c r="KJ115" s="154"/>
      <c r="KK115" s="155"/>
      <c r="KL115" s="153">
        <v>7.35</v>
      </c>
      <c r="KM115" s="153">
        <v>7.35</v>
      </c>
      <c r="KN115" s="153">
        <v>7.35</v>
      </c>
      <c r="KO115" s="153">
        <v>7.35</v>
      </c>
      <c r="KP115" s="153">
        <v>7.35</v>
      </c>
      <c r="KQ115" s="154"/>
      <c r="KR115" s="155"/>
      <c r="KS115" s="153" t="s">
        <v>116</v>
      </c>
      <c r="KT115" s="153" t="s">
        <v>116</v>
      </c>
      <c r="KU115" s="157"/>
      <c r="KV115" s="153">
        <v>7.35</v>
      </c>
      <c r="KW115" s="153"/>
      <c r="KX115" s="154"/>
      <c r="KY115" s="155"/>
      <c r="KZ115" s="153">
        <v>7.35</v>
      </c>
      <c r="LA115" s="153">
        <v>7.35</v>
      </c>
      <c r="LB115" s="153">
        <v>7.35</v>
      </c>
      <c r="LC115" s="153">
        <v>7.35</v>
      </c>
      <c r="LD115" s="153">
        <v>7.35</v>
      </c>
      <c r="LE115" s="157"/>
      <c r="LF115" s="155"/>
      <c r="LG115" s="153">
        <v>7.35</v>
      </c>
      <c r="LH115" s="153">
        <v>7.35</v>
      </c>
      <c r="LI115" s="153">
        <v>7.35</v>
      </c>
      <c r="LJ115" s="153">
        <v>7.35</v>
      </c>
      <c r="LK115" s="153">
        <v>7.35</v>
      </c>
      <c r="LL115" s="154"/>
      <c r="LM115" s="155"/>
      <c r="LN115" s="153">
        <v>7.35</v>
      </c>
      <c r="LO115" s="153">
        <v>7.35</v>
      </c>
      <c r="LP115" s="153">
        <v>7.35</v>
      </c>
      <c r="LQ115" s="153">
        <v>7.35</v>
      </c>
      <c r="LR115" s="153">
        <v>7.35</v>
      </c>
      <c r="LS115" s="154"/>
      <c r="LT115" s="155"/>
      <c r="LU115" s="153">
        <v>7.35</v>
      </c>
      <c r="LV115" s="153">
        <v>7.35</v>
      </c>
      <c r="LW115" s="153">
        <v>7.35</v>
      </c>
      <c r="LX115" s="153">
        <v>7.35</v>
      </c>
      <c r="LY115" s="153">
        <v>7.35</v>
      </c>
      <c r="LZ115" s="154"/>
      <c r="MA115" s="155"/>
      <c r="MB115" s="153">
        <v>7.35</v>
      </c>
      <c r="MC115" s="153">
        <v>7.35</v>
      </c>
      <c r="MD115" s="153">
        <v>7.35</v>
      </c>
      <c r="ME115" s="153">
        <v>7.35</v>
      </c>
      <c r="MF115" s="153">
        <v>7.35</v>
      </c>
      <c r="MG115" s="154"/>
      <c r="MH115" s="155"/>
      <c r="MI115" s="153">
        <v>7.35</v>
      </c>
      <c r="MJ115" s="153">
        <v>7.35</v>
      </c>
      <c r="MK115" s="153">
        <v>7.35</v>
      </c>
      <c r="ML115" s="153">
        <v>7.35</v>
      </c>
      <c r="MM115" s="153">
        <v>7.35</v>
      </c>
      <c r="MN115" s="154"/>
      <c r="MO115" s="155"/>
      <c r="MP115" s="153">
        <v>7.35</v>
      </c>
      <c r="MQ115" s="153">
        <v>7.35</v>
      </c>
      <c r="MR115" s="153">
        <v>7.35</v>
      </c>
      <c r="MS115" s="153">
        <v>7.35</v>
      </c>
      <c r="MT115" s="153" t="s">
        <v>116</v>
      </c>
      <c r="MU115" s="154"/>
      <c r="MV115" s="155"/>
      <c r="MW115" s="144"/>
      <c r="MX115" s="153" t="s">
        <v>116</v>
      </c>
      <c r="MY115" s="153" t="s">
        <v>116</v>
      </c>
      <c r="MZ115" s="153" t="s">
        <v>116</v>
      </c>
      <c r="NA115" s="153" t="s">
        <v>116</v>
      </c>
      <c r="NB115" s="154"/>
      <c r="NC115" s="155"/>
      <c r="ND115" s="157"/>
      <c r="NE115" s="153" t="s">
        <v>116</v>
      </c>
      <c r="NF115" s="153" t="s">
        <v>116</v>
      </c>
      <c r="NG115" s="153">
        <v>7.35</v>
      </c>
      <c r="NH115" s="153">
        <v>7.35</v>
      </c>
      <c r="NI115" s="154"/>
      <c r="NJ115" s="155"/>
      <c r="NK115" s="153">
        <v>7.35</v>
      </c>
      <c r="NL115" s="153">
        <v>7.35</v>
      </c>
      <c r="NM115" s="153">
        <v>7.35</v>
      </c>
      <c r="NN115" s="153">
        <v>7.35</v>
      </c>
      <c r="NO115" s="153">
        <v>7.35</v>
      </c>
      <c r="NP115" s="154"/>
      <c r="NQ115" s="155"/>
      <c r="NR115" s="153">
        <v>7.35</v>
      </c>
      <c r="NS115" s="153">
        <v>7.35</v>
      </c>
      <c r="NT115" s="153">
        <v>7.35</v>
      </c>
      <c r="NU115" s="153">
        <v>7.35</v>
      </c>
      <c r="NV115" s="153">
        <v>7.35</v>
      </c>
      <c r="NW115" s="154"/>
      <c r="NX115" s="155"/>
      <c r="NY115" s="153">
        <v>7.35</v>
      </c>
      <c r="NZ115" s="153">
        <v>7.35</v>
      </c>
      <c r="OA115" s="153">
        <v>7.35</v>
      </c>
      <c r="OB115" s="153">
        <v>7.35</v>
      </c>
      <c r="OC115" s="153">
        <v>7.35</v>
      </c>
      <c r="OD115" s="154"/>
      <c r="OE115" s="155"/>
      <c r="OF115" s="153">
        <v>7.35</v>
      </c>
      <c r="OG115" s="153">
        <v>7.35</v>
      </c>
      <c r="OH115" s="153">
        <v>7.35</v>
      </c>
      <c r="OI115" s="153">
        <v>7.35</v>
      </c>
      <c r="OJ115" s="153">
        <v>7.35</v>
      </c>
      <c r="OK115" s="154"/>
      <c r="OL115" s="155"/>
      <c r="OM115" s="153">
        <v>7.35</v>
      </c>
      <c r="ON115" s="153">
        <v>7.35</v>
      </c>
      <c r="OO115" s="153">
        <v>7.35</v>
      </c>
      <c r="OP115" s="153">
        <v>7.35</v>
      </c>
      <c r="OQ115" s="153">
        <v>7.35</v>
      </c>
      <c r="OR115" s="154"/>
      <c r="OS115" s="155"/>
      <c r="OT115" s="153">
        <v>7.35</v>
      </c>
      <c r="OU115" s="153">
        <v>7.35</v>
      </c>
      <c r="OV115" s="153">
        <v>7.35</v>
      </c>
      <c r="OW115" s="153">
        <v>7.35</v>
      </c>
      <c r="OX115" s="153">
        <v>7.35</v>
      </c>
      <c r="OY115" s="154"/>
      <c r="OZ115" s="155"/>
      <c r="PA115" s="153" t="s">
        <v>116</v>
      </c>
      <c r="PB115" s="153">
        <v>7.35</v>
      </c>
      <c r="PC115" s="153">
        <v>7.35</v>
      </c>
      <c r="PD115" s="153">
        <v>7.35</v>
      </c>
      <c r="PE115" s="153">
        <v>7.35</v>
      </c>
      <c r="PF115" s="154"/>
      <c r="PG115" s="155"/>
      <c r="PH115" s="153" t="s">
        <v>116</v>
      </c>
      <c r="PI115" s="153">
        <v>7.35</v>
      </c>
      <c r="PJ115" s="153">
        <v>7.35</v>
      </c>
      <c r="PK115" s="153">
        <v>7.35</v>
      </c>
      <c r="PL115" s="153">
        <v>7.35</v>
      </c>
      <c r="PM115" s="154"/>
      <c r="PN115" s="155"/>
      <c r="PO115" s="153" t="s">
        <v>116</v>
      </c>
      <c r="PP115" s="153">
        <v>7.35</v>
      </c>
      <c r="PQ115" s="153">
        <v>7.35</v>
      </c>
      <c r="PR115" s="153">
        <v>7.35</v>
      </c>
      <c r="PS115" s="153">
        <v>7.35</v>
      </c>
      <c r="PT115" s="154"/>
      <c r="PU115" s="155"/>
      <c r="PV115" s="153" t="s">
        <v>116</v>
      </c>
      <c r="PW115" s="153">
        <v>7.35</v>
      </c>
      <c r="PX115" s="153">
        <v>7.35</v>
      </c>
      <c r="PY115" s="153">
        <v>7.35</v>
      </c>
      <c r="PZ115" s="153">
        <v>7.35</v>
      </c>
      <c r="QA115" s="154"/>
      <c r="QB115" s="155"/>
      <c r="QC115" s="153" t="s">
        <v>116</v>
      </c>
      <c r="QD115" s="153">
        <v>7.35</v>
      </c>
      <c r="QE115" s="153">
        <v>7.35</v>
      </c>
      <c r="QF115" s="153">
        <v>7.35</v>
      </c>
      <c r="QG115" s="153">
        <v>7.35</v>
      </c>
      <c r="QH115" s="154"/>
      <c r="QI115" s="155"/>
      <c r="QJ115" s="153" t="s">
        <v>116</v>
      </c>
      <c r="QK115" s="153" t="s">
        <v>116</v>
      </c>
      <c r="QL115" s="153">
        <v>7.35</v>
      </c>
      <c r="QM115" s="153">
        <v>7.35</v>
      </c>
      <c r="QN115" s="153">
        <v>7.35</v>
      </c>
      <c r="QO115" s="154"/>
      <c r="QP115" s="155"/>
      <c r="QQ115" s="159"/>
      <c r="QR115" s="153" t="s">
        <v>116</v>
      </c>
      <c r="QS115" s="153">
        <v>7.35</v>
      </c>
      <c r="QT115" s="153">
        <v>7.35</v>
      </c>
      <c r="QU115" s="153">
        <v>7.35</v>
      </c>
      <c r="QV115" s="154"/>
      <c r="QW115" s="155"/>
      <c r="QX115" s="153" t="s">
        <v>116</v>
      </c>
      <c r="QY115" s="153">
        <v>7.35</v>
      </c>
      <c r="QZ115" s="153">
        <v>7.35</v>
      </c>
      <c r="RA115" s="153">
        <v>7.35</v>
      </c>
      <c r="RB115" s="153">
        <v>7.35</v>
      </c>
      <c r="RC115" s="154"/>
      <c r="RD115" s="155"/>
      <c r="RE115" s="153" t="s">
        <v>116</v>
      </c>
      <c r="RF115" s="153">
        <v>7.35</v>
      </c>
      <c r="RG115" s="153">
        <v>7.35</v>
      </c>
      <c r="RH115" s="153">
        <v>7.35</v>
      </c>
      <c r="RI115" s="153">
        <v>7.35</v>
      </c>
      <c r="RJ115" s="154"/>
      <c r="RK115" s="155"/>
      <c r="RL115" s="153" t="s">
        <v>116</v>
      </c>
      <c r="RM115" s="153">
        <v>7.35</v>
      </c>
      <c r="RN115" s="153">
        <v>7.35</v>
      </c>
      <c r="RO115" s="153">
        <v>7.35</v>
      </c>
      <c r="RP115" s="153">
        <v>7.35</v>
      </c>
      <c r="RQ115" s="154"/>
      <c r="RR115" s="155"/>
      <c r="RS115" s="153" t="s">
        <v>116</v>
      </c>
      <c r="RT115" s="159"/>
      <c r="RU115" s="153">
        <v>7.35</v>
      </c>
      <c r="RV115" s="153">
        <v>7.35</v>
      </c>
      <c r="RW115" s="153">
        <v>7.35</v>
      </c>
      <c r="RX115" s="154"/>
      <c r="RY115" s="155"/>
      <c r="RZ115" s="153" t="s">
        <v>116</v>
      </c>
      <c r="SA115" s="159"/>
      <c r="SB115" s="153">
        <v>7.35</v>
      </c>
      <c r="SC115" s="159"/>
      <c r="SD115" s="153">
        <v>7.35</v>
      </c>
      <c r="SE115" s="154"/>
      <c r="SF115" s="155"/>
      <c r="SG115" s="153" t="s">
        <v>116</v>
      </c>
      <c r="SH115" s="153">
        <v>7.35</v>
      </c>
      <c r="SI115" s="153">
        <v>7.35</v>
      </c>
      <c r="SJ115" s="153">
        <v>7.35</v>
      </c>
      <c r="SK115" s="153">
        <v>7.35</v>
      </c>
      <c r="SL115" s="154"/>
      <c r="SM115" s="155"/>
      <c r="SN115" s="153" t="s">
        <v>120</v>
      </c>
      <c r="SO115" s="153">
        <v>7.35</v>
      </c>
      <c r="SP115" s="153">
        <v>7.35</v>
      </c>
      <c r="SQ115" s="153">
        <v>7.35</v>
      </c>
      <c r="SR115" s="153">
        <v>7.35</v>
      </c>
      <c r="SS115" s="154"/>
      <c r="ST115" s="155"/>
      <c r="SU115" s="153" t="s">
        <v>120</v>
      </c>
      <c r="SV115" s="153" t="s">
        <v>120</v>
      </c>
      <c r="SW115" s="153">
        <v>7.35</v>
      </c>
      <c r="SX115" s="153">
        <v>7.35</v>
      </c>
      <c r="SY115" s="153">
        <v>7.35</v>
      </c>
      <c r="SZ115" s="154"/>
      <c r="TA115" s="155"/>
      <c r="TB115" s="153">
        <v>7.35</v>
      </c>
      <c r="TC115" s="153">
        <v>7.35</v>
      </c>
      <c r="TD115" s="153">
        <v>7.35</v>
      </c>
      <c r="TE115" s="153">
        <v>7.35</v>
      </c>
      <c r="TF115" s="153">
        <v>7.35</v>
      </c>
      <c r="TG115" s="154"/>
      <c r="TH115" s="155"/>
      <c r="TI115" s="153">
        <v>7.35</v>
      </c>
      <c r="TJ115" s="153">
        <v>7.35</v>
      </c>
      <c r="TK115" s="153">
        <v>7.35</v>
      </c>
      <c r="TL115" s="153">
        <v>7.35</v>
      </c>
      <c r="TM115" s="153">
        <v>7.35</v>
      </c>
      <c r="TN115" s="154"/>
      <c r="TO115" s="155"/>
      <c r="TP115" s="153">
        <v>7.35</v>
      </c>
      <c r="TQ115" s="153">
        <v>7.35</v>
      </c>
      <c r="TR115" s="153">
        <v>7.35</v>
      </c>
      <c r="TS115" s="153">
        <v>7.35</v>
      </c>
      <c r="TT115" s="153">
        <v>7.35</v>
      </c>
      <c r="TU115" s="154"/>
      <c r="TV115" s="155"/>
      <c r="TW115" s="153">
        <v>7.35</v>
      </c>
      <c r="TX115" s="153">
        <v>7.35</v>
      </c>
      <c r="TY115" s="153">
        <v>7.35</v>
      </c>
      <c r="TZ115" s="153">
        <v>7.35</v>
      </c>
      <c r="UA115" s="153">
        <v>7.35</v>
      </c>
      <c r="UB115" s="154"/>
      <c r="UC115" s="155"/>
      <c r="UD115" s="153">
        <v>7.35</v>
      </c>
      <c r="UE115" s="153">
        <v>7.35</v>
      </c>
      <c r="UF115" s="153">
        <v>7.35</v>
      </c>
      <c r="UG115" s="153">
        <v>7.35</v>
      </c>
      <c r="UH115" s="153">
        <v>7.35</v>
      </c>
      <c r="UI115" s="154"/>
      <c r="UJ115" s="155"/>
      <c r="UK115" s="153">
        <v>7.35</v>
      </c>
      <c r="UL115" s="153">
        <v>7.35</v>
      </c>
      <c r="UM115" s="153">
        <v>7.35</v>
      </c>
      <c r="UN115" s="153">
        <v>7.35</v>
      </c>
      <c r="UO115" s="153">
        <v>7.35</v>
      </c>
      <c r="UP115" s="154"/>
      <c r="UQ115" s="155"/>
      <c r="UR115" s="153">
        <v>7.35</v>
      </c>
      <c r="US115" s="153">
        <v>7.35</v>
      </c>
      <c r="UT115" s="153">
        <v>7.35</v>
      </c>
      <c r="UU115" s="153">
        <v>7.35</v>
      </c>
      <c r="UV115" s="153">
        <v>7.35</v>
      </c>
      <c r="UW115" s="154"/>
      <c r="UX115" s="155"/>
      <c r="UY115" s="153">
        <v>7.35</v>
      </c>
      <c r="UZ115" s="153">
        <v>7.35</v>
      </c>
      <c r="VA115" s="153">
        <v>7.35</v>
      </c>
      <c r="VB115" s="153">
        <v>7.35</v>
      </c>
      <c r="VC115" s="153">
        <v>7.35</v>
      </c>
      <c r="VD115" s="154"/>
      <c r="VE115" s="155"/>
      <c r="VF115" s="153">
        <v>7.35</v>
      </c>
      <c r="VG115" s="153">
        <v>7.35</v>
      </c>
      <c r="VH115" s="153">
        <v>7.35</v>
      </c>
      <c r="VI115" s="153">
        <v>7.35</v>
      </c>
      <c r="VJ115" s="153">
        <v>7.35</v>
      </c>
      <c r="VK115" s="154"/>
      <c r="VL115" s="155"/>
      <c r="VM115" s="153">
        <v>7.35</v>
      </c>
      <c r="VN115" s="153">
        <v>7.35</v>
      </c>
      <c r="VO115" s="153">
        <v>7.35</v>
      </c>
      <c r="VP115" s="153">
        <v>7.35</v>
      </c>
      <c r="VQ115" s="153">
        <v>7.35</v>
      </c>
      <c r="VR115" s="154"/>
      <c r="VS115" s="155"/>
      <c r="VT115" s="153">
        <v>7.35</v>
      </c>
      <c r="VU115" s="153">
        <v>7.35</v>
      </c>
      <c r="VV115" s="159"/>
      <c r="VW115" s="153">
        <v>7.35</v>
      </c>
      <c r="VX115" s="153">
        <v>7.35</v>
      </c>
      <c r="VY115" s="154"/>
      <c r="VZ115" s="155"/>
      <c r="WA115" s="153">
        <v>7.35</v>
      </c>
      <c r="WB115" s="153">
        <v>7.35</v>
      </c>
      <c r="WC115" s="153">
        <v>7.35</v>
      </c>
      <c r="WD115" s="153">
        <v>7.35</v>
      </c>
      <c r="WE115" s="153">
        <v>7.35</v>
      </c>
      <c r="WF115" s="154"/>
      <c r="WG115" s="155"/>
      <c r="WH115" s="153">
        <v>7.35</v>
      </c>
      <c r="WI115" s="153">
        <v>7.35</v>
      </c>
      <c r="WJ115" s="153">
        <v>7.35</v>
      </c>
      <c r="WK115" s="153">
        <v>7.35</v>
      </c>
      <c r="WL115" s="153">
        <v>7.35</v>
      </c>
      <c r="WM115" s="154"/>
      <c r="WN115" s="155"/>
      <c r="WO115" s="153">
        <v>7.35</v>
      </c>
      <c r="WP115" s="153">
        <v>7.35</v>
      </c>
      <c r="WQ115" s="153">
        <v>7.35</v>
      </c>
      <c r="WR115" s="153">
        <v>7.35</v>
      </c>
      <c r="WS115" s="153">
        <v>7.35</v>
      </c>
      <c r="WT115" s="154"/>
      <c r="WU115" s="155"/>
      <c r="WV115" s="153">
        <v>7.35</v>
      </c>
      <c r="WW115" s="153">
        <v>7.35</v>
      </c>
      <c r="WX115" s="153">
        <v>7.35</v>
      </c>
      <c r="WY115" s="153">
        <v>7.35</v>
      </c>
      <c r="WZ115" s="153">
        <v>7.35</v>
      </c>
      <c r="XA115" s="154"/>
      <c r="XB115" s="155"/>
      <c r="XC115" s="153">
        <v>7.35</v>
      </c>
      <c r="XD115" s="153">
        <v>7.35</v>
      </c>
      <c r="XE115" s="153">
        <v>7.35</v>
      </c>
      <c r="XF115" s="153">
        <v>7.35</v>
      </c>
      <c r="XG115" s="153">
        <v>7.35</v>
      </c>
      <c r="XH115" s="154"/>
      <c r="XI115" s="155"/>
      <c r="XJ115" s="153">
        <v>7.35</v>
      </c>
      <c r="XK115" s="153">
        <v>7.35</v>
      </c>
      <c r="XL115" s="153">
        <v>7.35</v>
      </c>
      <c r="XM115" s="153">
        <v>7.35</v>
      </c>
      <c r="XN115" s="153">
        <v>7.35</v>
      </c>
      <c r="XO115" s="154"/>
      <c r="XP115" s="155"/>
      <c r="XQ115" s="155"/>
    </row>
    <row r="116" spans="1:641" s="7" customFormat="1" ht="12" customHeight="1" x14ac:dyDescent="0.2">
      <c r="A116" s="131"/>
      <c r="B116" s="73"/>
      <c r="C116" s="104"/>
      <c r="D116" s="78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  <c r="BR116" s="59"/>
      <c r="BS116" s="59"/>
      <c r="BT116" s="59"/>
      <c r="BU116" s="59"/>
      <c r="BV116" s="59"/>
      <c r="BW116" s="59"/>
      <c r="BX116" s="59"/>
      <c r="BY116" s="59"/>
      <c r="BZ116" s="59"/>
      <c r="CA116" s="59"/>
      <c r="CB116" s="59"/>
      <c r="CC116" s="59"/>
      <c r="CD116" s="59"/>
      <c r="CE116" s="59"/>
      <c r="CF116" s="59"/>
      <c r="CG116" s="59"/>
      <c r="CH116" s="59"/>
      <c r="CI116" s="59"/>
      <c r="CJ116" s="59"/>
      <c r="CK116" s="59"/>
      <c r="CL116" s="59"/>
      <c r="CM116" s="59"/>
      <c r="CN116" s="59"/>
      <c r="CO116" s="59"/>
      <c r="CP116" s="59"/>
      <c r="CQ116" s="59"/>
      <c r="CR116" s="59"/>
      <c r="CS116" s="59"/>
      <c r="CT116" s="59"/>
      <c r="CU116" s="59"/>
      <c r="CV116" s="59"/>
      <c r="CW116" s="59"/>
      <c r="CX116" s="59"/>
      <c r="CY116" s="59"/>
      <c r="CZ116" s="59"/>
      <c r="DA116" s="59"/>
      <c r="DB116" s="59"/>
      <c r="DC116" s="59"/>
      <c r="DD116" s="59"/>
      <c r="DE116" s="59"/>
      <c r="DF116" s="59"/>
      <c r="DG116" s="59"/>
      <c r="DH116" s="59"/>
      <c r="DI116" s="59"/>
      <c r="DJ116" s="59"/>
      <c r="DK116" s="59"/>
      <c r="DL116" s="59"/>
      <c r="DM116" s="59"/>
      <c r="DN116" s="59"/>
      <c r="DO116" s="59"/>
      <c r="DP116" s="59"/>
      <c r="DQ116" s="59"/>
      <c r="DR116" s="59"/>
      <c r="DS116" s="59"/>
      <c r="DT116" s="59"/>
      <c r="DU116" s="59"/>
      <c r="DV116" s="59"/>
      <c r="DW116" s="59"/>
      <c r="DX116" s="59"/>
      <c r="DY116" s="59"/>
      <c r="DZ116" s="59"/>
      <c r="EA116" s="59"/>
      <c r="EB116" s="59"/>
      <c r="EC116" s="59"/>
      <c r="ED116" s="59"/>
      <c r="EE116" s="59"/>
      <c r="EF116" s="59"/>
      <c r="EG116" s="59"/>
      <c r="EH116" s="59"/>
      <c r="EI116" s="59"/>
      <c r="EJ116" s="59"/>
      <c r="EK116" s="59"/>
      <c r="EL116" s="59"/>
      <c r="EM116" s="59"/>
      <c r="EN116" s="59"/>
      <c r="EO116" s="59"/>
      <c r="EP116" s="59"/>
      <c r="EQ116" s="59"/>
      <c r="ER116" s="59"/>
      <c r="ES116" s="59"/>
      <c r="ET116" s="59"/>
      <c r="EU116" s="59"/>
      <c r="EV116" s="59"/>
      <c r="EW116" s="59"/>
      <c r="EX116" s="59"/>
      <c r="EY116" s="59"/>
      <c r="EZ116" s="59"/>
      <c r="FA116" s="59"/>
      <c r="FB116" s="59"/>
      <c r="FC116" s="59"/>
      <c r="FD116" s="59"/>
      <c r="FE116" s="59"/>
      <c r="FF116" s="59"/>
      <c r="FG116" s="59"/>
      <c r="FH116" s="59"/>
      <c r="FI116" s="59"/>
      <c r="FJ116" s="59"/>
      <c r="FK116" s="59"/>
      <c r="FL116" s="59"/>
      <c r="FM116" s="59"/>
      <c r="FN116" s="59"/>
      <c r="FO116" s="59"/>
      <c r="FP116" s="59"/>
      <c r="FQ116" s="59"/>
      <c r="FR116" s="59"/>
      <c r="FS116" s="59"/>
      <c r="FT116" s="59"/>
      <c r="FU116" s="59"/>
      <c r="FV116" s="59"/>
      <c r="FW116" s="59"/>
      <c r="FX116" s="59"/>
      <c r="FY116" s="59"/>
      <c r="FZ116" s="59"/>
      <c r="GA116" s="59"/>
      <c r="GB116" s="59"/>
      <c r="GC116" s="59"/>
      <c r="GD116" s="59"/>
      <c r="GE116" s="59"/>
      <c r="GF116" s="59"/>
      <c r="GG116" s="59"/>
      <c r="GH116" s="59"/>
      <c r="GI116" s="59"/>
      <c r="GJ116" s="59"/>
      <c r="GK116" s="59"/>
      <c r="GL116" s="59"/>
      <c r="GM116" s="59"/>
      <c r="GN116" s="59"/>
      <c r="GO116" s="59"/>
      <c r="GP116" s="59"/>
      <c r="GQ116" s="59"/>
      <c r="GR116" s="59"/>
      <c r="GS116" s="59"/>
      <c r="GT116" s="59"/>
      <c r="GU116" s="59"/>
      <c r="GV116" s="59"/>
      <c r="GW116" s="59"/>
      <c r="GX116" s="59"/>
      <c r="GY116" s="59"/>
      <c r="GZ116" s="59"/>
      <c r="HA116" s="59"/>
      <c r="HB116" s="59"/>
      <c r="HC116" s="59"/>
      <c r="HD116" s="59"/>
      <c r="HE116" s="59"/>
      <c r="HF116" s="59"/>
      <c r="HG116" s="59"/>
      <c r="HH116" s="59"/>
      <c r="HI116" s="59"/>
      <c r="HJ116" s="59"/>
      <c r="HK116" s="59"/>
      <c r="HL116" s="59"/>
      <c r="HM116" s="59"/>
      <c r="HN116" s="59"/>
      <c r="HO116" s="59"/>
      <c r="HP116" s="59"/>
      <c r="HQ116" s="59"/>
      <c r="HR116" s="59"/>
      <c r="HS116" s="59"/>
      <c r="HT116" s="59"/>
      <c r="HU116" s="59"/>
      <c r="HV116" s="59"/>
      <c r="HW116" s="59"/>
      <c r="HX116" s="59"/>
      <c r="HY116" s="59"/>
      <c r="HZ116" s="59"/>
      <c r="IA116" s="59"/>
      <c r="IB116" s="59"/>
      <c r="IC116" s="59"/>
      <c r="ID116" s="59"/>
      <c r="IE116" s="59"/>
      <c r="IF116" s="59"/>
      <c r="IG116" s="59"/>
      <c r="IH116" s="59"/>
      <c r="II116" s="59"/>
      <c r="IJ116" s="59"/>
      <c r="IK116" s="59"/>
      <c r="IL116" s="59"/>
      <c r="IM116" s="59"/>
      <c r="IN116" s="59"/>
      <c r="IO116" s="59"/>
      <c r="IP116" s="59"/>
      <c r="IQ116" s="59"/>
      <c r="IR116" s="59"/>
      <c r="IS116" s="59"/>
      <c r="IT116" s="59"/>
      <c r="IU116" s="59"/>
      <c r="IV116" s="59"/>
      <c r="IW116" s="59"/>
      <c r="IX116" s="59"/>
      <c r="IY116" s="59"/>
      <c r="IZ116" s="59"/>
      <c r="JA116" s="59"/>
      <c r="JB116" s="59"/>
      <c r="JC116" s="59"/>
      <c r="JD116" s="59"/>
      <c r="JE116" s="59"/>
      <c r="JF116" s="59"/>
      <c r="JG116" s="59"/>
      <c r="JH116" s="59"/>
      <c r="JI116" s="59"/>
      <c r="JJ116" s="59"/>
      <c r="JK116" s="59"/>
      <c r="JL116" s="59"/>
      <c r="JM116" s="59"/>
      <c r="JN116" s="59"/>
      <c r="JO116" s="59"/>
      <c r="JP116" s="59"/>
      <c r="JQ116" s="59"/>
      <c r="JR116" s="59"/>
      <c r="JS116" s="59"/>
      <c r="JT116" s="59"/>
      <c r="JU116" s="59"/>
      <c r="JV116" s="59"/>
      <c r="JW116" s="59"/>
      <c r="JX116" s="59"/>
      <c r="JY116" s="59"/>
      <c r="JZ116" s="59"/>
      <c r="KA116" s="59"/>
      <c r="KB116" s="59"/>
      <c r="KC116" s="59"/>
      <c r="KD116" s="59"/>
      <c r="KE116" s="59"/>
      <c r="KF116" s="59"/>
      <c r="KG116" s="59"/>
      <c r="KH116" s="59"/>
      <c r="KI116" s="59"/>
      <c r="KJ116" s="59"/>
      <c r="KK116" s="59"/>
      <c r="KL116" s="59"/>
      <c r="KM116" s="59"/>
      <c r="KN116" s="59"/>
      <c r="KO116" s="59"/>
      <c r="KP116" s="59"/>
      <c r="KQ116" s="59"/>
      <c r="KR116" s="59"/>
      <c r="KS116" s="59"/>
      <c r="KT116" s="59"/>
      <c r="KU116" s="59"/>
      <c r="KV116" s="59"/>
      <c r="KW116" s="59"/>
      <c r="KX116" s="59"/>
      <c r="KY116" s="59"/>
      <c r="KZ116" s="59"/>
      <c r="LA116" s="59"/>
      <c r="LB116" s="59"/>
      <c r="LC116" s="59"/>
      <c r="LD116" s="59"/>
      <c r="LE116" s="59"/>
      <c r="LF116" s="59"/>
      <c r="LG116" s="59"/>
      <c r="LH116" s="59"/>
      <c r="LI116" s="59"/>
      <c r="LJ116" s="59"/>
      <c r="LK116" s="59"/>
      <c r="LL116" s="59"/>
      <c r="LM116" s="59"/>
      <c r="LN116" s="59"/>
      <c r="LO116" s="59"/>
      <c r="LP116" s="59"/>
      <c r="LQ116" s="59"/>
      <c r="LR116" s="59"/>
      <c r="LS116" s="59"/>
      <c r="LT116" s="59"/>
      <c r="LU116" s="59"/>
      <c r="LV116" s="59"/>
      <c r="LW116" s="59"/>
      <c r="LX116" s="59"/>
      <c r="LY116" s="59"/>
      <c r="LZ116" s="59"/>
      <c r="MA116" s="59"/>
      <c r="MB116" s="59"/>
      <c r="MC116" s="59"/>
      <c r="MD116" s="59"/>
      <c r="ME116" s="59"/>
      <c r="MF116" s="59"/>
      <c r="MG116" s="59"/>
      <c r="MH116" s="59"/>
      <c r="MI116" s="59"/>
      <c r="MJ116" s="59"/>
      <c r="MK116" s="59"/>
      <c r="ML116" s="59"/>
      <c r="MM116" s="59"/>
      <c r="MN116" s="59"/>
      <c r="MO116" s="59"/>
      <c r="MP116" s="59"/>
      <c r="MQ116" s="59"/>
      <c r="MR116" s="59"/>
      <c r="MS116" s="59"/>
      <c r="MT116" s="59"/>
      <c r="MU116" s="59"/>
      <c r="MV116" s="59"/>
      <c r="MW116" s="59"/>
      <c r="MX116" s="59"/>
      <c r="MY116" s="59"/>
      <c r="MZ116" s="59"/>
      <c r="NA116" s="59"/>
      <c r="NB116" s="59"/>
      <c r="NC116" s="59"/>
      <c r="ND116" s="59"/>
      <c r="NE116" s="59"/>
      <c r="NF116" s="59"/>
      <c r="NG116" s="59"/>
      <c r="NH116" s="59"/>
      <c r="NI116" s="59"/>
      <c r="NJ116" s="59"/>
      <c r="NK116" s="59"/>
      <c r="NL116" s="59"/>
      <c r="NM116" s="59"/>
      <c r="NN116" s="59"/>
      <c r="NO116" s="59"/>
      <c r="NP116" s="59"/>
      <c r="NQ116" s="59"/>
      <c r="NR116" s="59"/>
      <c r="NS116" s="59"/>
      <c r="NT116" s="59"/>
      <c r="NU116" s="59"/>
      <c r="NV116" s="59"/>
      <c r="NW116" s="59"/>
      <c r="NX116" s="59"/>
      <c r="NY116" s="59"/>
      <c r="NZ116" s="59"/>
      <c r="OA116" s="59"/>
      <c r="OB116" s="59"/>
      <c r="OC116" s="59"/>
      <c r="OD116" s="59"/>
      <c r="OE116" s="59"/>
      <c r="OF116" s="59"/>
      <c r="OG116" s="59"/>
      <c r="OH116" s="59"/>
      <c r="OI116" s="59"/>
      <c r="OJ116" s="59"/>
      <c r="OK116" s="59"/>
      <c r="OL116" s="59"/>
      <c r="OM116" s="59"/>
      <c r="ON116" s="59"/>
      <c r="OO116" s="59"/>
      <c r="OP116" s="59"/>
      <c r="OQ116" s="59"/>
      <c r="OR116" s="59"/>
      <c r="OS116" s="59"/>
      <c r="OT116" s="59"/>
      <c r="OU116" s="59"/>
      <c r="OV116" s="59"/>
      <c r="OW116" s="59"/>
      <c r="OX116" s="59"/>
      <c r="OY116" s="59"/>
      <c r="OZ116" s="59"/>
      <c r="PA116" s="59"/>
      <c r="PB116" s="59"/>
      <c r="PC116" s="59"/>
      <c r="PD116" s="59"/>
      <c r="PE116" s="59"/>
      <c r="PF116" s="59"/>
      <c r="PG116" s="59"/>
      <c r="PH116" s="59"/>
      <c r="PI116" s="59"/>
      <c r="PJ116" s="59"/>
      <c r="PK116" s="59"/>
      <c r="PL116" s="59"/>
      <c r="PM116" s="59"/>
      <c r="PN116" s="59"/>
      <c r="PO116" s="59"/>
      <c r="PP116" s="59"/>
      <c r="PQ116" s="59"/>
      <c r="PR116" s="59"/>
      <c r="PS116" s="59"/>
      <c r="PT116" s="59"/>
      <c r="PU116" s="59"/>
      <c r="PV116" s="59"/>
      <c r="PW116" s="59"/>
      <c r="PX116" s="59"/>
      <c r="PY116" s="59"/>
      <c r="PZ116" s="59"/>
      <c r="QA116" s="59"/>
      <c r="QB116" s="59"/>
      <c r="QC116" s="59"/>
      <c r="QD116" s="59"/>
      <c r="QE116" s="59"/>
      <c r="QF116" s="59"/>
      <c r="QG116" s="59"/>
      <c r="QH116" s="59"/>
      <c r="QI116" s="59"/>
      <c r="QJ116" s="59"/>
      <c r="QK116" s="59"/>
      <c r="QL116" s="59"/>
      <c r="QM116" s="59"/>
      <c r="QN116" s="59"/>
      <c r="QO116" s="59"/>
      <c r="QP116" s="59"/>
      <c r="QQ116" s="59"/>
      <c r="QR116" s="59"/>
      <c r="QS116" s="59"/>
      <c r="QT116" s="59"/>
      <c r="QU116" s="59"/>
      <c r="QV116" s="59"/>
      <c r="QW116" s="59"/>
      <c r="QX116" s="59"/>
      <c r="QY116" s="59"/>
      <c r="QZ116" s="59"/>
      <c r="RA116" s="59"/>
      <c r="RB116" s="59"/>
      <c r="RC116" s="59"/>
      <c r="RD116" s="59"/>
      <c r="RE116" s="59"/>
      <c r="RF116" s="59"/>
      <c r="RG116" s="59"/>
      <c r="RH116" s="59"/>
      <c r="RI116" s="59"/>
      <c r="RJ116" s="59"/>
      <c r="RK116" s="59"/>
      <c r="RL116" s="59"/>
      <c r="RM116" s="59"/>
      <c r="RN116" s="59"/>
      <c r="RO116" s="59"/>
      <c r="RP116" s="59"/>
      <c r="RQ116" s="59"/>
      <c r="RR116" s="59"/>
      <c r="RS116" s="59"/>
      <c r="RT116" s="59"/>
      <c r="RU116" s="59"/>
      <c r="RV116" s="59"/>
      <c r="RW116" s="59"/>
      <c r="RX116" s="59"/>
      <c r="RY116" s="59"/>
      <c r="RZ116" s="59"/>
      <c r="SA116" s="59"/>
      <c r="SB116" s="59"/>
      <c r="SC116" s="59"/>
      <c r="SD116" s="59"/>
      <c r="SE116" s="59"/>
      <c r="SF116" s="59"/>
      <c r="SG116" s="59"/>
      <c r="SH116" s="59"/>
      <c r="SI116" s="59"/>
      <c r="SJ116" s="59"/>
      <c r="SK116" s="59"/>
      <c r="SL116" s="59"/>
      <c r="SM116" s="59"/>
      <c r="SN116" s="59"/>
      <c r="SO116" s="59"/>
      <c r="SP116" s="59"/>
      <c r="SQ116" s="59"/>
      <c r="SR116" s="59"/>
      <c r="SS116" s="59"/>
      <c r="ST116" s="59"/>
      <c r="SU116" s="59"/>
      <c r="SV116" s="59"/>
      <c r="SW116" s="59"/>
      <c r="SX116" s="59"/>
      <c r="SY116" s="59"/>
      <c r="SZ116" s="59"/>
      <c r="TA116" s="59"/>
      <c r="TB116" s="59"/>
      <c r="TC116" s="59"/>
      <c r="TD116" s="59"/>
      <c r="TE116" s="59"/>
      <c r="TF116" s="59"/>
      <c r="TG116" s="59"/>
      <c r="TH116" s="59"/>
      <c r="TI116" s="59"/>
      <c r="TJ116" s="59"/>
      <c r="TK116" s="59"/>
      <c r="TL116" s="59"/>
      <c r="TM116" s="59"/>
      <c r="TN116" s="59"/>
      <c r="TO116" s="59"/>
      <c r="TP116" s="59"/>
      <c r="TQ116" s="59"/>
      <c r="TR116" s="59"/>
      <c r="TS116" s="59"/>
      <c r="TT116" s="59"/>
      <c r="TU116" s="59"/>
      <c r="TV116" s="59"/>
      <c r="TW116" s="59"/>
      <c r="TX116" s="59"/>
      <c r="TY116" s="59"/>
      <c r="TZ116" s="59"/>
      <c r="UA116" s="59"/>
      <c r="UB116" s="59"/>
      <c r="UC116" s="59"/>
      <c r="UD116" s="59"/>
      <c r="UE116" s="59"/>
      <c r="UF116" s="59"/>
      <c r="UG116" s="59"/>
      <c r="UH116" s="59"/>
      <c r="UI116" s="59"/>
      <c r="UJ116" s="59"/>
      <c r="UK116" s="59"/>
      <c r="UL116" s="59"/>
      <c r="UM116" s="59"/>
      <c r="UN116" s="59"/>
      <c r="UO116" s="59"/>
      <c r="UP116" s="59"/>
      <c r="UQ116" s="59"/>
      <c r="UR116" s="59"/>
      <c r="US116" s="59"/>
      <c r="UT116" s="59"/>
      <c r="UU116" s="59"/>
      <c r="UV116" s="59"/>
      <c r="UW116" s="59"/>
      <c r="UX116" s="59"/>
      <c r="UY116" s="59"/>
      <c r="UZ116" s="59"/>
      <c r="VA116" s="59"/>
      <c r="VB116" s="59"/>
      <c r="VC116" s="59"/>
      <c r="VD116" s="59"/>
      <c r="VE116" s="59"/>
      <c r="VF116" s="59"/>
      <c r="VG116" s="59"/>
      <c r="VH116" s="59"/>
      <c r="VI116" s="59"/>
      <c r="VJ116" s="59"/>
      <c r="VK116" s="59"/>
      <c r="VL116" s="59"/>
      <c r="VM116" s="59"/>
      <c r="VN116" s="59"/>
      <c r="VO116" s="59"/>
      <c r="VP116" s="59"/>
      <c r="VQ116" s="59"/>
      <c r="VR116" s="59"/>
      <c r="VS116" s="59"/>
      <c r="VT116" s="59"/>
      <c r="VU116" s="59"/>
      <c r="VV116" s="59"/>
      <c r="VW116" s="59"/>
      <c r="VX116" s="59"/>
      <c r="VY116" s="59"/>
      <c r="VZ116" s="59"/>
      <c r="WA116" s="59"/>
      <c r="WB116" s="59"/>
      <c r="WC116" s="59"/>
      <c r="WD116" s="59"/>
      <c r="WE116" s="59"/>
      <c r="WF116" s="59"/>
      <c r="WG116" s="59"/>
      <c r="WH116" s="59"/>
      <c r="WI116" s="59"/>
      <c r="WJ116" s="59"/>
      <c r="WK116" s="59"/>
      <c r="WL116" s="59"/>
      <c r="WM116" s="59"/>
      <c r="WN116" s="59"/>
      <c r="WO116" s="59"/>
      <c r="WP116" s="59"/>
      <c r="WQ116" s="59"/>
      <c r="WR116" s="59"/>
      <c r="WS116" s="59"/>
      <c r="WT116" s="59"/>
      <c r="WU116" s="59"/>
      <c r="WV116" s="59"/>
      <c r="WW116" s="59"/>
      <c r="WX116" s="59"/>
      <c r="WY116" s="59"/>
      <c r="WZ116" s="59"/>
      <c r="XA116" s="59"/>
      <c r="XB116" s="59"/>
      <c r="XC116" s="59"/>
      <c r="XD116" s="59"/>
      <c r="XE116" s="59"/>
      <c r="XF116" s="59"/>
      <c r="XG116" s="59"/>
      <c r="XH116" s="59"/>
      <c r="XI116" s="59"/>
      <c r="XJ116" s="59"/>
      <c r="XK116" s="59"/>
      <c r="XL116" s="59"/>
      <c r="XM116" s="59"/>
      <c r="XN116" s="59"/>
      <c r="XO116" s="59"/>
      <c r="XP116" s="59"/>
      <c r="XQ116" s="59"/>
    </row>
    <row r="117" spans="1:641" s="7" customFormat="1" ht="12" customHeight="1" x14ac:dyDescent="0.2">
      <c r="A117" s="288" t="s">
        <v>25</v>
      </c>
      <c r="B117" s="125" t="s">
        <v>114</v>
      </c>
      <c r="C117" s="89"/>
      <c r="D117" s="87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8"/>
      <c r="AN117" s="88"/>
      <c r="AO117" s="88"/>
      <c r="AP117" s="88"/>
      <c r="AQ117" s="88"/>
      <c r="AR117" s="88"/>
      <c r="AS117" s="88"/>
      <c r="AT117" s="88"/>
      <c r="AU117" s="88"/>
      <c r="AV117" s="88"/>
      <c r="AW117" s="88"/>
      <c r="AX117" s="88"/>
      <c r="AY117" s="88"/>
      <c r="AZ117" s="88"/>
      <c r="BA117" s="88"/>
      <c r="BB117" s="88"/>
      <c r="BC117" s="88"/>
      <c r="BD117" s="88"/>
      <c r="BE117" s="88"/>
      <c r="BF117" s="88"/>
      <c r="BG117" s="88"/>
      <c r="BH117" s="88"/>
      <c r="BI117" s="88"/>
      <c r="BJ117" s="88"/>
      <c r="BK117" s="88"/>
      <c r="BL117" s="88"/>
      <c r="BM117" s="88"/>
      <c r="BN117" s="88"/>
      <c r="BO117" s="88"/>
      <c r="BP117" s="88"/>
      <c r="BQ117" s="88"/>
      <c r="BR117" s="88"/>
      <c r="BS117" s="88"/>
      <c r="BT117" s="88"/>
      <c r="BU117" s="88"/>
      <c r="BV117" s="88"/>
      <c r="BW117" s="88"/>
      <c r="BX117" s="88"/>
      <c r="BY117" s="88"/>
      <c r="BZ117" s="88"/>
      <c r="CA117" s="88"/>
      <c r="CB117" s="88"/>
      <c r="CC117" s="88"/>
      <c r="CD117" s="88"/>
      <c r="CE117" s="88"/>
      <c r="CF117" s="88"/>
      <c r="CG117" s="88"/>
      <c r="CH117" s="88"/>
      <c r="CI117" s="88"/>
      <c r="CJ117" s="88"/>
      <c r="CK117" s="88"/>
      <c r="CL117" s="88"/>
      <c r="CM117" s="88"/>
      <c r="CN117" s="88"/>
      <c r="CO117" s="88"/>
      <c r="CP117" s="88"/>
      <c r="CQ117" s="88"/>
      <c r="CR117" s="88"/>
      <c r="CS117" s="88"/>
      <c r="CT117" s="88"/>
      <c r="CU117" s="88"/>
      <c r="CV117" s="88"/>
      <c r="CW117" s="88"/>
      <c r="CX117" s="88"/>
      <c r="CY117" s="88"/>
      <c r="CZ117" s="88"/>
      <c r="DA117" s="88"/>
      <c r="DB117" s="88"/>
      <c r="DC117" s="88"/>
      <c r="DD117" s="88"/>
      <c r="DE117" s="88"/>
      <c r="DF117" s="88"/>
      <c r="DG117" s="88"/>
      <c r="DH117" s="88"/>
      <c r="DI117" s="88"/>
      <c r="DJ117" s="88"/>
      <c r="DK117" s="88"/>
      <c r="DL117" s="88"/>
      <c r="DM117" s="88"/>
      <c r="DN117" s="88"/>
      <c r="DO117" s="88"/>
      <c r="DP117" s="88"/>
      <c r="DQ117" s="88"/>
      <c r="DR117" s="88"/>
      <c r="DS117" s="88"/>
      <c r="DT117" s="88"/>
      <c r="DU117" s="88"/>
      <c r="DV117" s="88"/>
      <c r="DW117" s="88"/>
      <c r="DX117" s="88"/>
      <c r="DY117" s="88"/>
      <c r="DZ117" s="88"/>
      <c r="EA117" s="88"/>
      <c r="EB117" s="88"/>
      <c r="EC117" s="88"/>
      <c r="ED117" s="88"/>
      <c r="EE117" s="88"/>
      <c r="EF117" s="88"/>
      <c r="EG117" s="88"/>
      <c r="EH117" s="88"/>
      <c r="EI117" s="88"/>
      <c r="EJ117" s="88"/>
      <c r="EK117" s="88"/>
      <c r="EL117" s="88"/>
      <c r="EM117" s="88"/>
      <c r="EN117" s="88"/>
      <c r="EO117" s="88"/>
      <c r="EP117" s="88"/>
      <c r="EQ117" s="88"/>
      <c r="ER117" s="88"/>
      <c r="ES117" s="88"/>
      <c r="ET117" s="88"/>
      <c r="EU117" s="88"/>
      <c r="EV117" s="88"/>
      <c r="EW117" s="88"/>
      <c r="EX117" s="88"/>
      <c r="EY117" s="88"/>
      <c r="EZ117" s="88"/>
      <c r="FA117" s="88"/>
      <c r="FB117" s="88"/>
      <c r="FC117" s="88"/>
      <c r="FD117" s="88"/>
      <c r="FE117" s="88"/>
      <c r="FF117" s="88"/>
      <c r="FG117" s="88"/>
      <c r="FH117" s="88"/>
      <c r="FI117" s="88"/>
      <c r="FJ117" s="88"/>
      <c r="FK117" s="88"/>
      <c r="FL117" s="88"/>
      <c r="FM117" s="88"/>
      <c r="FN117" s="88"/>
      <c r="FO117" s="88"/>
      <c r="FP117" s="88"/>
      <c r="FQ117" s="88"/>
      <c r="FR117" s="88"/>
      <c r="FS117" s="88"/>
      <c r="FT117" s="88"/>
      <c r="FU117" s="88"/>
      <c r="FV117" s="88"/>
      <c r="FW117" s="88"/>
      <c r="FX117" s="88"/>
      <c r="FY117" s="88"/>
      <c r="FZ117" s="88"/>
      <c r="GA117" s="88"/>
      <c r="GB117" s="88"/>
      <c r="GC117" s="88"/>
      <c r="GD117" s="88"/>
      <c r="GE117" s="88"/>
      <c r="GF117" s="88"/>
      <c r="GG117" s="88"/>
      <c r="GH117" s="88"/>
      <c r="GI117" s="88"/>
      <c r="GJ117" s="88"/>
      <c r="GK117" s="88"/>
      <c r="GL117" s="88"/>
      <c r="GM117" s="88"/>
      <c r="GN117" s="88"/>
      <c r="GO117" s="88"/>
      <c r="GP117" s="88"/>
      <c r="GQ117" s="88"/>
      <c r="GR117" s="88"/>
      <c r="GS117" s="88"/>
      <c r="GT117" s="88"/>
      <c r="GU117" s="88"/>
      <c r="GV117" s="88"/>
      <c r="GW117" s="88"/>
      <c r="GX117" s="88"/>
      <c r="GY117" s="88"/>
      <c r="GZ117" s="88"/>
      <c r="HA117" s="88"/>
      <c r="HB117" s="88"/>
      <c r="HC117" s="88"/>
      <c r="HD117" s="88"/>
      <c r="HE117" s="88"/>
      <c r="HF117" s="88"/>
      <c r="HG117" s="88"/>
      <c r="HH117" s="88"/>
      <c r="HI117" s="88"/>
      <c r="HJ117" s="88"/>
      <c r="HK117" s="88"/>
      <c r="HL117" s="88"/>
      <c r="HM117" s="88"/>
      <c r="HN117" s="88"/>
      <c r="HO117" s="88"/>
      <c r="HP117" s="88"/>
      <c r="HQ117" s="88"/>
      <c r="HR117" s="88"/>
      <c r="HS117" s="88"/>
      <c r="HT117" s="88"/>
      <c r="HU117" s="88"/>
      <c r="HV117" s="88"/>
      <c r="HW117" s="88"/>
      <c r="HX117" s="88"/>
      <c r="HY117" s="88"/>
      <c r="HZ117" s="88"/>
      <c r="IA117" s="88"/>
      <c r="IB117" s="88"/>
      <c r="IC117" s="88"/>
      <c r="ID117" s="88"/>
      <c r="IE117" s="88"/>
      <c r="IF117" s="88"/>
      <c r="IG117" s="88"/>
      <c r="IH117" s="88"/>
      <c r="II117" s="88"/>
      <c r="IJ117" s="88"/>
      <c r="IK117" s="88"/>
      <c r="IL117" s="88"/>
      <c r="IM117" s="88"/>
      <c r="IN117" s="88"/>
      <c r="IO117" s="88"/>
      <c r="IP117" s="88"/>
      <c r="IQ117" s="88"/>
      <c r="IR117" s="88"/>
      <c r="IS117" s="88"/>
      <c r="IT117" s="88"/>
      <c r="IU117" s="88"/>
      <c r="IV117" s="88"/>
      <c r="IW117" s="88"/>
      <c r="IX117" s="88"/>
      <c r="IY117" s="88"/>
      <c r="IZ117" s="88"/>
      <c r="JA117" s="88"/>
      <c r="JB117" s="88"/>
      <c r="JC117" s="88"/>
      <c r="JD117" s="88"/>
      <c r="JE117" s="88"/>
      <c r="JF117" s="88"/>
      <c r="JG117" s="88"/>
      <c r="JH117" s="88"/>
      <c r="JI117" s="88"/>
      <c r="JJ117" s="88"/>
      <c r="JK117" s="88"/>
      <c r="JL117" s="88"/>
      <c r="JM117" s="88"/>
      <c r="JN117" s="88"/>
      <c r="JO117" s="88"/>
      <c r="JP117" s="88"/>
      <c r="JQ117" s="88"/>
      <c r="JR117" s="88"/>
      <c r="JS117" s="88"/>
      <c r="JT117" s="88"/>
      <c r="JU117" s="88"/>
      <c r="JV117" s="88"/>
      <c r="JW117" s="88"/>
      <c r="JX117" s="88"/>
      <c r="JY117" s="88"/>
      <c r="JZ117" s="88"/>
      <c r="KA117" s="88"/>
      <c r="KB117" s="88"/>
      <c r="KC117" s="88"/>
      <c r="KD117" s="88"/>
      <c r="KE117" s="88"/>
      <c r="KF117" s="88"/>
      <c r="KG117" s="88"/>
      <c r="KH117" s="88"/>
      <c r="KI117" s="88"/>
      <c r="KJ117" s="88"/>
      <c r="KK117" s="88"/>
      <c r="KL117" s="88"/>
      <c r="KM117" s="88"/>
      <c r="KN117" s="88"/>
      <c r="KO117" s="88"/>
      <c r="KP117" s="88"/>
      <c r="KQ117" s="88"/>
      <c r="KR117" s="88"/>
      <c r="KS117" s="88"/>
      <c r="KT117" s="88"/>
      <c r="KU117" s="88"/>
      <c r="KV117" s="88"/>
      <c r="KW117" s="88"/>
      <c r="KX117" s="88"/>
      <c r="KY117" s="88"/>
      <c r="KZ117" s="88"/>
      <c r="LA117" s="88"/>
      <c r="LB117" s="88"/>
      <c r="LC117" s="88"/>
      <c r="LD117" s="88"/>
      <c r="LE117" s="88"/>
      <c r="LF117" s="88"/>
      <c r="LG117" s="88"/>
      <c r="LH117" s="88"/>
      <c r="LI117" s="88"/>
      <c r="LJ117" s="88"/>
      <c r="LK117" s="88"/>
      <c r="LL117" s="88"/>
      <c r="LM117" s="88"/>
      <c r="LN117" s="88"/>
      <c r="LO117" s="88"/>
      <c r="LP117" s="88"/>
      <c r="LQ117" s="88"/>
      <c r="LR117" s="88"/>
      <c r="LS117" s="88"/>
      <c r="LT117" s="88"/>
      <c r="LU117" s="88"/>
      <c r="LV117" s="88"/>
      <c r="LW117" s="88"/>
      <c r="LX117" s="88"/>
      <c r="LY117" s="88"/>
      <c r="LZ117" s="88"/>
      <c r="MA117" s="88"/>
      <c r="MB117" s="88"/>
      <c r="MC117" s="88"/>
      <c r="MD117" s="88"/>
      <c r="ME117" s="88"/>
      <c r="MF117" s="88"/>
      <c r="MG117" s="88"/>
      <c r="MH117" s="88"/>
      <c r="MI117" s="88"/>
      <c r="MJ117" s="88"/>
      <c r="MK117" s="88"/>
      <c r="ML117" s="88"/>
      <c r="MM117" s="88"/>
      <c r="MN117" s="88"/>
      <c r="MO117" s="88"/>
      <c r="MP117" s="88"/>
      <c r="MQ117" s="88"/>
      <c r="MR117" s="88"/>
      <c r="MS117" s="88"/>
      <c r="MT117" s="88"/>
      <c r="MU117" s="88"/>
      <c r="MV117" s="88"/>
      <c r="MW117" s="88"/>
      <c r="MX117" s="88"/>
      <c r="MY117" s="88"/>
      <c r="MZ117" s="88"/>
      <c r="NA117" s="88"/>
      <c r="NB117" s="88"/>
      <c r="NC117" s="88"/>
      <c r="ND117" s="88"/>
      <c r="NE117" s="88"/>
      <c r="NF117" s="88"/>
      <c r="NG117" s="88"/>
      <c r="NH117" s="88"/>
      <c r="NI117" s="88"/>
      <c r="NJ117" s="88"/>
      <c r="NK117" s="88"/>
      <c r="NL117" s="88"/>
      <c r="NM117" s="88"/>
      <c r="NN117" s="88"/>
      <c r="NO117" s="88"/>
      <c r="NP117" s="88"/>
      <c r="NQ117" s="88"/>
      <c r="NR117" s="88"/>
      <c r="NS117" s="88"/>
      <c r="NT117" s="88"/>
      <c r="NU117" s="88"/>
      <c r="NV117" s="88"/>
      <c r="NW117" s="88"/>
      <c r="NX117" s="88"/>
      <c r="NY117" s="88"/>
      <c r="NZ117" s="88"/>
      <c r="OA117" s="88"/>
      <c r="OB117" s="88"/>
      <c r="OC117" s="88"/>
      <c r="OD117" s="88"/>
      <c r="OE117" s="88"/>
      <c r="OF117" s="88"/>
      <c r="OG117" s="88"/>
      <c r="OH117" s="88"/>
      <c r="OI117" s="88"/>
      <c r="OJ117" s="88"/>
      <c r="OK117" s="88"/>
      <c r="OL117" s="88"/>
      <c r="OM117" s="88"/>
      <c r="ON117" s="88"/>
      <c r="OO117" s="88"/>
      <c r="OP117" s="88"/>
      <c r="OQ117" s="88"/>
      <c r="OR117" s="88"/>
      <c r="OS117" s="88"/>
      <c r="OT117" s="88"/>
      <c r="OU117" s="88"/>
      <c r="OV117" s="88"/>
      <c r="OW117" s="88"/>
      <c r="OX117" s="88"/>
      <c r="OY117" s="88"/>
      <c r="OZ117" s="88"/>
      <c r="PA117" s="88"/>
      <c r="PB117" s="88"/>
      <c r="PC117" s="88"/>
      <c r="PD117" s="88"/>
      <c r="PE117" s="88"/>
      <c r="PF117" s="88"/>
      <c r="PG117" s="88"/>
      <c r="PH117" s="88"/>
      <c r="PI117" s="88"/>
      <c r="PJ117" s="88"/>
      <c r="PK117" s="88"/>
      <c r="PL117" s="88"/>
      <c r="PM117" s="88"/>
      <c r="PN117" s="88"/>
      <c r="PO117" s="88"/>
      <c r="PP117" s="88"/>
      <c r="PQ117" s="88"/>
      <c r="PR117" s="88"/>
      <c r="PS117" s="88"/>
      <c r="PT117" s="88"/>
      <c r="PU117" s="88"/>
      <c r="PV117" s="88"/>
      <c r="PW117" s="88"/>
      <c r="PX117" s="88"/>
      <c r="PY117" s="88"/>
      <c r="PZ117" s="88"/>
      <c r="QA117" s="88"/>
      <c r="QB117" s="88"/>
      <c r="QC117" s="88"/>
      <c r="QD117" s="88"/>
      <c r="QE117" s="88"/>
      <c r="QF117" s="88"/>
      <c r="QG117" s="88"/>
      <c r="QH117" s="88"/>
      <c r="QI117" s="88"/>
      <c r="QJ117" s="88"/>
      <c r="QK117" s="88"/>
      <c r="QL117" s="88"/>
      <c r="QM117" s="88"/>
      <c r="QN117" s="88"/>
      <c r="QO117" s="88"/>
      <c r="QP117" s="88"/>
      <c r="QQ117" s="88"/>
      <c r="QR117" s="88"/>
      <c r="QS117" s="88"/>
      <c r="QT117" s="88"/>
      <c r="QU117" s="88"/>
      <c r="QV117" s="88"/>
      <c r="QW117" s="88"/>
      <c r="QX117" s="88"/>
      <c r="QY117" s="88"/>
      <c r="QZ117" s="88"/>
      <c r="RA117" s="88"/>
      <c r="RB117" s="88"/>
      <c r="RC117" s="88"/>
      <c r="RD117" s="88"/>
      <c r="RE117" s="88"/>
      <c r="RF117" s="88"/>
      <c r="RG117" s="88"/>
      <c r="RH117" s="88"/>
      <c r="RI117" s="88"/>
      <c r="RJ117" s="88"/>
      <c r="RK117" s="88"/>
      <c r="RL117" s="88"/>
      <c r="RM117" s="88"/>
      <c r="RN117" s="88"/>
      <c r="RO117" s="88"/>
      <c r="RP117" s="88"/>
      <c r="RQ117" s="88"/>
      <c r="RR117" s="88"/>
      <c r="RS117" s="88"/>
      <c r="RT117" s="88"/>
      <c r="RU117" s="88"/>
      <c r="RV117" s="88"/>
      <c r="RW117" s="88"/>
      <c r="RX117" s="88"/>
      <c r="RY117" s="88"/>
      <c r="RZ117" s="88"/>
      <c r="SA117" s="88"/>
      <c r="SB117" s="88"/>
      <c r="SC117" s="88"/>
      <c r="SD117" s="88"/>
      <c r="SE117" s="88"/>
      <c r="SF117" s="88"/>
      <c r="SG117" s="88"/>
      <c r="SH117" s="88"/>
      <c r="SI117" s="88"/>
      <c r="SJ117" s="88"/>
      <c r="SK117" s="88"/>
      <c r="SL117" s="88"/>
      <c r="SM117" s="88"/>
      <c r="SN117" s="88"/>
      <c r="SO117" s="88"/>
      <c r="SP117" s="88"/>
      <c r="SQ117" s="88"/>
      <c r="SR117" s="88"/>
      <c r="SS117" s="88"/>
      <c r="ST117" s="88"/>
      <c r="SU117" s="88"/>
      <c r="SV117" s="88"/>
      <c r="SW117" s="88"/>
      <c r="SX117" s="88"/>
      <c r="SY117" s="88"/>
      <c r="SZ117" s="88"/>
      <c r="TA117" s="88"/>
      <c r="TB117" s="88"/>
      <c r="TC117" s="88"/>
      <c r="TD117" s="88"/>
      <c r="TE117" s="88"/>
      <c r="TF117" s="88"/>
      <c r="TG117" s="88"/>
      <c r="TH117" s="88"/>
      <c r="TI117" s="88"/>
      <c r="TJ117" s="88"/>
      <c r="TK117" s="88"/>
      <c r="TL117" s="88"/>
      <c r="TM117" s="88"/>
      <c r="TN117" s="88"/>
      <c r="TO117" s="88"/>
      <c r="TP117" s="88"/>
      <c r="TQ117" s="88"/>
      <c r="TR117" s="88"/>
      <c r="TS117" s="88"/>
      <c r="TT117" s="88"/>
      <c r="TU117" s="88"/>
      <c r="TV117" s="88"/>
      <c r="TW117" s="88"/>
      <c r="TX117" s="88"/>
      <c r="TY117" s="88"/>
      <c r="TZ117" s="88"/>
      <c r="UA117" s="88"/>
      <c r="UB117" s="88"/>
      <c r="UC117" s="88"/>
      <c r="UD117" s="88"/>
      <c r="UE117" s="88"/>
      <c r="UF117" s="88"/>
      <c r="UG117" s="88"/>
      <c r="UH117" s="88"/>
      <c r="UI117" s="88"/>
      <c r="UJ117" s="88"/>
      <c r="UK117" s="88"/>
      <c r="UL117" s="88"/>
      <c r="UM117" s="88"/>
      <c r="UN117" s="88"/>
      <c r="UO117" s="88"/>
      <c r="UP117" s="88"/>
      <c r="UQ117" s="88"/>
      <c r="UR117" s="88"/>
      <c r="US117" s="88"/>
      <c r="UT117" s="88"/>
      <c r="UU117" s="88"/>
      <c r="UV117" s="88"/>
      <c r="UW117" s="88"/>
      <c r="UX117" s="88"/>
      <c r="UY117" s="88"/>
      <c r="UZ117" s="88"/>
      <c r="VA117" s="88"/>
      <c r="VB117" s="88"/>
      <c r="VC117" s="88"/>
      <c r="VD117" s="88"/>
      <c r="VE117" s="88"/>
      <c r="VF117" s="88"/>
      <c r="VG117" s="88"/>
      <c r="VH117" s="88"/>
      <c r="VI117" s="88"/>
      <c r="VJ117" s="88"/>
      <c r="VK117" s="88"/>
      <c r="VL117" s="88"/>
      <c r="VM117" s="88"/>
      <c r="VN117" s="88"/>
      <c r="VO117" s="88"/>
      <c r="VP117" s="88"/>
      <c r="VQ117" s="88"/>
      <c r="VR117" s="88"/>
      <c r="VS117" s="88"/>
      <c r="VT117" s="88"/>
      <c r="VU117" s="88"/>
      <c r="VV117" s="88"/>
      <c r="VW117" s="88"/>
      <c r="VX117" s="88"/>
      <c r="VY117" s="88"/>
      <c r="VZ117" s="88"/>
      <c r="WA117" s="88"/>
      <c r="WB117" s="88"/>
      <c r="WC117" s="88"/>
      <c r="WD117" s="88"/>
      <c r="WE117" s="88"/>
      <c r="WF117" s="88"/>
      <c r="WG117" s="88"/>
      <c r="WH117" s="88"/>
      <c r="WI117" s="88"/>
      <c r="WJ117" s="88"/>
      <c r="WK117" s="88"/>
      <c r="WL117" s="88"/>
      <c r="WM117" s="88"/>
      <c r="WN117" s="88"/>
      <c r="WO117" s="88"/>
      <c r="WP117" s="88"/>
      <c r="WQ117" s="88"/>
      <c r="WR117" s="88"/>
      <c r="WS117" s="88"/>
      <c r="WT117" s="88"/>
      <c r="WU117" s="88"/>
      <c r="WV117" s="88"/>
      <c r="WW117" s="88"/>
      <c r="WX117" s="88"/>
      <c r="WY117" s="88"/>
      <c r="WZ117" s="88"/>
      <c r="XA117" s="88"/>
      <c r="XB117" s="88"/>
      <c r="XC117" s="88"/>
      <c r="XD117" s="88"/>
      <c r="XE117" s="88"/>
      <c r="XF117" s="88"/>
      <c r="XG117" s="88"/>
      <c r="XH117" s="88"/>
      <c r="XI117" s="88"/>
      <c r="XJ117" s="88"/>
      <c r="XK117" s="88"/>
      <c r="XL117" s="88"/>
      <c r="XM117" s="88"/>
      <c r="XN117" s="88"/>
      <c r="XO117" s="88"/>
      <c r="XP117" s="88"/>
      <c r="XQ117" s="88"/>
    </row>
    <row r="118" spans="1:641" s="7" customFormat="1" ht="12" customHeight="1" x14ac:dyDescent="0.2">
      <c r="A118" s="289"/>
      <c r="B118" s="70" t="s">
        <v>115</v>
      </c>
      <c r="C118" s="104" t="s">
        <v>33</v>
      </c>
      <c r="D118" s="153" t="s">
        <v>116</v>
      </c>
      <c r="E118" s="153" t="s">
        <v>116</v>
      </c>
      <c r="F118" s="153">
        <v>7.35</v>
      </c>
      <c r="G118" s="153">
        <v>7.35</v>
      </c>
      <c r="H118" s="153">
        <v>7.35</v>
      </c>
      <c r="I118" s="154"/>
      <c r="J118" s="155"/>
      <c r="K118" s="153">
        <v>7.35</v>
      </c>
      <c r="L118" s="153">
        <v>7.35</v>
      </c>
      <c r="M118" s="153">
        <v>7.35</v>
      </c>
      <c r="N118" s="153">
        <v>7.35</v>
      </c>
      <c r="O118" s="153">
        <v>7.35</v>
      </c>
      <c r="P118" s="154"/>
      <c r="Q118" s="155"/>
      <c r="R118" s="153">
        <v>7.35</v>
      </c>
      <c r="S118" s="153">
        <v>7.35</v>
      </c>
      <c r="T118" s="153">
        <v>7.35</v>
      </c>
      <c r="U118" s="153">
        <v>7.35</v>
      </c>
      <c r="V118" s="153">
        <v>7.35</v>
      </c>
      <c r="W118" s="154"/>
      <c r="X118" s="155"/>
      <c r="Y118" s="153">
        <v>7.35</v>
      </c>
      <c r="Z118" s="153">
        <v>7.35</v>
      </c>
      <c r="AA118" s="153">
        <v>7.35</v>
      </c>
      <c r="AB118" s="153">
        <v>7.35</v>
      </c>
      <c r="AC118" s="153">
        <v>7.35</v>
      </c>
      <c r="AD118" s="154"/>
      <c r="AE118" s="155"/>
      <c r="AF118" s="153">
        <v>7.35</v>
      </c>
      <c r="AG118" s="153">
        <v>7.35</v>
      </c>
      <c r="AH118" s="153">
        <v>7.35</v>
      </c>
      <c r="AI118" s="153">
        <v>7.35</v>
      </c>
      <c r="AJ118" s="153">
        <v>7.35</v>
      </c>
      <c r="AK118" s="154"/>
      <c r="AL118" s="155"/>
      <c r="AM118" s="153">
        <v>7.35</v>
      </c>
      <c r="AN118" s="153">
        <v>7.35</v>
      </c>
      <c r="AO118" s="153">
        <v>7.35</v>
      </c>
      <c r="AP118" s="153">
        <v>7.35</v>
      </c>
      <c r="AQ118" s="153">
        <v>7.35</v>
      </c>
      <c r="AR118" s="154"/>
      <c r="AS118" s="155"/>
      <c r="AT118" s="153">
        <v>7.35</v>
      </c>
      <c r="AU118" s="153">
        <v>7.35</v>
      </c>
      <c r="AV118" s="153">
        <v>7.35</v>
      </c>
      <c r="AW118" s="153">
        <v>7.35</v>
      </c>
      <c r="AX118" s="153">
        <v>7.35</v>
      </c>
      <c r="AY118" s="154"/>
      <c r="AZ118" s="155"/>
      <c r="BA118" s="153">
        <v>7.35</v>
      </c>
      <c r="BB118" s="153">
        <v>7.35</v>
      </c>
      <c r="BC118" s="153">
        <v>7.35</v>
      </c>
      <c r="BD118" s="153">
        <v>7.35</v>
      </c>
      <c r="BE118" s="153">
        <v>7.35</v>
      </c>
      <c r="BF118" s="154"/>
      <c r="BG118" s="155"/>
      <c r="BH118" s="153">
        <v>7.35</v>
      </c>
      <c r="BI118" s="153">
        <v>7.35</v>
      </c>
      <c r="BJ118" s="153">
        <v>7.35</v>
      </c>
      <c r="BK118" s="153">
        <v>7.35</v>
      </c>
      <c r="BL118" s="153">
        <v>7.35</v>
      </c>
      <c r="BM118" s="154"/>
      <c r="BN118" s="155"/>
      <c r="BO118" s="153">
        <v>7.35</v>
      </c>
      <c r="BP118" s="153">
        <v>7.35</v>
      </c>
      <c r="BQ118" s="153">
        <v>7.35</v>
      </c>
      <c r="BR118" s="153">
        <v>7.35</v>
      </c>
      <c r="BS118" s="153">
        <v>7.35</v>
      </c>
      <c r="BT118" s="154"/>
      <c r="BU118" s="155"/>
      <c r="BV118" s="153">
        <v>3.67</v>
      </c>
      <c r="BW118" s="153">
        <v>3.67</v>
      </c>
      <c r="BX118" s="153">
        <v>3.67</v>
      </c>
      <c r="BY118" s="153">
        <v>3.67</v>
      </c>
      <c r="BZ118" s="153">
        <v>3.67</v>
      </c>
      <c r="CA118" s="154"/>
      <c r="CB118" s="155"/>
      <c r="CC118" s="153">
        <v>3.67</v>
      </c>
      <c r="CD118" s="153">
        <v>3.67</v>
      </c>
      <c r="CE118" s="153">
        <v>3.67</v>
      </c>
      <c r="CF118" s="153">
        <v>3.67</v>
      </c>
      <c r="CG118" s="153">
        <v>3.67</v>
      </c>
      <c r="CH118" s="154"/>
      <c r="CI118" s="155"/>
      <c r="CJ118" s="153">
        <v>3.67</v>
      </c>
      <c r="CK118" s="153">
        <v>3.67</v>
      </c>
      <c r="CL118" s="153">
        <v>3.67</v>
      </c>
      <c r="CM118" s="153">
        <v>3.67</v>
      </c>
      <c r="CN118" s="153">
        <v>3.67</v>
      </c>
      <c r="CO118" s="154"/>
      <c r="CP118" s="155"/>
      <c r="CQ118" s="153">
        <v>3.67</v>
      </c>
      <c r="CR118" s="153">
        <v>3.67</v>
      </c>
      <c r="CS118" s="153">
        <v>3.67</v>
      </c>
      <c r="CT118" s="153">
        <v>3.67</v>
      </c>
      <c r="CU118" s="153">
        <v>3.67</v>
      </c>
      <c r="CV118" s="154"/>
      <c r="CW118" s="155"/>
      <c r="CX118" s="153">
        <v>3.67</v>
      </c>
      <c r="CY118" s="153">
        <v>3.67</v>
      </c>
      <c r="CZ118" s="153">
        <v>3.67</v>
      </c>
      <c r="DA118" s="153">
        <v>3.67</v>
      </c>
      <c r="DB118" s="153">
        <v>3.67</v>
      </c>
      <c r="DC118" s="154"/>
      <c r="DD118" s="155"/>
      <c r="DE118" s="144"/>
      <c r="DF118" s="153">
        <v>3.67</v>
      </c>
      <c r="DG118" s="153">
        <v>3.67</v>
      </c>
      <c r="DH118" s="153">
        <v>3.67</v>
      </c>
      <c r="DI118" s="153">
        <v>3.67</v>
      </c>
      <c r="DJ118" s="142"/>
      <c r="DK118" s="155"/>
      <c r="DL118" s="153">
        <v>3.67</v>
      </c>
      <c r="DM118" s="153">
        <v>3.67</v>
      </c>
      <c r="DN118" s="153">
        <v>3.67</v>
      </c>
      <c r="DO118" s="153">
        <v>3.67</v>
      </c>
      <c r="DP118" s="153">
        <v>3.67</v>
      </c>
      <c r="DQ118" s="154"/>
      <c r="DR118" s="155"/>
      <c r="DS118" s="144"/>
      <c r="DT118" s="153">
        <v>3.67</v>
      </c>
      <c r="DU118" s="153">
        <v>3.67</v>
      </c>
      <c r="DV118" s="153" t="s">
        <v>119</v>
      </c>
      <c r="DW118" s="153" t="s">
        <v>119</v>
      </c>
      <c r="DX118" s="154"/>
      <c r="DY118" s="155"/>
      <c r="DZ118" s="144"/>
      <c r="EA118" s="153" t="s">
        <v>116</v>
      </c>
      <c r="EB118" s="153" t="s">
        <v>116</v>
      </c>
      <c r="EC118" s="153" t="s">
        <v>116</v>
      </c>
      <c r="ED118" s="153" t="s">
        <v>116</v>
      </c>
      <c r="EE118" s="154"/>
      <c r="EF118" s="155"/>
      <c r="EG118" s="153">
        <v>7.35</v>
      </c>
      <c r="EH118" s="153">
        <v>7.35</v>
      </c>
      <c r="EI118" s="153">
        <v>7.35</v>
      </c>
      <c r="EJ118" s="153">
        <v>7.35</v>
      </c>
      <c r="EK118" s="153">
        <v>7.35</v>
      </c>
      <c r="EL118" s="154"/>
      <c r="EM118" s="155"/>
      <c r="EN118" s="153">
        <v>7.35</v>
      </c>
      <c r="EO118" s="153">
        <v>7.35</v>
      </c>
      <c r="EP118" s="153">
        <v>7.35</v>
      </c>
      <c r="EQ118" s="144"/>
      <c r="ER118" s="153" t="s">
        <v>119</v>
      </c>
      <c r="ES118" s="154"/>
      <c r="ET118" s="155"/>
      <c r="EU118" s="153">
        <v>7.35</v>
      </c>
      <c r="EV118" s="153">
        <v>7.35</v>
      </c>
      <c r="EW118" s="153">
        <v>7.35</v>
      </c>
      <c r="EX118" s="153">
        <v>7.35</v>
      </c>
      <c r="EY118" s="153">
        <v>7.35</v>
      </c>
      <c r="EZ118" s="154"/>
      <c r="FA118" s="155"/>
      <c r="FB118" s="153" t="s">
        <v>119</v>
      </c>
      <c r="FC118" s="153">
        <v>7.35</v>
      </c>
      <c r="FD118" s="153">
        <v>7.35</v>
      </c>
      <c r="FE118" s="153">
        <v>7.35</v>
      </c>
      <c r="FF118" s="153">
        <v>7.35</v>
      </c>
      <c r="FG118" s="154"/>
      <c r="FH118" s="155"/>
      <c r="FI118" s="153">
        <v>7.35</v>
      </c>
      <c r="FJ118" s="153">
        <v>7.35</v>
      </c>
      <c r="FK118" s="153">
        <v>7.35</v>
      </c>
      <c r="FL118" s="153">
        <v>7.35</v>
      </c>
      <c r="FM118" s="153">
        <v>7.35</v>
      </c>
      <c r="FN118" s="154"/>
      <c r="FO118" s="155"/>
      <c r="FP118" s="153">
        <v>7.35</v>
      </c>
      <c r="FQ118" s="153">
        <v>7.35</v>
      </c>
      <c r="FR118" s="153">
        <v>7.35</v>
      </c>
      <c r="FS118" s="153">
        <v>7.35</v>
      </c>
      <c r="FT118" s="153">
        <v>7.35</v>
      </c>
      <c r="FU118" s="154"/>
      <c r="FV118" s="155"/>
      <c r="FW118" s="153">
        <v>7.35</v>
      </c>
      <c r="FX118" s="153">
        <v>7.35</v>
      </c>
      <c r="FY118" s="153">
        <v>7.35</v>
      </c>
      <c r="FZ118" s="153">
        <v>7.35</v>
      </c>
      <c r="GA118" s="153">
        <v>7.35</v>
      </c>
      <c r="GB118" s="154"/>
      <c r="GC118" s="155"/>
      <c r="GD118" s="153">
        <v>7.35</v>
      </c>
      <c r="GE118" s="153">
        <v>7.35</v>
      </c>
      <c r="GF118" s="153">
        <v>7.35</v>
      </c>
      <c r="GG118" s="153">
        <v>7.35</v>
      </c>
      <c r="GH118" s="153">
        <v>7.35</v>
      </c>
      <c r="GI118" s="154"/>
      <c r="GJ118" s="155"/>
      <c r="GK118" s="153">
        <v>7.35</v>
      </c>
      <c r="GL118" s="153">
        <v>7.35</v>
      </c>
      <c r="GM118" s="153">
        <v>7.35</v>
      </c>
      <c r="GN118" s="153">
        <v>7.35</v>
      </c>
      <c r="GO118" s="157"/>
      <c r="GP118" s="154"/>
      <c r="GQ118" s="155"/>
      <c r="GR118" s="153">
        <v>7.35</v>
      </c>
      <c r="GS118" s="153">
        <v>7.35</v>
      </c>
      <c r="GT118" s="153">
        <v>7.35</v>
      </c>
      <c r="GU118" s="153">
        <v>7.35</v>
      </c>
      <c r="GV118" s="153">
        <v>7.35</v>
      </c>
      <c r="GW118" s="154"/>
      <c r="GX118" s="155"/>
      <c r="GY118" s="153">
        <v>7.35</v>
      </c>
      <c r="GZ118" s="153">
        <v>7.35</v>
      </c>
      <c r="HA118" s="153">
        <v>7.35</v>
      </c>
      <c r="HB118" s="153">
        <v>7.35</v>
      </c>
      <c r="HC118" s="153">
        <v>7.35</v>
      </c>
      <c r="HD118" s="154"/>
      <c r="HE118" s="155"/>
      <c r="HF118" s="153" t="s">
        <v>119</v>
      </c>
      <c r="HG118" s="153" t="s">
        <v>116</v>
      </c>
      <c r="HH118" s="153" t="s">
        <v>116</v>
      </c>
      <c r="HI118" s="153" t="s">
        <v>116</v>
      </c>
      <c r="HJ118" s="153" t="s">
        <v>116</v>
      </c>
      <c r="HK118" s="154"/>
      <c r="HL118" s="155"/>
      <c r="HM118" s="153" t="s">
        <v>116</v>
      </c>
      <c r="HN118" s="153" t="s">
        <v>116</v>
      </c>
      <c r="HO118" s="153" t="s">
        <v>116</v>
      </c>
      <c r="HP118" s="153" t="s">
        <v>116</v>
      </c>
      <c r="HQ118" s="153" t="s">
        <v>116</v>
      </c>
      <c r="HR118" s="154"/>
      <c r="HS118" s="155"/>
      <c r="HT118" s="153" t="s">
        <v>116</v>
      </c>
      <c r="HU118" s="157"/>
      <c r="HV118" s="153" t="s">
        <v>116</v>
      </c>
      <c r="HW118" s="153" t="s">
        <v>116</v>
      </c>
      <c r="HX118" s="153" t="s">
        <v>116</v>
      </c>
      <c r="HY118" s="154"/>
      <c r="HZ118" s="155"/>
      <c r="IA118" s="153">
        <v>7.35</v>
      </c>
      <c r="IB118" s="153">
        <v>7.35</v>
      </c>
      <c r="IC118" s="153">
        <v>7.35</v>
      </c>
      <c r="ID118" s="153">
        <v>7.35</v>
      </c>
      <c r="IE118" s="153">
        <v>7.35</v>
      </c>
      <c r="IF118" s="154"/>
      <c r="IG118" s="155"/>
      <c r="IH118" s="153">
        <v>7.35</v>
      </c>
      <c r="II118" s="153">
        <v>7.35</v>
      </c>
      <c r="IJ118" s="153">
        <v>7.35</v>
      </c>
      <c r="IK118" s="153">
        <v>7.35</v>
      </c>
      <c r="IL118" s="153">
        <v>7.35</v>
      </c>
      <c r="IM118" s="154"/>
      <c r="IN118" s="155"/>
      <c r="IO118" s="153">
        <v>7.35</v>
      </c>
      <c r="IP118" s="153">
        <v>7.35</v>
      </c>
      <c r="IQ118" s="153">
        <v>7.35</v>
      </c>
      <c r="IR118" s="153">
        <v>7.35</v>
      </c>
      <c r="IS118" s="153">
        <v>7.35</v>
      </c>
      <c r="IT118" s="154"/>
      <c r="IU118" s="155"/>
      <c r="IV118" s="153">
        <v>7.35</v>
      </c>
      <c r="IW118" s="153">
        <v>7.35</v>
      </c>
      <c r="IX118" s="153">
        <v>7.35</v>
      </c>
      <c r="IY118" s="153">
        <v>7.35</v>
      </c>
      <c r="IZ118" s="153">
        <v>7.35</v>
      </c>
      <c r="JA118" s="154"/>
      <c r="JB118" s="155"/>
      <c r="JC118" s="153">
        <v>7.35</v>
      </c>
      <c r="JD118" s="153">
        <v>7.35</v>
      </c>
      <c r="JE118" s="153">
        <v>7.35</v>
      </c>
      <c r="JF118" s="153">
        <v>7.35</v>
      </c>
      <c r="JG118" s="153">
        <v>7.35</v>
      </c>
      <c r="JH118" s="154"/>
      <c r="JI118" s="155"/>
      <c r="JJ118" s="153">
        <v>7.35</v>
      </c>
      <c r="JK118" s="153">
        <v>7.35</v>
      </c>
      <c r="JL118" s="153">
        <v>7.35</v>
      </c>
      <c r="JM118" s="153">
        <v>7.35</v>
      </c>
      <c r="JN118" s="153">
        <v>7.35</v>
      </c>
      <c r="JO118" s="154"/>
      <c r="JP118" s="155"/>
      <c r="JQ118" s="153">
        <v>7.35</v>
      </c>
      <c r="JR118" s="153">
        <v>7.35</v>
      </c>
      <c r="JS118" s="153">
        <v>7.35</v>
      </c>
      <c r="JT118" s="153">
        <v>7.35</v>
      </c>
      <c r="JU118" s="153">
        <v>7.35</v>
      </c>
      <c r="JV118" s="154"/>
      <c r="JW118" s="155"/>
      <c r="JX118" s="153">
        <v>7.35</v>
      </c>
      <c r="JY118" s="153">
        <v>7.35</v>
      </c>
      <c r="JZ118" s="153">
        <v>7.35</v>
      </c>
      <c r="KA118" s="153">
        <v>7.35</v>
      </c>
      <c r="KB118" s="153">
        <v>7.35</v>
      </c>
      <c r="KC118" s="154"/>
      <c r="KD118" s="155"/>
      <c r="KE118" s="153">
        <v>7.35</v>
      </c>
      <c r="KF118" s="153">
        <v>7.35</v>
      </c>
      <c r="KG118" s="153">
        <v>7.35</v>
      </c>
      <c r="KH118" s="153">
        <v>7.35</v>
      </c>
      <c r="KI118" s="153">
        <v>7.35</v>
      </c>
      <c r="KJ118" s="154"/>
      <c r="KK118" s="155"/>
      <c r="KL118" s="153">
        <v>7.35</v>
      </c>
      <c r="KM118" s="153">
        <v>7.35</v>
      </c>
      <c r="KN118" s="153">
        <v>7.35</v>
      </c>
      <c r="KO118" s="153">
        <v>7.35</v>
      </c>
      <c r="KP118" s="153">
        <v>7.35</v>
      </c>
      <c r="KQ118" s="154"/>
      <c r="KR118" s="155"/>
      <c r="KS118" s="153" t="s">
        <v>119</v>
      </c>
      <c r="KT118" s="153" t="s">
        <v>119</v>
      </c>
      <c r="KU118" s="157"/>
      <c r="KV118" s="153" t="s">
        <v>119</v>
      </c>
      <c r="KW118" s="153"/>
      <c r="KX118" s="154"/>
      <c r="KY118" s="155"/>
      <c r="KZ118" s="153">
        <v>7.35</v>
      </c>
      <c r="LA118" s="153">
        <v>7.35</v>
      </c>
      <c r="LB118" s="153">
        <v>7.35</v>
      </c>
      <c r="LC118" s="153">
        <v>7.35</v>
      </c>
      <c r="LD118" s="153">
        <v>7.35</v>
      </c>
      <c r="LE118" s="157"/>
      <c r="LF118" s="155"/>
      <c r="LG118" s="153">
        <v>7.35</v>
      </c>
      <c r="LH118" s="153">
        <v>7.35</v>
      </c>
      <c r="LI118" s="153">
        <v>7.35</v>
      </c>
      <c r="LJ118" s="153">
        <v>7.35</v>
      </c>
      <c r="LK118" s="153">
        <v>7.35</v>
      </c>
      <c r="LL118" s="154"/>
      <c r="LM118" s="155"/>
      <c r="LN118" s="153">
        <v>7.35</v>
      </c>
      <c r="LO118" s="153">
        <v>7.35</v>
      </c>
      <c r="LP118" s="153">
        <v>7.35</v>
      </c>
      <c r="LQ118" s="153">
        <v>7.35</v>
      </c>
      <c r="LR118" s="153">
        <v>7.35</v>
      </c>
      <c r="LS118" s="154"/>
      <c r="LT118" s="155"/>
      <c r="LU118" s="153">
        <v>7.35</v>
      </c>
      <c r="LV118" s="153">
        <v>7.35</v>
      </c>
      <c r="LW118" s="153">
        <v>7.35</v>
      </c>
      <c r="LX118" s="153">
        <v>7.35</v>
      </c>
      <c r="LY118" s="153">
        <v>7.35</v>
      </c>
      <c r="LZ118" s="154"/>
      <c r="MA118" s="155"/>
      <c r="MB118" s="153">
        <v>7.35</v>
      </c>
      <c r="MC118" s="153">
        <v>7.35</v>
      </c>
      <c r="MD118" s="153">
        <v>7.35</v>
      </c>
      <c r="ME118" s="153">
        <v>7.35</v>
      </c>
      <c r="MF118" s="153">
        <v>7.35</v>
      </c>
      <c r="MG118" s="154"/>
      <c r="MH118" s="155"/>
      <c r="MI118" s="153">
        <v>7.35</v>
      </c>
      <c r="MJ118" s="153">
        <v>7.35</v>
      </c>
      <c r="MK118" s="153">
        <v>7.35</v>
      </c>
      <c r="ML118" s="153">
        <v>7.35</v>
      </c>
      <c r="MM118" s="153">
        <v>7.35</v>
      </c>
      <c r="MN118" s="154"/>
      <c r="MO118" s="155"/>
      <c r="MP118" s="153" t="s">
        <v>119</v>
      </c>
      <c r="MQ118" s="153" t="s">
        <v>116</v>
      </c>
      <c r="MR118" s="153" t="s">
        <v>116</v>
      </c>
      <c r="MS118" s="153" t="s">
        <v>116</v>
      </c>
      <c r="MT118" s="153" t="s">
        <v>116</v>
      </c>
      <c r="MU118" s="154"/>
      <c r="MV118" s="155"/>
      <c r="MW118" s="144"/>
      <c r="MX118" s="153" t="s">
        <v>116</v>
      </c>
      <c r="MY118" s="153" t="s">
        <v>116</v>
      </c>
      <c r="MZ118" s="153" t="s">
        <v>116</v>
      </c>
      <c r="NA118" s="153" t="s">
        <v>116</v>
      </c>
      <c r="NB118" s="154"/>
      <c r="NC118" s="155"/>
      <c r="ND118" s="157"/>
      <c r="NE118" s="153" t="s">
        <v>116</v>
      </c>
      <c r="NF118" s="153" t="s">
        <v>116</v>
      </c>
      <c r="NG118" s="153" t="s">
        <v>116</v>
      </c>
      <c r="NH118" s="153" t="s">
        <v>116</v>
      </c>
      <c r="NI118" s="154"/>
      <c r="NJ118" s="155"/>
      <c r="NK118" s="153">
        <v>7.35</v>
      </c>
      <c r="NL118" s="153">
        <v>7.35</v>
      </c>
      <c r="NM118" s="153">
        <v>7.35</v>
      </c>
      <c r="NN118" s="153">
        <v>7.35</v>
      </c>
      <c r="NO118" s="153">
        <v>7.35</v>
      </c>
      <c r="NP118" s="154"/>
      <c r="NQ118" s="155"/>
      <c r="NR118" s="153">
        <v>7.35</v>
      </c>
      <c r="NS118" s="153">
        <v>7.35</v>
      </c>
      <c r="NT118" s="153">
        <v>7.35</v>
      </c>
      <c r="NU118" s="153">
        <v>7.35</v>
      </c>
      <c r="NV118" s="153">
        <v>7.35</v>
      </c>
      <c r="NW118" s="154"/>
      <c r="NX118" s="155"/>
      <c r="NY118" s="153">
        <v>7.35</v>
      </c>
      <c r="NZ118" s="153">
        <v>7.35</v>
      </c>
      <c r="OA118" s="153">
        <v>7.35</v>
      </c>
      <c r="OB118" s="153">
        <v>7.35</v>
      </c>
      <c r="OC118" s="153">
        <v>7.35</v>
      </c>
      <c r="OD118" s="154"/>
      <c r="OE118" s="155"/>
      <c r="OF118" s="153">
        <v>7.35</v>
      </c>
      <c r="OG118" s="153">
        <v>7.35</v>
      </c>
      <c r="OH118" s="153">
        <v>7.35</v>
      </c>
      <c r="OI118" s="153">
        <v>7.35</v>
      </c>
      <c r="OJ118" s="153">
        <v>7.35</v>
      </c>
      <c r="OK118" s="154"/>
      <c r="OL118" s="155"/>
      <c r="OM118" s="153">
        <v>7.35</v>
      </c>
      <c r="ON118" s="153">
        <v>7.35</v>
      </c>
      <c r="OO118" s="153">
        <v>7.35</v>
      </c>
      <c r="OP118" s="153">
        <v>7.35</v>
      </c>
      <c r="OQ118" s="153">
        <v>7.35</v>
      </c>
      <c r="OR118" s="154"/>
      <c r="OS118" s="155"/>
      <c r="OT118" s="153">
        <v>7.35</v>
      </c>
      <c r="OU118" s="153">
        <v>7.35</v>
      </c>
      <c r="OV118" s="153">
        <v>7.35</v>
      </c>
      <c r="OW118" s="153">
        <v>7.35</v>
      </c>
      <c r="OX118" s="153">
        <v>7.35</v>
      </c>
      <c r="OY118" s="154"/>
      <c r="OZ118" s="155"/>
      <c r="PA118" s="153">
        <v>7.35</v>
      </c>
      <c r="PB118" s="153">
        <v>7.35</v>
      </c>
      <c r="PC118" s="153">
        <v>7.35</v>
      </c>
      <c r="PD118" s="153">
        <v>7.35</v>
      </c>
      <c r="PE118" s="153">
        <v>7.35</v>
      </c>
      <c r="PF118" s="154"/>
      <c r="PG118" s="155"/>
      <c r="PH118" s="153">
        <v>7.35</v>
      </c>
      <c r="PI118" s="153">
        <v>7.35</v>
      </c>
      <c r="PJ118" s="153">
        <v>7.35</v>
      </c>
      <c r="PK118" s="153">
        <v>7.35</v>
      </c>
      <c r="PL118" s="153">
        <v>7.35</v>
      </c>
      <c r="PM118" s="154"/>
      <c r="PN118" s="155"/>
      <c r="PO118" s="153">
        <v>7.35</v>
      </c>
      <c r="PP118" s="153">
        <v>7.35</v>
      </c>
      <c r="PQ118" s="153">
        <v>7.35</v>
      </c>
      <c r="PR118" s="153">
        <v>7.35</v>
      </c>
      <c r="PS118" s="153">
        <v>7.35</v>
      </c>
      <c r="PT118" s="154"/>
      <c r="PU118" s="155"/>
      <c r="PV118" s="153">
        <v>7.35</v>
      </c>
      <c r="PW118" s="153">
        <v>7.35</v>
      </c>
      <c r="PX118" s="153">
        <v>7.35</v>
      </c>
      <c r="PY118" s="153">
        <v>7.35</v>
      </c>
      <c r="PZ118" s="153">
        <v>7.35</v>
      </c>
      <c r="QA118" s="154"/>
      <c r="QB118" s="155"/>
      <c r="QC118" s="153">
        <v>7.35</v>
      </c>
      <c r="QD118" s="153">
        <v>7.35</v>
      </c>
      <c r="QE118" s="153">
        <v>7.35</v>
      </c>
      <c r="QF118" s="153">
        <v>7.35</v>
      </c>
      <c r="QG118" s="153">
        <v>7.35</v>
      </c>
      <c r="QH118" s="154"/>
      <c r="QI118" s="155"/>
      <c r="QJ118" s="153">
        <v>7.35</v>
      </c>
      <c r="QK118" s="153">
        <v>7.35</v>
      </c>
      <c r="QL118" s="153">
        <v>7.35</v>
      </c>
      <c r="QM118" s="153">
        <v>7.35</v>
      </c>
      <c r="QN118" s="153">
        <v>7.35</v>
      </c>
      <c r="QO118" s="154"/>
      <c r="QP118" s="155"/>
      <c r="QQ118" s="159"/>
      <c r="QR118" s="153">
        <v>7.35</v>
      </c>
      <c r="QS118" s="153">
        <v>7.35</v>
      </c>
      <c r="QT118" s="153">
        <v>7.35</v>
      </c>
      <c r="QU118" s="153">
        <v>7.35</v>
      </c>
      <c r="QV118" s="154"/>
      <c r="QW118" s="155"/>
      <c r="QX118" s="153">
        <v>7.35</v>
      </c>
      <c r="QY118" s="153">
        <v>7.35</v>
      </c>
      <c r="QZ118" s="153">
        <v>7.35</v>
      </c>
      <c r="RA118" s="153">
        <v>7.35</v>
      </c>
      <c r="RB118" s="153">
        <v>7.35</v>
      </c>
      <c r="RC118" s="154"/>
      <c r="RD118" s="155"/>
      <c r="RE118" s="153">
        <v>7.35</v>
      </c>
      <c r="RF118" s="153">
        <v>7.35</v>
      </c>
      <c r="RG118" s="153">
        <v>7.35</v>
      </c>
      <c r="RH118" s="153">
        <v>7.35</v>
      </c>
      <c r="RI118" s="153">
        <v>7.35</v>
      </c>
      <c r="RJ118" s="154"/>
      <c r="RK118" s="155"/>
      <c r="RL118" s="153">
        <v>7.35</v>
      </c>
      <c r="RM118" s="153">
        <v>7.35</v>
      </c>
      <c r="RN118" s="153">
        <v>7.35</v>
      </c>
      <c r="RO118" s="153">
        <v>7.35</v>
      </c>
      <c r="RP118" s="153">
        <v>7.35</v>
      </c>
      <c r="RQ118" s="154"/>
      <c r="RR118" s="155"/>
      <c r="RS118" s="153" t="s">
        <v>119</v>
      </c>
      <c r="RT118" s="159"/>
      <c r="RU118" s="153" t="s">
        <v>119</v>
      </c>
      <c r="RV118" s="153" t="s">
        <v>119</v>
      </c>
      <c r="RW118" s="153" t="s">
        <v>116</v>
      </c>
      <c r="RX118" s="154"/>
      <c r="RY118" s="155"/>
      <c r="RZ118" s="153" t="s">
        <v>116</v>
      </c>
      <c r="SA118" s="159"/>
      <c r="SB118" s="153" t="s">
        <v>116</v>
      </c>
      <c r="SC118" s="159"/>
      <c r="SD118" s="153" t="s">
        <v>116</v>
      </c>
      <c r="SE118" s="154"/>
      <c r="SF118" s="155"/>
      <c r="SG118" s="153">
        <v>7.35</v>
      </c>
      <c r="SH118" s="153">
        <v>7.35</v>
      </c>
      <c r="SI118" s="153">
        <v>7.35</v>
      </c>
      <c r="SJ118" s="153">
        <v>7.35</v>
      </c>
      <c r="SK118" s="153">
        <v>7.35</v>
      </c>
      <c r="SL118" s="154"/>
      <c r="SM118" s="155"/>
      <c r="SN118" s="153">
        <v>7.35</v>
      </c>
      <c r="SO118" s="153">
        <v>7.35</v>
      </c>
      <c r="SP118" s="153">
        <v>7.35</v>
      </c>
      <c r="SQ118" s="153">
        <v>7.35</v>
      </c>
      <c r="SR118" s="153">
        <v>7.35</v>
      </c>
      <c r="SS118" s="154"/>
      <c r="ST118" s="155"/>
      <c r="SU118" s="153">
        <v>7.35</v>
      </c>
      <c r="SV118" s="153">
        <v>7.35</v>
      </c>
      <c r="SW118" s="153">
        <v>7.35</v>
      </c>
      <c r="SX118" s="153">
        <v>7.35</v>
      </c>
      <c r="SY118" s="153">
        <v>7.35</v>
      </c>
      <c r="SZ118" s="154"/>
      <c r="TA118" s="155"/>
      <c r="TB118" s="153">
        <v>7.35</v>
      </c>
      <c r="TC118" s="153">
        <v>7.35</v>
      </c>
      <c r="TD118" s="153">
        <v>7.35</v>
      </c>
      <c r="TE118" s="153">
        <v>7.35</v>
      </c>
      <c r="TF118" s="153">
        <v>7.35</v>
      </c>
      <c r="TG118" s="154"/>
      <c r="TH118" s="155"/>
      <c r="TI118" s="153">
        <v>7.35</v>
      </c>
      <c r="TJ118" s="153">
        <v>7.35</v>
      </c>
      <c r="TK118" s="153">
        <v>7.35</v>
      </c>
      <c r="TL118" s="153">
        <v>7.35</v>
      </c>
      <c r="TM118" s="153">
        <v>7.35</v>
      </c>
      <c r="TN118" s="154"/>
      <c r="TO118" s="155"/>
      <c r="TP118" s="153">
        <v>7.35</v>
      </c>
      <c r="TQ118" s="153">
        <v>7.35</v>
      </c>
      <c r="TR118" s="153">
        <v>7.35</v>
      </c>
      <c r="TS118" s="153">
        <v>7.35</v>
      </c>
      <c r="TT118" s="153">
        <v>7.35</v>
      </c>
      <c r="TU118" s="154"/>
      <c r="TV118" s="155"/>
      <c r="TW118" s="153">
        <v>7.35</v>
      </c>
      <c r="TX118" s="153">
        <v>7.35</v>
      </c>
      <c r="TY118" s="153">
        <v>7.35</v>
      </c>
      <c r="TZ118" s="153">
        <v>7.35</v>
      </c>
      <c r="UA118" s="153">
        <v>7.35</v>
      </c>
      <c r="UB118" s="154"/>
      <c r="UC118" s="155"/>
      <c r="UD118" s="153">
        <v>7.35</v>
      </c>
      <c r="UE118" s="153">
        <v>7.35</v>
      </c>
      <c r="UF118" s="153">
        <v>7.35</v>
      </c>
      <c r="UG118" s="153">
        <v>7.35</v>
      </c>
      <c r="UH118" s="153">
        <v>7.35</v>
      </c>
      <c r="UI118" s="154"/>
      <c r="UJ118" s="155"/>
      <c r="UK118" s="153">
        <v>7.35</v>
      </c>
      <c r="UL118" s="153">
        <v>7.35</v>
      </c>
      <c r="UM118" s="153">
        <v>7.35</v>
      </c>
      <c r="UN118" s="153">
        <v>7.35</v>
      </c>
      <c r="UO118" s="153">
        <v>7.35</v>
      </c>
      <c r="UP118" s="154"/>
      <c r="UQ118" s="155"/>
      <c r="UR118" s="153" t="s">
        <v>116</v>
      </c>
      <c r="US118" s="153">
        <v>7.35</v>
      </c>
      <c r="UT118" s="153">
        <v>7.35</v>
      </c>
      <c r="UU118" s="153">
        <v>7.35</v>
      </c>
      <c r="UV118" s="153">
        <v>7.35</v>
      </c>
      <c r="UW118" s="154"/>
      <c r="UX118" s="155"/>
      <c r="UY118" s="153">
        <v>7.35</v>
      </c>
      <c r="UZ118" s="153">
        <v>7.35</v>
      </c>
      <c r="VA118" s="153">
        <v>7.35</v>
      </c>
      <c r="VB118" s="153">
        <v>7.35</v>
      </c>
      <c r="VC118" s="153">
        <v>7.35</v>
      </c>
      <c r="VD118" s="154"/>
      <c r="VE118" s="155"/>
      <c r="VF118" s="153">
        <v>7.35</v>
      </c>
      <c r="VG118" s="153">
        <v>7.35</v>
      </c>
      <c r="VH118" s="153">
        <v>7.35</v>
      </c>
      <c r="VI118" s="153">
        <v>7.35</v>
      </c>
      <c r="VJ118" s="153">
        <v>7.35</v>
      </c>
      <c r="VK118" s="154"/>
      <c r="VL118" s="155"/>
      <c r="VM118" s="153">
        <v>7.35</v>
      </c>
      <c r="VN118" s="153">
        <v>7.35</v>
      </c>
      <c r="VO118" s="153">
        <v>7.35</v>
      </c>
      <c r="VP118" s="153">
        <v>7.35</v>
      </c>
      <c r="VQ118" s="153">
        <v>7.35</v>
      </c>
      <c r="VR118" s="154"/>
      <c r="VS118" s="155"/>
      <c r="VT118" s="153">
        <v>7.35</v>
      </c>
      <c r="VU118" s="153">
        <v>7.35</v>
      </c>
      <c r="VV118" s="159"/>
      <c r="VW118" s="153">
        <v>7.35</v>
      </c>
      <c r="VX118" s="153">
        <v>7.35</v>
      </c>
      <c r="VY118" s="154"/>
      <c r="VZ118" s="155"/>
      <c r="WA118" s="153">
        <v>7.35</v>
      </c>
      <c r="WB118" s="153">
        <v>7.35</v>
      </c>
      <c r="WC118" s="153" t="s">
        <v>119</v>
      </c>
      <c r="WD118" s="153" t="s">
        <v>119</v>
      </c>
      <c r="WE118" s="153" t="s">
        <v>119</v>
      </c>
      <c r="WF118" s="154"/>
      <c r="WG118" s="155"/>
      <c r="WH118" s="153">
        <v>7.35</v>
      </c>
      <c r="WI118" s="153">
        <v>7.35</v>
      </c>
      <c r="WJ118" s="153">
        <v>7.35</v>
      </c>
      <c r="WK118" s="153">
        <v>7.35</v>
      </c>
      <c r="WL118" s="153">
        <v>7.35</v>
      </c>
      <c r="WM118" s="154"/>
      <c r="WN118" s="155"/>
      <c r="WO118" s="153">
        <v>7.35</v>
      </c>
      <c r="WP118" s="153">
        <v>7.35</v>
      </c>
      <c r="WQ118" s="153">
        <v>7.35</v>
      </c>
      <c r="WR118" s="153">
        <v>7.35</v>
      </c>
      <c r="WS118" s="153">
        <v>7.35</v>
      </c>
      <c r="WT118" s="154"/>
      <c r="WU118" s="155"/>
      <c r="WV118" s="153">
        <v>7.35</v>
      </c>
      <c r="WW118" s="153">
        <v>7.35</v>
      </c>
      <c r="WX118" s="153">
        <v>7.35</v>
      </c>
      <c r="WY118" s="153">
        <v>7.35</v>
      </c>
      <c r="WZ118" s="153">
        <v>7.35</v>
      </c>
      <c r="XA118" s="154"/>
      <c r="XB118" s="155"/>
      <c r="XC118" s="153">
        <v>7.35</v>
      </c>
      <c r="XD118" s="153">
        <v>7.35</v>
      </c>
      <c r="XE118" s="153">
        <v>7.35</v>
      </c>
      <c r="XF118" s="153">
        <v>7.35</v>
      </c>
      <c r="XG118" s="153">
        <v>7.35</v>
      </c>
      <c r="XH118" s="154"/>
      <c r="XI118" s="155"/>
      <c r="XJ118" s="153">
        <v>7.35</v>
      </c>
      <c r="XK118" s="153">
        <v>7.35</v>
      </c>
      <c r="XL118" s="153">
        <v>7.35</v>
      </c>
      <c r="XM118" s="153">
        <v>7.35</v>
      </c>
      <c r="XN118" s="153">
        <v>7.35</v>
      </c>
      <c r="XO118" s="154"/>
      <c r="XP118" s="155"/>
      <c r="XQ118" s="155"/>
    </row>
    <row r="119" spans="1:641" s="75" customFormat="1" ht="12" customHeight="1" x14ac:dyDescent="0.2">
      <c r="A119" s="131"/>
      <c r="B119" s="73"/>
      <c r="C119" s="104"/>
      <c r="D119" s="78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9"/>
      <c r="CO119" s="59"/>
      <c r="CP119" s="59"/>
      <c r="CQ119" s="59"/>
      <c r="CR119" s="59"/>
      <c r="CS119" s="59"/>
      <c r="CT119" s="59"/>
      <c r="CU119" s="59"/>
      <c r="CV119" s="59"/>
      <c r="CW119" s="59"/>
      <c r="CX119" s="59"/>
      <c r="CY119" s="59"/>
      <c r="CZ119" s="59"/>
      <c r="DA119" s="59"/>
      <c r="DB119" s="59"/>
      <c r="DC119" s="59"/>
      <c r="DD119" s="59"/>
      <c r="DE119" s="59"/>
      <c r="DF119" s="59"/>
      <c r="DG119" s="59"/>
      <c r="DH119" s="59"/>
      <c r="DI119" s="59"/>
      <c r="DJ119" s="59"/>
      <c r="DK119" s="59"/>
      <c r="DL119" s="59"/>
      <c r="DM119" s="59"/>
      <c r="DN119" s="59"/>
      <c r="DO119" s="59"/>
      <c r="DP119" s="59"/>
      <c r="DQ119" s="59"/>
      <c r="DR119" s="59"/>
      <c r="DS119" s="59"/>
      <c r="DT119" s="59"/>
      <c r="DU119" s="59"/>
      <c r="DV119" s="59"/>
      <c r="DW119" s="59"/>
      <c r="DX119" s="59"/>
      <c r="DY119" s="59"/>
      <c r="DZ119" s="59"/>
      <c r="EA119" s="59"/>
      <c r="EB119" s="59"/>
      <c r="EC119" s="59"/>
      <c r="ED119" s="59"/>
      <c r="EE119" s="59"/>
      <c r="EF119" s="59"/>
      <c r="EG119" s="59"/>
      <c r="EH119" s="59"/>
      <c r="EI119" s="59"/>
      <c r="EJ119" s="59"/>
      <c r="EK119" s="59"/>
      <c r="EL119" s="59"/>
      <c r="EM119" s="59"/>
      <c r="EN119" s="59"/>
      <c r="EO119" s="59"/>
      <c r="EP119" s="59"/>
      <c r="EQ119" s="59"/>
      <c r="ER119" s="59"/>
      <c r="ES119" s="59"/>
      <c r="ET119" s="59"/>
      <c r="EU119" s="59"/>
      <c r="EV119" s="59"/>
      <c r="EW119" s="59"/>
      <c r="EX119" s="59"/>
      <c r="EY119" s="59"/>
      <c r="EZ119" s="59"/>
      <c r="FA119" s="59"/>
      <c r="FB119" s="59"/>
      <c r="FC119" s="59"/>
      <c r="FD119" s="59"/>
      <c r="FE119" s="59"/>
      <c r="FF119" s="59"/>
      <c r="FG119" s="59"/>
      <c r="FH119" s="59"/>
      <c r="FI119" s="59"/>
      <c r="FJ119" s="59"/>
      <c r="FK119" s="59"/>
      <c r="FL119" s="59"/>
      <c r="FM119" s="59"/>
      <c r="FN119" s="59"/>
      <c r="FO119" s="59"/>
      <c r="FP119" s="59"/>
      <c r="FQ119" s="59"/>
      <c r="FR119" s="59"/>
      <c r="FS119" s="59"/>
      <c r="FT119" s="59"/>
      <c r="FU119" s="59"/>
      <c r="FV119" s="59"/>
      <c r="FW119" s="59"/>
      <c r="FX119" s="59"/>
      <c r="FY119" s="59"/>
      <c r="FZ119" s="59"/>
      <c r="GA119" s="59"/>
      <c r="GB119" s="59"/>
      <c r="GC119" s="59"/>
      <c r="GD119" s="59"/>
      <c r="GE119" s="59"/>
      <c r="GF119" s="59"/>
      <c r="GG119" s="59"/>
      <c r="GH119" s="59"/>
      <c r="GI119" s="59"/>
      <c r="GJ119" s="59"/>
      <c r="GK119" s="59"/>
      <c r="GL119" s="59"/>
      <c r="GM119" s="59"/>
      <c r="GN119" s="59"/>
      <c r="GO119" s="59"/>
      <c r="GP119" s="59"/>
      <c r="GQ119" s="59"/>
      <c r="GR119" s="59"/>
      <c r="GS119" s="59"/>
      <c r="GT119" s="59"/>
      <c r="GU119" s="59"/>
      <c r="GV119" s="59"/>
      <c r="GW119" s="59"/>
      <c r="GX119" s="59"/>
      <c r="GY119" s="59"/>
      <c r="GZ119" s="59"/>
      <c r="HA119" s="59"/>
      <c r="HB119" s="59"/>
      <c r="HC119" s="59"/>
      <c r="HD119" s="59"/>
      <c r="HE119" s="59"/>
      <c r="HF119" s="59"/>
      <c r="HG119" s="59"/>
      <c r="HH119" s="59"/>
      <c r="HI119" s="59"/>
      <c r="HJ119" s="59"/>
      <c r="HK119" s="59"/>
      <c r="HL119" s="59"/>
      <c r="HM119" s="59"/>
      <c r="HN119" s="59"/>
      <c r="HO119" s="59"/>
      <c r="HP119" s="59"/>
      <c r="HQ119" s="59"/>
      <c r="HR119" s="59"/>
      <c r="HS119" s="59"/>
      <c r="HT119" s="59"/>
      <c r="HU119" s="59"/>
      <c r="HV119" s="59"/>
      <c r="HW119" s="59"/>
      <c r="HX119" s="59"/>
      <c r="HY119" s="59"/>
      <c r="HZ119" s="59"/>
      <c r="IA119" s="59"/>
      <c r="IB119" s="59"/>
      <c r="IC119" s="59"/>
      <c r="ID119" s="59"/>
      <c r="IE119" s="59"/>
      <c r="IF119" s="59"/>
      <c r="IG119" s="59"/>
      <c r="IH119" s="59"/>
      <c r="II119" s="59"/>
      <c r="IJ119" s="59"/>
      <c r="IK119" s="59"/>
      <c r="IL119" s="59"/>
      <c r="IM119" s="59"/>
      <c r="IN119" s="59"/>
      <c r="IO119" s="59"/>
      <c r="IP119" s="59"/>
      <c r="IQ119" s="59"/>
      <c r="IR119" s="59"/>
      <c r="IS119" s="59"/>
      <c r="IT119" s="59"/>
      <c r="IU119" s="59"/>
      <c r="IV119" s="59"/>
      <c r="IW119" s="59"/>
      <c r="IX119" s="59"/>
      <c r="IY119" s="59"/>
      <c r="IZ119" s="59"/>
      <c r="JA119" s="59"/>
      <c r="JB119" s="59"/>
      <c r="JC119" s="59"/>
      <c r="JD119" s="59"/>
      <c r="JE119" s="59"/>
      <c r="JF119" s="59"/>
      <c r="JG119" s="59"/>
      <c r="JH119" s="59"/>
      <c r="JI119" s="59"/>
      <c r="JJ119" s="59"/>
      <c r="JK119" s="59"/>
      <c r="JL119" s="59"/>
      <c r="JM119" s="59"/>
      <c r="JN119" s="59"/>
      <c r="JO119" s="59"/>
      <c r="JP119" s="59"/>
      <c r="JQ119" s="59"/>
      <c r="JR119" s="59"/>
      <c r="JS119" s="59"/>
      <c r="JT119" s="59"/>
      <c r="JU119" s="59"/>
      <c r="JV119" s="59"/>
      <c r="JW119" s="59"/>
      <c r="JX119" s="59"/>
      <c r="JY119" s="59"/>
      <c r="JZ119" s="59"/>
      <c r="KA119" s="59"/>
      <c r="KB119" s="59"/>
      <c r="KC119" s="59"/>
      <c r="KD119" s="59"/>
      <c r="KE119" s="59"/>
      <c r="KF119" s="59"/>
      <c r="KG119" s="59"/>
      <c r="KH119" s="59"/>
      <c r="KI119" s="59"/>
      <c r="KJ119" s="59"/>
      <c r="KK119" s="59"/>
      <c r="KL119" s="59"/>
      <c r="KM119" s="59"/>
      <c r="KN119" s="59"/>
      <c r="KO119" s="59"/>
      <c r="KP119" s="59"/>
      <c r="KQ119" s="59"/>
      <c r="KR119" s="59"/>
      <c r="KS119" s="59"/>
      <c r="KT119" s="59"/>
      <c r="KU119" s="59"/>
      <c r="KV119" s="59"/>
      <c r="KW119" s="59"/>
      <c r="KX119" s="59"/>
      <c r="KY119" s="59"/>
      <c r="KZ119" s="59"/>
      <c r="LA119" s="59"/>
      <c r="LB119" s="59"/>
      <c r="LC119" s="59"/>
      <c r="LD119" s="59"/>
      <c r="LE119" s="59"/>
      <c r="LF119" s="59"/>
      <c r="LG119" s="59"/>
      <c r="LH119" s="59"/>
      <c r="LI119" s="59"/>
      <c r="LJ119" s="59"/>
      <c r="LK119" s="59"/>
      <c r="LL119" s="59"/>
      <c r="LM119" s="59"/>
      <c r="LN119" s="59"/>
      <c r="LO119" s="59"/>
      <c r="LP119" s="59"/>
      <c r="LQ119" s="59"/>
      <c r="LR119" s="59"/>
      <c r="LS119" s="59"/>
      <c r="LT119" s="59"/>
      <c r="LU119" s="59"/>
      <c r="LV119" s="59"/>
      <c r="LW119" s="59"/>
      <c r="LX119" s="59"/>
      <c r="LY119" s="59"/>
      <c r="LZ119" s="59"/>
      <c r="MA119" s="59"/>
      <c r="MB119" s="59"/>
      <c r="MC119" s="59"/>
      <c r="MD119" s="59"/>
      <c r="ME119" s="59"/>
      <c r="MF119" s="59"/>
      <c r="MG119" s="59"/>
      <c r="MH119" s="59"/>
      <c r="MI119" s="59"/>
      <c r="MJ119" s="59"/>
      <c r="MK119" s="59"/>
      <c r="ML119" s="59"/>
      <c r="MM119" s="59"/>
      <c r="MN119" s="59"/>
      <c r="MO119" s="59"/>
      <c r="MP119" s="59"/>
      <c r="MQ119" s="59"/>
      <c r="MR119" s="59"/>
      <c r="MS119" s="59"/>
      <c r="MT119" s="59"/>
      <c r="MU119" s="59"/>
      <c r="MV119" s="59"/>
      <c r="MW119" s="59"/>
      <c r="MX119" s="59"/>
      <c r="MY119" s="59"/>
      <c r="MZ119" s="59"/>
      <c r="NA119" s="59"/>
      <c r="NB119" s="59"/>
      <c r="NC119" s="59"/>
      <c r="ND119" s="59"/>
      <c r="NE119" s="59"/>
      <c r="NF119" s="59"/>
      <c r="NG119" s="59"/>
      <c r="NH119" s="59"/>
      <c r="NI119" s="59"/>
      <c r="NJ119" s="59"/>
      <c r="NK119" s="59"/>
      <c r="NL119" s="59"/>
      <c r="NM119" s="59"/>
      <c r="NN119" s="59"/>
      <c r="NO119" s="59"/>
      <c r="NP119" s="59"/>
      <c r="NQ119" s="59"/>
      <c r="NR119" s="59"/>
      <c r="NS119" s="59"/>
      <c r="NT119" s="59"/>
      <c r="NU119" s="59"/>
      <c r="NV119" s="59"/>
      <c r="NW119" s="59"/>
      <c r="NX119" s="59"/>
      <c r="NY119" s="59"/>
      <c r="NZ119" s="59"/>
      <c r="OA119" s="59"/>
      <c r="OB119" s="59"/>
      <c r="OC119" s="59"/>
      <c r="OD119" s="59"/>
      <c r="OE119" s="59"/>
      <c r="OF119" s="59"/>
      <c r="OG119" s="59"/>
      <c r="OH119" s="59"/>
      <c r="OI119" s="59"/>
      <c r="OJ119" s="59"/>
      <c r="OK119" s="59"/>
      <c r="OL119" s="59"/>
      <c r="OM119" s="59"/>
      <c r="ON119" s="59"/>
      <c r="OO119" s="59"/>
      <c r="OP119" s="59"/>
      <c r="OQ119" s="59"/>
      <c r="OR119" s="59"/>
      <c r="OS119" s="59"/>
      <c r="OT119" s="59"/>
      <c r="OU119" s="59"/>
      <c r="OV119" s="59"/>
      <c r="OW119" s="59"/>
      <c r="OX119" s="59"/>
      <c r="OY119" s="59"/>
      <c r="OZ119" s="59"/>
      <c r="PA119" s="59"/>
      <c r="PB119" s="59"/>
      <c r="PC119" s="59"/>
      <c r="PD119" s="59"/>
      <c r="PE119" s="59"/>
      <c r="PF119" s="59"/>
      <c r="PG119" s="59"/>
      <c r="PH119" s="59"/>
      <c r="PI119" s="59"/>
      <c r="PJ119" s="59"/>
      <c r="PK119" s="59"/>
      <c r="PL119" s="59"/>
      <c r="PM119" s="59"/>
      <c r="PN119" s="59"/>
      <c r="PO119" s="59"/>
      <c r="PP119" s="59"/>
      <c r="PQ119" s="59"/>
      <c r="PR119" s="59"/>
      <c r="PS119" s="59"/>
      <c r="PT119" s="59"/>
      <c r="PU119" s="59"/>
      <c r="PV119" s="59"/>
      <c r="PW119" s="59"/>
      <c r="PX119" s="59"/>
      <c r="PY119" s="59"/>
      <c r="PZ119" s="59"/>
      <c r="QA119" s="59"/>
      <c r="QB119" s="59"/>
      <c r="QC119" s="59"/>
      <c r="QD119" s="59"/>
      <c r="QE119" s="59"/>
      <c r="QF119" s="59"/>
      <c r="QG119" s="59"/>
      <c r="QH119" s="59"/>
      <c r="QI119" s="59"/>
      <c r="QJ119" s="59"/>
      <c r="QK119" s="59"/>
      <c r="QL119" s="59"/>
      <c r="QM119" s="59"/>
      <c r="QN119" s="59"/>
      <c r="QO119" s="59"/>
      <c r="QP119" s="59"/>
      <c r="QQ119" s="59"/>
      <c r="QR119" s="59"/>
      <c r="QS119" s="59"/>
      <c r="QT119" s="59"/>
      <c r="QU119" s="59"/>
      <c r="QV119" s="59"/>
      <c r="QW119" s="59"/>
      <c r="QX119" s="59"/>
      <c r="QY119" s="59"/>
      <c r="QZ119" s="59"/>
      <c r="RA119" s="59"/>
      <c r="RB119" s="59"/>
      <c r="RC119" s="59"/>
      <c r="RD119" s="59"/>
      <c r="RE119" s="59"/>
      <c r="RF119" s="59"/>
      <c r="RG119" s="59"/>
      <c r="RH119" s="59"/>
      <c r="RI119" s="59"/>
      <c r="RJ119" s="59"/>
      <c r="RK119" s="59"/>
      <c r="RL119" s="59"/>
      <c r="RM119" s="59"/>
      <c r="RN119" s="59"/>
      <c r="RO119" s="59"/>
      <c r="RP119" s="59"/>
      <c r="RQ119" s="59"/>
      <c r="RR119" s="59"/>
      <c r="RS119" s="59"/>
      <c r="RT119" s="59"/>
      <c r="RU119" s="59"/>
      <c r="RV119" s="59"/>
      <c r="RW119" s="59"/>
      <c r="RX119" s="59"/>
      <c r="RY119" s="59"/>
      <c r="RZ119" s="59"/>
      <c r="SA119" s="59"/>
      <c r="SB119" s="59"/>
      <c r="SC119" s="59"/>
      <c r="SD119" s="59"/>
      <c r="SE119" s="59"/>
      <c r="SF119" s="59"/>
      <c r="SG119" s="59"/>
      <c r="SH119" s="59"/>
      <c r="SI119" s="59"/>
      <c r="SJ119" s="59"/>
      <c r="SK119" s="59"/>
      <c r="SL119" s="59"/>
      <c r="SM119" s="59"/>
      <c r="SN119" s="59"/>
      <c r="SO119" s="59"/>
      <c r="SP119" s="59"/>
      <c r="SQ119" s="59"/>
      <c r="SR119" s="59"/>
      <c r="SS119" s="59"/>
      <c r="ST119" s="59"/>
      <c r="SU119" s="59"/>
      <c r="SV119" s="59"/>
      <c r="SW119" s="59"/>
      <c r="SX119" s="59"/>
      <c r="SY119" s="59"/>
      <c r="SZ119" s="59"/>
      <c r="TA119" s="59"/>
      <c r="TB119" s="59"/>
      <c r="TC119" s="59"/>
      <c r="TD119" s="59"/>
      <c r="TE119" s="59"/>
      <c r="TF119" s="59"/>
      <c r="TG119" s="59"/>
      <c r="TH119" s="59"/>
      <c r="TI119" s="59"/>
      <c r="TJ119" s="59"/>
      <c r="TK119" s="59"/>
      <c r="TL119" s="59"/>
      <c r="TM119" s="59"/>
      <c r="TN119" s="59"/>
      <c r="TO119" s="59"/>
      <c r="TP119" s="59"/>
      <c r="TQ119" s="59"/>
      <c r="TR119" s="59"/>
      <c r="TS119" s="59"/>
      <c r="TT119" s="59"/>
      <c r="TU119" s="59"/>
      <c r="TV119" s="59"/>
      <c r="TW119" s="59"/>
      <c r="TX119" s="59"/>
      <c r="TY119" s="59"/>
      <c r="TZ119" s="59"/>
      <c r="UA119" s="59"/>
      <c r="UB119" s="59"/>
      <c r="UC119" s="59"/>
      <c r="UD119" s="59"/>
      <c r="UE119" s="59"/>
      <c r="UF119" s="59"/>
      <c r="UG119" s="59"/>
      <c r="UH119" s="59"/>
      <c r="UI119" s="59"/>
      <c r="UJ119" s="59"/>
      <c r="UK119" s="59"/>
      <c r="UL119" s="59"/>
      <c r="UM119" s="59"/>
      <c r="UN119" s="59"/>
      <c r="UO119" s="59"/>
      <c r="UP119" s="59"/>
      <c r="UQ119" s="59"/>
      <c r="UR119" s="59"/>
      <c r="US119" s="59"/>
      <c r="UT119" s="59"/>
      <c r="UU119" s="59"/>
      <c r="UV119" s="59"/>
      <c r="UW119" s="59"/>
      <c r="UX119" s="59"/>
      <c r="UY119" s="59"/>
      <c r="UZ119" s="59"/>
      <c r="VA119" s="59"/>
      <c r="VB119" s="59"/>
      <c r="VC119" s="59"/>
      <c r="VD119" s="59"/>
      <c r="VE119" s="59"/>
      <c r="VF119" s="59"/>
      <c r="VG119" s="59"/>
      <c r="VH119" s="59"/>
      <c r="VI119" s="59"/>
      <c r="VJ119" s="59"/>
      <c r="VK119" s="59"/>
      <c r="VL119" s="59"/>
      <c r="VM119" s="59"/>
      <c r="VN119" s="59"/>
      <c r="VO119" s="59"/>
      <c r="VP119" s="59"/>
      <c r="VQ119" s="59"/>
      <c r="VR119" s="59"/>
      <c r="VS119" s="59"/>
      <c r="VT119" s="59"/>
      <c r="VU119" s="59"/>
      <c r="VV119" s="59"/>
      <c r="VW119" s="59"/>
      <c r="VX119" s="59"/>
      <c r="VY119" s="59"/>
      <c r="VZ119" s="59"/>
      <c r="WA119" s="59"/>
      <c r="WB119" s="59"/>
      <c r="WC119" s="59"/>
      <c r="WD119" s="59"/>
      <c r="WE119" s="59"/>
      <c r="WF119" s="59"/>
      <c r="WG119" s="59"/>
      <c r="WH119" s="59"/>
      <c r="WI119" s="59"/>
      <c r="WJ119" s="59"/>
      <c r="WK119" s="59"/>
      <c r="WL119" s="59"/>
      <c r="WM119" s="59"/>
      <c r="WN119" s="59"/>
      <c r="WO119" s="59"/>
      <c r="WP119" s="59"/>
      <c r="WQ119" s="59"/>
      <c r="WR119" s="59"/>
      <c r="WS119" s="59"/>
      <c r="WT119" s="59"/>
      <c r="WU119" s="59"/>
      <c r="WV119" s="59"/>
      <c r="WW119" s="59"/>
      <c r="WX119" s="59"/>
      <c r="WY119" s="59"/>
      <c r="WZ119" s="59"/>
      <c r="XA119" s="59"/>
      <c r="XB119" s="59"/>
      <c r="XC119" s="59"/>
      <c r="XD119" s="59"/>
      <c r="XE119" s="59"/>
      <c r="XF119" s="59"/>
      <c r="XG119" s="59"/>
      <c r="XH119" s="59"/>
      <c r="XI119" s="59"/>
      <c r="XJ119" s="59"/>
      <c r="XK119" s="59"/>
      <c r="XL119" s="59"/>
      <c r="XM119" s="59"/>
      <c r="XN119" s="59"/>
      <c r="XO119" s="59"/>
      <c r="XP119" s="59"/>
      <c r="XQ119" s="59"/>
    </row>
    <row r="120" spans="1:641" s="7" customFormat="1" ht="12" customHeight="1" x14ac:dyDescent="0.2">
      <c r="A120" s="288" t="s">
        <v>26</v>
      </c>
      <c r="B120" s="125" t="s">
        <v>114</v>
      </c>
      <c r="C120" s="89"/>
      <c r="D120" s="87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88"/>
      <c r="BM120" s="88"/>
      <c r="BN120" s="88"/>
      <c r="BO120" s="88"/>
      <c r="BP120" s="88"/>
      <c r="BQ120" s="88"/>
      <c r="BR120" s="88"/>
      <c r="BS120" s="88"/>
      <c r="BT120" s="88"/>
      <c r="BU120" s="88"/>
      <c r="BV120" s="88"/>
      <c r="BW120" s="88"/>
      <c r="BX120" s="88"/>
      <c r="BY120" s="88"/>
      <c r="BZ120" s="88"/>
      <c r="CA120" s="88"/>
      <c r="CB120" s="88"/>
      <c r="CC120" s="88"/>
      <c r="CD120" s="88"/>
      <c r="CE120" s="88"/>
      <c r="CF120" s="88"/>
      <c r="CG120" s="88"/>
      <c r="CH120" s="88"/>
      <c r="CI120" s="88"/>
      <c r="CJ120" s="88"/>
      <c r="CK120" s="88"/>
      <c r="CL120" s="88"/>
      <c r="CM120" s="88"/>
      <c r="CN120" s="88"/>
      <c r="CO120" s="88"/>
      <c r="CP120" s="88"/>
      <c r="CQ120" s="88"/>
      <c r="CR120" s="88"/>
      <c r="CS120" s="88"/>
      <c r="CT120" s="88"/>
      <c r="CU120" s="88"/>
      <c r="CV120" s="88"/>
      <c r="CW120" s="88"/>
      <c r="CX120" s="88"/>
      <c r="CY120" s="88"/>
      <c r="CZ120" s="88"/>
      <c r="DA120" s="88"/>
      <c r="DB120" s="88"/>
      <c r="DC120" s="88"/>
      <c r="DD120" s="88"/>
      <c r="DE120" s="88"/>
      <c r="DF120" s="88"/>
      <c r="DG120" s="88"/>
      <c r="DH120" s="88"/>
      <c r="DI120" s="88"/>
      <c r="DJ120" s="88"/>
      <c r="DK120" s="88"/>
      <c r="DL120" s="88"/>
      <c r="DM120" s="88"/>
      <c r="DN120" s="88"/>
      <c r="DO120" s="88"/>
      <c r="DP120" s="88"/>
      <c r="DQ120" s="88"/>
      <c r="DR120" s="88"/>
      <c r="DS120" s="88"/>
      <c r="DT120" s="88"/>
      <c r="DU120" s="88"/>
      <c r="DV120" s="88"/>
      <c r="DW120" s="88"/>
      <c r="DX120" s="88"/>
      <c r="DY120" s="88"/>
      <c r="DZ120" s="88"/>
      <c r="EA120" s="88"/>
      <c r="EB120" s="88"/>
      <c r="EC120" s="88"/>
      <c r="ED120" s="88"/>
      <c r="EE120" s="88"/>
      <c r="EF120" s="88"/>
      <c r="EG120" s="88"/>
      <c r="EH120" s="88"/>
      <c r="EI120" s="88"/>
      <c r="EJ120" s="88"/>
      <c r="EK120" s="88"/>
      <c r="EL120" s="88"/>
      <c r="EM120" s="88"/>
      <c r="EN120" s="88"/>
      <c r="EO120" s="88"/>
      <c r="EP120" s="88"/>
      <c r="EQ120" s="88"/>
      <c r="ER120" s="88"/>
      <c r="ES120" s="88"/>
      <c r="ET120" s="88"/>
      <c r="EU120" s="88"/>
      <c r="EV120" s="88"/>
      <c r="EW120" s="88"/>
      <c r="EX120" s="88"/>
      <c r="EY120" s="88"/>
      <c r="EZ120" s="88"/>
      <c r="FA120" s="88"/>
      <c r="FB120" s="88"/>
      <c r="FC120" s="88"/>
      <c r="FD120" s="88"/>
      <c r="FE120" s="88"/>
      <c r="FF120" s="88"/>
      <c r="FG120" s="88"/>
      <c r="FH120" s="88"/>
      <c r="FI120" s="88"/>
      <c r="FJ120" s="88"/>
      <c r="FK120" s="88"/>
      <c r="FL120" s="88"/>
      <c r="FM120" s="88"/>
      <c r="FN120" s="88"/>
      <c r="FO120" s="88"/>
      <c r="FP120" s="88"/>
      <c r="FQ120" s="88"/>
      <c r="FR120" s="88"/>
      <c r="FS120" s="88"/>
      <c r="FT120" s="88"/>
      <c r="FU120" s="88"/>
      <c r="FV120" s="88"/>
      <c r="FW120" s="88"/>
      <c r="FX120" s="88"/>
      <c r="FY120" s="88"/>
      <c r="FZ120" s="88"/>
      <c r="GA120" s="88"/>
      <c r="GB120" s="88"/>
      <c r="GC120" s="88"/>
      <c r="GD120" s="88"/>
      <c r="GE120" s="88"/>
      <c r="GF120" s="88"/>
      <c r="GG120" s="88"/>
      <c r="GH120" s="88"/>
      <c r="GI120" s="88"/>
      <c r="GJ120" s="88"/>
      <c r="GK120" s="88"/>
      <c r="GL120" s="88"/>
      <c r="GM120" s="88"/>
      <c r="GN120" s="88"/>
      <c r="GO120" s="88"/>
      <c r="GP120" s="88"/>
      <c r="GQ120" s="88"/>
      <c r="GR120" s="88"/>
      <c r="GS120" s="88"/>
      <c r="GT120" s="88"/>
      <c r="GU120" s="88"/>
      <c r="GV120" s="88"/>
      <c r="GW120" s="88"/>
      <c r="GX120" s="88"/>
      <c r="GY120" s="88"/>
      <c r="GZ120" s="88"/>
      <c r="HA120" s="88"/>
      <c r="HB120" s="88"/>
      <c r="HC120" s="88"/>
      <c r="HD120" s="88"/>
      <c r="HE120" s="88"/>
      <c r="HF120" s="88"/>
      <c r="HG120" s="88"/>
      <c r="HH120" s="88"/>
      <c r="HI120" s="88"/>
      <c r="HJ120" s="88"/>
      <c r="HK120" s="88"/>
      <c r="HL120" s="88"/>
      <c r="HM120" s="88"/>
      <c r="HN120" s="88"/>
      <c r="HO120" s="88"/>
      <c r="HP120" s="88"/>
      <c r="HQ120" s="88"/>
      <c r="HR120" s="88"/>
      <c r="HS120" s="88"/>
      <c r="HT120" s="88"/>
      <c r="HU120" s="88"/>
      <c r="HV120" s="88"/>
      <c r="HW120" s="88"/>
      <c r="HX120" s="88"/>
      <c r="HY120" s="88"/>
      <c r="HZ120" s="88"/>
      <c r="IA120" s="88"/>
      <c r="IB120" s="88"/>
      <c r="IC120" s="88"/>
      <c r="ID120" s="88"/>
      <c r="IE120" s="88"/>
      <c r="IF120" s="88"/>
      <c r="IG120" s="88"/>
      <c r="IH120" s="88"/>
      <c r="II120" s="88"/>
      <c r="IJ120" s="88"/>
      <c r="IK120" s="88"/>
      <c r="IL120" s="88"/>
      <c r="IM120" s="88"/>
      <c r="IN120" s="88"/>
      <c r="IO120" s="88"/>
      <c r="IP120" s="88"/>
      <c r="IQ120" s="88"/>
      <c r="IR120" s="88"/>
      <c r="IS120" s="88"/>
      <c r="IT120" s="88"/>
      <c r="IU120" s="88"/>
      <c r="IV120" s="88"/>
      <c r="IW120" s="88"/>
      <c r="IX120" s="88"/>
      <c r="IY120" s="88"/>
      <c r="IZ120" s="88"/>
      <c r="JA120" s="88"/>
      <c r="JB120" s="88"/>
      <c r="JC120" s="88"/>
      <c r="JD120" s="88"/>
      <c r="JE120" s="88"/>
      <c r="JF120" s="88"/>
      <c r="JG120" s="88"/>
      <c r="JH120" s="88"/>
      <c r="JI120" s="88"/>
      <c r="JJ120" s="88"/>
      <c r="JK120" s="88"/>
      <c r="JL120" s="88"/>
      <c r="JM120" s="88"/>
      <c r="JN120" s="88"/>
      <c r="JO120" s="88"/>
      <c r="JP120" s="88"/>
      <c r="JQ120" s="88"/>
      <c r="JR120" s="88"/>
      <c r="JS120" s="88"/>
      <c r="JT120" s="88"/>
      <c r="JU120" s="88"/>
      <c r="JV120" s="88"/>
      <c r="JW120" s="88"/>
      <c r="JX120" s="88"/>
      <c r="JY120" s="88"/>
      <c r="JZ120" s="88"/>
      <c r="KA120" s="88"/>
      <c r="KB120" s="88"/>
      <c r="KC120" s="88"/>
      <c r="KD120" s="88"/>
      <c r="KE120" s="88"/>
      <c r="KF120" s="88"/>
      <c r="KG120" s="88"/>
      <c r="KH120" s="88"/>
      <c r="KI120" s="88"/>
      <c r="KJ120" s="88"/>
      <c r="KK120" s="88"/>
      <c r="KL120" s="88"/>
      <c r="KM120" s="88"/>
      <c r="KN120" s="88"/>
      <c r="KO120" s="88"/>
      <c r="KP120" s="88"/>
      <c r="KQ120" s="88"/>
      <c r="KR120" s="88"/>
      <c r="KS120" s="88"/>
      <c r="KT120" s="88"/>
      <c r="KU120" s="88"/>
      <c r="KV120" s="88"/>
      <c r="KW120" s="88"/>
      <c r="KX120" s="88"/>
      <c r="KY120" s="88"/>
      <c r="KZ120" s="88"/>
      <c r="LA120" s="88"/>
      <c r="LB120" s="88"/>
      <c r="LC120" s="88"/>
      <c r="LD120" s="88"/>
      <c r="LE120" s="88"/>
      <c r="LF120" s="88"/>
      <c r="LG120" s="88"/>
      <c r="LH120" s="88"/>
      <c r="LI120" s="88"/>
      <c r="LJ120" s="88"/>
      <c r="LK120" s="88"/>
      <c r="LL120" s="88"/>
      <c r="LM120" s="88"/>
      <c r="LN120" s="88"/>
      <c r="LO120" s="88"/>
      <c r="LP120" s="88"/>
      <c r="LQ120" s="88"/>
      <c r="LR120" s="88"/>
      <c r="LS120" s="88"/>
      <c r="LT120" s="88"/>
      <c r="LU120" s="88"/>
      <c r="LV120" s="88"/>
      <c r="LW120" s="88"/>
      <c r="LX120" s="88"/>
      <c r="LY120" s="88"/>
      <c r="LZ120" s="88"/>
      <c r="MA120" s="88"/>
      <c r="MB120" s="88"/>
      <c r="MC120" s="88"/>
      <c r="MD120" s="88"/>
      <c r="ME120" s="88"/>
      <c r="MF120" s="88"/>
      <c r="MG120" s="88"/>
      <c r="MH120" s="88"/>
      <c r="MI120" s="88"/>
      <c r="MJ120" s="88"/>
      <c r="MK120" s="88"/>
      <c r="ML120" s="88"/>
      <c r="MM120" s="88"/>
      <c r="MN120" s="88"/>
      <c r="MO120" s="88"/>
      <c r="MP120" s="88"/>
      <c r="MQ120" s="88"/>
      <c r="MR120" s="88"/>
      <c r="MS120" s="88"/>
      <c r="MT120" s="88"/>
      <c r="MU120" s="88"/>
      <c r="MV120" s="88"/>
      <c r="MW120" s="88"/>
      <c r="MX120" s="88"/>
      <c r="MY120" s="88"/>
      <c r="MZ120" s="88"/>
      <c r="NA120" s="88"/>
      <c r="NB120" s="88"/>
      <c r="NC120" s="88"/>
      <c r="ND120" s="88"/>
      <c r="NE120" s="88"/>
      <c r="NF120" s="88"/>
      <c r="NG120" s="88"/>
      <c r="NH120" s="88"/>
      <c r="NI120" s="88"/>
      <c r="NJ120" s="88"/>
      <c r="NK120" s="88"/>
      <c r="NL120" s="88"/>
      <c r="NM120" s="88"/>
      <c r="NN120" s="88"/>
      <c r="NO120" s="88"/>
      <c r="NP120" s="88"/>
      <c r="NQ120" s="88"/>
      <c r="NR120" s="88"/>
      <c r="NS120" s="88"/>
      <c r="NT120" s="88"/>
      <c r="NU120" s="88"/>
      <c r="NV120" s="88"/>
      <c r="NW120" s="88"/>
      <c r="NX120" s="88"/>
      <c r="NY120" s="88"/>
      <c r="NZ120" s="88"/>
      <c r="OA120" s="88"/>
      <c r="OB120" s="88"/>
      <c r="OC120" s="88"/>
      <c r="OD120" s="88"/>
      <c r="OE120" s="88"/>
      <c r="OF120" s="88"/>
      <c r="OG120" s="88"/>
      <c r="OH120" s="88"/>
      <c r="OI120" s="88"/>
      <c r="OJ120" s="88"/>
      <c r="OK120" s="88"/>
      <c r="OL120" s="88"/>
      <c r="OM120" s="88"/>
      <c r="ON120" s="88"/>
      <c r="OO120" s="88"/>
      <c r="OP120" s="88"/>
      <c r="OQ120" s="88"/>
      <c r="OR120" s="88"/>
      <c r="OS120" s="88"/>
      <c r="OT120" s="88"/>
      <c r="OU120" s="88"/>
      <c r="OV120" s="88"/>
      <c r="OW120" s="88"/>
      <c r="OX120" s="88"/>
      <c r="OY120" s="88"/>
      <c r="OZ120" s="88"/>
      <c r="PA120" s="88"/>
      <c r="PB120" s="88"/>
      <c r="PC120" s="88"/>
      <c r="PD120" s="88"/>
      <c r="PE120" s="88"/>
      <c r="PF120" s="88"/>
      <c r="PG120" s="88"/>
      <c r="PH120" s="88"/>
      <c r="PI120" s="88"/>
      <c r="PJ120" s="88"/>
      <c r="PK120" s="88"/>
      <c r="PL120" s="88"/>
      <c r="PM120" s="88"/>
      <c r="PN120" s="88"/>
      <c r="PO120" s="88"/>
      <c r="PP120" s="88"/>
      <c r="PQ120" s="88"/>
      <c r="PR120" s="88"/>
      <c r="PS120" s="88"/>
      <c r="PT120" s="88"/>
      <c r="PU120" s="88"/>
      <c r="PV120" s="88"/>
      <c r="PW120" s="88"/>
      <c r="PX120" s="88"/>
      <c r="PY120" s="88"/>
      <c r="PZ120" s="88"/>
      <c r="QA120" s="88"/>
      <c r="QB120" s="88"/>
      <c r="QC120" s="88"/>
      <c r="QD120" s="88"/>
      <c r="QE120" s="88"/>
      <c r="QF120" s="88"/>
      <c r="QG120" s="88"/>
      <c r="QH120" s="88"/>
      <c r="QI120" s="88"/>
      <c r="QJ120" s="88"/>
      <c r="QK120" s="88"/>
      <c r="QL120" s="88"/>
      <c r="QM120" s="88"/>
      <c r="QN120" s="88"/>
      <c r="QO120" s="88"/>
      <c r="QP120" s="88"/>
      <c r="QQ120" s="88"/>
      <c r="QR120" s="88"/>
      <c r="QS120" s="88"/>
      <c r="QT120" s="88"/>
      <c r="QU120" s="88"/>
      <c r="QV120" s="88"/>
      <c r="QW120" s="88"/>
      <c r="QX120" s="88"/>
      <c r="QY120" s="88"/>
      <c r="QZ120" s="88"/>
      <c r="RA120" s="88"/>
      <c r="RB120" s="88"/>
      <c r="RC120" s="88"/>
      <c r="RD120" s="88"/>
      <c r="RE120" s="88"/>
      <c r="RF120" s="88"/>
      <c r="RG120" s="88"/>
      <c r="RH120" s="88"/>
      <c r="RI120" s="88"/>
      <c r="RJ120" s="88"/>
      <c r="RK120" s="88"/>
      <c r="RL120" s="88"/>
      <c r="RM120" s="88"/>
      <c r="RN120" s="88"/>
      <c r="RO120" s="88"/>
      <c r="RP120" s="88"/>
      <c r="RQ120" s="88"/>
      <c r="RR120" s="88"/>
      <c r="RS120" s="88"/>
      <c r="RT120" s="88"/>
      <c r="RU120" s="88"/>
      <c r="RV120" s="88"/>
      <c r="RW120" s="88"/>
      <c r="RX120" s="88"/>
      <c r="RY120" s="88"/>
      <c r="RZ120" s="88"/>
      <c r="SA120" s="88"/>
      <c r="SB120" s="88"/>
      <c r="SC120" s="88"/>
      <c r="SD120" s="88"/>
      <c r="SE120" s="88"/>
      <c r="SF120" s="88"/>
      <c r="SG120" s="88"/>
      <c r="SH120" s="88"/>
      <c r="SI120" s="88"/>
      <c r="SJ120" s="88"/>
      <c r="SK120" s="88"/>
      <c r="SL120" s="88"/>
      <c r="SM120" s="88"/>
      <c r="SN120" s="88"/>
      <c r="SO120" s="88"/>
      <c r="SP120" s="88"/>
      <c r="SQ120" s="88"/>
      <c r="SR120" s="88"/>
      <c r="SS120" s="88"/>
      <c r="ST120" s="88"/>
      <c r="SU120" s="88"/>
      <c r="SV120" s="88"/>
      <c r="SW120" s="88"/>
      <c r="SX120" s="88"/>
      <c r="SY120" s="88"/>
      <c r="SZ120" s="88"/>
      <c r="TA120" s="88"/>
      <c r="TB120" s="88"/>
      <c r="TC120" s="88"/>
      <c r="TD120" s="88"/>
      <c r="TE120" s="88"/>
      <c r="TF120" s="88"/>
      <c r="TG120" s="88"/>
      <c r="TH120" s="88"/>
      <c r="TI120" s="88"/>
      <c r="TJ120" s="88"/>
      <c r="TK120" s="88"/>
      <c r="TL120" s="88"/>
      <c r="TM120" s="88"/>
      <c r="TN120" s="88"/>
      <c r="TO120" s="88"/>
      <c r="TP120" s="88"/>
      <c r="TQ120" s="88"/>
      <c r="TR120" s="88"/>
      <c r="TS120" s="88"/>
      <c r="TT120" s="88"/>
      <c r="TU120" s="88"/>
      <c r="TV120" s="88"/>
      <c r="TW120" s="88"/>
      <c r="TX120" s="88"/>
      <c r="TY120" s="88"/>
      <c r="TZ120" s="88"/>
      <c r="UA120" s="88"/>
      <c r="UB120" s="88"/>
      <c r="UC120" s="88"/>
      <c r="UD120" s="88"/>
      <c r="UE120" s="88"/>
      <c r="UF120" s="88"/>
      <c r="UG120" s="88"/>
      <c r="UH120" s="88"/>
      <c r="UI120" s="88"/>
      <c r="UJ120" s="88"/>
      <c r="UK120" s="88"/>
      <c r="UL120" s="88"/>
      <c r="UM120" s="88"/>
      <c r="UN120" s="88"/>
      <c r="UO120" s="88"/>
      <c r="UP120" s="88"/>
      <c r="UQ120" s="88"/>
      <c r="UR120" s="88"/>
      <c r="US120" s="88"/>
      <c r="UT120" s="88"/>
      <c r="UU120" s="88"/>
      <c r="UV120" s="88"/>
      <c r="UW120" s="88"/>
      <c r="UX120" s="88"/>
      <c r="UY120" s="88"/>
      <c r="UZ120" s="88"/>
      <c r="VA120" s="88"/>
      <c r="VB120" s="88"/>
      <c r="VC120" s="88"/>
      <c r="VD120" s="88"/>
      <c r="VE120" s="88"/>
      <c r="VF120" s="88"/>
      <c r="VG120" s="88"/>
      <c r="VH120" s="88"/>
      <c r="VI120" s="88"/>
      <c r="VJ120" s="88"/>
      <c r="VK120" s="88"/>
      <c r="VL120" s="88"/>
      <c r="VM120" s="88"/>
      <c r="VN120" s="88"/>
      <c r="VO120" s="88"/>
      <c r="VP120" s="88"/>
      <c r="VQ120" s="88"/>
      <c r="VR120" s="88"/>
      <c r="VS120" s="88"/>
      <c r="VT120" s="88"/>
      <c r="VU120" s="88"/>
      <c r="VV120" s="88"/>
      <c r="VW120" s="88"/>
      <c r="VX120" s="88"/>
      <c r="VY120" s="88"/>
      <c r="VZ120" s="88"/>
      <c r="WA120" s="88"/>
      <c r="WB120" s="88"/>
      <c r="WC120" s="88"/>
      <c r="WD120" s="88"/>
      <c r="WE120" s="88"/>
      <c r="WF120" s="88"/>
      <c r="WG120" s="88"/>
      <c r="WH120" s="88"/>
      <c r="WI120" s="88"/>
      <c r="WJ120" s="88"/>
      <c r="WK120" s="88"/>
      <c r="WL120" s="88"/>
      <c r="WM120" s="88"/>
      <c r="WN120" s="88"/>
      <c r="WO120" s="88"/>
      <c r="WP120" s="88"/>
      <c r="WQ120" s="88"/>
      <c r="WR120" s="88"/>
      <c r="WS120" s="88"/>
      <c r="WT120" s="88"/>
      <c r="WU120" s="88"/>
      <c r="WV120" s="88"/>
      <c r="WW120" s="88"/>
      <c r="WX120" s="88"/>
      <c r="WY120" s="88"/>
      <c r="WZ120" s="88"/>
      <c r="XA120" s="88"/>
      <c r="XB120" s="88"/>
      <c r="XC120" s="88"/>
      <c r="XD120" s="88"/>
      <c r="XE120" s="88"/>
      <c r="XF120" s="88"/>
      <c r="XG120" s="88"/>
      <c r="XH120" s="88"/>
      <c r="XI120" s="88"/>
      <c r="XJ120" s="88"/>
      <c r="XK120" s="88"/>
      <c r="XL120" s="88"/>
      <c r="XM120" s="88"/>
      <c r="XN120" s="88"/>
      <c r="XO120" s="88"/>
      <c r="XP120" s="88"/>
      <c r="XQ120" s="88"/>
    </row>
    <row r="121" spans="1:641" x14ac:dyDescent="0.25">
      <c r="A121" s="289"/>
      <c r="B121" s="72"/>
      <c r="C121" s="104"/>
      <c r="D121" s="78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59"/>
      <c r="CE121" s="59"/>
      <c r="CF121" s="59"/>
      <c r="CG121" s="59"/>
      <c r="CH121" s="59"/>
      <c r="CI121" s="59"/>
      <c r="CJ121" s="59"/>
      <c r="CK121" s="59"/>
      <c r="CL121" s="59"/>
      <c r="CM121" s="59"/>
      <c r="CN121" s="59"/>
      <c r="CO121" s="59"/>
      <c r="CP121" s="59"/>
      <c r="CQ121" s="59"/>
      <c r="CR121" s="59"/>
      <c r="CS121" s="59"/>
      <c r="CT121" s="59"/>
      <c r="CU121" s="59"/>
      <c r="CV121" s="59"/>
      <c r="CW121" s="59"/>
      <c r="CX121" s="59"/>
      <c r="CY121" s="59"/>
      <c r="CZ121" s="59"/>
      <c r="DA121" s="59"/>
      <c r="DB121" s="59"/>
      <c r="DC121" s="59"/>
      <c r="DD121" s="59"/>
      <c r="DE121" s="59"/>
      <c r="DF121" s="59"/>
      <c r="DG121" s="59"/>
      <c r="DH121" s="59"/>
      <c r="DI121" s="59"/>
      <c r="DJ121" s="59"/>
      <c r="DK121" s="59"/>
      <c r="DL121" s="59"/>
      <c r="DM121" s="59"/>
      <c r="DN121" s="59"/>
      <c r="DO121" s="59"/>
      <c r="DP121" s="59"/>
      <c r="DQ121" s="59"/>
      <c r="DR121" s="59"/>
      <c r="DS121" s="59"/>
      <c r="DT121" s="59"/>
      <c r="DU121" s="59"/>
      <c r="DV121" s="59"/>
      <c r="DW121" s="59"/>
      <c r="DX121" s="59"/>
      <c r="DY121" s="59"/>
      <c r="DZ121" s="59"/>
      <c r="EA121" s="59"/>
      <c r="EB121" s="59"/>
      <c r="EC121" s="59"/>
      <c r="ED121" s="59"/>
      <c r="EE121" s="59"/>
      <c r="EF121" s="59"/>
      <c r="EG121" s="59"/>
      <c r="EH121" s="59"/>
      <c r="EI121" s="59"/>
      <c r="EJ121" s="59"/>
      <c r="EK121" s="59"/>
      <c r="EL121" s="59"/>
      <c r="EM121" s="59"/>
      <c r="EN121" s="59"/>
      <c r="EO121" s="59"/>
      <c r="EP121" s="59"/>
      <c r="EQ121" s="59"/>
      <c r="ER121" s="59"/>
      <c r="ES121" s="59"/>
      <c r="ET121" s="59"/>
      <c r="EU121" s="59"/>
      <c r="EV121" s="59"/>
      <c r="EW121" s="59"/>
      <c r="EX121" s="59"/>
      <c r="EY121" s="59"/>
      <c r="EZ121" s="59"/>
      <c r="FA121" s="59"/>
      <c r="FB121" s="59"/>
      <c r="FC121" s="59"/>
      <c r="FD121" s="59"/>
      <c r="FE121" s="59"/>
      <c r="FF121" s="59"/>
      <c r="FG121" s="59"/>
      <c r="FH121" s="59"/>
      <c r="FI121" s="59"/>
      <c r="FJ121" s="59"/>
      <c r="FK121" s="59"/>
      <c r="FL121" s="59"/>
      <c r="FM121" s="59"/>
      <c r="FN121" s="59"/>
      <c r="FO121" s="59"/>
      <c r="FP121" s="59"/>
      <c r="FQ121" s="59"/>
      <c r="FR121" s="59"/>
      <c r="FS121" s="59"/>
      <c r="FT121" s="59"/>
      <c r="FU121" s="59"/>
      <c r="FV121" s="59"/>
      <c r="FW121" s="59"/>
      <c r="FX121" s="59"/>
      <c r="FY121" s="59"/>
      <c r="FZ121" s="59"/>
      <c r="GA121" s="59"/>
      <c r="GB121" s="59"/>
      <c r="GC121" s="59"/>
      <c r="GD121" s="59"/>
      <c r="GE121" s="59"/>
      <c r="GF121" s="59"/>
      <c r="GG121" s="59"/>
      <c r="GH121" s="59"/>
      <c r="GI121" s="59"/>
      <c r="GJ121" s="59"/>
      <c r="GK121" s="59"/>
      <c r="GL121" s="59"/>
      <c r="GM121" s="59"/>
      <c r="GN121" s="59"/>
      <c r="GO121" s="59"/>
      <c r="GP121" s="59"/>
      <c r="GQ121" s="59"/>
      <c r="GR121" s="59"/>
      <c r="GS121" s="59"/>
      <c r="GT121" s="59"/>
      <c r="GU121" s="59"/>
      <c r="GV121" s="59"/>
      <c r="GW121" s="59"/>
      <c r="GX121" s="59"/>
      <c r="GY121" s="59"/>
      <c r="GZ121" s="59"/>
      <c r="HA121" s="59"/>
      <c r="HB121" s="59"/>
      <c r="HC121" s="59"/>
      <c r="HD121" s="59"/>
      <c r="HE121" s="59"/>
      <c r="HF121" s="59"/>
      <c r="HG121" s="59"/>
      <c r="HH121" s="59"/>
      <c r="HI121" s="59"/>
      <c r="HJ121" s="59"/>
      <c r="HK121" s="59"/>
      <c r="HL121" s="59"/>
      <c r="HM121" s="59"/>
      <c r="HN121" s="59"/>
      <c r="HO121" s="59"/>
      <c r="HP121" s="59"/>
      <c r="HQ121" s="59"/>
      <c r="HR121" s="59"/>
      <c r="HS121" s="59"/>
      <c r="HT121" s="59"/>
      <c r="HU121" s="59"/>
      <c r="HV121" s="59"/>
      <c r="HW121" s="59"/>
      <c r="HX121" s="59"/>
      <c r="HY121" s="59"/>
      <c r="HZ121" s="59"/>
      <c r="IA121" s="59"/>
      <c r="IB121" s="59"/>
      <c r="IC121" s="59"/>
      <c r="ID121" s="59"/>
      <c r="IE121" s="59"/>
      <c r="IF121" s="59"/>
      <c r="IG121" s="59"/>
      <c r="IH121" s="59"/>
      <c r="II121" s="59"/>
      <c r="IJ121" s="59"/>
      <c r="IK121" s="59"/>
      <c r="IL121" s="59"/>
      <c r="IM121" s="59"/>
      <c r="IN121" s="59"/>
      <c r="IO121" s="59"/>
      <c r="IP121" s="59"/>
      <c r="IQ121" s="59"/>
      <c r="IR121" s="59"/>
      <c r="IS121" s="59"/>
      <c r="IT121" s="59"/>
      <c r="IU121" s="59"/>
      <c r="IV121" s="59"/>
      <c r="IW121" s="59"/>
      <c r="IX121" s="59"/>
      <c r="IY121" s="59"/>
      <c r="IZ121" s="59"/>
      <c r="JA121" s="59"/>
      <c r="JB121" s="59"/>
      <c r="JC121" s="59"/>
      <c r="JD121" s="59"/>
      <c r="JE121" s="59"/>
      <c r="JF121" s="59"/>
      <c r="JG121" s="59"/>
      <c r="JH121" s="59"/>
      <c r="JI121" s="59"/>
      <c r="JJ121" s="59"/>
      <c r="JK121" s="59"/>
      <c r="JL121" s="59"/>
      <c r="JM121" s="59"/>
      <c r="JN121" s="59"/>
      <c r="JO121" s="59"/>
      <c r="JP121" s="59"/>
      <c r="JQ121" s="59"/>
      <c r="JR121" s="59"/>
      <c r="JS121" s="59"/>
      <c r="JT121" s="59"/>
      <c r="JU121" s="59"/>
      <c r="JV121" s="59"/>
      <c r="JW121" s="59"/>
      <c r="JX121" s="59"/>
      <c r="JY121" s="59"/>
      <c r="JZ121" s="59"/>
      <c r="KA121" s="59"/>
      <c r="KB121" s="59"/>
      <c r="KC121" s="59"/>
      <c r="KD121" s="59"/>
      <c r="KE121" s="59"/>
      <c r="KF121" s="59"/>
      <c r="KG121" s="59"/>
      <c r="KH121" s="59"/>
      <c r="KI121" s="59"/>
      <c r="KJ121" s="59"/>
      <c r="KK121" s="59"/>
      <c r="KL121" s="59"/>
      <c r="KM121" s="59"/>
      <c r="KN121" s="59"/>
      <c r="KO121" s="59"/>
      <c r="KP121" s="59"/>
      <c r="KQ121" s="59"/>
      <c r="KR121" s="59"/>
      <c r="KS121" s="59"/>
      <c r="KT121" s="59"/>
      <c r="KU121" s="59"/>
      <c r="KV121" s="59"/>
      <c r="KW121" s="59"/>
      <c r="KX121" s="59"/>
      <c r="KY121" s="59"/>
      <c r="KZ121" s="59"/>
      <c r="LA121" s="59"/>
      <c r="LB121" s="59"/>
      <c r="LC121" s="59"/>
      <c r="LD121" s="59"/>
      <c r="LE121" s="59"/>
      <c r="LF121" s="59"/>
      <c r="LG121" s="59"/>
      <c r="LH121" s="59"/>
      <c r="LI121" s="59"/>
      <c r="LJ121" s="59"/>
      <c r="LK121" s="59"/>
      <c r="LL121" s="59"/>
      <c r="LM121" s="59"/>
      <c r="LN121" s="59"/>
      <c r="LO121" s="59"/>
      <c r="LP121" s="59"/>
      <c r="LQ121" s="59"/>
      <c r="LR121" s="59"/>
      <c r="LS121" s="59"/>
      <c r="LT121" s="59"/>
      <c r="LU121" s="59"/>
      <c r="LV121" s="59"/>
      <c r="LW121" s="59"/>
      <c r="LX121" s="59"/>
      <c r="LY121" s="59"/>
      <c r="LZ121" s="59"/>
      <c r="MA121" s="59"/>
      <c r="MB121" s="59"/>
      <c r="MC121" s="59"/>
      <c r="MD121" s="59"/>
      <c r="ME121" s="59"/>
      <c r="MF121" s="59"/>
      <c r="MG121" s="59"/>
      <c r="MH121" s="59"/>
      <c r="MI121" s="59"/>
      <c r="MJ121" s="59"/>
      <c r="MK121" s="59"/>
      <c r="ML121" s="59"/>
      <c r="MM121" s="59"/>
      <c r="MN121" s="59"/>
      <c r="MO121" s="59"/>
      <c r="MP121" s="59"/>
      <c r="MQ121" s="59"/>
      <c r="MR121" s="59"/>
      <c r="MS121" s="59"/>
      <c r="MT121" s="59"/>
      <c r="MU121" s="59"/>
      <c r="MV121" s="59"/>
      <c r="MW121" s="59"/>
      <c r="MX121" s="59"/>
      <c r="MY121" s="59"/>
      <c r="MZ121" s="59"/>
      <c r="NA121" s="59"/>
      <c r="NB121" s="59"/>
      <c r="NC121" s="59"/>
      <c r="ND121" s="59"/>
      <c r="NE121" s="59"/>
      <c r="NF121" s="59"/>
      <c r="NG121" s="59"/>
      <c r="NH121" s="59"/>
      <c r="NI121" s="59"/>
      <c r="NJ121" s="59"/>
      <c r="NK121" s="59"/>
      <c r="NL121" s="59"/>
      <c r="NM121" s="59"/>
      <c r="NN121" s="59"/>
      <c r="NO121" s="59"/>
      <c r="NP121" s="59"/>
      <c r="NQ121" s="59"/>
      <c r="NR121" s="59"/>
      <c r="NS121" s="59"/>
      <c r="NT121" s="59"/>
      <c r="NU121" s="59"/>
      <c r="NV121" s="59"/>
      <c r="NW121" s="59"/>
      <c r="NX121" s="59"/>
      <c r="NY121" s="59"/>
      <c r="NZ121" s="59"/>
      <c r="OA121" s="59"/>
      <c r="OB121" s="59"/>
      <c r="OC121" s="59"/>
      <c r="OD121" s="59"/>
      <c r="OE121" s="59"/>
      <c r="OF121" s="59"/>
      <c r="OG121" s="59"/>
      <c r="OH121" s="59"/>
      <c r="OI121" s="59"/>
      <c r="OJ121" s="59"/>
      <c r="OK121" s="59"/>
      <c r="OL121" s="59"/>
      <c r="OM121" s="59"/>
      <c r="ON121" s="59"/>
      <c r="OO121" s="59"/>
      <c r="OP121" s="59"/>
      <c r="OQ121" s="59"/>
      <c r="OR121" s="59"/>
      <c r="OS121" s="59"/>
      <c r="OT121" s="59"/>
      <c r="OU121" s="59"/>
      <c r="OV121" s="59"/>
      <c r="OW121" s="59"/>
      <c r="OX121" s="59"/>
      <c r="OY121" s="59"/>
      <c r="OZ121" s="59"/>
      <c r="PA121" s="59"/>
      <c r="PB121" s="59"/>
      <c r="PC121" s="59"/>
      <c r="PD121" s="59"/>
      <c r="PE121" s="59"/>
      <c r="PF121" s="59"/>
      <c r="PG121" s="59"/>
      <c r="PH121" s="59"/>
      <c r="PI121" s="59"/>
      <c r="PJ121" s="59"/>
      <c r="PK121" s="59"/>
      <c r="PL121" s="59"/>
      <c r="PM121" s="59"/>
      <c r="PN121" s="59"/>
      <c r="PO121" s="59"/>
      <c r="PP121" s="59"/>
      <c r="PQ121" s="59"/>
      <c r="PR121" s="59"/>
      <c r="PS121" s="59"/>
      <c r="PT121" s="59"/>
      <c r="PU121" s="59"/>
      <c r="PV121" s="59"/>
      <c r="PW121" s="59"/>
      <c r="PX121" s="59"/>
      <c r="PY121" s="59"/>
      <c r="PZ121" s="59"/>
      <c r="QA121" s="59"/>
      <c r="QB121" s="59"/>
      <c r="QC121" s="59"/>
      <c r="QD121" s="59"/>
      <c r="QE121" s="59"/>
      <c r="QF121" s="59"/>
      <c r="QG121" s="59"/>
      <c r="QH121" s="59"/>
      <c r="QI121" s="59"/>
      <c r="QJ121" s="59"/>
      <c r="QK121" s="59"/>
      <c r="QL121" s="59"/>
      <c r="QM121" s="59"/>
      <c r="QN121" s="59"/>
      <c r="QO121" s="59"/>
      <c r="QP121" s="59"/>
      <c r="QQ121" s="59"/>
      <c r="QR121" s="59"/>
      <c r="QS121" s="59"/>
      <c r="QT121" s="59"/>
      <c r="QU121" s="59"/>
      <c r="QV121" s="59"/>
      <c r="QW121" s="59"/>
      <c r="QX121" s="59"/>
      <c r="QY121" s="59"/>
      <c r="QZ121" s="59"/>
      <c r="RA121" s="59"/>
      <c r="RB121" s="59"/>
      <c r="RC121" s="59"/>
      <c r="RD121" s="59"/>
      <c r="RE121" s="59"/>
      <c r="RF121" s="59"/>
      <c r="RG121" s="59"/>
      <c r="RH121" s="59"/>
      <c r="RI121" s="59"/>
      <c r="RJ121" s="59"/>
      <c r="RK121" s="59"/>
      <c r="RL121" s="59"/>
      <c r="RM121" s="59"/>
      <c r="RN121" s="59"/>
      <c r="RO121" s="59"/>
      <c r="RP121" s="59"/>
      <c r="RQ121" s="59"/>
      <c r="RR121" s="59"/>
      <c r="RS121" s="59"/>
      <c r="RT121" s="59"/>
      <c r="RU121" s="59"/>
      <c r="RV121" s="59"/>
      <c r="RW121" s="59"/>
      <c r="RX121" s="59"/>
      <c r="RY121" s="59"/>
      <c r="RZ121" s="59"/>
      <c r="SA121" s="59"/>
      <c r="SB121" s="59"/>
      <c r="SC121" s="59"/>
      <c r="SD121" s="59"/>
      <c r="SE121" s="59"/>
      <c r="SF121" s="59"/>
      <c r="SG121" s="59"/>
      <c r="SH121" s="59"/>
      <c r="SI121" s="59"/>
      <c r="SJ121" s="59"/>
      <c r="SK121" s="59"/>
      <c r="SL121" s="59"/>
      <c r="SM121" s="59"/>
      <c r="SN121" s="59"/>
      <c r="SO121" s="59"/>
      <c r="SP121" s="59"/>
      <c r="SQ121" s="59"/>
      <c r="SR121" s="59"/>
      <c r="SS121" s="59"/>
      <c r="ST121" s="59"/>
      <c r="SU121" s="59"/>
      <c r="SV121" s="59"/>
      <c r="SW121" s="59"/>
      <c r="SX121" s="59"/>
      <c r="SY121" s="59"/>
      <c r="SZ121" s="59"/>
      <c r="TA121" s="59"/>
      <c r="TB121" s="59"/>
      <c r="TC121" s="59"/>
      <c r="TD121" s="59"/>
      <c r="TE121" s="59"/>
      <c r="TF121" s="59"/>
      <c r="TG121" s="59"/>
      <c r="TH121" s="59"/>
      <c r="TI121" s="59"/>
      <c r="TJ121" s="59"/>
      <c r="TK121" s="59"/>
      <c r="TL121" s="59"/>
      <c r="TM121" s="59"/>
      <c r="TN121" s="59"/>
      <c r="TO121" s="59"/>
      <c r="TP121" s="59"/>
      <c r="TQ121" s="59"/>
      <c r="TR121" s="59"/>
      <c r="TS121" s="59"/>
      <c r="TT121" s="59"/>
      <c r="TU121" s="59"/>
      <c r="TV121" s="59"/>
      <c r="TW121" s="59"/>
      <c r="TX121" s="59"/>
      <c r="TY121" s="59"/>
      <c r="TZ121" s="59"/>
      <c r="UA121" s="59"/>
      <c r="UB121" s="59"/>
      <c r="UC121" s="59"/>
      <c r="UD121" s="59"/>
      <c r="UE121" s="59"/>
      <c r="UF121" s="59"/>
      <c r="UG121" s="59"/>
      <c r="UH121" s="59"/>
      <c r="UI121" s="59"/>
      <c r="UJ121" s="59"/>
      <c r="UK121" s="59"/>
      <c r="UL121" s="59"/>
      <c r="UM121" s="59"/>
      <c r="UN121" s="59"/>
      <c r="UO121" s="59"/>
      <c r="UP121" s="59"/>
      <c r="UQ121" s="59"/>
      <c r="UR121" s="59"/>
      <c r="US121" s="59"/>
      <c r="UT121" s="59"/>
      <c r="UU121" s="59"/>
      <c r="UV121" s="59"/>
      <c r="UW121" s="59"/>
      <c r="UX121" s="59"/>
      <c r="UY121" s="59"/>
      <c r="UZ121" s="59"/>
      <c r="VA121" s="59"/>
      <c r="VB121" s="59"/>
      <c r="VC121" s="59"/>
      <c r="VD121" s="59"/>
      <c r="VE121" s="59"/>
      <c r="VF121" s="59"/>
      <c r="VG121" s="59"/>
      <c r="VH121" s="59"/>
      <c r="VI121" s="59"/>
      <c r="VJ121" s="59"/>
      <c r="VK121" s="59"/>
      <c r="VL121" s="59"/>
      <c r="VM121" s="59"/>
      <c r="VN121" s="59"/>
      <c r="VO121" s="59"/>
      <c r="VP121" s="59"/>
      <c r="VQ121" s="59"/>
      <c r="VR121" s="59"/>
      <c r="VS121" s="59"/>
      <c r="VT121" s="59"/>
      <c r="VU121" s="59"/>
      <c r="VV121" s="59"/>
      <c r="VW121" s="59"/>
      <c r="VX121" s="59"/>
      <c r="VY121" s="59"/>
      <c r="VZ121" s="59"/>
      <c r="WA121" s="59"/>
      <c r="WB121" s="59"/>
      <c r="WC121" s="59"/>
      <c r="WD121" s="59"/>
      <c r="WE121" s="59"/>
      <c r="WF121" s="59"/>
      <c r="WG121" s="59"/>
      <c r="WH121" s="59"/>
      <c r="WI121" s="59"/>
      <c r="WJ121" s="59"/>
      <c r="WK121" s="59"/>
      <c r="WL121" s="59"/>
      <c r="WM121" s="59"/>
      <c r="WN121" s="59"/>
      <c r="WO121" s="59"/>
      <c r="WP121" s="59"/>
      <c r="WQ121" s="59"/>
      <c r="WR121" s="59"/>
      <c r="WS121" s="59"/>
      <c r="WT121" s="59"/>
      <c r="WU121" s="59"/>
      <c r="WV121" s="59"/>
      <c r="WW121" s="59"/>
      <c r="WX121" s="59"/>
      <c r="WY121" s="59"/>
      <c r="WZ121" s="59"/>
      <c r="XA121" s="59"/>
      <c r="XB121" s="59"/>
      <c r="XC121" s="59"/>
      <c r="XD121" s="59"/>
      <c r="XE121" s="59"/>
      <c r="XF121" s="59"/>
      <c r="XG121" s="59"/>
      <c r="XH121" s="59"/>
      <c r="XI121" s="59"/>
      <c r="XJ121" s="59"/>
      <c r="XK121" s="59"/>
      <c r="XL121" s="59"/>
      <c r="XM121" s="59"/>
      <c r="XN121" s="59"/>
      <c r="XO121" s="59"/>
      <c r="XP121" s="59"/>
      <c r="XQ121" s="59"/>
    </row>
    <row r="122" spans="1:641" s="80" customFormat="1" x14ac:dyDescent="0.25">
      <c r="A122" s="140"/>
      <c r="B122" s="73"/>
      <c r="C122" s="128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  <c r="AF122" s="79"/>
      <c r="AG122" s="79"/>
      <c r="AH122" s="79"/>
      <c r="AI122" s="79"/>
      <c r="AJ122" s="79"/>
      <c r="AK122" s="79"/>
      <c r="AL122" s="79"/>
      <c r="AM122" s="79"/>
      <c r="AN122" s="79"/>
      <c r="AO122" s="79"/>
      <c r="AP122" s="79"/>
      <c r="AQ122" s="79"/>
      <c r="AR122" s="79"/>
      <c r="AS122" s="79"/>
      <c r="AT122" s="79"/>
      <c r="AU122" s="79"/>
      <c r="AV122" s="79"/>
      <c r="AW122" s="79"/>
      <c r="AX122" s="79"/>
      <c r="AY122" s="79"/>
      <c r="AZ122" s="79"/>
      <c r="BA122" s="79"/>
      <c r="BB122" s="79"/>
      <c r="BC122" s="79"/>
      <c r="BD122" s="79"/>
      <c r="BE122" s="79"/>
      <c r="BF122" s="79"/>
      <c r="BG122" s="79"/>
      <c r="BH122" s="79"/>
      <c r="BI122" s="79"/>
      <c r="BJ122" s="79"/>
      <c r="BK122" s="79"/>
      <c r="BL122" s="79"/>
      <c r="BM122" s="79"/>
      <c r="BN122" s="79"/>
      <c r="BO122" s="79"/>
      <c r="BP122" s="79"/>
      <c r="BQ122" s="79"/>
      <c r="BR122" s="79"/>
      <c r="BS122" s="79"/>
      <c r="BT122" s="79"/>
      <c r="BU122" s="79"/>
      <c r="BV122" s="79"/>
      <c r="BW122" s="79"/>
      <c r="BX122" s="79"/>
      <c r="BY122" s="79"/>
      <c r="BZ122" s="79"/>
      <c r="CA122" s="79"/>
      <c r="CB122" s="79"/>
      <c r="CC122" s="79"/>
      <c r="CD122" s="79"/>
      <c r="CE122" s="79"/>
      <c r="CF122" s="79"/>
      <c r="CG122" s="79"/>
      <c r="CH122" s="79"/>
      <c r="CI122" s="79"/>
      <c r="CJ122" s="79"/>
      <c r="CK122" s="79"/>
      <c r="CL122" s="79"/>
      <c r="CM122" s="79"/>
      <c r="CN122" s="79"/>
      <c r="CO122" s="79"/>
      <c r="CP122" s="79"/>
      <c r="CQ122" s="79"/>
      <c r="CR122" s="79"/>
      <c r="CS122" s="79"/>
      <c r="CT122" s="79"/>
      <c r="CU122" s="79"/>
      <c r="CV122" s="79"/>
      <c r="CW122" s="79"/>
      <c r="CX122" s="79"/>
      <c r="CY122" s="79"/>
      <c r="CZ122" s="79"/>
      <c r="DA122" s="79"/>
      <c r="DB122" s="79"/>
      <c r="DC122" s="79"/>
      <c r="DD122" s="79"/>
      <c r="DE122" s="79"/>
      <c r="DF122" s="79"/>
      <c r="DG122" s="79"/>
      <c r="DH122" s="79"/>
      <c r="DI122" s="79"/>
      <c r="DJ122" s="79"/>
      <c r="DK122" s="79"/>
      <c r="DL122" s="79"/>
      <c r="DM122" s="79"/>
      <c r="DN122" s="79"/>
      <c r="DO122" s="79"/>
      <c r="DP122" s="79"/>
      <c r="DQ122" s="79"/>
      <c r="DR122" s="79"/>
      <c r="DS122" s="79"/>
      <c r="DT122" s="79"/>
      <c r="DU122" s="79"/>
      <c r="DV122" s="79"/>
      <c r="DW122" s="79"/>
      <c r="DX122" s="79"/>
      <c r="DY122" s="79"/>
      <c r="DZ122" s="79"/>
      <c r="EA122" s="79"/>
      <c r="EB122" s="79"/>
      <c r="EC122" s="79"/>
      <c r="ED122" s="79"/>
      <c r="EE122" s="79"/>
      <c r="EF122" s="79"/>
      <c r="EG122" s="79"/>
      <c r="EH122" s="79"/>
      <c r="EI122" s="79"/>
      <c r="EJ122" s="79"/>
      <c r="EK122" s="79"/>
      <c r="EL122" s="79"/>
      <c r="EM122" s="79"/>
      <c r="EN122" s="79"/>
      <c r="EO122" s="79"/>
      <c r="EP122" s="79"/>
      <c r="EQ122" s="79"/>
      <c r="ER122" s="79"/>
      <c r="ES122" s="79"/>
      <c r="ET122" s="79"/>
      <c r="EU122" s="79"/>
      <c r="EV122" s="79"/>
      <c r="EW122" s="79"/>
      <c r="EX122" s="79"/>
      <c r="EY122" s="79"/>
      <c r="EZ122" s="79"/>
      <c r="FA122" s="79"/>
      <c r="FB122" s="79"/>
      <c r="FC122" s="79"/>
      <c r="FD122" s="79"/>
      <c r="FE122" s="79"/>
      <c r="FF122" s="79"/>
      <c r="FG122" s="79"/>
      <c r="FH122" s="79"/>
      <c r="FI122" s="79"/>
      <c r="FJ122" s="79"/>
      <c r="FK122" s="79"/>
      <c r="FL122" s="79"/>
      <c r="FM122" s="79"/>
      <c r="FN122" s="79"/>
      <c r="FO122" s="79"/>
      <c r="FP122" s="79"/>
      <c r="FQ122" s="79"/>
      <c r="FR122" s="79"/>
      <c r="FS122" s="79"/>
      <c r="FT122" s="79"/>
      <c r="FU122" s="79"/>
      <c r="FV122" s="79"/>
      <c r="FW122" s="79"/>
      <c r="FX122" s="79"/>
      <c r="FY122" s="79"/>
      <c r="FZ122" s="79"/>
      <c r="GA122" s="79"/>
      <c r="GB122" s="79"/>
      <c r="GC122" s="79"/>
      <c r="GD122" s="79"/>
      <c r="GE122" s="79"/>
      <c r="GF122" s="79"/>
      <c r="GG122" s="79"/>
      <c r="GH122" s="79"/>
      <c r="GI122" s="79"/>
      <c r="GJ122" s="79"/>
      <c r="GK122" s="79"/>
      <c r="GL122" s="79"/>
      <c r="GM122" s="79"/>
      <c r="GN122" s="79"/>
      <c r="GO122" s="79"/>
      <c r="GP122" s="79"/>
      <c r="GQ122" s="79"/>
      <c r="GR122" s="79"/>
      <c r="GS122" s="79"/>
      <c r="GT122" s="79"/>
      <c r="GU122" s="79"/>
      <c r="GV122" s="79"/>
      <c r="GW122" s="79"/>
      <c r="GX122" s="79"/>
      <c r="GY122" s="79"/>
      <c r="GZ122" s="79"/>
      <c r="HA122" s="79"/>
      <c r="HB122" s="79"/>
      <c r="HC122" s="79"/>
      <c r="HD122" s="79"/>
      <c r="HE122" s="79"/>
      <c r="HF122" s="79"/>
      <c r="HG122" s="79"/>
      <c r="HH122" s="79"/>
      <c r="HI122" s="79"/>
      <c r="HJ122" s="79"/>
      <c r="HK122" s="79"/>
      <c r="HL122" s="79"/>
      <c r="HM122" s="79"/>
      <c r="HN122" s="79"/>
      <c r="HO122" s="79"/>
      <c r="HP122" s="79"/>
      <c r="HQ122" s="79"/>
      <c r="HR122" s="79"/>
      <c r="HS122" s="79"/>
      <c r="HT122" s="79"/>
      <c r="HU122" s="79"/>
      <c r="HV122" s="79"/>
      <c r="HW122" s="79"/>
      <c r="HX122" s="79"/>
      <c r="HY122" s="79"/>
      <c r="HZ122" s="79"/>
      <c r="IA122" s="79"/>
      <c r="IB122" s="79"/>
      <c r="IC122" s="79"/>
      <c r="ID122" s="79"/>
      <c r="IE122" s="79"/>
      <c r="IF122" s="79"/>
      <c r="IG122" s="79"/>
      <c r="IH122" s="79"/>
      <c r="II122" s="79"/>
      <c r="IJ122" s="79"/>
      <c r="IK122" s="79"/>
      <c r="IL122" s="79"/>
      <c r="IM122" s="79"/>
      <c r="IN122" s="79"/>
      <c r="IO122" s="79"/>
      <c r="IP122" s="79"/>
      <c r="IQ122" s="79"/>
      <c r="IR122" s="79"/>
      <c r="IS122" s="79"/>
      <c r="IT122" s="79"/>
      <c r="IU122" s="79"/>
      <c r="IV122" s="79"/>
      <c r="IW122" s="79"/>
      <c r="IX122" s="79"/>
      <c r="IY122" s="79"/>
      <c r="IZ122" s="79"/>
      <c r="JA122" s="79"/>
      <c r="JB122" s="79"/>
      <c r="JC122" s="79"/>
      <c r="JD122" s="79"/>
      <c r="JE122" s="79"/>
      <c r="JF122" s="79"/>
      <c r="JG122" s="79"/>
      <c r="JH122" s="79"/>
      <c r="JI122" s="79"/>
      <c r="JJ122" s="79"/>
      <c r="JK122" s="79"/>
      <c r="JL122" s="79"/>
      <c r="JM122" s="79"/>
      <c r="JN122" s="79"/>
      <c r="JO122" s="79"/>
      <c r="JP122" s="79"/>
      <c r="JQ122" s="79"/>
      <c r="JR122" s="79"/>
      <c r="JS122" s="79"/>
      <c r="JT122" s="79"/>
      <c r="JU122" s="79"/>
      <c r="JV122" s="79"/>
      <c r="JW122" s="79"/>
      <c r="JX122" s="79"/>
      <c r="JY122" s="79"/>
      <c r="JZ122" s="79"/>
      <c r="KA122" s="79"/>
      <c r="KB122" s="79"/>
      <c r="KC122" s="79"/>
      <c r="KD122" s="79"/>
      <c r="KE122" s="79"/>
      <c r="KF122" s="79"/>
      <c r="KG122" s="79"/>
      <c r="KH122" s="79"/>
      <c r="KI122" s="79"/>
      <c r="KJ122" s="79"/>
      <c r="KK122" s="79"/>
      <c r="KL122" s="79"/>
      <c r="KM122" s="79"/>
      <c r="KN122" s="79"/>
      <c r="KO122" s="79"/>
      <c r="KP122" s="79"/>
      <c r="KQ122" s="79"/>
      <c r="KR122" s="79"/>
      <c r="KS122" s="79"/>
      <c r="KT122" s="79"/>
      <c r="KU122" s="79"/>
      <c r="KV122" s="79"/>
      <c r="KW122" s="79"/>
      <c r="KX122" s="79"/>
      <c r="KY122" s="79"/>
      <c r="KZ122" s="79"/>
      <c r="LA122" s="79"/>
      <c r="LB122" s="79"/>
      <c r="LC122" s="79"/>
      <c r="LD122" s="79"/>
      <c r="LE122" s="79"/>
      <c r="LF122" s="79"/>
      <c r="LG122" s="79"/>
      <c r="LH122" s="79"/>
      <c r="LI122" s="79"/>
      <c r="LJ122" s="79"/>
      <c r="LK122" s="79"/>
      <c r="LL122" s="79"/>
      <c r="LM122" s="79"/>
      <c r="LN122" s="79"/>
      <c r="LO122" s="79"/>
      <c r="LP122" s="79"/>
      <c r="LQ122" s="79"/>
      <c r="LR122" s="79"/>
      <c r="LS122" s="79"/>
      <c r="LT122" s="79"/>
      <c r="LU122" s="79"/>
      <c r="LV122" s="79"/>
      <c r="LW122" s="79"/>
      <c r="LX122" s="79"/>
      <c r="LY122" s="79"/>
      <c r="LZ122" s="79"/>
      <c r="MA122" s="79"/>
      <c r="MB122" s="79"/>
      <c r="MC122" s="79"/>
      <c r="MD122" s="79"/>
      <c r="ME122" s="79"/>
      <c r="MF122" s="79"/>
      <c r="MG122" s="79"/>
      <c r="MH122" s="79"/>
      <c r="MI122" s="79"/>
      <c r="MJ122" s="79"/>
      <c r="MK122" s="79"/>
      <c r="ML122" s="79"/>
      <c r="MM122" s="79"/>
      <c r="MN122" s="79"/>
      <c r="MO122" s="79"/>
      <c r="MP122" s="79"/>
      <c r="MQ122" s="79"/>
      <c r="MR122" s="79"/>
      <c r="MS122" s="79"/>
      <c r="MT122" s="79"/>
      <c r="MU122" s="79"/>
      <c r="MV122" s="79"/>
      <c r="MW122" s="79"/>
      <c r="MX122" s="79"/>
      <c r="MY122" s="79"/>
      <c r="MZ122" s="79"/>
      <c r="NA122" s="79"/>
      <c r="NB122" s="79"/>
      <c r="NC122" s="79"/>
      <c r="ND122" s="79"/>
      <c r="NE122" s="79"/>
      <c r="NF122" s="79"/>
      <c r="NG122" s="79"/>
      <c r="NH122" s="79"/>
      <c r="NI122" s="79"/>
      <c r="NJ122" s="79"/>
      <c r="NK122" s="79"/>
      <c r="NL122" s="79"/>
      <c r="NM122" s="79"/>
      <c r="NN122" s="79"/>
      <c r="NO122" s="79"/>
      <c r="NP122" s="79"/>
      <c r="NQ122" s="79"/>
      <c r="NR122" s="79"/>
      <c r="NS122" s="79"/>
      <c r="NT122" s="79"/>
      <c r="NU122" s="79"/>
      <c r="NV122" s="79"/>
      <c r="NW122" s="79"/>
      <c r="NX122" s="79"/>
      <c r="NY122" s="79"/>
      <c r="NZ122" s="79"/>
      <c r="OA122" s="79"/>
      <c r="OB122" s="79"/>
      <c r="OC122" s="79"/>
      <c r="OD122" s="79"/>
      <c r="OE122" s="79"/>
      <c r="OF122" s="79"/>
      <c r="OG122" s="79"/>
      <c r="OH122" s="79"/>
      <c r="OI122" s="79"/>
      <c r="OJ122" s="79"/>
      <c r="OK122" s="79"/>
      <c r="OL122" s="79"/>
      <c r="OM122" s="79"/>
      <c r="ON122" s="79"/>
      <c r="OO122" s="79"/>
      <c r="OP122" s="79"/>
      <c r="OQ122" s="79"/>
      <c r="OR122" s="79"/>
      <c r="OS122" s="79"/>
      <c r="OT122" s="79"/>
      <c r="OU122" s="79"/>
      <c r="OV122" s="79"/>
      <c r="OW122" s="79"/>
      <c r="OX122" s="79"/>
      <c r="OY122" s="79"/>
      <c r="OZ122" s="79"/>
      <c r="PA122" s="79"/>
      <c r="PB122" s="79"/>
      <c r="PC122" s="79"/>
      <c r="PD122" s="79"/>
      <c r="PE122" s="79"/>
      <c r="PF122" s="79"/>
      <c r="PG122" s="79"/>
      <c r="PH122" s="79"/>
      <c r="PI122" s="79"/>
      <c r="PJ122" s="79"/>
      <c r="PK122" s="79"/>
      <c r="PL122" s="79"/>
      <c r="PM122" s="79"/>
      <c r="PN122" s="79"/>
      <c r="PO122" s="79"/>
      <c r="PP122" s="79"/>
      <c r="PQ122" s="79"/>
      <c r="PR122" s="79"/>
      <c r="PS122" s="79"/>
      <c r="PT122" s="79"/>
      <c r="PU122" s="79"/>
      <c r="PV122" s="79"/>
      <c r="PW122" s="79"/>
      <c r="PX122" s="79"/>
      <c r="PY122" s="79"/>
      <c r="PZ122" s="79"/>
      <c r="QA122" s="79"/>
      <c r="QB122" s="79"/>
      <c r="QC122" s="79"/>
      <c r="QD122" s="79"/>
      <c r="QE122" s="79"/>
      <c r="QF122" s="79"/>
      <c r="QG122" s="79"/>
      <c r="QH122" s="79"/>
      <c r="QI122" s="79"/>
      <c r="QJ122" s="79"/>
      <c r="QK122" s="79"/>
      <c r="QL122" s="79"/>
      <c r="QM122" s="79"/>
      <c r="QN122" s="79"/>
      <c r="QO122" s="79"/>
      <c r="QP122" s="79"/>
      <c r="QQ122" s="79"/>
      <c r="QR122" s="79"/>
      <c r="QS122" s="79"/>
      <c r="QT122" s="79"/>
      <c r="QU122" s="79"/>
      <c r="QV122" s="79"/>
      <c r="QW122" s="79"/>
      <c r="QX122" s="79"/>
      <c r="QY122" s="79"/>
      <c r="QZ122" s="79"/>
      <c r="RA122" s="79"/>
      <c r="RB122" s="79"/>
      <c r="RC122" s="79"/>
      <c r="RD122" s="79"/>
      <c r="RE122" s="79"/>
      <c r="RF122" s="79"/>
      <c r="RG122" s="79"/>
      <c r="RH122" s="79"/>
      <c r="RI122" s="79"/>
      <c r="RJ122" s="79"/>
      <c r="RK122" s="79"/>
      <c r="RL122" s="79"/>
      <c r="RM122" s="79"/>
      <c r="RN122" s="79"/>
      <c r="RO122" s="79"/>
      <c r="RP122" s="79"/>
      <c r="RQ122" s="79"/>
      <c r="RR122" s="79"/>
      <c r="RS122" s="79"/>
      <c r="RT122" s="79"/>
      <c r="RU122" s="79"/>
      <c r="RV122" s="79"/>
      <c r="RW122" s="79"/>
      <c r="RX122" s="79"/>
      <c r="RY122" s="79"/>
      <c r="RZ122" s="79"/>
      <c r="SA122" s="79"/>
      <c r="SB122" s="79"/>
      <c r="SC122" s="79"/>
      <c r="SD122" s="79"/>
      <c r="SE122" s="79"/>
      <c r="SF122" s="79"/>
      <c r="SG122" s="79"/>
      <c r="SH122" s="79"/>
      <c r="SI122" s="79"/>
      <c r="SJ122" s="79"/>
      <c r="SK122" s="79"/>
      <c r="SL122" s="79"/>
      <c r="SM122" s="79"/>
      <c r="SN122" s="79"/>
      <c r="SO122" s="79"/>
      <c r="SP122" s="79"/>
      <c r="SQ122" s="79"/>
      <c r="SR122" s="79"/>
      <c r="SS122" s="79"/>
      <c r="ST122" s="79"/>
      <c r="SU122" s="79"/>
      <c r="SV122" s="79"/>
      <c r="SW122" s="79"/>
      <c r="SX122" s="79"/>
      <c r="SY122" s="79"/>
      <c r="SZ122" s="79"/>
      <c r="TA122" s="79"/>
      <c r="TB122" s="79"/>
      <c r="TC122" s="79"/>
      <c r="TD122" s="79"/>
      <c r="TE122" s="79"/>
      <c r="TF122" s="79"/>
      <c r="TG122" s="79"/>
      <c r="TH122" s="79"/>
      <c r="TI122" s="79"/>
      <c r="TJ122" s="79"/>
      <c r="TK122" s="79"/>
      <c r="TL122" s="79"/>
      <c r="TM122" s="79"/>
      <c r="TN122" s="79"/>
      <c r="TO122" s="79"/>
      <c r="TP122" s="79"/>
      <c r="TQ122" s="79"/>
      <c r="TR122" s="79"/>
      <c r="TS122" s="79"/>
      <c r="TT122" s="79"/>
      <c r="TU122" s="79"/>
      <c r="TV122" s="79"/>
      <c r="TW122" s="79"/>
      <c r="TX122" s="79"/>
      <c r="TY122" s="79"/>
      <c r="TZ122" s="79"/>
      <c r="UA122" s="79"/>
      <c r="UB122" s="79"/>
      <c r="UC122" s="79"/>
      <c r="UD122" s="79"/>
      <c r="UE122" s="79"/>
      <c r="UF122" s="79"/>
      <c r="UG122" s="79"/>
      <c r="UH122" s="79"/>
      <c r="UI122" s="79"/>
      <c r="UJ122" s="79"/>
      <c r="UK122" s="79"/>
      <c r="UL122" s="79"/>
      <c r="UM122" s="79"/>
      <c r="UN122" s="79"/>
      <c r="UO122" s="79"/>
      <c r="UP122" s="79"/>
      <c r="UQ122" s="79"/>
      <c r="UR122" s="79"/>
      <c r="US122" s="79"/>
      <c r="UT122" s="79"/>
      <c r="UU122" s="79"/>
      <c r="UV122" s="79"/>
      <c r="UW122" s="79"/>
      <c r="UX122" s="79"/>
      <c r="UY122" s="79"/>
      <c r="UZ122" s="79"/>
      <c r="VA122" s="79"/>
      <c r="VB122" s="79"/>
      <c r="VC122" s="79"/>
      <c r="VD122" s="79"/>
      <c r="VE122" s="79"/>
      <c r="VF122" s="79"/>
      <c r="VG122" s="79"/>
      <c r="VH122" s="79"/>
      <c r="VI122" s="79"/>
      <c r="VJ122" s="79"/>
      <c r="VK122" s="79"/>
      <c r="VL122" s="79"/>
      <c r="VM122" s="79"/>
      <c r="VN122" s="79"/>
      <c r="VO122" s="79"/>
      <c r="VP122" s="79"/>
      <c r="VQ122" s="79"/>
      <c r="VR122" s="79"/>
      <c r="VS122" s="79"/>
      <c r="VT122" s="79"/>
      <c r="VU122" s="79"/>
      <c r="VV122" s="79"/>
      <c r="VW122" s="79"/>
      <c r="VX122" s="79"/>
      <c r="VY122" s="79"/>
      <c r="VZ122" s="79"/>
      <c r="WA122" s="79"/>
      <c r="WB122" s="79"/>
      <c r="WC122" s="79"/>
      <c r="WD122" s="79"/>
      <c r="WE122" s="79"/>
      <c r="WF122" s="79"/>
      <c r="WG122" s="79"/>
      <c r="WH122" s="79"/>
      <c r="WI122" s="79"/>
      <c r="WJ122" s="79"/>
      <c r="WK122" s="79"/>
      <c r="WL122" s="79"/>
      <c r="WM122" s="79"/>
      <c r="WN122" s="79"/>
      <c r="WO122" s="79"/>
      <c r="WP122" s="79"/>
      <c r="WQ122" s="79"/>
      <c r="WR122" s="79"/>
      <c r="WS122" s="79"/>
      <c r="WT122" s="79"/>
      <c r="WU122" s="79"/>
      <c r="WV122" s="79"/>
      <c r="WW122" s="79"/>
      <c r="WX122" s="79"/>
      <c r="WY122" s="79"/>
      <c r="WZ122" s="79"/>
      <c r="XA122" s="79"/>
      <c r="XB122" s="79"/>
      <c r="XC122" s="79"/>
      <c r="XD122" s="79"/>
      <c r="XE122" s="79"/>
      <c r="XF122" s="79"/>
      <c r="XG122" s="79"/>
      <c r="XH122" s="79"/>
      <c r="XI122" s="79"/>
      <c r="XJ122" s="79"/>
      <c r="XK122" s="79"/>
      <c r="XL122" s="79"/>
      <c r="XM122" s="79"/>
      <c r="XN122" s="79"/>
      <c r="XO122" s="79"/>
      <c r="XP122" s="79"/>
      <c r="XQ122" s="79"/>
    </row>
  </sheetData>
  <mergeCells count="59">
    <mergeCell ref="A54:C54"/>
    <mergeCell ref="A58:A59"/>
    <mergeCell ref="A62:A63"/>
    <mergeCell ref="A66:A67"/>
    <mergeCell ref="A69:A70"/>
    <mergeCell ref="A55:C55"/>
    <mergeCell ref="A56:C56"/>
    <mergeCell ref="A57:C57"/>
    <mergeCell ref="A7:C7"/>
    <mergeCell ref="A11:A12"/>
    <mergeCell ref="A14:A15"/>
    <mergeCell ref="A17:A18"/>
    <mergeCell ref="A21:A22"/>
    <mergeCell ref="A8:C8"/>
    <mergeCell ref="A9:C9"/>
    <mergeCell ref="A10:C10"/>
    <mergeCell ref="A25:A26"/>
    <mergeCell ref="A28:A29"/>
    <mergeCell ref="A32:A33"/>
    <mergeCell ref="A36:A37"/>
    <mergeCell ref="A40:A41"/>
    <mergeCell ref="A44:A45"/>
    <mergeCell ref="A47:A48"/>
    <mergeCell ref="A114:A115"/>
    <mergeCell ref="A117:A118"/>
    <mergeCell ref="A120:A121"/>
    <mergeCell ref="A92:A93"/>
    <mergeCell ref="A98:A99"/>
    <mergeCell ref="A102:A103"/>
    <mergeCell ref="A106:A107"/>
    <mergeCell ref="A110:A111"/>
    <mergeCell ref="A72:A73"/>
    <mergeCell ref="A76:A77"/>
    <mergeCell ref="A80:A81"/>
    <mergeCell ref="A84:A85"/>
    <mergeCell ref="A88:A89"/>
    <mergeCell ref="A51:A52"/>
    <mergeCell ref="D2:AG2"/>
    <mergeCell ref="AH2:BI2"/>
    <mergeCell ref="BJ2:CM2"/>
    <mergeCell ref="CN2:DO2"/>
    <mergeCell ref="UJ2:VK2"/>
    <mergeCell ref="JF2:KG2"/>
    <mergeCell ref="KH2:LK2"/>
    <mergeCell ref="LL2:MM2"/>
    <mergeCell ref="MN2:NQ2"/>
    <mergeCell ref="NR2:OS2"/>
    <mergeCell ref="DP2:ES2"/>
    <mergeCell ref="ET2:FU2"/>
    <mergeCell ref="FV2:GY2"/>
    <mergeCell ref="GZ2:IA2"/>
    <mergeCell ref="IB2:JE2"/>
    <mergeCell ref="VL2:WO2"/>
    <mergeCell ref="WP2:XQ2"/>
    <mergeCell ref="OT2:PW2"/>
    <mergeCell ref="PX2:QY2"/>
    <mergeCell ref="QZ2:SC2"/>
    <mergeCell ref="SD2:TE2"/>
    <mergeCell ref="TF2:UI2"/>
  </mergeCells>
  <conditionalFormatting sqref="D7:XQ10 D18:XQ18 D22:XQ23 D26:XQ27 D12:XQ12 D15:XQ15 D29:XQ31 D33:XQ35 D37:XQ39 D41:XQ43 D48:XQ50 D52:XQ57 D59:XQ61 D63:XQ65 D70:XQ71 D73:XQ75 D77:XQ79 D81:XQ83 D85:XQ87 D89:XQ91 D93:XQ97 D99:XQ101 D103:XQ105 D107:XQ109 D111:XQ113 D115:XQ116 D118:XQ119 D121:XQ122 D45:XQ46 D67:XQ68">
    <cfRule type="expression" dxfId="208" priority="278">
      <formula>WEEKDAY(D$5,2)&gt;5</formula>
    </cfRule>
  </conditionalFormatting>
  <conditionalFormatting sqref="D7:XQ10 D18:XQ18 D22:XQ23 D26:XQ27 D12:XQ12 D15:XQ15 D29:XQ31 D33:XQ35 D37:XQ39 D41:XQ43 D48:XQ50 D52:XQ57 D59:XQ61 D63:XQ65 D70:XQ71 D73:XQ75 D77:XQ79 D81:XQ83 D85:XQ87 D89:XQ91 D93:XQ97 D99:XQ101 D103:XQ105 D107:XQ109 D111:XQ113 D115:XQ116 D118:XQ119 D121:XQ122 D45:XQ46 D67:XQ68">
    <cfRule type="containsText" dxfId="207" priority="277" operator="containsText" text="C">
      <formula>NOT(ISERROR(SEARCH("C",D7)))</formula>
    </cfRule>
  </conditionalFormatting>
  <conditionalFormatting sqref="D7:XQ10 D18:XQ18 D22:XQ23 D26:XQ27 D12:XQ12 D15:XQ15 D29:XQ31 D33:XQ35 D37:XQ39 D41:XQ43 D48:XQ50 D52:XQ57 D59:XQ61 D63:XQ65 D70:XQ71 D73:XQ75 D77:XQ79 D81:XQ83 D85:XQ87 D89:XQ91 D93:XQ97 D99:XQ101 D103:XQ105 D107:XQ109 D111:XQ113 D115:XQ116 D118:XQ119 D121:XQ122 D45:XQ46 D67:XQ68">
    <cfRule type="containsText" dxfId="206" priority="276" operator="containsText" text="A">
      <formula>NOT(ISERROR(SEARCH("A",D7)))</formula>
    </cfRule>
  </conditionalFormatting>
  <conditionalFormatting sqref="D7:XQ10 D18:XQ18 D22:XQ23 D26:XQ27 D12:XQ12 D15:XQ15 D29:XQ31 D33:XQ35 D37:XQ39 D41:XQ43 D48:XQ50 D52:XQ57 D59:XQ61 D63:XQ65 D70:XQ71 D73:XQ75 D77:XQ79 D81:XQ83 D85:XQ87 D89:XQ91 D93:XQ97 D99:XQ101 D103:XQ105 D107:XQ109 D111:XQ113 D115:XQ116 D118:XQ119 D121:XQ122 D45:XQ46 D67:XQ68">
    <cfRule type="containsText" dxfId="205" priority="273" operator="containsText" text="F">
      <formula>NOT(ISERROR(SEARCH("F",D7)))</formula>
    </cfRule>
  </conditionalFormatting>
  <conditionalFormatting sqref="D7:XQ10 D18:XQ18 D22:XQ23 D26:XQ27 D12:XQ12 D15:XQ15 D29:XQ31 D33:XQ35 D37:XQ39 D41:XQ43 D48:XQ50 D52:XQ57 D59:XQ61 D63:XQ65 D70:XQ71 D73:XQ75 D77:XQ79 D81:XQ83 D85:XQ87 D89:XQ91 D93:XQ97 D99:XQ101 D103:XQ105 D107:XQ109 D111:XQ113 D115:XQ116 D118:XQ119 D121:XQ122 D45:XQ46 D67:XQ68">
    <cfRule type="containsText" dxfId="204" priority="270" operator="containsText" text="M">
      <formula>NOT(ISERROR(SEARCH("M",D7)))</formula>
    </cfRule>
  </conditionalFormatting>
  <conditionalFormatting sqref="D11:XQ11">
    <cfRule type="expression" dxfId="203" priority="247">
      <formula>WEEKDAY(D$5,2)&gt;5</formula>
    </cfRule>
  </conditionalFormatting>
  <conditionalFormatting sqref="D11:XQ11">
    <cfRule type="containsText" dxfId="202" priority="246" operator="containsText" text="C">
      <formula>NOT(ISERROR(SEARCH("C",D11)))</formula>
    </cfRule>
  </conditionalFormatting>
  <conditionalFormatting sqref="D11:XQ11">
    <cfRule type="containsText" dxfId="201" priority="245" operator="containsText" text="A">
      <formula>NOT(ISERROR(SEARCH("A",D11)))</formula>
    </cfRule>
  </conditionalFormatting>
  <conditionalFormatting sqref="D11:XQ11">
    <cfRule type="expression" dxfId="200" priority="244">
      <formula>IF(WEEKDAY(D$5,2)&lt;6,"6,67","")</formula>
    </cfRule>
  </conditionalFormatting>
  <conditionalFormatting sqref="D11:XQ11">
    <cfRule type="containsText" dxfId="199" priority="242" operator="containsText" text="F">
      <formula>NOT(ISERROR(SEARCH("F",D11)))</formula>
    </cfRule>
  </conditionalFormatting>
  <conditionalFormatting sqref="D11:XQ11">
    <cfRule type="containsText" dxfId="198" priority="241" operator="containsText" text="M">
      <formula>NOT(ISERROR(SEARCH("M",D11)))</formula>
    </cfRule>
  </conditionalFormatting>
  <conditionalFormatting sqref="D14:XQ14">
    <cfRule type="expression" dxfId="197" priority="240">
      <formula>WEEKDAY(D$5,2)&gt;5</formula>
    </cfRule>
  </conditionalFormatting>
  <conditionalFormatting sqref="D14:XQ14">
    <cfRule type="containsText" dxfId="196" priority="239" operator="containsText" text="C">
      <formula>NOT(ISERROR(SEARCH("C",D14)))</formula>
    </cfRule>
  </conditionalFormatting>
  <conditionalFormatting sqref="D14:XQ14">
    <cfRule type="containsText" dxfId="195" priority="238" operator="containsText" text="A">
      <formula>NOT(ISERROR(SEARCH("A",D14)))</formula>
    </cfRule>
  </conditionalFormatting>
  <conditionalFormatting sqref="D14:XQ14">
    <cfRule type="expression" dxfId="194" priority="237">
      <formula>IF(WEEKDAY(D$5,2)&lt;6,"6,67","")</formula>
    </cfRule>
  </conditionalFormatting>
  <conditionalFormatting sqref="D14:XQ14">
    <cfRule type="containsText" dxfId="193" priority="235" operator="containsText" text="F">
      <formula>NOT(ISERROR(SEARCH("F",D14)))</formula>
    </cfRule>
  </conditionalFormatting>
  <conditionalFormatting sqref="D14:XQ14">
    <cfRule type="containsText" dxfId="192" priority="234" operator="containsText" text="M">
      <formula>NOT(ISERROR(SEARCH("M",D14)))</formula>
    </cfRule>
  </conditionalFormatting>
  <conditionalFormatting sqref="D28:XQ28">
    <cfRule type="expression" dxfId="191" priority="233">
      <formula>WEEKDAY(D$5,2)&gt;5</formula>
    </cfRule>
  </conditionalFormatting>
  <conditionalFormatting sqref="D28:XQ28">
    <cfRule type="containsText" dxfId="190" priority="232" operator="containsText" text="C">
      <formula>NOT(ISERROR(SEARCH("C",D28)))</formula>
    </cfRule>
  </conditionalFormatting>
  <conditionalFormatting sqref="D28:XQ28">
    <cfRule type="containsText" dxfId="189" priority="231" operator="containsText" text="A">
      <formula>NOT(ISERROR(SEARCH("A",D28)))</formula>
    </cfRule>
  </conditionalFormatting>
  <conditionalFormatting sqref="D28:XQ28">
    <cfRule type="expression" dxfId="188" priority="230">
      <formula>IF(WEEKDAY(D$5,2)&lt;6,"6,67","")</formula>
    </cfRule>
  </conditionalFormatting>
  <conditionalFormatting sqref="D28:XQ28">
    <cfRule type="containsText" dxfId="187" priority="228" operator="containsText" text="F">
      <formula>NOT(ISERROR(SEARCH("F",D28)))</formula>
    </cfRule>
  </conditionalFormatting>
  <conditionalFormatting sqref="D28:XQ28">
    <cfRule type="containsText" dxfId="186" priority="227" operator="containsText" text="M">
      <formula>NOT(ISERROR(SEARCH("M",D28)))</formula>
    </cfRule>
  </conditionalFormatting>
  <conditionalFormatting sqref="D25:XQ25">
    <cfRule type="expression" dxfId="185" priority="226">
      <formula>WEEKDAY(D$5,2)&gt;5</formula>
    </cfRule>
  </conditionalFormatting>
  <conditionalFormatting sqref="D25:XQ25">
    <cfRule type="containsText" dxfId="184" priority="225" operator="containsText" text="C">
      <formula>NOT(ISERROR(SEARCH("C",D25)))</formula>
    </cfRule>
  </conditionalFormatting>
  <conditionalFormatting sqref="D25:XQ25">
    <cfRule type="containsText" dxfId="183" priority="224" operator="containsText" text="A">
      <formula>NOT(ISERROR(SEARCH("A",D25)))</formula>
    </cfRule>
  </conditionalFormatting>
  <conditionalFormatting sqref="D25:XQ25">
    <cfRule type="expression" dxfId="182" priority="223">
      <formula>IF(WEEKDAY(D$5,2)&lt;6,"6,67","")</formula>
    </cfRule>
  </conditionalFormatting>
  <conditionalFormatting sqref="D25:XQ25">
    <cfRule type="containsText" dxfId="181" priority="221" operator="containsText" text="F">
      <formula>NOT(ISERROR(SEARCH("F",D25)))</formula>
    </cfRule>
  </conditionalFormatting>
  <conditionalFormatting sqref="D25:XQ25">
    <cfRule type="containsText" dxfId="180" priority="220" operator="containsText" text="M">
      <formula>NOT(ISERROR(SEARCH("M",D25)))</formula>
    </cfRule>
  </conditionalFormatting>
  <conditionalFormatting sqref="D32:XQ32">
    <cfRule type="expression" dxfId="179" priority="219">
      <formula>WEEKDAY(D$5,2)&gt;5</formula>
    </cfRule>
  </conditionalFormatting>
  <conditionalFormatting sqref="D32:XQ32">
    <cfRule type="containsText" dxfId="178" priority="218" operator="containsText" text="C">
      <formula>NOT(ISERROR(SEARCH("C",D32)))</formula>
    </cfRule>
  </conditionalFormatting>
  <conditionalFormatting sqref="D32:XQ32">
    <cfRule type="containsText" dxfId="177" priority="217" operator="containsText" text="A">
      <formula>NOT(ISERROR(SEARCH("A",D32)))</formula>
    </cfRule>
  </conditionalFormatting>
  <conditionalFormatting sqref="D32:XQ32">
    <cfRule type="expression" dxfId="176" priority="216">
      <formula>IF(WEEKDAY(D$5,2)&lt;6,"6,67","")</formula>
    </cfRule>
  </conditionalFormatting>
  <conditionalFormatting sqref="D32:XQ32">
    <cfRule type="containsText" dxfId="175" priority="214" operator="containsText" text="F">
      <formula>NOT(ISERROR(SEARCH("F",D32)))</formula>
    </cfRule>
  </conditionalFormatting>
  <conditionalFormatting sqref="D32:XQ32">
    <cfRule type="containsText" dxfId="174" priority="213" operator="containsText" text="M">
      <formula>NOT(ISERROR(SEARCH("M",D32)))</formula>
    </cfRule>
  </conditionalFormatting>
  <conditionalFormatting sqref="D36:XQ36">
    <cfRule type="expression" dxfId="173" priority="212">
      <formula>WEEKDAY(D$5,2)&gt;5</formula>
    </cfRule>
  </conditionalFormatting>
  <conditionalFormatting sqref="D36:XQ36">
    <cfRule type="containsText" dxfId="172" priority="211" operator="containsText" text="C">
      <formula>NOT(ISERROR(SEARCH("C",D36)))</formula>
    </cfRule>
  </conditionalFormatting>
  <conditionalFormatting sqref="D36:XQ36">
    <cfRule type="containsText" dxfId="171" priority="210" operator="containsText" text="A">
      <formula>NOT(ISERROR(SEARCH("A",D36)))</formula>
    </cfRule>
  </conditionalFormatting>
  <conditionalFormatting sqref="D36:XQ36">
    <cfRule type="expression" dxfId="170" priority="209">
      <formula>IF(WEEKDAY(D$5,2)&lt;6,"6,67","")</formula>
    </cfRule>
  </conditionalFormatting>
  <conditionalFormatting sqref="D36:XQ36">
    <cfRule type="containsText" dxfId="169" priority="207" operator="containsText" text="F">
      <formula>NOT(ISERROR(SEARCH("F",D36)))</formula>
    </cfRule>
  </conditionalFormatting>
  <conditionalFormatting sqref="D36:XQ36">
    <cfRule type="containsText" dxfId="168" priority="206" operator="containsText" text="M">
      <formula>NOT(ISERROR(SEARCH("M",D36)))</formula>
    </cfRule>
  </conditionalFormatting>
  <conditionalFormatting sqref="D40:XQ40">
    <cfRule type="expression" dxfId="167" priority="205">
      <formula>WEEKDAY(D$5,2)&gt;5</formula>
    </cfRule>
  </conditionalFormatting>
  <conditionalFormatting sqref="D40:XQ40">
    <cfRule type="containsText" dxfId="166" priority="204" operator="containsText" text="C">
      <formula>NOT(ISERROR(SEARCH("C",D40)))</formula>
    </cfRule>
  </conditionalFormatting>
  <conditionalFormatting sqref="D40:XQ40">
    <cfRule type="containsText" dxfId="165" priority="203" operator="containsText" text="A">
      <formula>NOT(ISERROR(SEARCH("A",D40)))</formula>
    </cfRule>
  </conditionalFormatting>
  <conditionalFormatting sqref="D40:XQ40">
    <cfRule type="expression" dxfId="164" priority="202">
      <formula>IF(WEEKDAY(D$5,2)&lt;6,"6,67","")</formula>
    </cfRule>
  </conditionalFormatting>
  <conditionalFormatting sqref="D40:XQ40">
    <cfRule type="containsText" dxfId="163" priority="200" operator="containsText" text="F">
      <formula>NOT(ISERROR(SEARCH("F",D40)))</formula>
    </cfRule>
  </conditionalFormatting>
  <conditionalFormatting sqref="D40:XQ40">
    <cfRule type="containsText" dxfId="162" priority="199" operator="containsText" text="M">
      <formula>NOT(ISERROR(SEARCH("M",D40)))</formula>
    </cfRule>
  </conditionalFormatting>
  <conditionalFormatting sqref="D47:XQ47">
    <cfRule type="expression" dxfId="161" priority="198">
      <formula>WEEKDAY(D$5,2)&gt;5</formula>
    </cfRule>
  </conditionalFormatting>
  <conditionalFormatting sqref="D47:XQ47">
    <cfRule type="containsText" dxfId="160" priority="197" operator="containsText" text="C">
      <formula>NOT(ISERROR(SEARCH("C",D47)))</formula>
    </cfRule>
  </conditionalFormatting>
  <conditionalFormatting sqref="D47:XQ47">
    <cfRule type="containsText" dxfId="159" priority="196" operator="containsText" text="A">
      <formula>NOT(ISERROR(SEARCH("A",D47)))</formula>
    </cfRule>
  </conditionalFormatting>
  <conditionalFormatting sqref="D47:XQ47">
    <cfRule type="expression" dxfId="158" priority="195">
      <formula>IF(WEEKDAY(D$5,2)&lt;6,"6,67","")</formula>
    </cfRule>
  </conditionalFormatting>
  <conditionalFormatting sqref="D47:XQ47">
    <cfRule type="containsText" dxfId="157" priority="193" operator="containsText" text="F">
      <formula>NOT(ISERROR(SEARCH("F",D47)))</formula>
    </cfRule>
  </conditionalFormatting>
  <conditionalFormatting sqref="D47:XQ47">
    <cfRule type="containsText" dxfId="156" priority="192" operator="containsText" text="M">
      <formula>NOT(ISERROR(SEARCH("M",D47)))</formula>
    </cfRule>
  </conditionalFormatting>
  <conditionalFormatting sqref="D51:XQ51">
    <cfRule type="expression" dxfId="155" priority="191">
      <formula>WEEKDAY(D$5,2)&gt;5</formula>
    </cfRule>
  </conditionalFormatting>
  <conditionalFormatting sqref="D51:XQ51">
    <cfRule type="containsText" dxfId="154" priority="190" operator="containsText" text="C">
      <formula>NOT(ISERROR(SEARCH("C",D51)))</formula>
    </cfRule>
  </conditionalFormatting>
  <conditionalFormatting sqref="D51:XQ51">
    <cfRule type="containsText" dxfId="153" priority="189" operator="containsText" text="A">
      <formula>NOT(ISERROR(SEARCH("A",D51)))</formula>
    </cfRule>
  </conditionalFormatting>
  <conditionalFormatting sqref="D51:XQ51">
    <cfRule type="expression" dxfId="152" priority="188">
      <formula>IF(WEEKDAY(D$5,2)&lt;6,"6,67","")</formula>
    </cfRule>
  </conditionalFormatting>
  <conditionalFormatting sqref="D51:XQ51">
    <cfRule type="containsText" dxfId="151" priority="186" operator="containsText" text="F">
      <formula>NOT(ISERROR(SEARCH("F",D51)))</formula>
    </cfRule>
  </conditionalFormatting>
  <conditionalFormatting sqref="D51:XQ51">
    <cfRule type="containsText" dxfId="150" priority="185" operator="containsText" text="M">
      <formula>NOT(ISERROR(SEARCH("M",D51)))</formula>
    </cfRule>
  </conditionalFormatting>
  <conditionalFormatting sqref="D58:XQ58">
    <cfRule type="expression" dxfId="149" priority="184">
      <formula>WEEKDAY(D$5,2)&gt;5</formula>
    </cfRule>
  </conditionalFormatting>
  <conditionalFormatting sqref="D58:XQ58">
    <cfRule type="containsText" dxfId="148" priority="183" operator="containsText" text="C">
      <formula>NOT(ISERROR(SEARCH("C",D58)))</formula>
    </cfRule>
  </conditionalFormatting>
  <conditionalFormatting sqref="D58:XQ58">
    <cfRule type="containsText" dxfId="147" priority="182" operator="containsText" text="A">
      <formula>NOT(ISERROR(SEARCH("A",D58)))</formula>
    </cfRule>
  </conditionalFormatting>
  <conditionalFormatting sqref="D58:XQ58">
    <cfRule type="expression" dxfId="146" priority="181">
      <formula>IF(WEEKDAY(D$5,2)&lt;6,"6,67","")</formula>
    </cfRule>
  </conditionalFormatting>
  <conditionalFormatting sqref="D58:XQ58">
    <cfRule type="containsText" dxfId="145" priority="179" operator="containsText" text="F">
      <formula>NOT(ISERROR(SEARCH("F",D58)))</formula>
    </cfRule>
  </conditionalFormatting>
  <conditionalFormatting sqref="D58:XQ58">
    <cfRule type="containsText" dxfId="144" priority="178" operator="containsText" text="M">
      <formula>NOT(ISERROR(SEARCH("M",D58)))</formula>
    </cfRule>
  </conditionalFormatting>
  <conditionalFormatting sqref="D62:XQ62">
    <cfRule type="expression" dxfId="143" priority="177">
      <formula>WEEKDAY(D$5,2)&gt;5</formula>
    </cfRule>
  </conditionalFormatting>
  <conditionalFormatting sqref="D62:XQ62">
    <cfRule type="containsText" dxfId="142" priority="176" operator="containsText" text="C">
      <formula>NOT(ISERROR(SEARCH("C",D62)))</formula>
    </cfRule>
  </conditionalFormatting>
  <conditionalFormatting sqref="D62:XQ62">
    <cfRule type="containsText" dxfId="141" priority="175" operator="containsText" text="A">
      <formula>NOT(ISERROR(SEARCH("A",D62)))</formula>
    </cfRule>
  </conditionalFormatting>
  <conditionalFormatting sqref="D62:XQ62">
    <cfRule type="expression" dxfId="140" priority="174">
      <formula>IF(WEEKDAY(D$5,2)&lt;6,"6,67","")</formula>
    </cfRule>
  </conditionalFormatting>
  <conditionalFormatting sqref="D62:XQ62">
    <cfRule type="containsText" dxfId="139" priority="172" operator="containsText" text="F">
      <formula>NOT(ISERROR(SEARCH("F",D62)))</formula>
    </cfRule>
  </conditionalFormatting>
  <conditionalFormatting sqref="D62:XQ62">
    <cfRule type="containsText" dxfId="138" priority="171" operator="containsText" text="M">
      <formula>NOT(ISERROR(SEARCH("M",D62)))</formula>
    </cfRule>
  </conditionalFormatting>
  <conditionalFormatting sqref="D69:XQ69">
    <cfRule type="expression" dxfId="137" priority="170">
      <formula>WEEKDAY(D$5,2)&gt;5</formula>
    </cfRule>
  </conditionalFormatting>
  <conditionalFormatting sqref="D69:XQ69">
    <cfRule type="containsText" dxfId="136" priority="169" operator="containsText" text="C">
      <formula>NOT(ISERROR(SEARCH("C",D69)))</formula>
    </cfRule>
  </conditionalFormatting>
  <conditionalFormatting sqref="D69:XQ69">
    <cfRule type="containsText" dxfId="135" priority="168" operator="containsText" text="A">
      <formula>NOT(ISERROR(SEARCH("A",D69)))</formula>
    </cfRule>
  </conditionalFormatting>
  <conditionalFormatting sqref="D69:XQ69">
    <cfRule type="expression" dxfId="134" priority="167">
      <formula>IF(WEEKDAY(D$5,2)&lt;6,"6,67","")</formula>
    </cfRule>
  </conditionalFormatting>
  <conditionalFormatting sqref="D69:XQ69">
    <cfRule type="containsText" dxfId="133" priority="165" operator="containsText" text="F">
      <formula>NOT(ISERROR(SEARCH("F",D69)))</formula>
    </cfRule>
  </conditionalFormatting>
  <conditionalFormatting sqref="D69:XQ69">
    <cfRule type="containsText" dxfId="132" priority="164" operator="containsText" text="M">
      <formula>NOT(ISERROR(SEARCH("M",D69)))</formula>
    </cfRule>
  </conditionalFormatting>
  <conditionalFormatting sqref="D72:XQ72">
    <cfRule type="expression" dxfId="131" priority="163">
      <formula>WEEKDAY(D$5,2)&gt;5</formula>
    </cfRule>
  </conditionalFormatting>
  <conditionalFormatting sqref="D72:XQ72">
    <cfRule type="containsText" dxfId="130" priority="162" operator="containsText" text="C">
      <formula>NOT(ISERROR(SEARCH("C",D72)))</formula>
    </cfRule>
  </conditionalFormatting>
  <conditionalFormatting sqref="D72:XQ72">
    <cfRule type="containsText" dxfId="129" priority="161" operator="containsText" text="A">
      <formula>NOT(ISERROR(SEARCH("A",D72)))</formula>
    </cfRule>
  </conditionalFormatting>
  <conditionalFormatting sqref="D72:XQ72">
    <cfRule type="expression" dxfId="128" priority="160">
      <formula>IF(WEEKDAY(D$5,2)&lt;6,"6,67","")</formula>
    </cfRule>
  </conditionalFormatting>
  <conditionalFormatting sqref="D72:XQ72">
    <cfRule type="containsText" dxfId="127" priority="158" operator="containsText" text="F">
      <formula>NOT(ISERROR(SEARCH("F",D72)))</formula>
    </cfRule>
  </conditionalFormatting>
  <conditionalFormatting sqref="D72:XQ72">
    <cfRule type="containsText" dxfId="126" priority="157" operator="containsText" text="M">
      <formula>NOT(ISERROR(SEARCH("M",D72)))</formula>
    </cfRule>
  </conditionalFormatting>
  <conditionalFormatting sqref="D76:XQ76">
    <cfRule type="expression" dxfId="125" priority="156">
      <formula>WEEKDAY(D$5,2)&gt;5</formula>
    </cfRule>
  </conditionalFormatting>
  <conditionalFormatting sqref="D76:XQ76">
    <cfRule type="containsText" dxfId="124" priority="155" operator="containsText" text="C">
      <formula>NOT(ISERROR(SEARCH("C",D76)))</formula>
    </cfRule>
  </conditionalFormatting>
  <conditionalFormatting sqref="D76:XQ76">
    <cfRule type="containsText" dxfId="123" priority="154" operator="containsText" text="A">
      <formula>NOT(ISERROR(SEARCH("A",D76)))</formula>
    </cfRule>
  </conditionalFormatting>
  <conditionalFormatting sqref="D76:XQ76">
    <cfRule type="expression" dxfId="122" priority="153">
      <formula>IF(WEEKDAY(D$5,2)&lt;6,"6,67","")</formula>
    </cfRule>
  </conditionalFormatting>
  <conditionalFormatting sqref="D76:XQ76">
    <cfRule type="containsText" dxfId="121" priority="151" operator="containsText" text="F">
      <formula>NOT(ISERROR(SEARCH("F",D76)))</formula>
    </cfRule>
  </conditionalFormatting>
  <conditionalFormatting sqref="D76:XQ76">
    <cfRule type="containsText" dxfId="120" priority="150" operator="containsText" text="M">
      <formula>NOT(ISERROR(SEARCH("M",D76)))</formula>
    </cfRule>
  </conditionalFormatting>
  <conditionalFormatting sqref="D80:XQ80">
    <cfRule type="expression" dxfId="119" priority="149">
      <formula>WEEKDAY(D$5,2)&gt;5</formula>
    </cfRule>
  </conditionalFormatting>
  <conditionalFormatting sqref="D80:XQ80">
    <cfRule type="containsText" dxfId="118" priority="148" operator="containsText" text="C">
      <formula>NOT(ISERROR(SEARCH("C",D80)))</formula>
    </cfRule>
  </conditionalFormatting>
  <conditionalFormatting sqref="D80:XQ80">
    <cfRule type="containsText" dxfId="117" priority="147" operator="containsText" text="A">
      <formula>NOT(ISERROR(SEARCH("A",D80)))</formula>
    </cfRule>
  </conditionalFormatting>
  <conditionalFormatting sqref="D80:XQ80">
    <cfRule type="expression" dxfId="116" priority="146">
      <formula>IF(WEEKDAY(D$5,2)&lt;6,"6,67","")</formula>
    </cfRule>
  </conditionalFormatting>
  <conditionalFormatting sqref="D80:XQ80">
    <cfRule type="containsText" dxfId="115" priority="144" operator="containsText" text="F">
      <formula>NOT(ISERROR(SEARCH("F",D80)))</formula>
    </cfRule>
  </conditionalFormatting>
  <conditionalFormatting sqref="D80:XQ80">
    <cfRule type="containsText" dxfId="114" priority="143" operator="containsText" text="M">
      <formula>NOT(ISERROR(SEARCH("M",D80)))</formula>
    </cfRule>
  </conditionalFormatting>
  <conditionalFormatting sqref="D84:XQ84">
    <cfRule type="expression" dxfId="113" priority="142">
      <formula>WEEKDAY(D$5,2)&gt;5</formula>
    </cfRule>
  </conditionalFormatting>
  <conditionalFormatting sqref="D84:XQ84">
    <cfRule type="containsText" dxfId="112" priority="141" operator="containsText" text="C">
      <formula>NOT(ISERROR(SEARCH("C",D84)))</formula>
    </cfRule>
  </conditionalFormatting>
  <conditionalFormatting sqref="D84:XQ84">
    <cfRule type="containsText" dxfId="111" priority="140" operator="containsText" text="A">
      <formula>NOT(ISERROR(SEARCH("A",D84)))</formula>
    </cfRule>
  </conditionalFormatting>
  <conditionalFormatting sqref="D84:XQ84">
    <cfRule type="expression" dxfId="110" priority="139">
      <formula>IF(WEEKDAY(D$5,2)&lt;6,"6,67","")</formula>
    </cfRule>
  </conditionalFormatting>
  <conditionalFormatting sqref="D84:XQ84">
    <cfRule type="containsText" dxfId="109" priority="137" operator="containsText" text="F">
      <formula>NOT(ISERROR(SEARCH("F",D84)))</formula>
    </cfRule>
  </conditionalFormatting>
  <conditionalFormatting sqref="D84:XQ84">
    <cfRule type="containsText" dxfId="108" priority="136" operator="containsText" text="M">
      <formula>NOT(ISERROR(SEARCH("M",D84)))</formula>
    </cfRule>
  </conditionalFormatting>
  <conditionalFormatting sqref="D88:XQ88">
    <cfRule type="expression" dxfId="107" priority="135">
      <formula>WEEKDAY(D$5,2)&gt;5</formula>
    </cfRule>
  </conditionalFormatting>
  <conditionalFormatting sqref="D88:XQ88">
    <cfRule type="containsText" dxfId="106" priority="134" operator="containsText" text="C">
      <formula>NOT(ISERROR(SEARCH("C",D88)))</formula>
    </cfRule>
  </conditionalFormatting>
  <conditionalFormatting sqref="D88:XQ88">
    <cfRule type="containsText" dxfId="105" priority="133" operator="containsText" text="A">
      <formula>NOT(ISERROR(SEARCH("A",D88)))</formula>
    </cfRule>
  </conditionalFormatting>
  <conditionalFormatting sqref="D88:XQ88">
    <cfRule type="expression" dxfId="104" priority="132">
      <formula>IF(WEEKDAY(D$5,2)&lt;6,"6,67","")</formula>
    </cfRule>
  </conditionalFormatting>
  <conditionalFormatting sqref="D88:XQ88">
    <cfRule type="containsText" dxfId="103" priority="130" operator="containsText" text="F">
      <formula>NOT(ISERROR(SEARCH("F",D88)))</formula>
    </cfRule>
  </conditionalFormatting>
  <conditionalFormatting sqref="D88:XQ88">
    <cfRule type="containsText" dxfId="102" priority="129" operator="containsText" text="M">
      <formula>NOT(ISERROR(SEARCH("M",D88)))</formula>
    </cfRule>
  </conditionalFormatting>
  <conditionalFormatting sqref="D92:XQ92">
    <cfRule type="expression" dxfId="101" priority="128">
      <formula>WEEKDAY(D$5,2)&gt;5</formula>
    </cfRule>
  </conditionalFormatting>
  <conditionalFormatting sqref="D92:XQ92">
    <cfRule type="containsText" dxfId="100" priority="127" operator="containsText" text="C">
      <formula>NOT(ISERROR(SEARCH("C",D92)))</formula>
    </cfRule>
  </conditionalFormatting>
  <conditionalFormatting sqref="D92:XQ92">
    <cfRule type="containsText" dxfId="99" priority="126" operator="containsText" text="A">
      <formula>NOT(ISERROR(SEARCH("A",D92)))</formula>
    </cfRule>
  </conditionalFormatting>
  <conditionalFormatting sqref="D92:XQ92">
    <cfRule type="expression" dxfId="98" priority="125">
      <formula>IF(WEEKDAY(D$5,2)&lt;6,"6,67","")</formula>
    </cfRule>
  </conditionalFormatting>
  <conditionalFormatting sqref="D92:XQ92">
    <cfRule type="containsText" dxfId="97" priority="123" operator="containsText" text="F">
      <formula>NOT(ISERROR(SEARCH("F",D92)))</formula>
    </cfRule>
  </conditionalFormatting>
  <conditionalFormatting sqref="D92:XQ92">
    <cfRule type="containsText" dxfId="96" priority="122" operator="containsText" text="M">
      <formula>NOT(ISERROR(SEARCH("M",D92)))</formula>
    </cfRule>
  </conditionalFormatting>
  <conditionalFormatting sqref="D98:XQ98">
    <cfRule type="expression" dxfId="95" priority="121">
      <formula>WEEKDAY(D$5,2)&gt;5</formula>
    </cfRule>
  </conditionalFormatting>
  <conditionalFormatting sqref="D98:XQ98">
    <cfRule type="containsText" dxfId="94" priority="120" operator="containsText" text="C">
      <formula>NOT(ISERROR(SEARCH("C",D98)))</formula>
    </cfRule>
  </conditionalFormatting>
  <conditionalFormatting sqref="D98:XQ98">
    <cfRule type="containsText" dxfId="93" priority="119" operator="containsText" text="A">
      <formula>NOT(ISERROR(SEARCH("A",D98)))</formula>
    </cfRule>
  </conditionalFormatting>
  <conditionalFormatting sqref="D98:XQ98">
    <cfRule type="expression" dxfId="92" priority="118">
      <formula>IF(WEEKDAY(D$5,2)&lt;6,"6,67","")</formula>
    </cfRule>
  </conditionalFormatting>
  <conditionalFormatting sqref="D98:XQ98">
    <cfRule type="containsText" dxfId="91" priority="116" operator="containsText" text="F">
      <formula>NOT(ISERROR(SEARCH("F",D98)))</formula>
    </cfRule>
  </conditionalFormatting>
  <conditionalFormatting sqref="D98:XQ98">
    <cfRule type="containsText" dxfId="90" priority="115" operator="containsText" text="M">
      <formula>NOT(ISERROR(SEARCH("M",D98)))</formula>
    </cfRule>
  </conditionalFormatting>
  <conditionalFormatting sqref="D102:XQ102">
    <cfRule type="expression" dxfId="89" priority="114">
      <formula>WEEKDAY(D$5,2)&gt;5</formula>
    </cfRule>
  </conditionalFormatting>
  <conditionalFormatting sqref="D102:XQ102">
    <cfRule type="containsText" dxfId="88" priority="113" operator="containsText" text="C">
      <formula>NOT(ISERROR(SEARCH("C",D102)))</formula>
    </cfRule>
  </conditionalFormatting>
  <conditionalFormatting sqref="D102:XQ102">
    <cfRule type="containsText" dxfId="87" priority="112" operator="containsText" text="A">
      <formula>NOT(ISERROR(SEARCH("A",D102)))</formula>
    </cfRule>
  </conditionalFormatting>
  <conditionalFormatting sqref="D102:XQ102">
    <cfRule type="expression" dxfId="86" priority="111">
      <formula>IF(WEEKDAY(D$5,2)&lt;6,"6,67","")</formula>
    </cfRule>
  </conditionalFormatting>
  <conditionalFormatting sqref="D102:XQ102">
    <cfRule type="containsText" dxfId="85" priority="109" operator="containsText" text="F">
      <formula>NOT(ISERROR(SEARCH("F",D102)))</formula>
    </cfRule>
  </conditionalFormatting>
  <conditionalFormatting sqref="D102:XQ102">
    <cfRule type="containsText" dxfId="84" priority="108" operator="containsText" text="M">
      <formula>NOT(ISERROR(SEARCH("M",D102)))</formula>
    </cfRule>
  </conditionalFormatting>
  <conditionalFormatting sqref="D106:XQ106">
    <cfRule type="expression" dxfId="83" priority="107">
      <formula>WEEKDAY(D$5,2)&gt;5</formula>
    </cfRule>
  </conditionalFormatting>
  <conditionalFormatting sqref="D106:XQ106">
    <cfRule type="containsText" dxfId="82" priority="106" operator="containsText" text="C">
      <formula>NOT(ISERROR(SEARCH("C",D106)))</formula>
    </cfRule>
  </conditionalFormatting>
  <conditionalFormatting sqref="D106:XQ106">
    <cfRule type="containsText" dxfId="81" priority="105" operator="containsText" text="A">
      <formula>NOT(ISERROR(SEARCH("A",D106)))</formula>
    </cfRule>
  </conditionalFormatting>
  <conditionalFormatting sqref="D106:XQ106">
    <cfRule type="expression" dxfId="80" priority="104">
      <formula>IF(WEEKDAY(D$5,2)&lt;6,"6,67","")</formula>
    </cfRule>
  </conditionalFormatting>
  <conditionalFormatting sqref="D106:XQ106">
    <cfRule type="containsText" dxfId="79" priority="102" operator="containsText" text="F">
      <formula>NOT(ISERROR(SEARCH("F",D106)))</formula>
    </cfRule>
  </conditionalFormatting>
  <conditionalFormatting sqref="D106:XQ106">
    <cfRule type="containsText" dxfId="78" priority="101" operator="containsText" text="M">
      <formula>NOT(ISERROR(SEARCH("M",D106)))</formula>
    </cfRule>
  </conditionalFormatting>
  <conditionalFormatting sqref="D110:XQ110">
    <cfRule type="expression" dxfId="77" priority="100">
      <formula>WEEKDAY(D$5,2)&gt;5</formula>
    </cfRule>
  </conditionalFormatting>
  <conditionalFormatting sqref="D110:XQ110">
    <cfRule type="containsText" dxfId="76" priority="99" operator="containsText" text="C">
      <formula>NOT(ISERROR(SEARCH("C",D110)))</formula>
    </cfRule>
  </conditionalFormatting>
  <conditionalFormatting sqref="D110:XQ110">
    <cfRule type="containsText" dxfId="75" priority="98" operator="containsText" text="A">
      <formula>NOT(ISERROR(SEARCH("A",D110)))</formula>
    </cfRule>
  </conditionalFormatting>
  <conditionalFormatting sqref="D110:XQ110">
    <cfRule type="expression" dxfId="74" priority="97">
      <formula>IF(WEEKDAY(D$5,2)&lt;6,"6,67","")</formula>
    </cfRule>
  </conditionalFormatting>
  <conditionalFormatting sqref="D110:XQ110">
    <cfRule type="containsText" dxfId="73" priority="95" operator="containsText" text="F">
      <formula>NOT(ISERROR(SEARCH("F",D110)))</formula>
    </cfRule>
  </conditionalFormatting>
  <conditionalFormatting sqref="D110:XQ110">
    <cfRule type="containsText" dxfId="72" priority="94" operator="containsText" text="M">
      <formula>NOT(ISERROR(SEARCH("M",D110)))</formula>
    </cfRule>
  </conditionalFormatting>
  <conditionalFormatting sqref="D114:XQ114">
    <cfRule type="expression" dxfId="71" priority="93">
      <formula>WEEKDAY(D$5,2)&gt;5</formula>
    </cfRule>
  </conditionalFormatting>
  <conditionalFormatting sqref="D114:XQ114">
    <cfRule type="containsText" dxfId="70" priority="92" operator="containsText" text="C">
      <formula>NOT(ISERROR(SEARCH("C",D114)))</formula>
    </cfRule>
  </conditionalFormatting>
  <conditionalFormatting sqref="D114:XQ114">
    <cfRule type="containsText" dxfId="69" priority="91" operator="containsText" text="A">
      <formula>NOT(ISERROR(SEARCH("A",D114)))</formula>
    </cfRule>
  </conditionalFormatting>
  <conditionalFormatting sqref="D114:XQ114">
    <cfRule type="expression" dxfId="68" priority="90">
      <formula>IF(WEEKDAY(D$5,2)&lt;6,"6,67","")</formula>
    </cfRule>
  </conditionalFormatting>
  <conditionalFormatting sqref="D114:XQ114">
    <cfRule type="containsText" dxfId="67" priority="88" operator="containsText" text="F">
      <formula>NOT(ISERROR(SEARCH("F",D114)))</formula>
    </cfRule>
  </conditionalFormatting>
  <conditionalFormatting sqref="D114:XQ114">
    <cfRule type="containsText" dxfId="66" priority="87" operator="containsText" text="M">
      <formula>NOT(ISERROR(SEARCH("M",D114)))</formula>
    </cfRule>
  </conditionalFormatting>
  <conditionalFormatting sqref="D117:XQ117">
    <cfRule type="expression" dxfId="65" priority="86">
      <formula>WEEKDAY(D$5,2)&gt;5</formula>
    </cfRule>
  </conditionalFormatting>
  <conditionalFormatting sqref="D117:XQ117">
    <cfRule type="containsText" dxfId="64" priority="85" operator="containsText" text="C">
      <formula>NOT(ISERROR(SEARCH("C",D117)))</formula>
    </cfRule>
  </conditionalFormatting>
  <conditionalFormatting sqref="D117:XQ117">
    <cfRule type="containsText" dxfId="63" priority="84" operator="containsText" text="A">
      <formula>NOT(ISERROR(SEARCH("A",D117)))</formula>
    </cfRule>
  </conditionalFormatting>
  <conditionalFormatting sqref="D117:XQ117">
    <cfRule type="expression" dxfId="62" priority="83">
      <formula>IF(WEEKDAY(D$5,2)&lt;6,"6,67","")</formula>
    </cfRule>
  </conditionalFormatting>
  <conditionalFormatting sqref="D117:XQ117">
    <cfRule type="containsText" dxfId="61" priority="81" operator="containsText" text="F">
      <formula>NOT(ISERROR(SEARCH("F",D117)))</formula>
    </cfRule>
  </conditionalFormatting>
  <conditionalFormatting sqref="D117:XQ117">
    <cfRule type="containsText" dxfId="60" priority="80" operator="containsText" text="M">
      <formula>NOT(ISERROR(SEARCH("M",D117)))</formula>
    </cfRule>
  </conditionalFormatting>
  <conditionalFormatting sqref="D120:XQ120">
    <cfRule type="expression" dxfId="59" priority="79">
      <formula>WEEKDAY(D$5,2)&gt;5</formula>
    </cfRule>
  </conditionalFormatting>
  <conditionalFormatting sqref="D120:XQ120">
    <cfRule type="containsText" dxfId="58" priority="78" operator="containsText" text="C">
      <formula>NOT(ISERROR(SEARCH("C",D120)))</formula>
    </cfRule>
  </conditionalFormatting>
  <conditionalFormatting sqref="D120:XQ120">
    <cfRule type="containsText" dxfId="57" priority="77" operator="containsText" text="A">
      <formula>NOT(ISERROR(SEARCH("A",D120)))</formula>
    </cfRule>
  </conditionalFormatting>
  <conditionalFormatting sqref="D120:XQ120">
    <cfRule type="expression" dxfId="56" priority="76">
      <formula>IF(WEEKDAY(D$5,2)&lt;6,"6,67","")</formula>
    </cfRule>
  </conditionalFormatting>
  <conditionalFormatting sqref="D120:XQ120">
    <cfRule type="containsText" dxfId="55" priority="74" operator="containsText" text="F">
      <formula>NOT(ISERROR(SEARCH("F",D120)))</formula>
    </cfRule>
  </conditionalFormatting>
  <conditionalFormatting sqref="D120:XQ120">
    <cfRule type="containsText" dxfId="54" priority="73" operator="containsText" text="M">
      <formula>NOT(ISERROR(SEARCH("M",D120)))</formula>
    </cfRule>
  </conditionalFormatting>
  <conditionalFormatting sqref="D13:XQ13">
    <cfRule type="expression" dxfId="53" priority="72">
      <formula>WEEKDAY(D$5,2)&gt;5</formula>
    </cfRule>
  </conditionalFormatting>
  <conditionalFormatting sqref="D13:XQ13">
    <cfRule type="containsText" dxfId="52" priority="71" operator="containsText" text="C">
      <formula>NOT(ISERROR(SEARCH("C",D13)))</formula>
    </cfRule>
  </conditionalFormatting>
  <conditionalFormatting sqref="D13:XQ13">
    <cfRule type="containsText" dxfId="51" priority="70" operator="containsText" text="A">
      <formula>NOT(ISERROR(SEARCH("A",D13)))</formula>
    </cfRule>
  </conditionalFormatting>
  <conditionalFormatting sqref="D13:XQ13">
    <cfRule type="expression" dxfId="50" priority="69">
      <formula>IF(WEEKDAY(D$5,2)&lt;6,"6,67","")</formula>
    </cfRule>
  </conditionalFormatting>
  <conditionalFormatting sqref="D13:XQ13">
    <cfRule type="containsText" dxfId="49" priority="67" operator="containsText" text="F">
      <formula>NOT(ISERROR(SEARCH("F",D13)))</formula>
    </cfRule>
  </conditionalFormatting>
  <conditionalFormatting sqref="D13:XQ13">
    <cfRule type="containsText" dxfId="48" priority="66" operator="containsText" text="M">
      <formula>NOT(ISERROR(SEARCH("M",D13)))</formula>
    </cfRule>
  </conditionalFormatting>
  <conditionalFormatting sqref="D16:XQ16">
    <cfRule type="expression" dxfId="47" priority="65">
      <formula>WEEKDAY(D$5,2)&gt;5</formula>
    </cfRule>
  </conditionalFormatting>
  <conditionalFormatting sqref="D16:XQ16">
    <cfRule type="containsText" dxfId="46" priority="64" operator="containsText" text="C">
      <formula>NOT(ISERROR(SEARCH("C",D16)))</formula>
    </cfRule>
  </conditionalFormatting>
  <conditionalFormatting sqref="D16:XQ16">
    <cfRule type="containsText" dxfId="45" priority="63" operator="containsText" text="A">
      <formula>NOT(ISERROR(SEARCH("A",D16)))</formula>
    </cfRule>
  </conditionalFormatting>
  <conditionalFormatting sqref="D16:XQ16">
    <cfRule type="expression" dxfId="44" priority="62">
      <formula>IF(WEEKDAY(D$5,2)&lt;6,"6,67","")</formula>
    </cfRule>
  </conditionalFormatting>
  <conditionalFormatting sqref="D16:XQ16">
    <cfRule type="containsText" dxfId="43" priority="60" operator="containsText" text="F">
      <formula>NOT(ISERROR(SEARCH("F",D16)))</formula>
    </cfRule>
  </conditionalFormatting>
  <conditionalFormatting sqref="D16:XQ16">
    <cfRule type="containsText" dxfId="42" priority="59" operator="containsText" text="M">
      <formula>NOT(ISERROR(SEARCH("M",D16)))</formula>
    </cfRule>
  </conditionalFormatting>
  <conditionalFormatting sqref="D24:XQ24">
    <cfRule type="expression" dxfId="41" priority="58">
      <formula>WEEKDAY(D$5,2)&gt;5</formula>
    </cfRule>
  </conditionalFormatting>
  <conditionalFormatting sqref="D24:XQ24">
    <cfRule type="containsText" dxfId="40" priority="57" operator="containsText" text="C">
      <formula>NOT(ISERROR(SEARCH("C",D24)))</formula>
    </cfRule>
  </conditionalFormatting>
  <conditionalFormatting sqref="D24:XQ24">
    <cfRule type="containsText" dxfId="39" priority="56" operator="containsText" text="A">
      <formula>NOT(ISERROR(SEARCH("A",D24)))</formula>
    </cfRule>
  </conditionalFormatting>
  <conditionalFormatting sqref="D24:XQ24">
    <cfRule type="expression" dxfId="38" priority="55">
      <formula>IF(WEEKDAY(D$5,2)&lt;6,"6,67","")</formula>
    </cfRule>
  </conditionalFormatting>
  <conditionalFormatting sqref="D24:XQ24">
    <cfRule type="containsText" dxfId="37" priority="53" operator="containsText" text="F">
      <formula>NOT(ISERROR(SEARCH("F",D24)))</formula>
    </cfRule>
  </conditionalFormatting>
  <conditionalFormatting sqref="D24:XQ24">
    <cfRule type="containsText" dxfId="36" priority="52" operator="containsText" text="M">
      <formula>NOT(ISERROR(SEARCH("M",D24)))</formula>
    </cfRule>
  </conditionalFormatting>
  <conditionalFormatting sqref="D19:XQ20">
    <cfRule type="expression" dxfId="35" priority="51">
      <formula>WEEKDAY(D$5,2)&gt;5</formula>
    </cfRule>
  </conditionalFormatting>
  <conditionalFormatting sqref="D19:XQ20">
    <cfRule type="containsText" dxfId="34" priority="50" operator="containsText" text="C">
      <formula>NOT(ISERROR(SEARCH("C",D19)))</formula>
    </cfRule>
  </conditionalFormatting>
  <conditionalFormatting sqref="D19:XQ20">
    <cfRule type="containsText" dxfId="33" priority="49" operator="containsText" text="A">
      <formula>NOT(ISERROR(SEARCH("A",D19)))</formula>
    </cfRule>
  </conditionalFormatting>
  <conditionalFormatting sqref="D19:XQ20">
    <cfRule type="expression" dxfId="32" priority="48">
      <formula>IF(WEEKDAY(D$5,2)&lt;6,"6,67","")</formula>
    </cfRule>
  </conditionalFormatting>
  <conditionalFormatting sqref="D19:XQ20">
    <cfRule type="containsText" dxfId="31" priority="46" operator="containsText" text="F">
      <formula>NOT(ISERROR(SEARCH("F",D19)))</formula>
    </cfRule>
  </conditionalFormatting>
  <conditionalFormatting sqref="D19:XQ20">
    <cfRule type="containsText" dxfId="30" priority="45" operator="containsText" text="M">
      <formula>NOT(ISERROR(SEARCH("M",D19)))</formula>
    </cfRule>
  </conditionalFormatting>
  <conditionalFormatting sqref="D17:XQ17">
    <cfRule type="expression" dxfId="29" priority="44">
      <formula>WEEKDAY(D$5,2)&gt;5</formula>
    </cfRule>
  </conditionalFormatting>
  <conditionalFormatting sqref="D17:XQ17">
    <cfRule type="containsText" dxfId="28" priority="43" operator="containsText" text="C">
      <formula>NOT(ISERROR(SEARCH("C",D17)))</formula>
    </cfRule>
  </conditionalFormatting>
  <conditionalFormatting sqref="D17:XQ17">
    <cfRule type="containsText" dxfId="27" priority="42" operator="containsText" text="A">
      <formula>NOT(ISERROR(SEARCH("A",D17)))</formula>
    </cfRule>
  </conditionalFormatting>
  <conditionalFormatting sqref="D17:XQ17">
    <cfRule type="expression" dxfId="26" priority="41">
      <formula>IF(WEEKDAY(D$5,2)&lt;6,"6,67","")</formula>
    </cfRule>
  </conditionalFormatting>
  <conditionalFormatting sqref="D17:XQ17">
    <cfRule type="containsText" dxfId="25" priority="39" operator="containsText" text="F">
      <formula>NOT(ISERROR(SEARCH("F",D17)))</formula>
    </cfRule>
  </conditionalFormatting>
  <conditionalFormatting sqref="D17:XQ17">
    <cfRule type="containsText" dxfId="24" priority="38" operator="containsText" text="M">
      <formula>NOT(ISERROR(SEARCH("M",D17)))</formula>
    </cfRule>
  </conditionalFormatting>
  <conditionalFormatting sqref="D21:XQ21">
    <cfRule type="expression" dxfId="23" priority="37">
      <formula>WEEKDAY(D$5,2)&gt;5</formula>
    </cfRule>
  </conditionalFormatting>
  <conditionalFormatting sqref="D21:XQ21">
    <cfRule type="containsText" dxfId="22" priority="36" operator="containsText" text="C">
      <formula>NOT(ISERROR(SEARCH("C",D21)))</formula>
    </cfRule>
  </conditionalFormatting>
  <conditionalFormatting sqref="D21:XQ21">
    <cfRule type="containsText" dxfId="21" priority="35" operator="containsText" text="A">
      <formula>NOT(ISERROR(SEARCH("A",D21)))</formula>
    </cfRule>
  </conditionalFormatting>
  <conditionalFormatting sqref="D21:XQ21">
    <cfRule type="expression" dxfId="20" priority="34">
      <formula>IF(WEEKDAY(D$5,2)&lt;6,"6,67","")</formula>
    </cfRule>
  </conditionalFormatting>
  <conditionalFormatting sqref="D21:XQ21">
    <cfRule type="containsText" dxfId="19" priority="32" operator="containsText" text="F">
      <formula>NOT(ISERROR(SEARCH("F",D21)))</formula>
    </cfRule>
  </conditionalFormatting>
  <conditionalFormatting sqref="D21:XQ21">
    <cfRule type="containsText" dxfId="18" priority="31" operator="containsText" text="M">
      <formula>NOT(ISERROR(SEARCH("M",D21)))</formula>
    </cfRule>
  </conditionalFormatting>
  <conditionalFormatting sqref="D44:XQ44">
    <cfRule type="expression" dxfId="17" priority="30">
      <formula>WEEKDAY(D$5,2)&gt;5</formula>
    </cfRule>
  </conditionalFormatting>
  <conditionalFormatting sqref="D44:XQ44">
    <cfRule type="containsText" dxfId="16" priority="29" operator="containsText" text="C">
      <formula>NOT(ISERROR(SEARCH("C",D44)))</formula>
    </cfRule>
  </conditionalFormatting>
  <conditionalFormatting sqref="D44:XQ44">
    <cfRule type="containsText" dxfId="15" priority="28" operator="containsText" text="A">
      <formula>NOT(ISERROR(SEARCH("A",D44)))</formula>
    </cfRule>
  </conditionalFormatting>
  <conditionalFormatting sqref="D44:XQ44">
    <cfRule type="expression" dxfId="14" priority="27">
      <formula>IF(WEEKDAY(D$5,2)&lt;6,"6,67","")</formula>
    </cfRule>
  </conditionalFormatting>
  <conditionalFormatting sqref="D44:XQ44">
    <cfRule type="containsText" dxfId="13" priority="25" operator="containsText" text="F">
      <formula>NOT(ISERROR(SEARCH("F",D44)))</formula>
    </cfRule>
  </conditionalFormatting>
  <conditionalFormatting sqref="D44:XQ44">
    <cfRule type="containsText" dxfId="12" priority="24" operator="containsText" text="M">
      <formula>NOT(ISERROR(SEARCH("M",D44)))</formula>
    </cfRule>
  </conditionalFormatting>
  <conditionalFormatting sqref="D66:XQ66">
    <cfRule type="expression" dxfId="11" priority="23">
      <formula>WEEKDAY(D$5,2)&gt;5</formula>
    </cfRule>
  </conditionalFormatting>
  <conditionalFormatting sqref="D66:XQ66">
    <cfRule type="containsText" dxfId="10" priority="22" operator="containsText" text="C">
      <formula>NOT(ISERROR(SEARCH("C",D66)))</formula>
    </cfRule>
  </conditionalFormatting>
  <conditionalFormatting sqref="D66:XQ66">
    <cfRule type="containsText" dxfId="9" priority="21" operator="containsText" text="A">
      <formula>NOT(ISERROR(SEARCH("A",D66)))</formula>
    </cfRule>
  </conditionalFormatting>
  <conditionalFormatting sqref="D66:XQ66">
    <cfRule type="expression" dxfId="8" priority="20">
      <formula>IF(WEEKDAY(D$5,2)&lt;6,"6,67","")</formula>
    </cfRule>
  </conditionalFormatting>
  <conditionalFormatting sqref="D66:XQ66">
    <cfRule type="containsText" dxfId="7" priority="18" operator="containsText" text="F">
      <formula>NOT(ISERROR(SEARCH("F",D66)))</formula>
    </cfRule>
  </conditionalFormatting>
  <conditionalFormatting sqref="D66:XQ66">
    <cfRule type="containsText" dxfId="6" priority="17" operator="containsText" text="M">
      <formula>NOT(ISERROR(SEARCH("M",D66)))</formula>
    </cfRule>
  </conditionalFormatting>
  <conditionalFormatting sqref="D3:XQ3">
    <cfRule type="expression" dxfId="5" priority="6">
      <formula>ISODD(WEEKNUM(D$5,2))</formula>
    </cfRule>
  </conditionalFormatting>
  <conditionalFormatting sqref="D3:XQ3">
    <cfRule type="expression" dxfId="4" priority="5">
      <formula>ISEVEN(WEEKNUM(D$8,2))</formula>
    </cfRule>
  </conditionalFormatting>
  <conditionalFormatting sqref="D4:XQ4">
    <cfRule type="expression" dxfId="3" priority="4">
      <formula>ISEVEN(WEEKNUM(D$5,2))</formula>
    </cfRule>
  </conditionalFormatting>
  <conditionalFormatting sqref="D6:XQ6">
    <cfRule type="expression" dxfId="2" priority="3">
      <formula>ISEVEN(WEEKNUM(D$5,2))</formula>
    </cfRule>
  </conditionalFormatting>
  <conditionalFormatting sqref="D4:XQ4">
    <cfRule type="expression" dxfId="1" priority="2">
      <formula>ISODD(WEEKNUM(D$5,2))</formula>
    </cfRule>
  </conditionalFormatting>
  <conditionalFormatting sqref="D6:XQ6">
    <cfRule type="expression" dxfId="0" priority="1">
      <formula>ISODD(WEEKNUM(D$5,2))</formula>
    </cfRule>
  </conditionalFormatting>
  <pageMargins left="0.7" right="0.7" top="0.75" bottom="0.75" header="0.3" footer="0.3"/>
  <pageSetup paperSize="9" scale="1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R129"/>
  <sheetViews>
    <sheetView tabSelected="1" zoomScale="130" zoomScaleNormal="13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8" sqref="J8"/>
    </sheetView>
  </sheetViews>
  <sheetFormatPr baseColWidth="10" defaultRowHeight="11.1" customHeight="1" x14ac:dyDescent="0.25"/>
  <cols>
    <col min="1" max="1" width="4" customWidth="1"/>
    <col min="2" max="2" width="20.5703125" style="13" customWidth="1"/>
    <col min="3" max="3" width="6.5703125" style="190" customWidth="1"/>
    <col min="4" max="68" width="5.28515625" style="6" customWidth="1"/>
    <col min="69" max="70" width="4" style="6" customWidth="1"/>
  </cols>
  <sheetData>
    <row r="1" spans="2:70" ht="12" customHeight="1" x14ac:dyDescent="0.25">
      <c r="C1" s="180" t="s">
        <v>78</v>
      </c>
      <c r="D1" s="45" t="str">
        <f ca="1">"S"&amp;WEEKNUM(OFFSET('CAPACITE P1'!D5,,(COLUMN(D5)-4)*6,1,1))</f>
        <v>S1</v>
      </c>
      <c r="E1" s="45" t="str">
        <f ca="1">"S"&amp;WEEKNUM(OFFSET('CAPACITE P1'!E5,,(COLUMN(E5)-4)*6,1,1))</f>
        <v>S2</v>
      </c>
      <c r="F1" s="45" t="str">
        <f ca="1">"S"&amp;WEEKNUM(OFFSET('CAPACITE P1'!F5,,(COLUMN(F5)-4)*6,1,1))</f>
        <v>S3</v>
      </c>
      <c r="G1" s="45" t="str">
        <f ca="1">"S"&amp;WEEKNUM(OFFSET('CAPACITE P1'!G5,,(COLUMN(G5)-4)*6,1,1))</f>
        <v>S4</v>
      </c>
      <c r="H1" s="45" t="str">
        <f ca="1">"S"&amp;WEEKNUM(OFFSET('CAPACITE P1'!H5,,(COLUMN(H5)-4)*6,1,1))</f>
        <v>S5</v>
      </c>
      <c r="I1" s="45" t="str">
        <f ca="1">"S"&amp;WEEKNUM(OFFSET('CAPACITE P1'!I5,,(COLUMN(I5)-4)*6,1,1))</f>
        <v>S6</v>
      </c>
      <c r="J1" s="45" t="str">
        <f ca="1">"S"&amp;WEEKNUM(OFFSET('CAPACITE P1'!J5,,(COLUMN(J5)-4)*6,1,1))</f>
        <v>S7</v>
      </c>
      <c r="K1" s="45" t="str">
        <f ca="1">"S"&amp;WEEKNUM(OFFSET('CAPACITE P1'!K5,,(COLUMN(K5)-4)*6,1,1))</f>
        <v>S8</v>
      </c>
      <c r="L1" s="45" t="str">
        <f ca="1">"S"&amp;WEEKNUM(OFFSET('CAPACITE P1'!L5,,(COLUMN(L5)-4)*6,1,1))</f>
        <v>S9</v>
      </c>
      <c r="M1" s="45" t="str">
        <f ca="1">"S"&amp;WEEKNUM(OFFSET('CAPACITE P1'!M5,,(COLUMN(M5)-4)*6,1,1))</f>
        <v>S10</v>
      </c>
      <c r="N1" s="45" t="str">
        <f ca="1">"S"&amp;WEEKNUM(OFFSET('CAPACITE P1'!N5,,(COLUMN(N5)-4)*6,1,1))</f>
        <v>S11</v>
      </c>
      <c r="O1" s="45" t="str">
        <f ca="1">"S"&amp;WEEKNUM(OFFSET('CAPACITE P1'!O5,,(COLUMN(O5)-4)*6,1,1))</f>
        <v>S12</v>
      </c>
      <c r="P1" s="45" t="str">
        <f ca="1">"S"&amp;WEEKNUM(OFFSET('CAPACITE P1'!P5,,(COLUMN(P5)-4)*6,1,1))</f>
        <v>S13</v>
      </c>
      <c r="Q1" s="45" t="str">
        <f ca="1">"S"&amp;WEEKNUM(OFFSET('CAPACITE P1'!Q5,,(COLUMN(Q5)-4)*6,1,1))</f>
        <v>S14</v>
      </c>
      <c r="R1" s="45" t="str">
        <f ca="1">"S"&amp;WEEKNUM(OFFSET('CAPACITE P1'!R5,,(COLUMN(R5)-4)*6,1,1))</f>
        <v>S15</v>
      </c>
      <c r="S1" s="45" t="str">
        <f ca="1">"S"&amp;WEEKNUM(OFFSET('CAPACITE P1'!S5,,(COLUMN(S5)-4)*6,1,1))</f>
        <v>S16</v>
      </c>
      <c r="T1" s="45" t="str">
        <f ca="1">"S"&amp;WEEKNUM(OFFSET('CAPACITE P1'!T5,,(COLUMN(T5)-4)*6,1,1))</f>
        <v>S17</v>
      </c>
      <c r="U1" s="45" t="str">
        <f ca="1">"S"&amp;WEEKNUM(OFFSET('CAPACITE P1'!U5,,(COLUMN(U5)-4)*6,1,1))</f>
        <v>S18</v>
      </c>
      <c r="V1" s="45" t="str">
        <f ca="1">"S"&amp;WEEKNUM(OFFSET('CAPACITE P1'!V5,,(COLUMN(V5)-4)*6,1,1))</f>
        <v>S19</v>
      </c>
      <c r="W1" s="45" t="str">
        <f ca="1">"S"&amp;WEEKNUM(OFFSET('CAPACITE P1'!W5,,(COLUMN(W5)-4)*6,1,1))</f>
        <v>S20</v>
      </c>
      <c r="X1" s="45" t="str">
        <f ca="1">"S"&amp;WEEKNUM(OFFSET('CAPACITE P1'!X5,,(COLUMN(X5)-4)*6,1,1))</f>
        <v>S21</v>
      </c>
      <c r="Y1" s="45" t="str">
        <f ca="1">"S"&amp;WEEKNUM(OFFSET('CAPACITE P1'!Y5,,(COLUMN(Y5)-4)*6,1,1))</f>
        <v>S22</v>
      </c>
      <c r="Z1" s="45" t="str">
        <f ca="1">"S"&amp;WEEKNUM(OFFSET('CAPACITE P1'!Z5,,(COLUMN(Z5)-4)*6,1,1))</f>
        <v>S23</v>
      </c>
      <c r="AA1" s="45" t="str">
        <f ca="1">"S"&amp;WEEKNUM(OFFSET('CAPACITE P1'!AA5,,(COLUMN(AA5)-4)*6,1,1))</f>
        <v>S24</v>
      </c>
      <c r="AB1" s="45" t="str">
        <f ca="1">"S"&amp;WEEKNUM(OFFSET('CAPACITE P1'!AB5,,(COLUMN(AB5)-4)*6,1,1))</f>
        <v>S25</v>
      </c>
      <c r="AC1" s="45" t="str">
        <f ca="1">"S"&amp;WEEKNUM(OFFSET('CAPACITE P1'!AC5,,(COLUMN(AC5)-4)*6,1,1))</f>
        <v>S26</v>
      </c>
      <c r="AD1" s="45" t="str">
        <f ca="1">"S"&amp;WEEKNUM(OFFSET('CAPACITE P1'!AD5,,(COLUMN(AD5)-4)*6,1,1))</f>
        <v>S27</v>
      </c>
      <c r="AE1" s="45" t="str">
        <f ca="1">"S"&amp;WEEKNUM(OFFSET('CAPACITE P1'!AE5,,(COLUMN(AE5)-4)*6,1,1))</f>
        <v>S28</v>
      </c>
      <c r="AF1" s="45" t="str">
        <f ca="1">"S"&amp;WEEKNUM(OFFSET('CAPACITE P1'!AF5,,(COLUMN(AF5)-4)*6,1,1))</f>
        <v>S29</v>
      </c>
      <c r="AG1" s="45" t="str">
        <f ca="1">"S"&amp;WEEKNUM(OFFSET('CAPACITE P1'!AG5,,(COLUMN(AG5)-4)*6,1,1))</f>
        <v>S30</v>
      </c>
      <c r="AH1" s="45" t="str">
        <f ca="1">"S"&amp;WEEKNUM(OFFSET('CAPACITE P1'!AH5,,(COLUMN(AH5)-4)*6,1,1))</f>
        <v>S31</v>
      </c>
      <c r="AI1" s="45" t="str">
        <f ca="1">"S"&amp;WEEKNUM(OFFSET('CAPACITE P1'!AI5,,(COLUMN(AI5)-4)*6,1,1))</f>
        <v>S32</v>
      </c>
      <c r="AJ1" s="45" t="str">
        <f ca="1">"S"&amp;WEEKNUM(OFFSET('CAPACITE P1'!AJ5,,(COLUMN(AJ5)-4)*6,1,1))</f>
        <v>S33</v>
      </c>
      <c r="AK1" s="45" t="str">
        <f ca="1">"S"&amp;WEEKNUM(OFFSET('CAPACITE P1'!AK5,,(COLUMN(AK5)-4)*6,1,1))</f>
        <v>S34</v>
      </c>
      <c r="AL1" s="45" t="str">
        <f ca="1">"S"&amp;WEEKNUM(OFFSET('CAPACITE P1'!AL5,,(COLUMN(AL5)-4)*6,1,1))</f>
        <v>S35</v>
      </c>
      <c r="AM1" s="45" t="str">
        <f ca="1">"S"&amp;WEEKNUM(OFFSET('CAPACITE P1'!AM5,,(COLUMN(AM5)-4)*6,1,1))</f>
        <v>S36</v>
      </c>
      <c r="AN1" s="45" t="str">
        <f ca="1">"S"&amp;WEEKNUM(OFFSET('CAPACITE P1'!AN5,,(COLUMN(AN5)-4)*6,1,1))</f>
        <v>S37</v>
      </c>
      <c r="AO1" s="45" t="str">
        <f ca="1">"S"&amp;WEEKNUM(OFFSET('CAPACITE P1'!AO5,,(COLUMN(AO5)-4)*6,1,1))</f>
        <v>S38</v>
      </c>
      <c r="AP1" s="45" t="str">
        <f ca="1">"S"&amp;WEEKNUM(OFFSET('CAPACITE P1'!AP5,,(COLUMN(AP5)-4)*6,1,1))</f>
        <v>S39</v>
      </c>
      <c r="AQ1" s="45" t="str">
        <f ca="1">"S"&amp;WEEKNUM(OFFSET('CAPACITE P1'!AQ5,,(COLUMN(AQ5)-4)*6,1,1))</f>
        <v>S40</v>
      </c>
      <c r="AR1" s="45" t="str">
        <f ca="1">"S"&amp;WEEKNUM(OFFSET('CAPACITE P1'!AR5,,(COLUMN(AR5)-4)*6,1,1))</f>
        <v>S41</v>
      </c>
      <c r="AS1" s="45" t="str">
        <f ca="1">"S"&amp;WEEKNUM(OFFSET('CAPACITE P1'!AS5,,(COLUMN(AS5)-4)*6,1,1))</f>
        <v>S42</v>
      </c>
      <c r="AT1" s="45" t="str">
        <f ca="1">"S"&amp;WEEKNUM(OFFSET('CAPACITE P1'!AT5,,(COLUMN(AT5)-4)*6,1,1))</f>
        <v>S43</v>
      </c>
      <c r="AU1" s="45" t="str">
        <f ca="1">"S"&amp;WEEKNUM(OFFSET('CAPACITE P1'!AU5,,(COLUMN(AU5)-4)*6,1,1))</f>
        <v>S44</v>
      </c>
      <c r="AV1" s="45" t="str">
        <f ca="1">"S"&amp;WEEKNUM(OFFSET('CAPACITE P1'!AV5,,(COLUMN(AV5)-4)*6,1,1))</f>
        <v>S45</v>
      </c>
      <c r="AW1" s="45" t="str">
        <f ca="1">"S"&amp;WEEKNUM(OFFSET('CAPACITE P1'!AW5,,(COLUMN(AW5)-4)*6,1,1))</f>
        <v>S46</v>
      </c>
      <c r="AX1" s="45" t="str">
        <f ca="1">"S"&amp;WEEKNUM(OFFSET('CAPACITE P1'!AX5,,(COLUMN(AX5)-4)*6,1,1))</f>
        <v>S47</v>
      </c>
      <c r="AY1" s="45" t="str">
        <f ca="1">"S"&amp;WEEKNUM(OFFSET('CAPACITE P1'!AY5,,(COLUMN(AY5)-4)*6,1,1))</f>
        <v>S48</v>
      </c>
      <c r="AZ1" s="45" t="str">
        <f ca="1">"S"&amp;WEEKNUM(OFFSET('CAPACITE P1'!AZ5,,(COLUMN(AZ5)-4)*6,1,1))</f>
        <v>S49</v>
      </c>
      <c r="BA1" s="45" t="str">
        <f ca="1">"S"&amp;WEEKNUM(OFFSET('CAPACITE P1'!BA5,,(COLUMN(BA5)-4)*6,1,1))</f>
        <v>S50</v>
      </c>
      <c r="BB1" s="45" t="str">
        <f ca="1">"S"&amp;WEEKNUM(OFFSET('CAPACITE P1'!BB5,,(COLUMN(BB5)-4)*6,1,1))</f>
        <v>S51</v>
      </c>
      <c r="BC1" s="45" t="str">
        <f ca="1">"S"&amp;WEEKNUM(OFFSET('CAPACITE P1'!BC5,,(COLUMN(BC5)-4)*6,1,1))</f>
        <v>S52</v>
      </c>
      <c r="BD1" s="45" t="str">
        <f ca="1">"S"&amp;WEEKNUM(OFFSET('CAPACITE P1'!BD5,,(COLUMN(BD5)-4)*6,1,1))</f>
        <v>S53</v>
      </c>
      <c r="BE1" s="45" t="str">
        <f ca="1">"S"&amp;WEEKNUM(OFFSET('CAPACITE P1'!BE5,,(COLUMN(BE5)-4)*6,1,1))</f>
        <v>S2</v>
      </c>
      <c r="BF1" s="45" t="str">
        <f ca="1">"S"&amp;WEEKNUM(OFFSET('CAPACITE P1'!BF5,,(COLUMN(BF5)-4)*6,1,1))</f>
        <v>S3</v>
      </c>
      <c r="BG1" s="45" t="str">
        <f ca="1">"S"&amp;WEEKNUM(OFFSET('CAPACITE P1'!BG5,,(COLUMN(BG5)-4)*6,1,1))</f>
        <v>S4</v>
      </c>
      <c r="BH1" s="45" t="str">
        <f ca="1">"S"&amp;WEEKNUM(OFFSET('CAPACITE P1'!BH5,,(COLUMN(BH5)-4)*6,1,1))</f>
        <v>S5</v>
      </c>
      <c r="BI1" s="45" t="str">
        <f ca="1">"S"&amp;WEEKNUM(OFFSET('CAPACITE P1'!BI5,,(COLUMN(BI5)-4)*6,1,1))</f>
        <v>S6</v>
      </c>
      <c r="BJ1" s="45" t="str">
        <f ca="1">"S"&amp;WEEKNUM(OFFSET('CAPACITE P1'!BJ5,,(COLUMN(BJ5)-4)*6,1,1))</f>
        <v>S7</v>
      </c>
      <c r="BK1" s="45" t="str">
        <f ca="1">"S"&amp;WEEKNUM(OFFSET('CAPACITE P1'!BK5,,(COLUMN(BK5)-4)*6,1,1))</f>
        <v>S8</v>
      </c>
      <c r="BL1" s="45" t="str">
        <f ca="1">"S"&amp;WEEKNUM(OFFSET('CAPACITE P1'!BL5,,(COLUMN(BL5)-4)*6,1,1))</f>
        <v>S9</v>
      </c>
      <c r="BM1" s="45" t="str">
        <f ca="1">"S"&amp;WEEKNUM(OFFSET('CAPACITE P1'!BM5,,(COLUMN(BM5)-4)*6,1,1))</f>
        <v>S10</v>
      </c>
      <c r="BN1" s="45" t="str">
        <f ca="1">"S"&amp;WEEKNUM(OFFSET('CAPACITE P1'!BN5,,(COLUMN(BN5)-4)*6,1,1))</f>
        <v>S11</v>
      </c>
      <c r="BO1" s="45" t="str">
        <f ca="1">"S"&amp;WEEKNUM(OFFSET('CAPACITE P1'!BO5,,(COLUMN(BO5)-4)*6,1,1))</f>
        <v>S12</v>
      </c>
      <c r="BP1" s="45" t="str">
        <f ca="1">"S"&amp;WEEKNUM(OFFSET('CAPACITE P1'!BP5,,(COLUMN(BP5)-4)*6,1,1))</f>
        <v>S13</v>
      </c>
    </row>
    <row r="2" spans="2:70" ht="12" customHeight="1" x14ac:dyDescent="0.25">
      <c r="B2" s="32" t="s">
        <v>77</v>
      </c>
      <c r="C2" s="186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5"/>
      <c r="BR2" s="5"/>
    </row>
    <row r="3" spans="2:70" ht="12" customHeight="1" x14ac:dyDescent="0.25">
      <c r="B3" s="198" t="s">
        <v>0</v>
      </c>
      <c r="C3" s="181">
        <v>0.9</v>
      </c>
      <c r="D3" s="165">
        <f ca="1">SUM(OFFSET('CAPACITE P1'!D11:D13,,(COLUMN('CAPACITE P1'!D11)-4)*6,3,7))*$C$3</f>
        <v>24.012</v>
      </c>
      <c r="E3" s="232">
        <f ca="1">SUM(OFFSET('CAPACITE P1'!E11:E13,,(COLUMN('CAPACITE P1'!E11)-4)*6,3,7))*$C$3</f>
        <v>30.015000000000001</v>
      </c>
      <c r="F3" s="232">
        <f ca="1">SUM(OFFSET('CAPACITE P1'!F11:F13,,(COLUMN('CAPACITE P1'!F11)-4)*6,3,7))*$C$3</f>
        <v>30.015000000000001</v>
      </c>
      <c r="G3" s="232">
        <f ca="1">SUM(OFFSET('CAPACITE P1'!G11:G13,,(COLUMN('CAPACITE P1'!G11)-4)*6,3,7))*$C$3</f>
        <v>30.015000000000001</v>
      </c>
      <c r="H3" s="232">
        <f ca="1">SUM(OFFSET('CAPACITE P1'!H11:H13,,(COLUMN('CAPACITE P1'!H11)-4)*6,3,7))*$C$3</f>
        <v>30.015000000000001</v>
      </c>
      <c r="I3" s="232">
        <f ca="1">SUM(OFFSET('CAPACITE P1'!I11:I13,,(COLUMN('CAPACITE P1'!I11)-4)*6,3,7))*$C$3</f>
        <v>30.015000000000001</v>
      </c>
      <c r="J3" s="232">
        <f ca="1">SUM(OFFSET('CAPACITE P1'!J11:J13,,(COLUMN('CAPACITE P1'!J11)-4)*6,3,7))*$C$3</f>
        <v>30.015000000000001</v>
      </c>
      <c r="K3" s="232">
        <f ca="1">SUM(OFFSET('CAPACITE P1'!K11:K13,,(COLUMN('CAPACITE P1'!K11)-4)*6,3,7))*$C$3</f>
        <v>24.012</v>
      </c>
      <c r="L3" s="232">
        <f ca="1">SUM(OFFSET('CAPACITE P1'!L11:L13,,(COLUMN('CAPACITE P1'!L11)-4)*6,3,7))*$C$3</f>
        <v>30.015000000000001</v>
      </c>
      <c r="M3" s="232">
        <f ca="1">SUM(OFFSET('CAPACITE P1'!M11:M13,,(COLUMN('CAPACITE P1'!M11)-4)*6,3,7))*$C$3</f>
        <v>30.015000000000001</v>
      </c>
      <c r="N3" s="232">
        <f ca="1">SUM(OFFSET('CAPACITE P1'!N11:N13,,(COLUMN('CAPACITE P1'!N11)-4)*6,3,7))*$C$3</f>
        <v>30.015000000000001</v>
      </c>
      <c r="O3" s="232">
        <f ca="1">SUM(OFFSET('CAPACITE P1'!O11:O13,,(COLUMN('CAPACITE P1'!O11)-4)*6,3,7))*$C$3</f>
        <v>30.015000000000001</v>
      </c>
      <c r="P3" s="232">
        <f ca="1">SUM(OFFSET('CAPACITE P1'!P11:P13,,(COLUMN('CAPACITE P1'!P11)-4)*6,3,7))*$C$3</f>
        <v>30.015000000000001</v>
      </c>
      <c r="Q3" s="165">
        <f ca="1">SUM(OFFSET('CAPACITE P1'!Q11:W13,,(COLUMN()-4)*6,,7))*$C$3</f>
        <v>30.015000000000001</v>
      </c>
      <c r="R3" s="165">
        <f ca="1">SUM(OFFSET('CAPACITE P1'!R11:X13,,(COLUMN()-4)*6,,7))*$C$3</f>
        <v>30.015000000000001</v>
      </c>
      <c r="S3" s="165">
        <f ca="1">SUM(OFFSET('CAPACITE P1'!S11:Y13,,(COLUMN()-4)*6,,7))*$C$3</f>
        <v>24.012</v>
      </c>
      <c r="T3" s="165">
        <f ca="1">SUM(OFFSET('CAPACITE P1'!T11:Z13,,(COLUMN()-4)*6,,7))*$C$3</f>
        <v>30.015000000000001</v>
      </c>
      <c r="U3" s="165">
        <f ca="1">SUM(OFFSET('CAPACITE P1'!U11:AA13,,(COLUMN()-4)*6,,7))*$C$3</f>
        <v>24.012</v>
      </c>
      <c r="V3" s="165">
        <f ca="1">SUM(OFFSET('CAPACITE P1'!V11:AB13,,(COLUMN()-4)*6,,7))*$C$3</f>
        <v>24.012</v>
      </c>
      <c r="W3" s="165">
        <f ca="1">SUM(OFFSET('CAPACITE P1'!W11:AC13,,(COLUMN()-4)*6,,7))*$C$3</f>
        <v>30.015000000000001</v>
      </c>
      <c r="X3" s="165">
        <f ca="1">SUM(OFFSET('CAPACITE P1'!X11:AD13,,(COLUMN()-4)*6,,7))*$C$3</f>
        <v>0</v>
      </c>
      <c r="Y3" s="165">
        <f ca="1">SUM(OFFSET('CAPACITE P1'!Y11:AE13,,(COLUMN()-4)*6,,7))*$C$3</f>
        <v>12.6</v>
      </c>
      <c r="Z3" s="165">
        <f ca="1">SUM(OFFSET('CAPACITE P1'!Z11:AF13,,(COLUMN()-4)*6,,7))*$C$3</f>
        <v>30.015000000000001</v>
      </c>
      <c r="AA3" s="165">
        <f ca="1">SUM(OFFSET('CAPACITE P1'!AA11:AG13,,(COLUMN()-4)*6,,7))*$C$3</f>
        <v>30.015000000000001</v>
      </c>
      <c r="AB3" s="165">
        <f ca="1">SUM(OFFSET('CAPACITE P1'!AB11:AH13,,(COLUMN()-4)*6,,7))*$C$3</f>
        <v>30.015000000000001</v>
      </c>
      <c r="AC3" s="165">
        <f ca="1">SUM(OFFSET('CAPACITE P1'!AC11:AI13,,(COLUMN()-4)*6,,7))*$C$3</f>
        <v>30.015000000000001</v>
      </c>
      <c r="AD3" s="165">
        <f ca="1">SUM(OFFSET('CAPACITE P1'!AD11:AJ13,,(COLUMN()-4)*6,,7))*$C$3</f>
        <v>30.015000000000001</v>
      </c>
      <c r="AE3" s="165">
        <f ca="1">SUM(OFFSET('CAPACITE P1'!AE11:AK13,,(COLUMN()-4)*6,,7))*$C$3</f>
        <v>24.012</v>
      </c>
      <c r="AF3" s="165">
        <f ca="1">SUM(OFFSET('CAPACITE P1'!AF11:AL13,,(COLUMN()-4)*6,,7))*$C$3</f>
        <v>30.015000000000001</v>
      </c>
      <c r="AG3" s="165">
        <f ca="1">SUM(OFFSET('CAPACITE P1'!AG11:AM13,,(COLUMN()-4)*6,,7))*$C$3</f>
        <v>0</v>
      </c>
      <c r="AH3" s="165">
        <f ca="1">SUM(OFFSET('CAPACITE P1'!AH11:AN13,,(COLUMN()-4)*6,,7))*$C$3</f>
        <v>0</v>
      </c>
      <c r="AI3" s="165">
        <f ca="1">SUM(OFFSET('CAPACITE P1'!AI11:AO13,,(COLUMN()-4)*6,,7))*$C$3</f>
        <v>0</v>
      </c>
      <c r="AJ3" s="165">
        <f ca="1">SUM(OFFSET('CAPACITE P1'!AJ11:AP13,,(COLUMN()-4)*6,,7))*$C$3</f>
        <v>12.006</v>
      </c>
      <c r="AK3" s="165">
        <f ca="1">SUM(OFFSET('CAPACITE P1'!AK11:AQ13,,(COLUMN()-4)*6,,7))*$C$3</f>
        <v>30.015000000000001</v>
      </c>
      <c r="AL3" s="165">
        <f ca="1">SUM(OFFSET('CAPACITE P1'!AL11:AR13,,(COLUMN()-4)*6,,7))*$C$3</f>
        <v>30.015000000000001</v>
      </c>
      <c r="AM3" s="165">
        <f ca="1">SUM(OFFSET('CAPACITE P1'!AM11:AS13,,(COLUMN()-4)*6,,7))*$C$3</f>
        <v>30.015000000000001</v>
      </c>
      <c r="AN3" s="165">
        <f ca="1">SUM(OFFSET('CAPACITE P1'!AN11:AT13,,(COLUMN()-4)*6,,7))*$C$3</f>
        <v>30.015000000000001</v>
      </c>
      <c r="AO3" s="165">
        <f ca="1">SUM(OFFSET('CAPACITE P1'!AO11:AU13,,(COLUMN()-4)*6,,7))*$C$3</f>
        <v>18.009</v>
      </c>
      <c r="AP3" s="165">
        <f ca="1">SUM(OFFSET('CAPACITE P1'!AP11:AV13,,(COLUMN()-4)*6,,7))*$C$3</f>
        <v>30.015000000000001</v>
      </c>
      <c r="AQ3" s="165">
        <f ca="1">SUM(OFFSET('CAPACITE P1'!AQ11:AW13,,(COLUMN()-4)*6,,7))*$C$3</f>
        <v>30.015000000000001</v>
      </c>
      <c r="AR3" s="165">
        <f ca="1">SUM(OFFSET('CAPACITE P1'!AR11:AX13,,(COLUMN()-4)*6,,7))*$C$3</f>
        <v>30.015000000000001</v>
      </c>
      <c r="AS3" s="165">
        <f ca="1">SUM(OFFSET('CAPACITE P1'!AS11:AY13,,(COLUMN()-4)*6,,7))*$C$3</f>
        <v>30.015000000000001</v>
      </c>
      <c r="AT3" s="165">
        <f ca="1">SUM(OFFSET('CAPACITE P1'!AT11:AZ13,,(COLUMN()-4)*6,,7))*$C$3</f>
        <v>30.015000000000001</v>
      </c>
      <c r="AU3" s="165">
        <f ca="1">SUM(OFFSET('CAPACITE P1'!AU11:BA13,,(COLUMN()-4)*6,,7))*$C$3</f>
        <v>24.012</v>
      </c>
      <c r="AV3" s="165">
        <f ca="1">SUM(OFFSET('CAPACITE P1'!AV11:BB13,,(COLUMN()-4)*6,,7))*$C$3</f>
        <v>30.015000000000001</v>
      </c>
      <c r="AW3" s="165">
        <f ca="1">SUM(OFFSET('CAPACITE P1'!AW11:BC13,,(COLUMN()-4)*6,,7))*$C$3</f>
        <v>30.015000000000001</v>
      </c>
      <c r="AX3" s="165">
        <f ca="1">SUM(OFFSET('CAPACITE P1'!AX11:BD13,,(COLUMN()-4)*6,,7))*$C$3</f>
        <v>30.015000000000001</v>
      </c>
      <c r="AY3" s="165">
        <f ca="1">SUM(OFFSET('CAPACITE P1'!AY11:BE13,,(COLUMN()-4)*6,,7))*$C$3</f>
        <v>30.015000000000001</v>
      </c>
      <c r="AZ3" s="165">
        <f ca="1">SUM(OFFSET('CAPACITE P1'!AZ11:BF13,,(COLUMN()-4)*6,,7))*$C$3</f>
        <v>30.015000000000001</v>
      </c>
      <c r="BA3" s="165">
        <f ca="1">SUM(OFFSET('CAPACITE P1'!BA11:BG13,,(COLUMN()-4)*6,,7))*$C$3</f>
        <v>30.015000000000001</v>
      </c>
      <c r="BB3" s="165">
        <f ca="1">SUM(OFFSET('CAPACITE P1'!BB11:BH13,,(COLUMN()-4)*6,,7))*$C$3</f>
        <v>30.015000000000001</v>
      </c>
      <c r="BC3" s="165">
        <f ca="1">SUM(OFFSET('CAPACITE P1'!BC11:BI13,,(COLUMN()-4)*6,,7))*$C$3</f>
        <v>0</v>
      </c>
      <c r="BD3" s="165">
        <f ca="1">SUM(OFFSET('CAPACITE P1'!BD11:BJ13,,(COLUMN()-4)*6,,7))*$C$3</f>
        <v>24.012</v>
      </c>
      <c r="BE3" s="165">
        <f ca="1">SUM(OFFSET('CAPACITE P1'!BE11:BK13,,(COLUMN()-4)*6,,7))*$C$3</f>
        <v>30.015000000000001</v>
      </c>
      <c r="BF3" s="165">
        <f ca="1">SUM(OFFSET('CAPACITE P1'!BF11:BL13,,(COLUMN()-4)*6,,7))*$C$3</f>
        <v>30.015000000000001</v>
      </c>
      <c r="BG3" s="165">
        <f ca="1">SUM(OFFSET('CAPACITE P1'!BG11:BM13,,(COLUMN()-4)*6,,7))*$C$3</f>
        <v>30.015000000000001</v>
      </c>
      <c r="BH3" s="165">
        <f ca="1">SUM(OFFSET('CAPACITE P1'!BH11:BN13,,(COLUMN()-4)*6,,7))*$C$3</f>
        <v>30.015000000000001</v>
      </c>
      <c r="BI3" s="165">
        <f ca="1">SUM(OFFSET('CAPACITE P1'!BI11:BO13,,(COLUMN()-4)*6,,7))*$C$3</f>
        <v>30.015000000000001</v>
      </c>
      <c r="BJ3" s="165">
        <f ca="1">SUM(OFFSET('CAPACITE P1'!BJ11:BP13,,(COLUMN()-4)*6,,7))*$C$3</f>
        <v>30.015000000000001</v>
      </c>
      <c r="BK3" s="165">
        <f ca="1">SUM(OFFSET('CAPACITE P1'!BK11:BQ13,,(COLUMN()-4)*6,,7))*$C$3</f>
        <v>30.015000000000001</v>
      </c>
      <c r="BL3" s="165">
        <f ca="1">SUM(OFFSET('CAPACITE P1'!BL11:BR13,,(COLUMN()-4)*6,,7))*$C$3</f>
        <v>30.015000000000001</v>
      </c>
      <c r="BM3" s="165">
        <f ca="1">SUM(OFFSET('CAPACITE P1'!BM11:BS13,,(COLUMN()-4)*6,,7))*$C$3</f>
        <v>30.015000000000001</v>
      </c>
      <c r="BN3" s="165">
        <f ca="1">SUM(OFFSET('CAPACITE P1'!BN11:BT13,,(COLUMN()-4)*6,,7))*$C$3</f>
        <v>30.015000000000001</v>
      </c>
      <c r="BO3" s="165">
        <f ca="1">SUM(OFFSET('CAPACITE P1'!BO11:BU13,,(COLUMN()-4)*6,,7))*$C$3</f>
        <v>30.015000000000001</v>
      </c>
      <c r="BP3" s="165">
        <f ca="1">SUM(OFFSET('CAPACITE P1'!BP11:BV13,,(COLUMN()-4)*6,,7))*$C$3</f>
        <v>24.012</v>
      </c>
      <c r="BQ3" s="5"/>
      <c r="BR3" s="5"/>
    </row>
    <row r="4" spans="2:70" ht="12" customHeight="1" x14ac:dyDescent="0.25">
      <c r="B4" s="198" t="s">
        <v>1</v>
      </c>
      <c r="C4" s="181"/>
      <c r="D4" s="165">
        <f ca="1">SUM(OFFSET('CAPACITE P1'!D14:J16,,(COLUMN()-4)*6,,7))*$C$4</f>
        <v>0</v>
      </c>
      <c r="E4" s="165">
        <f ca="1">SUM(OFFSET('CAPACITE P1'!E14:K16,,(COLUMN()-4)*6,,7))*$C$4</f>
        <v>0</v>
      </c>
      <c r="F4" s="165">
        <f ca="1">SUM(OFFSET('CAPACITE P1'!F14:L16,,(COLUMN()-4)*6,,7))*$C$4</f>
        <v>0</v>
      </c>
      <c r="G4" s="165">
        <f ca="1">SUM(OFFSET('CAPACITE P1'!G14:M16,,(COLUMN()-4)*6,,7))*$C$4</f>
        <v>0</v>
      </c>
      <c r="H4" s="165">
        <f ca="1">SUM(OFFSET('CAPACITE P1'!H14:N16,,(COLUMN()-4)*6,,7))*$C$4</f>
        <v>0</v>
      </c>
      <c r="I4" s="165">
        <f ca="1">SUM(OFFSET('CAPACITE P1'!I14:O16,,(COLUMN()-4)*6,,7))*$C$4</f>
        <v>0</v>
      </c>
      <c r="J4" s="165">
        <f ca="1">SUM(OFFSET('CAPACITE P1'!J14:P16,,(COLUMN()-4)*6,,7))*$C$4</f>
        <v>0</v>
      </c>
      <c r="K4" s="165">
        <f ca="1">SUM(OFFSET('CAPACITE P1'!K14:Q16,,(COLUMN()-4)*6,,7))*$C$4</f>
        <v>0</v>
      </c>
      <c r="L4" s="165">
        <f ca="1">SUM(OFFSET('CAPACITE P1'!L14:R16,,(COLUMN()-4)*6,,7))*$C$4</f>
        <v>0</v>
      </c>
      <c r="M4" s="165">
        <f ca="1">SUM(OFFSET('CAPACITE P1'!M14:S16,,(COLUMN()-4)*6,,7))*$C$4</f>
        <v>0</v>
      </c>
      <c r="N4" s="165">
        <f ca="1">SUM(OFFSET('CAPACITE P1'!N14:T16,,(COLUMN()-4)*6,,7))*$C$4</f>
        <v>0</v>
      </c>
      <c r="O4" s="165">
        <f ca="1">SUM(OFFSET('CAPACITE P1'!O14:U16,,(COLUMN()-4)*6,,7))*$C$4</f>
        <v>0</v>
      </c>
      <c r="P4" s="165">
        <f ca="1">SUM(OFFSET('CAPACITE P1'!P14:V16,,(COLUMN()-4)*6,,7))*$C$4</f>
        <v>0</v>
      </c>
      <c r="Q4" s="165">
        <f ca="1">SUM(OFFSET('CAPACITE P1'!Q14:W16,,(COLUMN()-4)*6,,7))*$C$4</f>
        <v>0</v>
      </c>
      <c r="R4" s="165">
        <f ca="1">SUM(OFFSET('CAPACITE P1'!R14:X16,,(COLUMN()-4)*6,,7))*$C$4</f>
        <v>0</v>
      </c>
      <c r="S4" s="165">
        <f ca="1">SUM(OFFSET('CAPACITE P1'!S14:Y16,,(COLUMN()-4)*6,,7))*$C$4</f>
        <v>0</v>
      </c>
      <c r="T4" s="165">
        <f ca="1">SUM(OFFSET('CAPACITE P1'!T14:Z16,,(COLUMN()-4)*6,,7))*$C$4</f>
        <v>0</v>
      </c>
      <c r="U4" s="165">
        <f ca="1">SUM(OFFSET('CAPACITE P1'!U14:AA16,,(COLUMN()-4)*6,,7))*$C$4</f>
        <v>0</v>
      </c>
      <c r="V4" s="165">
        <f ca="1">SUM(OFFSET('CAPACITE P1'!V14:AB16,,(COLUMN()-4)*6,,7))*$C$4</f>
        <v>0</v>
      </c>
      <c r="W4" s="165">
        <f ca="1">SUM(OFFSET('CAPACITE P1'!W14:AC16,,(COLUMN()-4)*6,,7))*$C$4</f>
        <v>0</v>
      </c>
      <c r="X4" s="165">
        <f ca="1">SUM(OFFSET('CAPACITE P1'!X14:AD16,,(COLUMN()-4)*6,,7))*$C$4</f>
        <v>0</v>
      </c>
      <c r="Y4" s="165">
        <f ca="1">SUM(OFFSET('CAPACITE P1'!Y14:AE16,,(COLUMN()-4)*6,,7))*$C$4</f>
        <v>0</v>
      </c>
      <c r="Z4" s="165">
        <f ca="1">SUM(OFFSET('CAPACITE P1'!Z14:AF16,,(COLUMN()-4)*6,,7))*$C$4</f>
        <v>0</v>
      </c>
      <c r="AA4" s="165">
        <f ca="1">SUM(OFFSET('CAPACITE P1'!AA14:AG16,,(COLUMN()-4)*6,,7))*$C$4</f>
        <v>0</v>
      </c>
      <c r="AB4" s="165">
        <f ca="1">SUM(OFFSET('CAPACITE P1'!AB14:AH16,,(COLUMN()-4)*6,,7))*$C$4</f>
        <v>0</v>
      </c>
      <c r="AC4" s="165">
        <f ca="1">SUM(OFFSET('CAPACITE P1'!AC14:AI16,,(COLUMN()-4)*6,,7))*$C$4</f>
        <v>0</v>
      </c>
      <c r="AD4" s="165">
        <f ca="1">SUM(OFFSET('CAPACITE P1'!AD14:AJ16,,(COLUMN()-4)*6,,7))*$C$4</f>
        <v>0</v>
      </c>
      <c r="AE4" s="165">
        <f ca="1">SUM(OFFSET('CAPACITE P1'!AE14:AK16,,(COLUMN()-4)*6,,7))*$C$4</f>
        <v>0</v>
      </c>
      <c r="AF4" s="165">
        <f ca="1">SUM(OFFSET('CAPACITE P1'!AF14:AL16,,(COLUMN()-4)*6,,7))*$C$4</f>
        <v>0</v>
      </c>
      <c r="AG4" s="165">
        <f ca="1">SUM(OFFSET('CAPACITE P1'!AG14:AM16,,(COLUMN()-4)*6,,7))*$C$4</f>
        <v>0</v>
      </c>
      <c r="AH4" s="165">
        <f ca="1">SUM(OFFSET('CAPACITE P1'!AH14:AN16,,(COLUMN()-4)*6,,7))*$C$4</f>
        <v>0</v>
      </c>
      <c r="AI4" s="165">
        <f ca="1">SUM(OFFSET('CAPACITE P1'!AI14:AO16,,(COLUMN()-4)*6,,7))*$C$4</f>
        <v>0</v>
      </c>
      <c r="AJ4" s="165">
        <f ca="1">SUM(OFFSET('CAPACITE P1'!AJ14:AP16,,(COLUMN()-4)*6,,7))*$C$4</f>
        <v>0</v>
      </c>
      <c r="AK4" s="165">
        <f ca="1">SUM(OFFSET('CAPACITE P1'!AK14:AQ16,,(COLUMN()-4)*6,,7))*$C$4</f>
        <v>0</v>
      </c>
      <c r="AL4" s="165">
        <f ca="1">SUM(OFFSET('CAPACITE P1'!AL14:AR16,,(COLUMN()-4)*6,,7))*$C$4</f>
        <v>0</v>
      </c>
      <c r="AM4" s="165">
        <f ca="1">SUM(OFFSET('CAPACITE P1'!AM14:AS16,,(COLUMN()-4)*6,,7))*$C$4</f>
        <v>0</v>
      </c>
      <c r="AN4" s="165">
        <f ca="1">SUM(OFFSET('CAPACITE P1'!AN14:AT16,,(COLUMN()-4)*6,,7))*$C$4</f>
        <v>0</v>
      </c>
      <c r="AO4" s="165">
        <f ca="1">SUM(OFFSET('CAPACITE P1'!AO14:AU16,,(COLUMN()-4)*6,,7))*$C$4</f>
        <v>0</v>
      </c>
      <c r="AP4" s="165">
        <f ca="1">SUM(OFFSET('CAPACITE P1'!AP14:AV16,,(COLUMN()-4)*6,,7))*$C$4</f>
        <v>0</v>
      </c>
      <c r="AQ4" s="165">
        <f ca="1">SUM(OFFSET('CAPACITE P1'!AQ14:AW16,,(COLUMN()-4)*6,,7))*$C$4</f>
        <v>0</v>
      </c>
      <c r="AR4" s="165">
        <f ca="1">SUM(OFFSET('CAPACITE P1'!AR14:AX16,,(COLUMN()-4)*6,,7))*$C$4</f>
        <v>0</v>
      </c>
      <c r="AS4" s="165">
        <f ca="1">SUM(OFFSET('CAPACITE P1'!AS14:AY16,,(COLUMN()-4)*6,,7))*$C$4</f>
        <v>0</v>
      </c>
      <c r="AT4" s="165">
        <f ca="1">SUM(OFFSET('CAPACITE P1'!AT14:AZ16,,(COLUMN()-4)*6,,7))*$C$4</f>
        <v>0</v>
      </c>
      <c r="AU4" s="165">
        <f ca="1">SUM(OFFSET('CAPACITE P1'!AU14:BA16,,(COLUMN()-4)*6,,7))*$C$4</f>
        <v>0</v>
      </c>
      <c r="AV4" s="165">
        <f ca="1">SUM(OFFSET('CAPACITE P1'!AV14:BB16,,(COLUMN()-4)*6,,7))*$C$4</f>
        <v>0</v>
      </c>
      <c r="AW4" s="165">
        <f ca="1">SUM(OFFSET('CAPACITE P1'!AW14:BC16,,(COLUMN()-4)*6,,7))*$C$4</f>
        <v>0</v>
      </c>
      <c r="AX4" s="165">
        <f ca="1">SUM(OFFSET('CAPACITE P1'!AX14:BD16,,(COLUMN()-4)*6,,7))*$C$4</f>
        <v>0</v>
      </c>
      <c r="AY4" s="165">
        <f ca="1">SUM(OFFSET('CAPACITE P1'!AY14:BE16,,(COLUMN()-4)*6,,7))*$C$4</f>
        <v>0</v>
      </c>
      <c r="AZ4" s="165">
        <f ca="1">SUM(OFFSET('CAPACITE P1'!AZ14:BF16,,(COLUMN()-4)*6,,7))*$C$4</f>
        <v>0</v>
      </c>
      <c r="BA4" s="165">
        <f ca="1">SUM(OFFSET('CAPACITE P1'!BA14:BG16,,(COLUMN()-4)*6,,7))*$C$4</f>
        <v>0</v>
      </c>
      <c r="BB4" s="165">
        <f ca="1">SUM(OFFSET('CAPACITE P1'!BB14:BH16,,(COLUMN()-4)*6,,7))*$C$4</f>
        <v>0</v>
      </c>
      <c r="BC4" s="165">
        <f ca="1">SUM(OFFSET('CAPACITE P1'!BC14:BI16,,(COLUMN()-4)*6,,7))*$C$4</f>
        <v>0</v>
      </c>
      <c r="BD4" s="165">
        <f ca="1">SUM(OFFSET('CAPACITE P1'!BD14:BJ16,,(COLUMN()-4)*6,,7))*$C$4</f>
        <v>0</v>
      </c>
      <c r="BE4" s="165">
        <f ca="1">SUM(OFFSET('CAPACITE P1'!BE14:BK16,,(COLUMN()-4)*6,,7))*$C$4</f>
        <v>0</v>
      </c>
      <c r="BF4" s="165">
        <f ca="1">SUM(OFFSET('CAPACITE P1'!BF14:BL16,,(COLUMN()-4)*6,,7))*$C$4</f>
        <v>0</v>
      </c>
      <c r="BG4" s="165">
        <f ca="1">SUM(OFFSET('CAPACITE P1'!BG14:BM16,,(COLUMN()-4)*6,,7))*$C$4</f>
        <v>0</v>
      </c>
      <c r="BH4" s="165">
        <f ca="1">SUM(OFFSET('CAPACITE P1'!BH14:BN16,,(COLUMN()-4)*6,,7))*$C$4</f>
        <v>0</v>
      </c>
      <c r="BI4" s="165">
        <f ca="1">SUM(OFFSET('CAPACITE P1'!BI14:BO16,,(COLUMN()-4)*6,,7))*$C$4</f>
        <v>0</v>
      </c>
      <c r="BJ4" s="165">
        <f ca="1">SUM(OFFSET('CAPACITE P1'!BJ14:BP16,,(COLUMN()-4)*6,,7))*$C$4</f>
        <v>0</v>
      </c>
      <c r="BK4" s="165">
        <f ca="1">SUM(OFFSET('CAPACITE P1'!BK14:BQ16,,(COLUMN()-4)*6,,7))*$C$4</f>
        <v>0</v>
      </c>
      <c r="BL4" s="165">
        <f ca="1">SUM(OFFSET('CAPACITE P1'!BL14:BR16,,(COLUMN()-4)*6,,7))*$C$4</f>
        <v>0</v>
      </c>
      <c r="BM4" s="165">
        <f ca="1">SUM(OFFSET('CAPACITE P1'!BM14:BS16,,(COLUMN()-4)*6,,7))*$C$4</f>
        <v>0</v>
      </c>
      <c r="BN4" s="165">
        <f ca="1">SUM(OFFSET('CAPACITE P1'!BN14:BT16,,(COLUMN()-4)*6,,7))*$C$4</f>
        <v>0</v>
      </c>
      <c r="BO4" s="165">
        <f ca="1">SUM(OFFSET('CAPACITE P1'!BO14:BU16,,(COLUMN()-4)*6,,7))*$C$4</f>
        <v>0</v>
      </c>
      <c r="BP4" s="165">
        <f ca="1">SUM(OFFSET('CAPACITE P1'!BP14:BV16,,(COLUMN()-4)*6,,7))*$C$4</f>
        <v>0</v>
      </c>
      <c r="BQ4" s="5"/>
      <c r="BR4" s="5"/>
    </row>
    <row r="5" spans="2:70" ht="12" customHeight="1" x14ac:dyDescent="0.25">
      <c r="B5" s="199" t="s">
        <v>2</v>
      </c>
      <c r="C5" s="181">
        <v>0.85</v>
      </c>
      <c r="D5" s="165">
        <f ca="1">SUM(OFFSET('CAPACITE P1'!D17:J20,,(COLUMN()-4)*6,,7))*$C$5</f>
        <v>0</v>
      </c>
      <c r="E5" s="165">
        <f ca="1">SUM(OFFSET('CAPACITE P1'!E17:K20,,(COLUMN()-4)*6,,7))*$C$5</f>
        <v>0</v>
      </c>
      <c r="F5" s="165">
        <f ca="1">SUM(OFFSET('CAPACITE P1'!F17:L20,,(COLUMN()-4)*6,,7))*$C$5</f>
        <v>0</v>
      </c>
      <c r="G5" s="165">
        <f ca="1">SUM(OFFSET('CAPACITE P1'!G17:M20,,(COLUMN()-4)*6,,7))*$C$5</f>
        <v>0</v>
      </c>
      <c r="H5" s="165">
        <f ca="1">SUM(OFFSET('CAPACITE P1'!H17:N20,,(COLUMN()-4)*6,,7))*$C$5</f>
        <v>0</v>
      </c>
      <c r="I5" s="165">
        <f ca="1">SUM(OFFSET('CAPACITE P1'!I17:O20,,(COLUMN()-4)*6,,7))*$C$5</f>
        <v>0</v>
      </c>
      <c r="J5" s="165">
        <f ca="1">SUM(OFFSET('CAPACITE P1'!J17:P20,,(COLUMN()-4)*6,,7))*$C$5</f>
        <v>0</v>
      </c>
      <c r="K5" s="165">
        <f ca="1">SUM(OFFSET('CAPACITE P1'!K17:Q20,,(COLUMN()-4)*6,,7))*$C$5</f>
        <v>0</v>
      </c>
      <c r="L5" s="165">
        <f ca="1">SUM(OFFSET('CAPACITE P1'!L17:R20,,(COLUMN()-4)*6,,7))*$C$5</f>
        <v>0</v>
      </c>
      <c r="M5" s="165">
        <f ca="1">SUM(OFFSET('CAPACITE P1'!M17:S20,,(COLUMN()-4)*6,,7))*$C$5</f>
        <v>0</v>
      </c>
      <c r="N5" s="165">
        <f ca="1">SUM(OFFSET('CAPACITE P1'!N17:T20,,(COLUMN()-4)*6,,7))*$C$5</f>
        <v>0</v>
      </c>
      <c r="O5" s="165">
        <f ca="1">SUM(OFFSET('CAPACITE P1'!O17:U20,,(COLUMN()-4)*6,,7))*$C$5</f>
        <v>0</v>
      </c>
      <c r="P5" s="165">
        <f ca="1">SUM(OFFSET('CAPACITE P1'!P17:V20,,(COLUMN()-4)*6,,7))*$C$5</f>
        <v>0</v>
      </c>
      <c r="Q5" s="165">
        <f ca="1">SUM(OFFSET('CAPACITE P1'!Q17:W20,,(COLUMN()-4)*6,,7))*$C$5</f>
        <v>0</v>
      </c>
      <c r="R5" s="165">
        <f ca="1">SUM(OFFSET('CAPACITE P1'!R17:X20,,(COLUMN()-4)*6,,7))*$C$5</f>
        <v>0</v>
      </c>
      <c r="S5" s="165">
        <f ca="1">SUM(OFFSET('CAPACITE P1'!S17:Y20,,(COLUMN()-4)*6,,7))*$C$5</f>
        <v>0</v>
      </c>
      <c r="T5" s="165">
        <f ca="1">SUM(OFFSET('CAPACITE P1'!T17:Z20,,(COLUMN()-4)*6,,7))*$C$5</f>
        <v>0</v>
      </c>
      <c r="U5" s="165">
        <f ca="1">SUM(OFFSET('CAPACITE P1'!U17:AA20,,(COLUMN()-4)*6,,7))*$C$5</f>
        <v>0</v>
      </c>
      <c r="V5" s="165">
        <f ca="1">SUM(OFFSET('CAPACITE P1'!V17:AB20,,(COLUMN()-4)*6,,7))*$C$5</f>
        <v>0</v>
      </c>
      <c r="W5" s="165">
        <f ca="1">SUM(OFFSET('CAPACITE P1'!W17:AC20,,(COLUMN()-4)*6,,7))*$C$5</f>
        <v>0</v>
      </c>
      <c r="X5" s="165">
        <f ca="1">SUM(OFFSET('CAPACITE P1'!X17:AD20,,(COLUMN()-4)*6,,7))*$C$5</f>
        <v>0</v>
      </c>
      <c r="Y5" s="165">
        <f ca="1">SUM(OFFSET('CAPACITE P1'!Y17:AE20,,(COLUMN()-4)*6,,7))*$C$5</f>
        <v>0</v>
      </c>
      <c r="Z5" s="165">
        <f ca="1">SUM(OFFSET('CAPACITE P1'!Z17:AF20,,(COLUMN()-4)*6,,7))*$C$5</f>
        <v>0</v>
      </c>
      <c r="AA5" s="165">
        <f ca="1">SUM(OFFSET('CAPACITE P1'!AA17:AG20,,(COLUMN()-4)*6,,7))*$C$5</f>
        <v>0</v>
      </c>
      <c r="AB5" s="165">
        <f ca="1">SUM(OFFSET('CAPACITE P1'!AB17:AH20,,(COLUMN()-4)*6,,7))*$C$5</f>
        <v>0</v>
      </c>
      <c r="AC5" s="165">
        <f ca="1">SUM(OFFSET('CAPACITE P1'!AC17:AI20,,(COLUMN()-4)*6,,7))*$C$5</f>
        <v>0</v>
      </c>
      <c r="AD5" s="165">
        <f ca="1">SUM(OFFSET('CAPACITE P1'!AD17:AJ20,,(COLUMN()-4)*6,,7))*$C$5</f>
        <v>0</v>
      </c>
      <c r="AE5" s="165">
        <f ca="1">SUM(OFFSET('CAPACITE P1'!AE17:AK20,,(COLUMN()-4)*6,,7))*$C$5</f>
        <v>0</v>
      </c>
      <c r="AF5" s="165">
        <f ca="1">SUM(OFFSET('CAPACITE P1'!AF17:AL20,,(COLUMN()-4)*6,,7))*$C$5</f>
        <v>0</v>
      </c>
      <c r="AG5" s="165">
        <f ca="1">SUM(OFFSET('CAPACITE P1'!AG17:AM20,,(COLUMN()-4)*6,,7))*$C$5</f>
        <v>0</v>
      </c>
      <c r="AH5" s="165">
        <f ca="1">SUM(OFFSET('CAPACITE P1'!AH17:AN20,,(COLUMN()-4)*6,,7))*$C$5</f>
        <v>0</v>
      </c>
      <c r="AI5" s="165">
        <f ca="1">SUM(OFFSET('CAPACITE P1'!AI17:AO20,,(COLUMN()-4)*6,,7))*$C$5</f>
        <v>0</v>
      </c>
      <c r="AJ5" s="165">
        <f ca="1">SUM(OFFSET('CAPACITE P1'!AJ17:AP20,,(COLUMN()-4)*6,,7))*$C$5</f>
        <v>0</v>
      </c>
      <c r="AK5" s="165">
        <f ca="1">SUM(OFFSET('CAPACITE P1'!AK17:AQ20,,(COLUMN()-4)*6,,7))*$C$5</f>
        <v>0</v>
      </c>
      <c r="AL5" s="165">
        <f ca="1">SUM(OFFSET('CAPACITE P1'!AL17:AR20,,(COLUMN()-4)*6,,7))*$C$5</f>
        <v>0</v>
      </c>
      <c r="AM5" s="165">
        <f ca="1">SUM(OFFSET('CAPACITE P1'!AM17:AS20,,(COLUMN()-4)*6,,7))*$C$5</f>
        <v>0</v>
      </c>
      <c r="AN5" s="165">
        <f ca="1">SUM(OFFSET('CAPACITE P1'!AN17:AT20,,(COLUMN()-4)*6,,7))*$C$5</f>
        <v>0</v>
      </c>
      <c r="AO5" s="165">
        <f ca="1">SUM(OFFSET('CAPACITE P1'!AO17:AU20,,(COLUMN()-4)*6,,7))*$C$5</f>
        <v>0</v>
      </c>
      <c r="AP5" s="165">
        <f ca="1">SUM(OFFSET('CAPACITE P1'!AP17:AV20,,(COLUMN()-4)*6,,7))*$C$5</f>
        <v>0</v>
      </c>
      <c r="AQ5" s="165">
        <f ca="1">SUM(OFFSET('CAPACITE P1'!AQ17:AW20,,(COLUMN()-4)*6,,7))*$C$5</f>
        <v>0</v>
      </c>
      <c r="AR5" s="165">
        <f ca="1">SUM(OFFSET('CAPACITE P1'!AR17:AX20,,(COLUMN()-4)*6,,7))*$C$5</f>
        <v>0</v>
      </c>
      <c r="AS5" s="165">
        <f ca="1">SUM(OFFSET('CAPACITE P1'!AS17:AY20,,(COLUMN()-4)*6,,7))*$C$5</f>
        <v>0</v>
      </c>
      <c r="AT5" s="165">
        <f ca="1">SUM(OFFSET('CAPACITE P1'!AT17:AZ20,,(COLUMN()-4)*6,,7))*$C$5</f>
        <v>0</v>
      </c>
      <c r="AU5" s="165">
        <f ca="1">SUM(OFFSET('CAPACITE P1'!AU17:BA20,,(COLUMN()-4)*6,,7))*$C$5</f>
        <v>0</v>
      </c>
      <c r="AV5" s="165">
        <f ca="1">SUM(OFFSET('CAPACITE P1'!AV17:BB20,,(COLUMN()-4)*6,,7))*$C$5</f>
        <v>0</v>
      </c>
      <c r="AW5" s="165">
        <f ca="1">SUM(OFFSET('CAPACITE P1'!AW17:BC20,,(COLUMN()-4)*6,,7))*$C$5</f>
        <v>0</v>
      </c>
      <c r="AX5" s="165">
        <f ca="1">SUM(OFFSET('CAPACITE P1'!AX17:BD20,,(COLUMN()-4)*6,,7))*$C$5</f>
        <v>0</v>
      </c>
      <c r="AY5" s="165">
        <f ca="1">SUM(OFFSET('CAPACITE P1'!AY17:BE20,,(COLUMN()-4)*6,,7))*$C$5</f>
        <v>0</v>
      </c>
      <c r="AZ5" s="165">
        <f ca="1">SUM(OFFSET('CAPACITE P1'!AZ17:BF20,,(COLUMN()-4)*6,,7))*$C$5</f>
        <v>0</v>
      </c>
      <c r="BA5" s="165">
        <f ca="1">SUM(OFFSET('CAPACITE P1'!BA17:BG20,,(COLUMN()-4)*6,,7))*$C$5</f>
        <v>0</v>
      </c>
      <c r="BB5" s="165">
        <f ca="1">SUM(OFFSET('CAPACITE P1'!BB17:BH20,,(COLUMN()-4)*6,,7))*$C$5</f>
        <v>0</v>
      </c>
      <c r="BC5" s="165">
        <f ca="1">SUM(OFFSET('CAPACITE P1'!BC17:BI20,,(COLUMN()-4)*6,,7))*$C$5</f>
        <v>0</v>
      </c>
      <c r="BD5" s="165">
        <f ca="1">SUM(OFFSET('CAPACITE P1'!BD17:BJ20,,(COLUMN()-4)*6,,7))*$C$5</f>
        <v>0</v>
      </c>
      <c r="BE5" s="165">
        <f ca="1">SUM(OFFSET('CAPACITE P1'!BE17:BK20,,(COLUMN()-4)*6,,7))*$C$5</f>
        <v>0</v>
      </c>
      <c r="BF5" s="165">
        <f ca="1">SUM(OFFSET('CAPACITE P1'!BF17:BL20,,(COLUMN()-4)*6,,7))*$C$5</f>
        <v>0</v>
      </c>
      <c r="BG5" s="165">
        <f ca="1">SUM(OFFSET('CAPACITE P1'!BG17:BM20,,(COLUMN()-4)*6,,7))*$C$5</f>
        <v>0</v>
      </c>
      <c r="BH5" s="165">
        <f ca="1">SUM(OFFSET('CAPACITE P1'!BH17:BN20,,(COLUMN()-4)*6,,7))*$C$5</f>
        <v>0</v>
      </c>
      <c r="BI5" s="165">
        <f ca="1">SUM(OFFSET('CAPACITE P1'!BI17:BO20,,(COLUMN()-4)*6,,7))*$C$5</f>
        <v>0</v>
      </c>
      <c r="BJ5" s="165">
        <f ca="1">SUM(OFFSET('CAPACITE P1'!BJ17:BP20,,(COLUMN()-4)*6,,7))*$C$5</f>
        <v>0</v>
      </c>
      <c r="BK5" s="165">
        <f ca="1">SUM(OFFSET('CAPACITE P1'!BK17:BQ20,,(COLUMN()-4)*6,,7))*$C$5</f>
        <v>0</v>
      </c>
      <c r="BL5" s="165">
        <f ca="1">SUM(OFFSET('CAPACITE P1'!BL17:BR20,,(COLUMN()-4)*6,,7))*$C$5</f>
        <v>0</v>
      </c>
      <c r="BM5" s="165">
        <f ca="1">SUM(OFFSET('CAPACITE P1'!BM17:BS20,,(COLUMN()-4)*6,,7))*$C$5</f>
        <v>0</v>
      </c>
      <c r="BN5" s="165">
        <f ca="1">SUM(OFFSET('CAPACITE P1'!BN17:BT20,,(COLUMN()-4)*6,,7))*$C$5</f>
        <v>0</v>
      </c>
      <c r="BO5" s="165">
        <f ca="1">SUM(OFFSET('CAPACITE P1'!BO17:BU20,,(COLUMN()-4)*6,,7))*$C$5</f>
        <v>0</v>
      </c>
      <c r="BP5" s="165">
        <f ca="1">SUM(OFFSET('CAPACITE P1'!BP17:BV20,,(COLUMN()-4)*6,,7))*$C$5</f>
        <v>0</v>
      </c>
      <c r="BQ5" s="5"/>
      <c r="BR5" s="5"/>
    </row>
    <row r="6" spans="2:70" ht="12" customHeight="1" x14ac:dyDescent="0.25">
      <c r="B6" s="200" t="s">
        <v>3</v>
      </c>
      <c r="C6" s="181"/>
      <c r="D6" s="165">
        <f ca="1">SUM(OFFSET('CAPACITE P1'!D21:J24,,(COLUMN()-4)*6,,7))*$C$6</f>
        <v>0</v>
      </c>
      <c r="E6" s="165">
        <f ca="1">SUM(OFFSET('CAPACITE P1'!E21:K24,,(COLUMN()-4)*6,,7))*$C$6</f>
        <v>0</v>
      </c>
      <c r="F6" s="165">
        <f ca="1">SUM(OFFSET('CAPACITE P1'!F21:L24,,(COLUMN()-4)*6,,7))*$C$6</f>
        <v>0</v>
      </c>
      <c r="G6" s="165">
        <f ca="1">SUM(OFFSET('CAPACITE P1'!G21:M24,,(COLUMN()-4)*6,,7))*$C$6</f>
        <v>0</v>
      </c>
      <c r="H6" s="165">
        <f ca="1">SUM(OFFSET('CAPACITE P1'!H21:N24,,(COLUMN()-4)*6,,7))*$C$6</f>
        <v>0</v>
      </c>
      <c r="I6" s="165">
        <f ca="1">SUM(OFFSET('CAPACITE P1'!I21:O24,,(COLUMN()-4)*6,,7))*$C$6</f>
        <v>0</v>
      </c>
      <c r="J6" s="165">
        <f ca="1">SUM(OFFSET('CAPACITE P1'!J21:P24,,(COLUMN()-4)*6,,7))*$C$6</f>
        <v>0</v>
      </c>
      <c r="K6" s="165">
        <f ca="1">SUM(OFFSET('CAPACITE P1'!K21:Q24,,(COLUMN()-4)*6,,7))*$C$6</f>
        <v>0</v>
      </c>
      <c r="L6" s="165">
        <f ca="1">SUM(OFFSET('CAPACITE P1'!L21:R24,,(COLUMN()-4)*6,,7))*$C$6</f>
        <v>0</v>
      </c>
      <c r="M6" s="165">
        <f ca="1">SUM(OFFSET('CAPACITE P1'!M21:S24,,(COLUMN()-4)*6,,7))*$C$6</f>
        <v>0</v>
      </c>
      <c r="N6" s="165">
        <f ca="1">SUM(OFFSET('CAPACITE P1'!N21:T24,,(COLUMN()-4)*6,,7))*$C$6</f>
        <v>0</v>
      </c>
      <c r="O6" s="165">
        <f ca="1">SUM(OFFSET('CAPACITE P1'!O21:U24,,(COLUMN()-4)*6,,7))*$C$6</f>
        <v>0</v>
      </c>
      <c r="P6" s="165">
        <f ca="1">SUM(OFFSET('CAPACITE P1'!P21:V24,,(COLUMN()-4)*6,,7))*$C$6</f>
        <v>0</v>
      </c>
      <c r="Q6" s="165">
        <f ca="1">SUM(OFFSET('CAPACITE P1'!Q21:W24,,(COLUMN()-4)*6,,7))*$C$6</f>
        <v>0</v>
      </c>
      <c r="R6" s="165">
        <f ca="1">SUM(OFFSET('CAPACITE P1'!R21:X24,,(COLUMN()-4)*6,,7))*$C$6</f>
        <v>0</v>
      </c>
      <c r="S6" s="165">
        <f ca="1">SUM(OFFSET('CAPACITE P1'!S21:Y24,,(COLUMN()-4)*6,,7))*$C$6</f>
        <v>0</v>
      </c>
      <c r="T6" s="165">
        <f ca="1">SUM(OFFSET('CAPACITE P1'!T21:Z24,,(COLUMN()-4)*6,,7))*$C$6</f>
        <v>0</v>
      </c>
      <c r="U6" s="165">
        <f ca="1">SUM(OFFSET('CAPACITE P1'!U21:AA24,,(COLUMN()-4)*6,,7))*$C$6</f>
        <v>0</v>
      </c>
      <c r="V6" s="165">
        <f ca="1">SUM(OFFSET('CAPACITE P1'!V21:AB24,,(COLUMN()-4)*6,,7))*$C$6</f>
        <v>0</v>
      </c>
      <c r="W6" s="165">
        <f ca="1">SUM(OFFSET('CAPACITE P1'!W21:AC24,,(COLUMN()-4)*6,,7))*$C$6</f>
        <v>0</v>
      </c>
      <c r="X6" s="165">
        <f ca="1">SUM(OFFSET('CAPACITE P1'!X21:AD24,,(COLUMN()-4)*6,,7))*$C$6</f>
        <v>0</v>
      </c>
      <c r="Y6" s="165">
        <f ca="1">SUM(OFFSET('CAPACITE P1'!Y21:AE24,,(COLUMN()-4)*6,,7))*$C$6</f>
        <v>0</v>
      </c>
      <c r="Z6" s="165">
        <f ca="1">SUM(OFFSET('CAPACITE P1'!Z21:AF24,,(COLUMN()-4)*6,,7))*$C$6</f>
        <v>0</v>
      </c>
      <c r="AA6" s="165">
        <f ca="1">SUM(OFFSET('CAPACITE P1'!AA21:AG24,,(COLUMN()-4)*6,,7))*$C$6</f>
        <v>0</v>
      </c>
      <c r="AB6" s="165">
        <f ca="1">SUM(OFFSET('CAPACITE P1'!AB21:AH24,,(COLUMN()-4)*6,,7))*$C$6</f>
        <v>0</v>
      </c>
      <c r="AC6" s="165">
        <f ca="1">SUM(OFFSET('CAPACITE P1'!AC21:AI24,,(COLUMN()-4)*6,,7))*$C$6</f>
        <v>0</v>
      </c>
      <c r="AD6" s="165">
        <f ca="1">SUM(OFFSET('CAPACITE P1'!AD21:AJ24,,(COLUMN()-4)*6,,7))*$C$6</f>
        <v>0</v>
      </c>
      <c r="AE6" s="165">
        <f ca="1">SUM(OFFSET('CAPACITE P1'!AE21:AK24,,(COLUMN()-4)*6,,7))*$C$6</f>
        <v>0</v>
      </c>
      <c r="AF6" s="165">
        <f ca="1">SUM(OFFSET('CAPACITE P1'!AF21:AL24,,(COLUMN()-4)*6,,7))*$C$6</f>
        <v>0</v>
      </c>
      <c r="AG6" s="165">
        <f ca="1">SUM(OFFSET('CAPACITE P1'!AG21:AM24,,(COLUMN()-4)*6,,7))*$C$6</f>
        <v>0</v>
      </c>
      <c r="AH6" s="165">
        <f ca="1">SUM(OFFSET('CAPACITE P1'!AH21:AN24,,(COLUMN()-4)*6,,7))*$C$6</f>
        <v>0</v>
      </c>
      <c r="AI6" s="165">
        <f ca="1">SUM(OFFSET('CAPACITE P1'!AI21:AO24,,(COLUMN()-4)*6,,7))*$C$6</f>
        <v>0</v>
      </c>
      <c r="AJ6" s="165">
        <f ca="1">SUM(OFFSET('CAPACITE P1'!AJ21:AP24,,(COLUMN()-4)*6,,7))*$C$6</f>
        <v>0</v>
      </c>
      <c r="AK6" s="165">
        <f ca="1">SUM(OFFSET('CAPACITE P1'!AK21:AQ24,,(COLUMN()-4)*6,,7))*$C$6</f>
        <v>0</v>
      </c>
      <c r="AL6" s="165">
        <f ca="1">SUM(OFFSET('CAPACITE P1'!AL21:AR24,,(COLUMN()-4)*6,,7))*$C$6</f>
        <v>0</v>
      </c>
      <c r="AM6" s="165">
        <f ca="1">SUM(OFFSET('CAPACITE P1'!AM21:AS24,,(COLUMN()-4)*6,,7))*$C$6</f>
        <v>0</v>
      </c>
      <c r="AN6" s="165">
        <f ca="1">SUM(OFFSET('CAPACITE P1'!AN21:AT24,,(COLUMN()-4)*6,,7))*$C$6</f>
        <v>0</v>
      </c>
      <c r="AO6" s="165">
        <f ca="1">SUM(OFFSET('CAPACITE P1'!AO21:AU24,,(COLUMN()-4)*6,,7))*$C$6</f>
        <v>0</v>
      </c>
      <c r="AP6" s="165">
        <f ca="1">SUM(OFFSET('CAPACITE P1'!AP21:AV24,,(COLUMN()-4)*6,,7))*$C$6</f>
        <v>0</v>
      </c>
      <c r="AQ6" s="165">
        <f ca="1">SUM(OFFSET('CAPACITE P1'!AQ21:AW24,,(COLUMN()-4)*6,,7))*$C$6</f>
        <v>0</v>
      </c>
      <c r="AR6" s="165">
        <f ca="1">SUM(OFFSET('CAPACITE P1'!AR21:AX24,,(COLUMN()-4)*6,,7))*$C$6</f>
        <v>0</v>
      </c>
      <c r="AS6" s="165">
        <f ca="1">SUM(OFFSET('CAPACITE P1'!AS21:AY24,,(COLUMN()-4)*6,,7))*$C$6</f>
        <v>0</v>
      </c>
      <c r="AT6" s="165">
        <f ca="1">SUM(OFFSET('CAPACITE P1'!AT21:AZ24,,(COLUMN()-4)*6,,7))*$C$6</f>
        <v>0</v>
      </c>
      <c r="AU6" s="165">
        <f ca="1">SUM(OFFSET('CAPACITE P1'!AU21:BA24,,(COLUMN()-4)*6,,7))*$C$6</f>
        <v>0</v>
      </c>
      <c r="AV6" s="165">
        <f ca="1">SUM(OFFSET('CAPACITE P1'!AV21:BB24,,(COLUMN()-4)*6,,7))*$C$6</f>
        <v>0</v>
      </c>
      <c r="AW6" s="165">
        <f ca="1">SUM(OFFSET('CAPACITE P1'!AW21:BC24,,(COLUMN()-4)*6,,7))*$C$6</f>
        <v>0</v>
      </c>
      <c r="AX6" s="165">
        <f ca="1">SUM(OFFSET('CAPACITE P1'!AX21:BD24,,(COLUMN()-4)*6,,7))*$C$6</f>
        <v>0</v>
      </c>
      <c r="AY6" s="165">
        <f ca="1">SUM(OFFSET('CAPACITE P1'!AY21:BE24,,(COLUMN()-4)*6,,7))*$C$6</f>
        <v>0</v>
      </c>
      <c r="AZ6" s="165">
        <f ca="1">SUM(OFFSET('CAPACITE P1'!AZ21:BF24,,(COLUMN()-4)*6,,7))*$C$6</f>
        <v>0</v>
      </c>
      <c r="BA6" s="165">
        <f ca="1">SUM(OFFSET('CAPACITE P1'!BA21:BG24,,(COLUMN()-4)*6,,7))*$C$6</f>
        <v>0</v>
      </c>
      <c r="BB6" s="165">
        <f ca="1">SUM(OFFSET('CAPACITE P1'!BB21:BH24,,(COLUMN()-4)*6,,7))*$C$6</f>
        <v>0</v>
      </c>
      <c r="BC6" s="165">
        <f ca="1">SUM(OFFSET('CAPACITE P1'!BC21:BI24,,(COLUMN()-4)*6,,7))*$C$6</f>
        <v>0</v>
      </c>
      <c r="BD6" s="165">
        <f ca="1">SUM(OFFSET('CAPACITE P1'!BD21:BJ24,,(COLUMN()-4)*6,,7))*$C$6</f>
        <v>0</v>
      </c>
      <c r="BE6" s="165">
        <f ca="1">SUM(OFFSET('CAPACITE P1'!BE21:BK24,,(COLUMN()-4)*6,,7))*$C$6</f>
        <v>0</v>
      </c>
      <c r="BF6" s="165">
        <f ca="1">SUM(OFFSET('CAPACITE P1'!BF21:BL24,,(COLUMN()-4)*6,,7))*$C$6</f>
        <v>0</v>
      </c>
      <c r="BG6" s="165">
        <f ca="1">SUM(OFFSET('CAPACITE P1'!BG21:BM24,,(COLUMN()-4)*6,,7))*$C$6</f>
        <v>0</v>
      </c>
      <c r="BH6" s="165">
        <f ca="1">SUM(OFFSET('CAPACITE P1'!BH21:BN24,,(COLUMN()-4)*6,,7))*$C$6</f>
        <v>0</v>
      </c>
      <c r="BI6" s="165">
        <f ca="1">SUM(OFFSET('CAPACITE P1'!BI21:BO24,,(COLUMN()-4)*6,,7))*$C$6</f>
        <v>0</v>
      </c>
      <c r="BJ6" s="165">
        <f ca="1">SUM(OFFSET('CAPACITE P1'!BJ21:BP24,,(COLUMN()-4)*6,,7))*$C$6</f>
        <v>0</v>
      </c>
      <c r="BK6" s="165">
        <f ca="1">SUM(OFFSET('CAPACITE P1'!BK21:BQ24,,(COLUMN()-4)*6,,7))*$C$6</f>
        <v>0</v>
      </c>
      <c r="BL6" s="165">
        <f ca="1">SUM(OFFSET('CAPACITE P1'!BL21:BR24,,(COLUMN()-4)*6,,7))*$C$6</f>
        <v>0</v>
      </c>
      <c r="BM6" s="165">
        <f ca="1">SUM(OFFSET('CAPACITE P1'!BM21:BS24,,(COLUMN()-4)*6,,7))*$C$6</f>
        <v>0</v>
      </c>
      <c r="BN6" s="165">
        <f ca="1">SUM(OFFSET('CAPACITE P1'!BN21:BT24,,(COLUMN()-4)*6,,7))*$C$6</f>
        <v>0</v>
      </c>
      <c r="BO6" s="165">
        <f ca="1">SUM(OFFSET('CAPACITE P1'!BO21:BU24,,(COLUMN()-4)*6,,7))*$C$6</f>
        <v>0</v>
      </c>
      <c r="BP6" s="165">
        <f ca="1">SUM(OFFSET('CAPACITE P1'!BP21:BV24,,(COLUMN()-4)*6,,7))*$C$6</f>
        <v>0</v>
      </c>
      <c r="BQ6" s="5"/>
      <c r="BR6" s="5"/>
    </row>
    <row r="7" spans="2:70" ht="12" customHeight="1" x14ac:dyDescent="0.25">
      <c r="B7" s="200" t="s">
        <v>4</v>
      </c>
      <c r="C7" s="181"/>
      <c r="D7" s="165">
        <f ca="1">SUM(OFFSET('CAPACITE P1'!D25:J27,,(COLUMN()-4)*6,,7))*$C$7</f>
        <v>0</v>
      </c>
      <c r="E7" s="165">
        <f ca="1">SUM(OFFSET('CAPACITE P1'!E25:K27,,(COLUMN()-4)*6,,7))*$C$7</f>
        <v>0</v>
      </c>
      <c r="F7" s="165">
        <f ca="1">SUM(OFFSET('CAPACITE P1'!F25:L27,,(COLUMN()-4)*6,,7))*$C$7</f>
        <v>0</v>
      </c>
      <c r="G7" s="165">
        <f ca="1">SUM(OFFSET('CAPACITE P1'!G25:M27,,(COLUMN()-4)*6,,7))*$C$7</f>
        <v>0</v>
      </c>
      <c r="H7" s="165">
        <f ca="1">SUM(OFFSET('CAPACITE P1'!H25:N27,,(COLUMN()-4)*6,,7))*$C$7</f>
        <v>0</v>
      </c>
      <c r="I7" s="165">
        <f ca="1">SUM(OFFSET('CAPACITE P1'!I25:O27,,(COLUMN()-4)*6,,7))*$C$7</f>
        <v>0</v>
      </c>
      <c r="J7" s="165">
        <f ca="1">SUM(OFFSET('CAPACITE P1'!J25:P27,,(COLUMN()-4)*6,,7))*$C$7</f>
        <v>0</v>
      </c>
      <c r="K7" s="165">
        <f ca="1">SUM(OFFSET('CAPACITE P1'!K25:Q27,,(COLUMN()-4)*6,,7))*$C$7</f>
        <v>0</v>
      </c>
      <c r="L7" s="165">
        <f ca="1">SUM(OFFSET('CAPACITE P1'!L25:R27,,(COLUMN()-4)*6,,7))*$C$7</f>
        <v>0</v>
      </c>
      <c r="M7" s="165">
        <f ca="1">SUM(OFFSET('CAPACITE P1'!M25:S27,,(COLUMN()-4)*6,,7))*$C$7</f>
        <v>0</v>
      </c>
      <c r="N7" s="165">
        <f ca="1">SUM(OFFSET('CAPACITE P1'!N25:T27,,(COLUMN()-4)*6,,7))*$C$7</f>
        <v>0</v>
      </c>
      <c r="O7" s="165">
        <f ca="1">SUM(OFFSET('CAPACITE P1'!O25:U27,,(COLUMN()-4)*6,,7))*$C$7</f>
        <v>0</v>
      </c>
      <c r="P7" s="165">
        <f ca="1">SUM(OFFSET('CAPACITE P1'!P25:V27,,(COLUMN()-4)*6,,7))*$C$7</f>
        <v>0</v>
      </c>
      <c r="Q7" s="165">
        <f ca="1">SUM(OFFSET('CAPACITE P1'!Q25:W27,,(COLUMN()-4)*6,,7))*$C$7</f>
        <v>0</v>
      </c>
      <c r="R7" s="165">
        <f ca="1">SUM(OFFSET('CAPACITE P1'!R25:X27,,(COLUMN()-4)*6,,7))*$C$7</f>
        <v>0</v>
      </c>
      <c r="S7" s="165">
        <f ca="1">SUM(OFFSET('CAPACITE P1'!S25:Y27,,(COLUMN()-4)*6,,7))*$C$7</f>
        <v>0</v>
      </c>
      <c r="T7" s="165">
        <f ca="1">SUM(OFFSET('CAPACITE P1'!T25:Z27,,(COLUMN()-4)*6,,7))*$C$7</f>
        <v>0</v>
      </c>
      <c r="U7" s="165">
        <f ca="1">SUM(OFFSET('CAPACITE P1'!U25:AA27,,(COLUMN()-4)*6,,7))*$C$7</f>
        <v>0</v>
      </c>
      <c r="V7" s="165">
        <f ca="1">SUM(OFFSET('CAPACITE P1'!V25:AB27,,(COLUMN()-4)*6,,7))*$C$7</f>
        <v>0</v>
      </c>
      <c r="W7" s="165">
        <f ca="1">SUM(OFFSET('CAPACITE P1'!W25:AC27,,(COLUMN()-4)*6,,7))*$C$7</f>
        <v>0</v>
      </c>
      <c r="X7" s="165">
        <f ca="1">SUM(OFFSET('CAPACITE P1'!X25:AD27,,(COLUMN()-4)*6,,7))*$C$7</f>
        <v>0</v>
      </c>
      <c r="Y7" s="165">
        <f ca="1">SUM(OFFSET('CAPACITE P1'!Y25:AE27,,(COLUMN()-4)*6,,7))*$C$7</f>
        <v>0</v>
      </c>
      <c r="Z7" s="165">
        <f ca="1">SUM(OFFSET('CAPACITE P1'!Z25:AF27,,(COLUMN()-4)*6,,7))*$C$7</f>
        <v>0</v>
      </c>
      <c r="AA7" s="165">
        <f ca="1">SUM(OFFSET('CAPACITE P1'!AA25:AG27,,(COLUMN()-4)*6,,7))*$C$7</f>
        <v>0</v>
      </c>
      <c r="AB7" s="165">
        <f ca="1">SUM(OFFSET('CAPACITE P1'!AB25:AH27,,(COLUMN()-4)*6,,7))*$C$7</f>
        <v>0</v>
      </c>
      <c r="AC7" s="165">
        <f ca="1">SUM(OFFSET('CAPACITE P1'!AC25:AI27,,(COLUMN()-4)*6,,7))*$C$7</f>
        <v>0</v>
      </c>
      <c r="AD7" s="165">
        <f ca="1">SUM(OFFSET('CAPACITE P1'!AD25:AJ27,,(COLUMN()-4)*6,,7))*$C$7</f>
        <v>0</v>
      </c>
      <c r="AE7" s="165">
        <f ca="1">SUM(OFFSET('CAPACITE P1'!AE25:AK27,,(COLUMN()-4)*6,,7))*$C$7</f>
        <v>0</v>
      </c>
      <c r="AF7" s="165">
        <f ca="1">SUM(OFFSET('CAPACITE P1'!AF25:AL27,,(COLUMN()-4)*6,,7))*$C$7</f>
        <v>0</v>
      </c>
      <c r="AG7" s="165">
        <f ca="1">SUM(OFFSET('CAPACITE P1'!AG25:AM27,,(COLUMN()-4)*6,,7))*$C$7</f>
        <v>0</v>
      </c>
      <c r="AH7" s="165">
        <f ca="1">SUM(OFFSET('CAPACITE P1'!AH25:AN27,,(COLUMN()-4)*6,,7))*$C$7</f>
        <v>0</v>
      </c>
      <c r="AI7" s="165">
        <f ca="1">SUM(OFFSET('CAPACITE P1'!AI25:AO27,,(COLUMN()-4)*6,,7))*$C$7</f>
        <v>0</v>
      </c>
      <c r="AJ7" s="165">
        <f ca="1">SUM(OFFSET('CAPACITE P1'!AJ25:AP27,,(COLUMN()-4)*6,,7))*$C$7</f>
        <v>0</v>
      </c>
      <c r="AK7" s="165">
        <f ca="1">SUM(OFFSET('CAPACITE P1'!AK25:AQ27,,(COLUMN()-4)*6,,7))*$C$7</f>
        <v>0</v>
      </c>
      <c r="AL7" s="165">
        <f ca="1">SUM(OFFSET('CAPACITE P1'!AL25:AR27,,(COLUMN()-4)*6,,7))*$C$7</f>
        <v>0</v>
      </c>
      <c r="AM7" s="165">
        <f ca="1">SUM(OFFSET('CAPACITE P1'!AM25:AS27,,(COLUMN()-4)*6,,7))*$C$7</f>
        <v>0</v>
      </c>
      <c r="AN7" s="165">
        <f ca="1">SUM(OFFSET('CAPACITE P1'!AN25:AT27,,(COLUMN()-4)*6,,7))*$C$7</f>
        <v>0</v>
      </c>
      <c r="AO7" s="165">
        <f ca="1">SUM(OFFSET('CAPACITE P1'!AO25:AU27,,(COLUMN()-4)*6,,7))*$C$7</f>
        <v>0</v>
      </c>
      <c r="AP7" s="165">
        <f ca="1">SUM(OFFSET('CAPACITE P1'!AP25:AV27,,(COLUMN()-4)*6,,7))*$C$7</f>
        <v>0</v>
      </c>
      <c r="AQ7" s="165">
        <f ca="1">SUM(OFFSET('CAPACITE P1'!AQ25:AW27,,(COLUMN()-4)*6,,7))*$C$7</f>
        <v>0</v>
      </c>
      <c r="AR7" s="165">
        <f ca="1">SUM(OFFSET('CAPACITE P1'!AR25:AX27,,(COLUMN()-4)*6,,7))*$C$7</f>
        <v>0</v>
      </c>
      <c r="AS7" s="165">
        <f ca="1">SUM(OFFSET('CAPACITE P1'!AS25:AY27,,(COLUMN()-4)*6,,7))*$C$7</f>
        <v>0</v>
      </c>
      <c r="AT7" s="165">
        <f ca="1">SUM(OFFSET('CAPACITE P1'!AT25:AZ27,,(COLUMN()-4)*6,,7))*$C$7</f>
        <v>0</v>
      </c>
      <c r="AU7" s="165">
        <f ca="1">SUM(OFFSET('CAPACITE P1'!AU25:BA27,,(COLUMN()-4)*6,,7))*$C$7</f>
        <v>0</v>
      </c>
      <c r="AV7" s="165">
        <f ca="1">SUM(OFFSET('CAPACITE P1'!AV25:BB27,,(COLUMN()-4)*6,,7))*$C$7</f>
        <v>0</v>
      </c>
      <c r="AW7" s="165">
        <f ca="1">SUM(OFFSET('CAPACITE P1'!AW25:BC27,,(COLUMN()-4)*6,,7))*$C$7</f>
        <v>0</v>
      </c>
      <c r="AX7" s="165">
        <f ca="1">SUM(OFFSET('CAPACITE P1'!AX25:BD27,,(COLUMN()-4)*6,,7))*$C$7</f>
        <v>0</v>
      </c>
      <c r="AY7" s="165">
        <f ca="1">SUM(OFFSET('CAPACITE P1'!AY25:BE27,,(COLUMN()-4)*6,,7))*$C$7</f>
        <v>0</v>
      </c>
      <c r="AZ7" s="165">
        <f ca="1">SUM(OFFSET('CAPACITE P1'!AZ25:BF27,,(COLUMN()-4)*6,,7))*$C$7</f>
        <v>0</v>
      </c>
      <c r="BA7" s="165">
        <f ca="1">SUM(OFFSET('CAPACITE P1'!BA25:BG27,,(COLUMN()-4)*6,,7))*$C$7</f>
        <v>0</v>
      </c>
      <c r="BB7" s="165">
        <f ca="1">SUM(OFFSET('CAPACITE P1'!BB25:BH27,,(COLUMN()-4)*6,,7))*$C$7</f>
        <v>0</v>
      </c>
      <c r="BC7" s="165">
        <f ca="1">SUM(OFFSET('CAPACITE P1'!BC25:BI27,,(COLUMN()-4)*6,,7))*$C$7</f>
        <v>0</v>
      </c>
      <c r="BD7" s="165">
        <f ca="1">SUM(OFFSET('CAPACITE P1'!BD25:BJ27,,(COLUMN()-4)*6,,7))*$C$7</f>
        <v>0</v>
      </c>
      <c r="BE7" s="165">
        <f ca="1">SUM(OFFSET('CAPACITE P1'!BE25:BK27,,(COLUMN()-4)*6,,7))*$C$7</f>
        <v>0</v>
      </c>
      <c r="BF7" s="165">
        <f ca="1">SUM(OFFSET('CAPACITE P1'!BF25:BL27,,(COLUMN()-4)*6,,7))*$C$7</f>
        <v>0</v>
      </c>
      <c r="BG7" s="165">
        <f ca="1">SUM(OFFSET('CAPACITE P1'!BG25:BM27,,(COLUMN()-4)*6,,7))*$C$7</f>
        <v>0</v>
      </c>
      <c r="BH7" s="165">
        <f ca="1">SUM(OFFSET('CAPACITE P1'!BH25:BN27,,(COLUMN()-4)*6,,7))*$C$7</f>
        <v>0</v>
      </c>
      <c r="BI7" s="165">
        <f ca="1">SUM(OFFSET('CAPACITE P1'!BI25:BO27,,(COLUMN()-4)*6,,7))*$C$7</f>
        <v>0</v>
      </c>
      <c r="BJ7" s="165">
        <f ca="1">SUM(OFFSET('CAPACITE P1'!BJ25:BP27,,(COLUMN()-4)*6,,7))*$C$7</f>
        <v>0</v>
      </c>
      <c r="BK7" s="165">
        <f ca="1">SUM(OFFSET('CAPACITE P1'!BK25:BQ27,,(COLUMN()-4)*6,,7))*$C$7</f>
        <v>0</v>
      </c>
      <c r="BL7" s="165">
        <f ca="1">SUM(OFFSET('CAPACITE P1'!BL25:BR27,,(COLUMN()-4)*6,,7))*$C$7</f>
        <v>0</v>
      </c>
      <c r="BM7" s="165">
        <f ca="1">SUM(OFFSET('CAPACITE P1'!BM25:BS27,,(COLUMN()-4)*6,,7))*$C$7</f>
        <v>0</v>
      </c>
      <c r="BN7" s="165">
        <f ca="1">SUM(OFFSET('CAPACITE P1'!BN25:BT27,,(COLUMN()-4)*6,,7))*$C$7</f>
        <v>0</v>
      </c>
      <c r="BO7" s="165">
        <f ca="1">SUM(OFFSET('CAPACITE P1'!BO25:BU27,,(COLUMN()-4)*6,,7))*$C$7</f>
        <v>0</v>
      </c>
      <c r="BP7" s="165">
        <f ca="1">SUM(OFFSET('CAPACITE P1'!BP25:BV27,,(COLUMN()-4)*6,,7))*$C$7</f>
        <v>0</v>
      </c>
      <c r="BQ7" s="5"/>
      <c r="BR7" s="5"/>
    </row>
    <row r="8" spans="2:70" ht="12" customHeight="1" x14ac:dyDescent="0.25">
      <c r="B8" s="200" t="s">
        <v>28</v>
      </c>
      <c r="C8" s="181"/>
      <c r="D8" s="165">
        <f ca="1">SUM(OFFSET('CAPACITE P1'!D28:J31,,(COLUMN()-4)*6,,7))*$C$8</f>
        <v>0</v>
      </c>
      <c r="E8" s="165">
        <f ca="1">SUM(OFFSET('CAPACITE P1'!E28:K31,,(COLUMN()-4)*6,,7))*$C$8</f>
        <v>0</v>
      </c>
      <c r="F8" s="165">
        <f ca="1">SUM(OFFSET('CAPACITE P1'!F28:L31,,(COLUMN()-4)*6,,7))*$C$8</f>
        <v>0</v>
      </c>
      <c r="G8" s="165">
        <f ca="1">SUM(OFFSET('CAPACITE P1'!G28:M31,,(COLUMN()-4)*6,,7))*$C$8</f>
        <v>0</v>
      </c>
      <c r="H8" s="165">
        <f ca="1">SUM(OFFSET('CAPACITE P1'!H28:N31,,(COLUMN()-4)*6,,7))*$C$8</f>
        <v>0</v>
      </c>
      <c r="I8" s="165">
        <f ca="1">SUM(OFFSET('CAPACITE P1'!I28:O31,,(COLUMN()-4)*6,,7))*$C$8</f>
        <v>0</v>
      </c>
      <c r="J8" s="165">
        <f ca="1">SUM(OFFSET('CAPACITE P1'!J28:P31,,(COLUMN()-4)*6,,7))*$C$8</f>
        <v>0</v>
      </c>
      <c r="K8" s="165">
        <f ca="1">SUM(OFFSET('CAPACITE P1'!K28:Q31,,(COLUMN()-4)*6,,7))*$C$8</f>
        <v>0</v>
      </c>
      <c r="L8" s="165">
        <f ca="1">SUM(OFFSET('CAPACITE P1'!L28:R31,,(COLUMN()-4)*6,,7))*$C$8</f>
        <v>0</v>
      </c>
      <c r="M8" s="165">
        <f ca="1">SUM(OFFSET('CAPACITE P1'!M28:S31,,(COLUMN()-4)*6,,7))*$C$8</f>
        <v>0</v>
      </c>
      <c r="N8" s="165">
        <f ca="1">SUM(OFFSET('CAPACITE P1'!N28:T31,,(COLUMN()-4)*6,,7))*$C$8</f>
        <v>0</v>
      </c>
      <c r="O8" s="165">
        <f ca="1">SUM(OFFSET('CAPACITE P1'!O28:U31,,(COLUMN()-4)*6,,7))*$C$8</f>
        <v>0</v>
      </c>
      <c r="P8" s="165">
        <f ca="1">SUM(OFFSET('CAPACITE P1'!P28:V31,,(COLUMN()-4)*6,,7))*$C$8</f>
        <v>0</v>
      </c>
      <c r="Q8" s="165">
        <f ca="1">SUM(OFFSET('CAPACITE P1'!Q28:W31,,(COLUMN()-4)*6,,7))*$C$8</f>
        <v>0</v>
      </c>
      <c r="R8" s="165">
        <f ca="1">SUM(OFFSET('CAPACITE P1'!R28:X31,,(COLUMN()-4)*6,,7))*$C$8</f>
        <v>0</v>
      </c>
      <c r="S8" s="165">
        <f ca="1">SUM(OFFSET('CAPACITE P1'!S28:Y31,,(COLUMN()-4)*6,,7))*$C$8</f>
        <v>0</v>
      </c>
      <c r="T8" s="165">
        <f ca="1">SUM(OFFSET('CAPACITE P1'!T28:Z31,,(COLUMN()-4)*6,,7))*$C$8</f>
        <v>0</v>
      </c>
      <c r="U8" s="165">
        <f ca="1">SUM(OFFSET('CAPACITE P1'!U28:AA31,,(COLUMN()-4)*6,,7))*$C$8</f>
        <v>0</v>
      </c>
      <c r="V8" s="165">
        <f ca="1">SUM(OFFSET('CAPACITE P1'!V28:AB31,,(COLUMN()-4)*6,,7))*$C$8</f>
        <v>0</v>
      </c>
      <c r="W8" s="165">
        <f ca="1">SUM(OFFSET('CAPACITE P1'!W28:AC31,,(COLUMN()-4)*6,,7))*$C$8</f>
        <v>0</v>
      </c>
      <c r="X8" s="165">
        <f ca="1">SUM(OFFSET('CAPACITE P1'!X28:AD31,,(COLUMN()-4)*6,,7))*$C$8</f>
        <v>0</v>
      </c>
      <c r="Y8" s="165">
        <f ca="1">SUM(OFFSET('CAPACITE P1'!Y28:AE31,,(COLUMN()-4)*6,,7))*$C$8</f>
        <v>0</v>
      </c>
      <c r="Z8" s="165">
        <f ca="1">SUM(OFFSET('CAPACITE P1'!Z28:AF31,,(COLUMN()-4)*6,,7))*$C$8</f>
        <v>0</v>
      </c>
      <c r="AA8" s="165">
        <f ca="1">SUM(OFFSET('CAPACITE P1'!AA28:AG31,,(COLUMN()-4)*6,,7))*$C$8</f>
        <v>0</v>
      </c>
      <c r="AB8" s="165">
        <f ca="1">SUM(OFFSET('CAPACITE P1'!AB28:AH31,,(COLUMN()-4)*6,,7))*$C$8</f>
        <v>0</v>
      </c>
      <c r="AC8" s="165">
        <f ca="1">SUM(OFFSET('CAPACITE P1'!AC28:AI31,,(COLUMN()-4)*6,,7))*$C$8</f>
        <v>0</v>
      </c>
      <c r="AD8" s="165">
        <f ca="1">SUM(OFFSET('CAPACITE P1'!AD28:AJ31,,(COLUMN()-4)*6,,7))*$C$8</f>
        <v>0</v>
      </c>
      <c r="AE8" s="165">
        <f ca="1">SUM(OFFSET('CAPACITE P1'!AE28:AK31,,(COLUMN()-4)*6,,7))*$C$8</f>
        <v>0</v>
      </c>
      <c r="AF8" s="165">
        <f ca="1">SUM(OFFSET('CAPACITE P1'!AF28:AL31,,(COLUMN()-4)*6,,7))*$C$8</f>
        <v>0</v>
      </c>
      <c r="AG8" s="165">
        <f ca="1">SUM(OFFSET('CAPACITE P1'!AG28:AM31,,(COLUMN()-4)*6,,7))*$C$8</f>
        <v>0</v>
      </c>
      <c r="AH8" s="165">
        <f ca="1">SUM(OFFSET('CAPACITE P1'!AH28:AN31,,(COLUMN()-4)*6,,7))*$C$8</f>
        <v>0</v>
      </c>
      <c r="AI8" s="165">
        <f ca="1">SUM(OFFSET('CAPACITE P1'!AI28:AO31,,(COLUMN()-4)*6,,7))*$C$8</f>
        <v>0</v>
      </c>
      <c r="AJ8" s="165">
        <f ca="1">SUM(OFFSET('CAPACITE P1'!AJ28:AP31,,(COLUMN()-4)*6,,7))*$C$8</f>
        <v>0</v>
      </c>
      <c r="AK8" s="165">
        <f ca="1">SUM(OFFSET('CAPACITE P1'!AK28:AQ31,,(COLUMN()-4)*6,,7))*$C$8</f>
        <v>0</v>
      </c>
      <c r="AL8" s="165">
        <f ca="1">SUM(OFFSET('CAPACITE P1'!AL28:AR31,,(COLUMN()-4)*6,,7))*$C$8</f>
        <v>0</v>
      </c>
      <c r="AM8" s="165">
        <f ca="1">SUM(OFFSET('CAPACITE P1'!AM28:AS31,,(COLUMN()-4)*6,,7))*$C$8</f>
        <v>0</v>
      </c>
      <c r="AN8" s="165">
        <f ca="1">SUM(OFFSET('CAPACITE P1'!AN28:AT31,,(COLUMN()-4)*6,,7))*$C$8</f>
        <v>0</v>
      </c>
      <c r="AO8" s="165">
        <f ca="1">SUM(OFFSET('CAPACITE P1'!AO28:AU31,,(COLUMN()-4)*6,,7))*$C$8</f>
        <v>0</v>
      </c>
      <c r="AP8" s="165">
        <f ca="1">SUM(OFFSET('CAPACITE P1'!AP28:AV31,,(COLUMN()-4)*6,,7))*$C$8</f>
        <v>0</v>
      </c>
      <c r="AQ8" s="165">
        <f ca="1">SUM(OFFSET('CAPACITE P1'!AQ28:AW31,,(COLUMN()-4)*6,,7))*$C$8</f>
        <v>0</v>
      </c>
      <c r="AR8" s="165">
        <f ca="1">SUM(OFFSET('CAPACITE P1'!AR28:AX31,,(COLUMN()-4)*6,,7))*$C$8</f>
        <v>0</v>
      </c>
      <c r="AS8" s="165">
        <f ca="1">SUM(OFFSET('CAPACITE P1'!AS28:AY31,,(COLUMN()-4)*6,,7))*$C$8</f>
        <v>0</v>
      </c>
      <c r="AT8" s="165">
        <f ca="1">SUM(OFFSET('CAPACITE P1'!AT28:AZ31,,(COLUMN()-4)*6,,7))*$C$8</f>
        <v>0</v>
      </c>
      <c r="AU8" s="165">
        <f ca="1">SUM(OFFSET('CAPACITE P1'!AU28:BA31,,(COLUMN()-4)*6,,7))*$C$8</f>
        <v>0</v>
      </c>
      <c r="AV8" s="165">
        <f ca="1">SUM(OFFSET('CAPACITE P1'!AV28:BB31,,(COLUMN()-4)*6,,7))*$C$8</f>
        <v>0</v>
      </c>
      <c r="AW8" s="165">
        <f ca="1">SUM(OFFSET('CAPACITE P1'!AW28:BC31,,(COLUMN()-4)*6,,7))*$C$8</f>
        <v>0</v>
      </c>
      <c r="AX8" s="165">
        <f ca="1">SUM(OFFSET('CAPACITE P1'!AX28:BD31,,(COLUMN()-4)*6,,7))*$C$8</f>
        <v>0</v>
      </c>
      <c r="AY8" s="165">
        <f ca="1">SUM(OFFSET('CAPACITE P1'!AY28:BE31,,(COLUMN()-4)*6,,7))*$C$8</f>
        <v>0</v>
      </c>
      <c r="AZ8" s="165">
        <f ca="1">SUM(OFFSET('CAPACITE P1'!AZ28:BF31,,(COLUMN()-4)*6,,7))*$C$8</f>
        <v>0</v>
      </c>
      <c r="BA8" s="165">
        <f ca="1">SUM(OFFSET('CAPACITE P1'!BA28:BG31,,(COLUMN()-4)*6,,7))*$C$8</f>
        <v>0</v>
      </c>
      <c r="BB8" s="165">
        <f ca="1">SUM(OFFSET('CAPACITE P1'!BB28:BH31,,(COLUMN()-4)*6,,7))*$C$8</f>
        <v>0</v>
      </c>
      <c r="BC8" s="165">
        <f ca="1">SUM(OFFSET('CAPACITE P1'!BC28:BI31,,(COLUMN()-4)*6,,7))*$C$8</f>
        <v>0</v>
      </c>
      <c r="BD8" s="165">
        <f ca="1">SUM(OFFSET('CAPACITE P1'!BD28:BJ31,,(COLUMN()-4)*6,,7))*$C$8</f>
        <v>0</v>
      </c>
      <c r="BE8" s="165">
        <f ca="1">SUM(OFFSET('CAPACITE P1'!BE28:BK31,,(COLUMN()-4)*6,,7))*$C$8</f>
        <v>0</v>
      </c>
      <c r="BF8" s="165">
        <f ca="1">SUM(OFFSET('CAPACITE P1'!BF28:BL31,,(COLUMN()-4)*6,,7))*$C$8</f>
        <v>0</v>
      </c>
      <c r="BG8" s="165">
        <f ca="1">SUM(OFFSET('CAPACITE P1'!BG28:BM31,,(COLUMN()-4)*6,,7))*$C$8</f>
        <v>0</v>
      </c>
      <c r="BH8" s="165">
        <f ca="1">SUM(OFFSET('CAPACITE P1'!BH28:BN31,,(COLUMN()-4)*6,,7))*$C$8</f>
        <v>0</v>
      </c>
      <c r="BI8" s="165">
        <f ca="1">SUM(OFFSET('CAPACITE P1'!BI28:BO31,,(COLUMN()-4)*6,,7))*$C$8</f>
        <v>0</v>
      </c>
      <c r="BJ8" s="165">
        <f ca="1">SUM(OFFSET('CAPACITE P1'!BJ28:BP31,,(COLUMN()-4)*6,,7))*$C$8</f>
        <v>0</v>
      </c>
      <c r="BK8" s="165">
        <f ca="1">SUM(OFFSET('CAPACITE P1'!BK28:BQ31,,(COLUMN()-4)*6,,7))*$C$8</f>
        <v>0</v>
      </c>
      <c r="BL8" s="165">
        <f ca="1">SUM(OFFSET('CAPACITE P1'!BL28:BR31,,(COLUMN()-4)*6,,7))*$C$8</f>
        <v>0</v>
      </c>
      <c r="BM8" s="165">
        <f ca="1">SUM(OFFSET('CAPACITE P1'!BM28:BS31,,(COLUMN()-4)*6,,7))*$C$8</f>
        <v>0</v>
      </c>
      <c r="BN8" s="165">
        <f ca="1">SUM(OFFSET('CAPACITE P1'!BN28:BT31,,(COLUMN()-4)*6,,7))*$C$8</f>
        <v>0</v>
      </c>
      <c r="BO8" s="165">
        <f ca="1">SUM(OFFSET('CAPACITE P1'!BO28:BU31,,(COLUMN()-4)*6,,7))*$C$8</f>
        <v>0</v>
      </c>
      <c r="BP8" s="165">
        <f ca="1">SUM(OFFSET('CAPACITE P1'!BP28:BV31,,(COLUMN()-4)*6,,7))*$C$8</f>
        <v>0</v>
      </c>
      <c r="BQ8" s="5"/>
      <c r="BR8" s="5"/>
    </row>
    <row r="9" spans="2:70" ht="12" customHeight="1" x14ac:dyDescent="0.25">
      <c r="B9" s="201" t="s">
        <v>5</v>
      </c>
      <c r="C9" s="181"/>
      <c r="D9" s="165">
        <f ca="1">SUM(OFFSET('CAPACITE P1'!D32:J35,,(COLUMN()-4)*6,,7))*$C$9</f>
        <v>0</v>
      </c>
      <c r="E9" s="165">
        <f ca="1">SUM(OFFSET('CAPACITE P1'!E32:K35,,(COLUMN()-4)*6,,7))*$C$9</f>
        <v>0</v>
      </c>
      <c r="F9" s="165">
        <f ca="1">SUM(OFFSET('CAPACITE P1'!F32:L35,,(COLUMN()-4)*6,,7))*$C$9</f>
        <v>0</v>
      </c>
      <c r="G9" s="165">
        <f ca="1">SUM(OFFSET('CAPACITE P1'!G32:M35,,(COLUMN()-4)*6,,7))*$C$9</f>
        <v>0</v>
      </c>
      <c r="H9" s="165">
        <f ca="1">SUM(OFFSET('CAPACITE P1'!H32:N35,,(COLUMN()-4)*6,,7))*$C$9</f>
        <v>0</v>
      </c>
      <c r="I9" s="165">
        <f ca="1">SUM(OFFSET('CAPACITE P1'!I32:O35,,(COLUMN()-4)*6,,7))*$C$9</f>
        <v>0</v>
      </c>
      <c r="J9" s="165">
        <f ca="1">SUM(OFFSET('CAPACITE P1'!J32:P35,,(COLUMN()-4)*6,,7))*$C$9</f>
        <v>0</v>
      </c>
      <c r="K9" s="165">
        <f ca="1">SUM(OFFSET('CAPACITE P1'!K32:Q35,,(COLUMN()-4)*6,,7))*$C$9</f>
        <v>0</v>
      </c>
      <c r="L9" s="165">
        <f ca="1">SUM(OFFSET('CAPACITE P1'!L32:R35,,(COLUMN()-4)*6,,7))*$C$9</f>
        <v>0</v>
      </c>
      <c r="M9" s="165">
        <f ca="1">SUM(OFFSET('CAPACITE P1'!M32:S35,,(COLUMN()-4)*6,,7))*$C$9</f>
        <v>0</v>
      </c>
      <c r="N9" s="165">
        <f ca="1">SUM(OFFSET('CAPACITE P1'!N32:T35,,(COLUMN()-4)*6,,7))*$C$9</f>
        <v>0</v>
      </c>
      <c r="O9" s="165">
        <f ca="1">SUM(OFFSET('CAPACITE P1'!O32:U35,,(COLUMN()-4)*6,,7))*$C$9</f>
        <v>0</v>
      </c>
      <c r="P9" s="165">
        <f ca="1">SUM(OFFSET('CAPACITE P1'!P32:V35,,(COLUMN()-4)*6,,7))*$C$9</f>
        <v>0</v>
      </c>
      <c r="Q9" s="165">
        <f ca="1">SUM(OFFSET('CAPACITE P1'!Q32:W35,,(COLUMN()-4)*6,,7))*$C$9</f>
        <v>0</v>
      </c>
      <c r="R9" s="165">
        <f ca="1">SUM(OFFSET('CAPACITE P1'!R32:X35,,(COLUMN()-4)*6,,7))*$C$9</f>
        <v>0</v>
      </c>
      <c r="S9" s="165">
        <f ca="1">SUM(OFFSET('CAPACITE P1'!S32:Y35,,(COLUMN()-4)*6,,7))*$C$9</f>
        <v>0</v>
      </c>
      <c r="T9" s="165">
        <f ca="1">SUM(OFFSET('CAPACITE P1'!T32:Z35,,(COLUMN()-4)*6,,7))*$C$9</f>
        <v>0</v>
      </c>
      <c r="U9" s="165">
        <f ca="1">SUM(OFFSET('CAPACITE P1'!U32:AA35,,(COLUMN()-4)*6,,7))*$C$9</f>
        <v>0</v>
      </c>
      <c r="V9" s="165">
        <f ca="1">SUM(OFFSET('CAPACITE P1'!V32:AB35,,(COLUMN()-4)*6,,7))*$C$9</f>
        <v>0</v>
      </c>
      <c r="W9" s="165">
        <f ca="1">SUM(OFFSET('CAPACITE P1'!W32:AC35,,(COLUMN()-4)*6,,7))*$C$9</f>
        <v>0</v>
      </c>
      <c r="X9" s="165">
        <f ca="1">SUM(OFFSET('CAPACITE P1'!X32:AD35,,(COLUMN()-4)*6,,7))*$C$9</f>
        <v>0</v>
      </c>
      <c r="Y9" s="165">
        <f ca="1">SUM(OFFSET('CAPACITE P1'!Y32:AE35,,(COLUMN()-4)*6,,7))*$C$9</f>
        <v>0</v>
      </c>
      <c r="Z9" s="165">
        <f ca="1">SUM(OFFSET('CAPACITE P1'!Z32:AF35,,(COLUMN()-4)*6,,7))*$C$9</f>
        <v>0</v>
      </c>
      <c r="AA9" s="165">
        <f ca="1">SUM(OFFSET('CAPACITE P1'!AA32:AG35,,(COLUMN()-4)*6,,7))*$C$9</f>
        <v>0</v>
      </c>
      <c r="AB9" s="165">
        <f ca="1">SUM(OFFSET('CAPACITE P1'!AB32:AH35,,(COLUMN()-4)*6,,7))*$C$9</f>
        <v>0</v>
      </c>
      <c r="AC9" s="165">
        <f ca="1">SUM(OFFSET('CAPACITE P1'!AC32:AI35,,(COLUMN()-4)*6,,7))*$C$9</f>
        <v>0</v>
      </c>
      <c r="AD9" s="165">
        <f ca="1">SUM(OFFSET('CAPACITE P1'!AD32:AJ35,,(COLUMN()-4)*6,,7))*$C$9</f>
        <v>0</v>
      </c>
      <c r="AE9" s="165">
        <f ca="1">SUM(OFFSET('CAPACITE P1'!AE32:AK35,,(COLUMN()-4)*6,,7))*$C$9</f>
        <v>0</v>
      </c>
      <c r="AF9" s="165">
        <f ca="1">SUM(OFFSET('CAPACITE P1'!AF32:AL35,,(COLUMN()-4)*6,,7))*$C$9</f>
        <v>0</v>
      </c>
      <c r="AG9" s="165">
        <f ca="1">SUM(OFFSET('CAPACITE P1'!AG32:AM35,,(COLUMN()-4)*6,,7))*$C$9</f>
        <v>0</v>
      </c>
      <c r="AH9" s="165">
        <f ca="1">SUM(OFFSET('CAPACITE P1'!AH32:AN35,,(COLUMN()-4)*6,,7))*$C$9</f>
        <v>0</v>
      </c>
      <c r="AI9" s="165">
        <f ca="1">SUM(OFFSET('CAPACITE P1'!AI32:AO35,,(COLUMN()-4)*6,,7))*$C$9</f>
        <v>0</v>
      </c>
      <c r="AJ9" s="165">
        <f ca="1">SUM(OFFSET('CAPACITE P1'!AJ32:AP35,,(COLUMN()-4)*6,,7))*$C$9</f>
        <v>0</v>
      </c>
      <c r="AK9" s="165">
        <f ca="1">SUM(OFFSET('CAPACITE P1'!AK32:AQ35,,(COLUMN()-4)*6,,7))*$C$9</f>
        <v>0</v>
      </c>
      <c r="AL9" s="165">
        <f ca="1">SUM(OFFSET('CAPACITE P1'!AL32:AR35,,(COLUMN()-4)*6,,7))*$C$9</f>
        <v>0</v>
      </c>
      <c r="AM9" s="165">
        <f ca="1">SUM(OFFSET('CAPACITE P1'!AM32:AS35,,(COLUMN()-4)*6,,7))*$C$9</f>
        <v>0</v>
      </c>
      <c r="AN9" s="165">
        <f ca="1">SUM(OFFSET('CAPACITE P1'!AN32:AT35,,(COLUMN()-4)*6,,7))*$C$9</f>
        <v>0</v>
      </c>
      <c r="AO9" s="165">
        <f ca="1">SUM(OFFSET('CAPACITE P1'!AO32:AU35,,(COLUMN()-4)*6,,7))*$C$9</f>
        <v>0</v>
      </c>
      <c r="AP9" s="165">
        <f ca="1">SUM(OFFSET('CAPACITE P1'!AP32:AV35,,(COLUMN()-4)*6,,7))*$C$9</f>
        <v>0</v>
      </c>
      <c r="AQ9" s="165">
        <f ca="1">SUM(OFFSET('CAPACITE P1'!AQ32:AW35,,(COLUMN()-4)*6,,7))*$C$9</f>
        <v>0</v>
      </c>
      <c r="AR9" s="165">
        <f ca="1">SUM(OFFSET('CAPACITE P1'!AR32:AX35,,(COLUMN()-4)*6,,7))*$C$9</f>
        <v>0</v>
      </c>
      <c r="AS9" s="165">
        <f ca="1">SUM(OFFSET('CAPACITE P1'!AS32:AY35,,(COLUMN()-4)*6,,7))*$C$9</f>
        <v>0</v>
      </c>
      <c r="AT9" s="165">
        <f ca="1">SUM(OFFSET('CAPACITE P1'!AT32:AZ35,,(COLUMN()-4)*6,,7))*$C$9</f>
        <v>0</v>
      </c>
      <c r="AU9" s="165">
        <f ca="1">SUM(OFFSET('CAPACITE P1'!AU32:BA35,,(COLUMN()-4)*6,,7))*$C$9</f>
        <v>0</v>
      </c>
      <c r="AV9" s="165">
        <f ca="1">SUM(OFFSET('CAPACITE P1'!AV32:BB35,,(COLUMN()-4)*6,,7))*$C$9</f>
        <v>0</v>
      </c>
      <c r="AW9" s="165">
        <f ca="1">SUM(OFFSET('CAPACITE P1'!AW32:BC35,,(COLUMN()-4)*6,,7))*$C$9</f>
        <v>0</v>
      </c>
      <c r="AX9" s="165">
        <f ca="1">SUM(OFFSET('CAPACITE P1'!AX32:BD35,,(COLUMN()-4)*6,,7))*$C$9</f>
        <v>0</v>
      </c>
      <c r="AY9" s="165">
        <f ca="1">SUM(OFFSET('CAPACITE P1'!AY32:BE35,,(COLUMN()-4)*6,,7))*$C$9</f>
        <v>0</v>
      </c>
      <c r="AZ9" s="165">
        <f ca="1">SUM(OFFSET('CAPACITE P1'!AZ32:BF35,,(COLUMN()-4)*6,,7))*$C$9</f>
        <v>0</v>
      </c>
      <c r="BA9" s="165">
        <f ca="1">SUM(OFFSET('CAPACITE P1'!BA32:BG35,,(COLUMN()-4)*6,,7))*$C$9</f>
        <v>0</v>
      </c>
      <c r="BB9" s="165">
        <f ca="1">SUM(OFFSET('CAPACITE P1'!BB32:BH35,,(COLUMN()-4)*6,,7))*$C$9</f>
        <v>0</v>
      </c>
      <c r="BC9" s="165">
        <f ca="1">SUM(OFFSET('CAPACITE P1'!BC32:BI35,,(COLUMN()-4)*6,,7))*$C$9</f>
        <v>0</v>
      </c>
      <c r="BD9" s="165">
        <f ca="1">SUM(OFFSET('CAPACITE P1'!BD32:BJ35,,(COLUMN()-4)*6,,7))*$C$9</f>
        <v>0</v>
      </c>
      <c r="BE9" s="165">
        <f ca="1">SUM(OFFSET('CAPACITE P1'!BE32:BK35,,(COLUMN()-4)*6,,7))*$C$9</f>
        <v>0</v>
      </c>
      <c r="BF9" s="165">
        <f ca="1">SUM(OFFSET('CAPACITE P1'!BF32:BL35,,(COLUMN()-4)*6,,7))*$C$9</f>
        <v>0</v>
      </c>
      <c r="BG9" s="165">
        <f ca="1">SUM(OFFSET('CAPACITE P1'!BG32:BM35,,(COLUMN()-4)*6,,7))*$C$9</f>
        <v>0</v>
      </c>
      <c r="BH9" s="165">
        <f ca="1">SUM(OFFSET('CAPACITE P1'!BH32:BN35,,(COLUMN()-4)*6,,7))*$C$9</f>
        <v>0</v>
      </c>
      <c r="BI9" s="165">
        <f ca="1">SUM(OFFSET('CAPACITE P1'!BI32:BO35,,(COLUMN()-4)*6,,7))*$C$9</f>
        <v>0</v>
      </c>
      <c r="BJ9" s="165">
        <f ca="1">SUM(OFFSET('CAPACITE P1'!BJ32:BP35,,(COLUMN()-4)*6,,7))*$C$9</f>
        <v>0</v>
      </c>
      <c r="BK9" s="165">
        <f ca="1">SUM(OFFSET('CAPACITE P1'!BK32:BQ35,,(COLUMN()-4)*6,,7))*$C$9</f>
        <v>0</v>
      </c>
      <c r="BL9" s="165">
        <f ca="1">SUM(OFFSET('CAPACITE P1'!BL32:BR35,,(COLUMN()-4)*6,,7))*$C$9</f>
        <v>0</v>
      </c>
      <c r="BM9" s="165">
        <f ca="1">SUM(OFFSET('CAPACITE P1'!BM32:BS35,,(COLUMN()-4)*6,,7))*$C$9</f>
        <v>0</v>
      </c>
      <c r="BN9" s="165">
        <f ca="1">SUM(OFFSET('CAPACITE P1'!BN32:BT35,,(COLUMN()-4)*6,,7))*$C$9</f>
        <v>0</v>
      </c>
      <c r="BO9" s="165">
        <f ca="1">SUM(OFFSET('CAPACITE P1'!BO32:BU35,,(COLUMN()-4)*6,,7))*$C$9</f>
        <v>0</v>
      </c>
      <c r="BP9" s="165">
        <f ca="1">SUM(OFFSET('CAPACITE P1'!BP32:BV35,,(COLUMN()-4)*6,,7))*$C$9</f>
        <v>0</v>
      </c>
      <c r="BQ9" s="5"/>
      <c r="BR9" s="5"/>
    </row>
    <row r="10" spans="2:70" ht="12" customHeight="1" x14ac:dyDescent="0.25">
      <c r="B10" s="200" t="s">
        <v>6</v>
      </c>
      <c r="C10" s="181"/>
      <c r="D10" s="165">
        <f ca="1">SUM(OFFSET('CAPACITE P1'!D36:J39,,(COLUMN()-4)*6,,7))*$C$10</f>
        <v>0</v>
      </c>
      <c r="E10" s="165">
        <f ca="1">SUM(OFFSET('CAPACITE P1'!E36:K39,,(COLUMN()-4)*6,,7))*$C$10</f>
        <v>0</v>
      </c>
      <c r="F10" s="165">
        <f ca="1">SUM(OFFSET('CAPACITE P1'!F36:L39,,(COLUMN()-4)*6,,7))*$C$10</f>
        <v>0</v>
      </c>
      <c r="G10" s="165">
        <f ca="1">SUM(OFFSET('CAPACITE P1'!G36:M39,,(COLUMN()-4)*6,,7))*$C$10</f>
        <v>0</v>
      </c>
      <c r="H10" s="165">
        <f ca="1">SUM(OFFSET('CAPACITE P1'!H36:N39,,(COLUMN()-4)*6,,7))*$C$10</f>
        <v>0</v>
      </c>
      <c r="I10" s="165">
        <f ca="1">SUM(OFFSET('CAPACITE P1'!I36:O39,,(COLUMN()-4)*6,,7))*$C$10</f>
        <v>0</v>
      </c>
      <c r="J10" s="165">
        <f ca="1">SUM(OFFSET('CAPACITE P1'!J36:P39,,(COLUMN()-4)*6,,7))*$C$10</f>
        <v>0</v>
      </c>
      <c r="K10" s="165">
        <f ca="1">SUM(OFFSET('CAPACITE P1'!K36:Q39,,(COLUMN()-4)*6,,7))*$C$10</f>
        <v>0</v>
      </c>
      <c r="L10" s="165">
        <f ca="1">SUM(OFFSET('CAPACITE P1'!L36:R39,,(COLUMN()-4)*6,,7))*$C$10</f>
        <v>0</v>
      </c>
      <c r="M10" s="165">
        <f ca="1">SUM(OFFSET('CAPACITE P1'!M36:S39,,(COLUMN()-4)*6,,7))*$C$10</f>
        <v>0</v>
      </c>
      <c r="N10" s="165">
        <f ca="1">SUM(OFFSET('CAPACITE P1'!N36:T39,,(COLUMN()-4)*6,,7))*$C$10</f>
        <v>0</v>
      </c>
      <c r="O10" s="165">
        <f ca="1">SUM(OFFSET('CAPACITE P1'!O36:U39,,(COLUMN()-4)*6,,7))*$C$10</f>
        <v>0</v>
      </c>
      <c r="P10" s="165">
        <f ca="1">SUM(OFFSET('CAPACITE P1'!P36:V39,,(COLUMN()-4)*6,,7))*$C$10</f>
        <v>0</v>
      </c>
      <c r="Q10" s="165">
        <f ca="1">SUM(OFFSET('CAPACITE P1'!Q36:W39,,(COLUMN()-4)*6,,7))*$C$10</f>
        <v>0</v>
      </c>
      <c r="R10" s="165">
        <f ca="1">SUM(OFFSET('CAPACITE P1'!R36:X39,,(COLUMN()-4)*6,,7))*$C$10</f>
        <v>0</v>
      </c>
      <c r="S10" s="165">
        <f ca="1">SUM(OFFSET('CAPACITE P1'!S36:Y39,,(COLUMN()-4)*6,,7))*$C$10</f>
        <v>0</v>
      </c>
      <c r="T10" s="165">
        <f ca="1">SUM(OFFSET('CAPACITE P1'!T36:Z39,,(COLUMN()-4)*6,,7))*$C$10</f>
        <v>0</v>
      </c>
      <c r="U10" s="165">
        <f ca="1">SUM(OFFSET('CAPACITE P1'!U36:AA39,,(COLUMN()-4)*6,,7))*$C$10</f>
        <v>0</v>
      </c>
      <c r="V10" s="165">
        <f ca="1">SUM(OFFSET('CAPACITE P1'!V36:AB39,,(COLUMN()-4)*6,,7))*$C$10</f>
        <v>0</v>
      </c>
      <c r="W10" s="165">
        <f ca="1">SUM(OFFSET('CAPACITE P1'!W36:AC39,,(COLUMN()-4)*6,,7))*$C$10</f>
        <v>0</v>
      </c>
      <c r="X10" s="165">
        <f ca="1">SUM(OFFSET('CAPACITE P1'!X36:AD39,,(COLUMN()-4)*6,,7))*$C$10</f>
        <v>0</v>
      </c>
      <c r="Y10" s="165">
        <f ca="1">SUM(OFFSET('CAPACITE P1'!Y36:AE39,,(COLUMN()-4)*6,,7))*$C$10</f>
        <v>0</v>
      </c>
      <c r="Z10" s="165">
        <f ca="1">SUM(OFFSET('CAPACITE P1'!Z36:AF39,,(COLUMN()-4)*6,,7))*$C$10</f>
        <v>0</v>
      </c>
      <c r="AA10" s="165">
        <f ca="1">SUM(OFFSET('CAPACITE P1'!AA36:AG39,,(COLUMN()-4)*6,,7))*$C$10</f>
        <v>0</v>
      </c>
      <c r="AB10" s="165">
        <f ca="1">SUM(OFFSET('CAPACITE P1'!AB36:AH39,,(COLUMN()-4)*6,,7))*$C$10</f>
        <v>0</v>
      </c>
      <c r="AC10" s="165">
        <f ca="1">SUM(OFFSET('CAPACITE P1'!AC36:AI39,,(COLUMN()-4)*6,,7))*$C$10</f>
        <v>0</v>
      </c>
      <c r="AD10" s="165">
        <f ca="1">SUM(OFFSET('CAPACITE P1'!AD36:AJ39,,(COLUMN()-4)*6,,7))*$C$10</f>
        <v>0</v>
      </c>
      <c r="AE10" s="165">
        <f ca="1">SUM(OFFSET('CAPACITE P1'!AE36:AK39,,(COLUMN()-4)*6,,7))*$C$10</f>
        <v>0</v>
      </c>
      <c r="AF10" s="165">
        <f ca="1">SUM(OFFSET('CAPACITE P1'!AF36:AL39,,(COLUMN()-4)*6,,7))*$C$10</f>
        <v>0</v>
      </c>
      <c r="AG10" s="165">
        <f ca="1">SUM(OFFSET('CAPACITE P1'!AG36:AM39,,(COLUMN()-4)*6,,7))*$C$10</f>
        <v>0</v>
      </c>
      <c r="AH10" s="165">
        <f ca="1">SUM(OFFSET('CAPACITE P1'!AH36:AN39,,(COLUMN()-4)*6,,7))*$C$10</f>
        <v>0</v>
      </c>
      <c r="AI10" s="165">
        <f ca="1">SUM(OFFSET('CAPACITE P1'!AI36:AO39,,(COLUMN()-4)*6,,7))*$C$10</f>
        <v>0</v>
      </c>
      <c r="AJ10" s="165">
        <f ca="1">SUM(OFFSET('CAPACITE P1'!AJ36:AP39,,(COLUMN()-4)*6,,7))*$C$10</f>
        <v>0</v>
      </c>
      <c r="AK10" s="165">
        <f ca="1">SUM(OFFSET('CAPACITE P1'!AK36:AQ39,,(COLUMN()-4)*6,,7))*$C$10</f>
        <v>0</v>
      </c>
      <c r="AL10" s="165">
        <f ca="1">SUM(OFFSET('CAPACITE P1'!AL36:AR39,,(COLUMN()-4)*6,,7))*$C$10</f>
        <v>0</v>
      </c>
      <c r="AM10" s="165">
        <f ca="1">SUM(OFFSET('CAPACITE P1'!AM36:AS39,,(COLUMN()-4)*6,,7))*$C$10</f>
        <v>0</v>
      </c>
      <c r="AN10" s="165">
        <f ca="1">SUM(OFFSET('CAPACITE P1'!AN36:AT39,,(COLUMN()-4)*6,,7))*$C$10</f>
        <v>0</v>
      </c>
      <c r="AO10" s="165">
        <f ca="1">SUM(OFFSET('CAPACITE P1'!AO36:AU39,,(COLUMN()-4)*6,,7))*$C$10</f>
        <v>0</v>
      </c>
      <c r="AP10" s="165">
        <f ca="1">SUM(OFFSET('CAPACITE P1'!AP36:AV39,,(COLUMN()-4)*6,,7))*$C$10</f>
        <v>0</v>
      </c>
      <c r="AQ10" s="165">
        <f ca="1">SUM(OFFSET('CAPACITE P1'!AQ36:AW39,,(COLUMN()-4)*6,,7))*$C$10</f>
        <v>0</v>
      </c>
      <c r="AR10" s="165">
        <f ca="1">SUM(OFFSET('CAPACITE P1'!AR36:AX39,,(COLUMN()-4)*6,,7))*$C$10</f>
        <v>0</v>
      </c>
      <c r="AS10" s="165">
        <f ca="1">SUM(OFFSET('CAPACITE P1'!AS36:AY39,,(COLUMN()-4)*6,,7))*$C$10</f>
        <v>0</v>
      </c>
      <c r="AT10" s="165">
        <f ca="1">SUM(OFFSET('CAPACITE P1'!AT36:AZ39,,(COLUMN()-4)*6,,7))*$C$10</f>
        <v>0</v>
      </c>
      <c r="AU10" s="165">
        <f ca="1">SUM(OFFSET('CAPACITE P1'!AU36:BA39,,(COLUMN()-4)*6,,7))*$C$10</f>
        <v>0</v>
      </c>
      <c r="AV10" s="165">
        <f ca="1">SUM(OFFSET('CAPACITE P1'!AV36:BB39,,(COLUMN()-4)*6,,7))*$C$10</f>
        <v>0</v>
      </c>
      <c r="AW10" s="165">
        <f ca="1">SUM(OFFSET('CAPACITE P1'!AW36:BC39,,(COLUMN()-4)*6,,7))*$C$10</f>
        <v>0</v>
      </c>
      <c r="AX10" s="165">
        <f ca="1">SUM(OFFSET('CAPACITE P1'!AX36:BD39,,(COLUMN()-4)*6,,7))*$C$10</f>
        <v>0</v>
      </c>
      <c r="AY10" s="165">
        <f ca="1">SUM(OFFSET('CAPACITE P1'!AY36:BE39,,(COLUMN()-4)*6,,7))*$C$10</f>
        <v>0</v>
      </c>
      <c r="AZ10" s="165">
        <f ca="1">SUM(OFFSET('CAPACITE P1'!AZ36:BF39,,(COLUMN()-4)*6,,7))*$C$10</f>
        <v>0</v>
      </c>
      <c r="BA10" s="165">
        <f ca="1">SUM(OFFSET('CAPACITE P1'!BA36:BG39,,(COLUMN()-4)*6,,7))*$C$10</f>
        <v>0</v>
      </c>
      <c r="BB10" s="165">
        <f ca="1">SUM(OFFSET('CAPACITE P1'!BB36:BH39,,(COLUMN()-4)*6,,7))*$C$10</f>
        <v>0</v>
      </c>
      <c r="BC10" s="165">
        <f ca="1">SUM(OFFSET('CAPACITE P1'!BC36:BI39,,(COLUMN()-4)*6,,7))*$C$10</f>
        <v>0</v>
      </c>
      <c r="BD10" s="165">
        <f ca="1">SUM(OFFSET('CAPACITE P1'!BD36:BJ39,,(COLUMN()-4)*6,,7))*$C$10</f>
        <v>0</v>
      </c>
      <c r="BE10" s="165">
        <f ca="1">SUM(OFFSET('CAPACITE P1'!BE36:BK39,,(COLUMN()-4)*6,,7))*$C$10</f>
        <v>0</v>
      </c>
      <c r="BF10" s="165">
        <f ca="1">SUM(OFFSET('CAPACITE P1'!BF36:BL39,,(COLUMN()-4)*6,,7))*$C$10</f>
        <v>0</v>
      </c>
      <c r="BG10" s="165">
        <f ca="1">SUM(OFFSET('CAPACITE P1'!BG36:BM39,,(COLUMN()-4)*6,,7))*$C$10</f>
        <v>0</v>
      </c>
      <c r="BH10" s="165">
        <f ca="1">SUM(OFFSET('CAPACITE P1'!BH36:BN39,,(COLUMN()-4)*6,,7))*$C$10</f>
        <v>0</v>
      </c>
      <c r="BI10" s="165">
        <f ca="1">SUM(OFFSET('CAPACITE P1'!BI36:BO39,,(COLUMN()-4)*6,,7))*$C$10</f>
        <v>0</v>
      </c>
      <c r="BJ10" s="165">
        <f ca="1">SUM(OFFSET('CAPACITE P1'!BJ36:BP39,,(COLUMN()-4)*6,,7))*$C$10</f>
        <v>0</v>
      </c>
      <c r="BK10" s="165">
        <f ca="1">SUM(OFFSET('CAPACITE P1'!BK36:BQ39,,(COLUMN()-4)*6,,7))*$C$10</f>
        <v>0</v>
      </c>
      <c r="BL10" s="165">
        <f ca="1">SUM(OFFSET('CAPACITE P1'!BL36:BR39,,(COLUMN()-4)*6,,7))*$C$10</f>
        <v>0</v>
      </c>
      <c r="BM10" s="165">
        <f ca="1">SUM(OFFSET('CAPACITE P1'!BM36:BS39,,(COLUMN()-4)*6,,7))*$C$10</f>
        <v>0</v>
      </c>
      <c r="BN10" s="165">
        <f ca="1">SUM(OFFSET('CAPACITE P1'!BN36:BT39,,(COLUMN()-4)*6,,7))*$C$10</f>
        <v>0</v>
      </c>
      <c r="BO10" s="165">
        <f ca="1">SUM(OFFSET('CAPACITE P1'!BO36:BU39,,(COLUMN()-4)*6,,7))*$C$10</f>
        <v>0</v>
      </c>
      <c r="BP10" s="165">
        <f ca="1">SUM(OFFSET('CAPACITE P1'!BP36:BV39,,(COLUMN()-4)*6,,7))*$C$10</f>
        <v>0</v>
      </c>
      <c r="BQ10" s="5"/>
      <c r="BR10" s="5"/>
    </row>
    <row r="11" spans="2:70" ht="12" customHeight="1" x14ac:dyDescent="0.25">
      <c r="B11" s="202" t="s">
        <v>7</v>
      </c>
      <c r="C11" s="181"/>
      <c r="D11" s="165">
        <f ca="1">SUM(OFFSET('CAPACITE P1'!D40:J43,,(COLUMN()-4)*6,,7))*$C$11</f>
        <v>0</v>
      </c>
      <c r="E11" s="165">
        <f ca="1">SUM(OFFSET('CAPACITE P1'!E40:K43,,(COLUMN()-4)*6,,7))*$C$11</f>
        <v>0</v>
      </c>
      <c r="F11" s="165">
        <f ca="1">SUM(OFFSET('CAPACITE P1'!F40:L43,,(COLUMN()-4)*6,,7))*$C$11</f>
        <v>0</v>
      </c>
      <c r="G11" s="165">
        <f ca="1">SUM(OFFSET('CAPACITE P1'!G40:M43,,(COLUMN()-4)*6,,7))*$C$11</f>
        <v>0</v>
      </c>
      <c r="H11" s="165">
        <f ca="1">SUM(OFFSET('CAPACITE P1'!H40:N43,,(COLUMN()-4)*6,,7))*$C$11</f>
        <v>0</v>
      </c>
      <c r="I11" s="165">
        <f ca="1">SUM(OFFSET('CAPACITE P1'!I40:O43,,(COLUMN()-4)*6,,7))*$C$11</f>
        <v>0</v>
      </c>
      <c r="J11" s="165">
        <f ca="1">SUM(OFFSET('CAPACITE P1'!J40:P43,,(COLUMN()-4)*6,,7))*$C$11</f>
        <v>0</v>
      </c>
      <c r="K11" s="165">
        <f ca="1">SUM(OFFSET('CAPACITE P1'!K40:Q43,,(COLUMN()-4)*6,,7))*$C$11</f>
        <v>0</v>
      </c>
      <c r="L11" s="165">
        <f ca="1">SUM(OFFSET('CAPACITE P1'!L40:R43,,(COLUMN()-4)*6,,7))*$C$11</f>
        <v>0</v>
      </c>
      <c r="M11" s="165">
        <f ca="1">SUM(OFFSET('CAPACITE P1'!M40:S43,,(COLUMN()-4)*6,,7))*$C$11</f>
        <v>0</v>
      </c>
      <c r="N11" s="165">
        <f ca="1">SUM(OFFSET('CAPACITE P1'!N40:T43,,(COLUMN()-4)*6,,7))*$C$11</f>
        <v>0</v>
      </c>
      <c r="O11" s="165">
        <f ca="1">SUM(OFFSET('CAPACITE P1'!O40:U43,,(COLUMN()-4)*6,,7))*$C$11</f>
        <v>0</v>
      </c>
      <c r="P11" s="165">
        <f ca="1">SUM(OFFSET('CAPACITE P1'!P40:V43,,(COLUMN()-4)*6,,7))*$C$11</f>
        <v>0</v>
      </c>
      <c r="Q11" s="165">
        <f ca="1">SUM(OFFSET('CAPACITE P1'!Q40:W43,,(COLUMN()-4)*6,,7))*$C$11</f>
        <v>0</v>
      </c>
      <c r="R11" s="165">
        <f ca="1">SUM(OFFSET('CAPACITE P1'!R40:X43,,(COLUMN()-4)*6,,7))*$C$11</f>
        <v>0</v>
      </c>
      <c r="S11" s="165">
        <f ca="1">SUM(OFFSET('CAPACITE P1'!S40:Y43,,(COLUMN()-4)*6,,7))*$C$11</f>
        <v>0</v>
      </c>
      <c r="T11" s="165">
        <f ca="1">SUM(OFFSET('CAPACITE P1'!T40:Z43,,(COLUMN()-4)*6,,7))*$C$11</f>
        <v>0</v>
      </c>
      <c r="U11" s="165">
        <f ca="1">SUM(OFFSET('CAPACITE P1'!U40:AA43,,(COLUMN()-4)*6,,7))*$C$11</f>
        <v>0</v>
      </c>
      <c r="V11" s="165">
        <f ca="1">SUM(OFFSET('CAPACITE P1'!V40:AB43,,(COLUMN()-4)*6,,7))*$C$11</f>
        <v>0</v>
      </c>
      <c r="W11" s="165">
        <f ca="1">SUM(OFFSET('CAPACITE P1'!W40:AC43,,(COLUMN()-4)*6,,7))*$C$11</f>
        <v>0</v>
      </c>
      <c r="X11" s="165">
        <f ca="1">SUM(OFFSET('CAPACITE P1'!X40:AD43,,(COLUMN()-4)*6,,7))*$C$11</f>
        <v>0</v>
      </c>
      <c r="Y11" s="165">
        <f ca="1">SUM(OFFSET('CAPACITE P1'!Y40:AE43,,(COLUMN()-4)*6,,7))*$C$11</f>
        <v>0</v>
      </c>
      <c r="Z11" s="165">
        <f ca="1">SUM(OFFSET('CAPACITE P1'!Z40:AF43,,(COLUMN()-4)*6,,7))*$C$11</f>
        <v>0</v>
      </c>
      <c r="AA11" s="165">
        <f ca="1">SUM(OFFSET('CAPACITE P1'!AA40:AG43,,(COLUMN()-4)*6,,7))*$C$11</f>
        <v>0</v>
      </c>
      <c r="AB11" s="165">
        <f ca="1">SUM(OFFSET('CAPACITE P1'!AB40:AH43,,(COLUMN()-4)*6,,7))*$C$11</f>
        <v>0</v>
      </c>
      <c r="AC11" s="165">
        <f ca="1">SUM(OFFSET('CAPACITE P1'!AC40:AI43,,(COLUMN()-4)*6,,7))*$C$11</f>
        <v>0</v>
      </c>
      <c r="AD11" s="165">
        <f ca="1">SUM(OFFSET('CAPACITE P1'!AD40:AJ43,,(COLUMN()-4)*6,,7))*$C$11</f>
        <v>0</v>
      </c>
      <c r="AE11" s="165">
        <f ca="1">SUM(OFFSET('CAPACITE P1'!AE40:AK43,,(COLUMN()-4)*6,,7))*$C$11</f>
        <v>0</v>
      </c>
      <c r="AF11" s="165">
        <f ca="1">SUM(OFFSET('CAPACITE P1'!AF40:AL43,,(COLUMN()-4)*6,,7))*$C$11</f>
        <v>0</v>
      </c>
      <c r="AG11" s="165">
        <f ca="1">SUM(OFFSET('CAPACITE P1'!AG40:AM43,,(COLUMN()-4)*6,,7))*$C$11</f>
        <v>0</v>
      </c>
      <c r="AH11" s="165">
        <f ca="1">SUM(OFFSET('CAPACITE P1'!AH40:AN43,,(COLUMN()-4)*6,,7))*$C$11</f>
        <v>0</v>
      </c>
      <c r="AI11" s="165">
        <f ca="1">SUM(OFFSET('CAPACITE P1'!AI40:AO43,,(COLUMN()-4)*6,,7))*$C$11</f>
        <v>0</v>
      </c>
      <c r="AJ11" s="165">
        <f ca="1">SUM(OFFSET('CAPACITE P1'!AJ40:AP43,,(COLUMN()-4)*6,,7))*$C$11</f>
        <v>0</v>
      </c>
      <c r="AK11" s="165">
        <f ca="1">SUM(OFFSET('CAPACITE P1'!AK40:AQ43,,(COLUMN()-4)*6,,7))*$C$11</f>
        <v>0</v>
      </c>
      <c r="AL11" s="165">
        <f ca="1">SUM(OFFSET('CAPACITE P1'!AL40:AR43,,(COLUMN()-4)*6,,7))*$C$11</f>
        <v>0</v>
      </c>
      <c r="AM11" s="165">
        <f ca="1">SUM(OFFSET('CAPACITE P1'!AM40:AS43,,(COLUMN()-4)*6,,7))*$C$11</f>
        <v>0</v>
      </c>
      <c r="AN11" s="165">
        <f ca="1">SUM(OFFSET('CAPACITE P1'!AN40:AT43,,(COLUMN()-4)*6,,7))*$C$11</f>
        <v>0</v>
      </c>
      <c r="AO11" s="165">
        <f ca="1">SUM(OFFSET('CAPACITE P1'!AO40:AU43,,(COLUMN()-4)*6,,7))*$C$11</f>
        <v>0</v>
      </c>
      <c r="AP11" s="165">
        <f ca="1">SUM(OFFSET('CAPACITE P1'!AP40:AV43,,(COLUMN()-4)*6,,7))*$C$11</f>
        <v>0</v>
      </c>
      <c r="AQ11" s="165">
        <f ca="1">SUM(OFFSET('CAPACITE P1'!AQ40:AW43,,(COLUMN()-4)*6,,7))*$C$11</f>
        <v>0</v>
      </c>
      <c r="AR11" s="165">
        <f ca="1">SUM(OFFSET('CAPACITE P1'!AR40:AX43,,(COLUMN()-4)*6,,7))*$C$11</f>
        <v>0</v>
      </c>
      <c r="AS11" s="165">
        <f ca="1">SUM(OFFSET('CAPACITE P1'!AS40:AY43,,(COLUMN()-4)*6,,7))*$C$11</f>
        <v>0</v>
      </c>
      <c r="AT11" s="165">
        <f ca="1">SUM(OFFSET('CAPACITE P1'!AT40:AZ43,,(COLUMN()-4)*6,,7))*$C$11</f>
        <v>0</v>
      </c>
      <c r="AU11" s="165">
        <f ca="1">SUM(OFFSET('CAPACITE P1'!AU40:BA43,,(COLUMN()-4)*6,,7))*$C$11</f>
        <v>0</v>
      </c>
      <c r="AV11" s="165">
        <f ca="1">SUM(OFFSET('CAPACITE P1'!AV40:BB43,,(COLUMN()-4)*6,,7))*$C$11</f>
        <v>0</v>
      </c>
      <c r="AW11" s="165">
        <f ca="1">SUM(OFFSET('CAPACITE P1'!AW40:BC43,,(COLUMN()-4)*6,,7))*$C$11</f>
        <v>0</v>
      </c>
      <c r="AX11" s="165">
        <f ca="1">SUM(OFFSET('CAPACITE P1'!AX40:BD43,,(COLUMN()-4)*6,,7))*$C$11</f>
        <v>0</v>
      </c>
      <c r="AY11" s="165">
        <f ca="1">SUM(OFFSET('CAPACITE P1'!AY40:BE43,,(COLUMN()-4)*6,,7))*$C$11</f>
        <v>0</v>
      </c>
      <c r="AZ11" s="165">
        <f ca="1">SUM(OFFSET('CAPACITE P1'!AZ40:BF43,,(COLUMN()-4)*6,,7))*$C$11</f>
        <v>0</v>
      </c>
      <c r="BA11" s="165">
        <f ca="1">SUM(OFFSET('CAPACITE P1'!BA40:BG43,,(COLUMN()-4)*6,,7))*$C$11</f>
        <v>0</v>
      </c>
      <c r="BB11" s="165">
        <f ca="1">SUM(OFFSET('CAPACITE P1'!BB40:BH43,,(COLUMN()-4)*6,,7))*$C$11</f>
        <v>0</v>
      </c>
      <c r="BC11" s="165">
        <f ca="1">SUM(OFFSET('CAPACITE P1'!BC40:BI43,,(COLUMN()-4)*6,,7))*$C$11</f>
        <v>0</v>
      </c>
      <c r="BD11" s="165">
        <f ca="1">SUM(OFFSET('CAPACITE P1'!BD40:BJ43,,(COLUMN()-4)*6,,7))*$C$11</f>
        <v>0</v>
      </c>
      <c r="BE11" s="165">
        <f ca="1">SUM(OFFSET('CAPACITE P1'!BE40:BK43,,(COLUMN()-4)*6,,7))*$C$11</f>
        <v>0</v>
      </c>
      <c r="BF11" s="165">
        <f ca="1">SUM(OFFSET('CAPACITE P1'!BF40:BL43,,(COLUMN()-4)*6,,7))*$C$11</f>
        <v>0</v>
      </c>
      <c r="BG11" s="165">
        <f ca="1">SUM(OFFSET('CAPACITE P1'!BG40:BM43,,(COLUMN()-4)*6,,7))*$C$11</f>
        <v>0</v>
      </c>
      <c r="BH11" s="165">
        <f ca="1">SUM(OFFSET('CAPACITE P1'!BH40:BN43,,(COLUMN()-4)*6,,7))*$C$11</f>
        <v>0</v>
      </c>
      <c r="BI11" s="165">
        <f ca="1">SUM(OFFSET('CAPACITE P1'!BI40:BO43,,(COLUMN()-4)*6,,7))*$C$11</f>
        <v>0</v>
      </c>
      <c r="BJ11" s="165">
        <f ca="1">SUM(OFFSET('CAPACITE P1'!BJ40:BP43,,(COLUMN()-4)*6,,7))*$C$11</f>
        <v>0</v>
      </c>
      <c r="BK11" s="165">
        <f ca="1">SUM(OFFSET('CAPACITE P1'!BK40:BQ43,,(COLUMN()-4)*6,,7))*$C$11</f>
        <v>0</v>
      </c>
      <c r="BL11" s="165">
        <f ca="1">SUM(OFFSET('CAPACITE P1'!BL40:BR43,,(COLUMN()-4)*6,,7))*$C$11</f>
        <v>0</v>
      </c>
      <c r="BM11" s="165">
        <f ca="1">SUM(OFFSET('CAPACITE P1'!BM40:BS43,,(COLUMN()-4)*6,,7))*$C$11</f>
        <v>0</v>
      </c>
      <c r="BN11" s="165">
        <f ca="1">SUM(OFFSET('CAPACITE P1'!BN40:BT43,,(COLUMN()-4)*6,,7))*$C$11</f>
        <v>0</v>
      </c>
      <c r="BO11" s="165">
        <f ca="1">SUM(OFFSET('CAPACITE P1'!BO40:BU43,,(COLUMN()-4)*6,,7))*$C$11</f>
        <v>0</v>
      </c>
      <c r="BP11" s="165">
        <f ca="1">SUM(OFFSET('CAPACITE P1'!BP40:BV43,,(COLUMN()-4)*6,,7))*$C$11</f>
        <v>0</v>
      </c>
      <c r="BQ11" s="5"/>
      <c r="BR11" s="5"/>
    </row>
    <row r="12" spans="2:70" ht="12" customHeight="1" x14ac:dyDescent="0.25">
      <c r="B12" s="198" t="s">
        <v>8</v>
      </c>
      <c r="C12" s="181"/>
      <c r="D12" s="165">
        <f ca="1">SUM(OFFSET('CAPACITE P1'!D44:J46,,(COLUMN()-4)*6,,7))*$C$12</f>
        <v>0</v>
      </c>
      <c r="E12" s="165">
        <f ca="1">SUM(OFFSET('CAPACITE P1'!E44:K46,,(COLUMN()-4)*6,,7))*$C$12</f>
        <v>0</v>
      </c>
      <c r="F12" s="165">
        <f ca="1">SUM(OFFSET('CAPACITE P1'!F44:L46,,(COLUMN()-4)*6,,7))*$C$12</f>
        <v>0</v>
      </c>
      <c r="G12" s="165">
        <f ca="1">SUM(OFFSET('CAPACITE P1'!G44:M46,,(COLUMN()-4)*6,,7))*$C$12</f>
        <v>0</v>
      </c>
      <c r="H12" s="165">
        <f ca="1">SUM(OFFSET('CAPACITE P1'!H44:N46,,(COLUMN()-4)*6,,7))*$C$12</f>
        <v>0</v>
      </c>
      <c r="I12" s="165">
        <f ca="1">SUM(OFFSET('CAPACITE P1'!I44:O46,,(COLUMN()-4)*6,,7))*$C$12</f>
        <v>0</v>
      </c>
      <c r="J12" s="165">
        <f ca="1">SUM(OFFSET('CAPACITE P1'!J44:P46,,(COLUMN()-4)*6,,7))*$C$12</f>
        <v>0</v>
      </c>
      <c r="K12" s="165">
        <f ca="1">SUM(OFFSET('CAPACITE P1'!K44:Q46,,(COLUMN()-4)*6,,7))*$C$12</f>
        <v>0</v>
      </c>
      <c r="L12" s="165">
        <f ca="1">SUM(OFFSET('CAPACITE P1'!L44:R46,,(COLUMN()-4)*6,,7))*$C$12</f>
        <v>0</v>
      </c>
      <c r="M12" s="165">
        <f ca="1">SUM(OFFSET('CAPACITE P1'!M44:S46,,(COLUMN()-4)*6,,7))*$C$12</f>
        <v>0</v>
      </c>
      <c r="N12" s="165">
        <f ca="1">SUM(OFFSET('CAPACITE P1'!N44:T46,,(COLUMN()-4)*6,,7))*$C$12</f>
        <v>0</v>
      </c>
      <c r="O12" s="165">
        <f ca="1">SUM(OFFSET('CAPACITE P1'!O44:U46,,(COLUMN()-4)*6,,7))*$C$12</f>
        <v>0</v>
      </c>
      <c r="P12" s="165">
        <f ca="1">SUM(OFFSET('CAPACITE P1'!P44:V46,,(COLUMN()-4)*6,,7))*$C$12</f>
        <v>0</v>
      </c>
      <c r="Q12" s="165">
        <f ca="1">SUM(OFFSET('CAPACITE P1'!Q44:W46,,(COLUMN()-4)*6,,7))*$C$12</f>
        <v>0</v>
      </c>
      <c r="R12" s="165">
        <f ca="1">SUM(OFFSET('CAPACITE P1'!R44:X46,,(COLUMN()-4)*6,,7))*$C$12</f>
        <v>0</v>
      </c>
      <c r="S12" s="165">
        <f ca="1">SUM(OFFSET('CAPACITE P1'!S44:Y46,,(COLUMN()-4)*6,,7))*$C$12</f>
        <v>0</v>
      </c>
      <c r="T12" s="165">
        <f ca="1">SUM(OFFSET('CAPACITE P1'!T44:Z46,,(COLUMN()-4)*6,,7))*$C$12</f>
        <v>0</v>
      </c>
      <c r="U12" s="165">
        <f ca="1">SUM(OFFSET('CAPACITE P1'!U44:AA46,,(COLUMN()-4)*6,,7))*$C$12</f>
        <v>0</v>
      </c>
      <c r="V12" s="165">
        <f ca="1">SUM(OFFSET('CAPACITE P1'!V44:AB46,,(COLUMN()-4)*6,,7))*$C$12</f>
        <v>0</v>
      </c>
      <c r="W12" s="165">
        <f ca="1">SUM(OFFSET('CAPACITE P1'!W44:AC46,,(COLUMN()-4)*6,,7))*$C$12</f>
        <v>0</v>
      </c>
      <c r="X12" s="165">
        <f ca="1">SUM(OFFSET('CAPACITE P1'!X44:AD46,,(COLUMN()-4)*6,,7))*$C$12</f>
        <v>0</v>
      </c>
      <c r="Y12" s="165">
        <f ca="1">SUM(OFFSET('CAPACITE P1'!Y44:AE46,,(COLUMN()-4)*6,,7))*$C$12</f>
        <v>0</v>
      </c>
      <c r="Z12" s="165">
        <f ca="1">SUM(OFFSET('CAPACITE P1'!Z44:AF46,,(COLUMN()-4)*6,,7))*$C$12</f>
        <v>0</v>
      </c>
      <c r="AA12" s="165">
        <f ca="1">SUM(OFFSET('CAPACITE P1'!AA44:AG46,,(COLUMN()-4)*6,,7))*$C$12</f>
        <v>0</v>
      </c>
      <c r="AB12" s="165">
        <f ca="1">SUM(OFFSET('CAPACITE P1'!AB44:AH46,,(COLUMN()-4)*6,,7))*$C$12</f>
        <v>0</v>
      </c>
      <c r="AC12" s="165">
        <f ca="1">SUM(OFFSET('CAPACITE P1'!AC44:AI46,,(COLUMN()-4)*6,,7))*$C$12</f>
        <v>0</v>
      </c>
      <c r="AD12" s="165">
        <f ca="1">SUM(OFFSET('CAPACITE P1'!AD44:AJ46,,(COLUMN()-4)*6,,7))*$C$12</f>
        <v>0</v>
      </c>
      <c r="AE12" s="165">
        <f ca="1">SUM(OFFSET('CAPACITE P1'!AE44:AK46,,(COLUMN()-4)*6,,7))*$C$12</f>
        <v>0</v>
      </c>
      <c r="AF12" s="165">
        <f ca="1">SUM(OFFSET('CAPACITE P1'!AF44:AL46,,(COLUMN()-4)*6,,7))*$C$12</f>
        <v>0</v>
      </c>
      <c r="AG12" s="165">
        <f ca="1">SUM(OFFSET('CAPACITE P1'!AG44:AM46,,(COLUMN()-4)*6,,7))*$C$12</f>
        <v>0</v>
      </c>
      <c r="AH12" s="165">
        <f ca="1">SUM(OFFSET('CAPACITE P1'!AH44:AN46,,(COLUMN()-4)*6,,7))*$C$12</f>
        <v>0</v>
      </c>
      <c r="AI12" s="165">
        <f ca="1">SUM(OFFSET('CAPACITE P1'!AI44:AO46,,(COLUMN()-4)*6,,7))*$C$12</f>
        <v>0</v>
      </c>
      <c r="AJ12" s="165">
        <f ca="1">SUM(OFFSET('CAPACITE P1'!AJ44:AP46,,(COLUMN()-4)*6,,7))*$C$12</f>
        <v>0</v>
      </c>
      <c r="AK12" s="165">
        <f ca="1">SUM(OFFSET('CAPACITE P1'!AK44:AQ46,,(COLUMN()-4)*6,,7))*$C$12</f>
        <v>0</v>
      </c>
      <c r="AL12" s="165">
        <f ca="1">SUM(OFFSET('CAPACITE P1'!AL44:AR46,,(COLUMN()-4)*6,,7))*$C$12</f>
        <v>0</v>
      </c>
      <c r="AM12" s="165">
        <f ca="1">SUM(OFFSET('CAPACITE P1'!AM44:AS46,,(COLUMN()-4)*6,,7))*$C$12</f>
        <v>0</v>
      </c>
      <c r="AN12" s="165">
        <f ca="1">SUM(OFFSET('CAPACITE P1'!AN44:AT46,,(COLUMN()-4)*6,,7))*$C$12</f>
        <v>0</v>
      </c>
      <c r="AO12" s="165">
        <f ca="1">SUM(OFFSET('CAPACITE P1'!AO44:AU46,,(COLUMN()-4)*6,,7))*$C$12</f>
        <v>0</v>
      </c>
      <c r="AP12" s="165">
        <f ca="1">SUM(OFFSET('CAPACITE P1'!AP44:AV46,,(COLUMN()-4)*6,,7))*$C$12</f>
        <v>0</v>
      </c>
      <c r="AQ12" s="165">
        <f ca="1">SUM(OFFSET('CAPACITE P1'!AQ44:AW46,,(COLUMN()-4)*6,,7))*$C$12</f>
        <v>0</v>
      </c>
      <c r="AR12" s="165">
        <f ca="1">SUM(OFFSET('CAPACITE P1'!AR44:AX46,,(COLUMN()-4)*6,,7))*$C$12</f>
        <v>0</v>
      </c>
      <c r="AS12" s="165">
        <f ca="1">SUM(OFFSET('CAPACITE P1'!AS44:AY46,,(COLUMN()-4)*6,,7))*$C$12</f>
        <v>0</v>
      </c>
      <c r="AT12" s="165">
        <f ca="1">SUM(OFFSET('CAPACITE P1'!AT44:AZ46,,(COLUMN()-4)*6,,7))*$C$12</f>
        <v>0</v>
      </c>
      <c r="AU12" s="165">
        <f ca="1">SUM(OFFSET('CAPACITE P1'!AU44:BA46,,(COLUMN()-4)*6,,7))*$C$12</f>
        <v>0</v>
      </c>
      <c r="AV12" s="165">
        <f ca="1">SUM(OFFSET('CAPACITE P1'!AV44:BB46,,(COLUMN()-4)*6,,7))*$C$12</f>
        <v>0</v>
      </c>
      <c r="AW12" s="165">
        <f ca="1">SUM(OFFSET('CAPACITE P1'!AW44:BC46,,(COLUMN()-4)*6,,7))*$C$12</f>
        <v>0</v>
      </c>
      <c r="AX12" s="165">
        <f ca="1">SUM(OFFSET('CAPACITE P1'!AX44:BD46,,(COLUMN()-4)*6,,7))*$C$12</f>
        <v>0</v>
      </c>
      <c r="AY12" s="165">
        <f ca="1">SUM(OFFSET('CAPACITE P1'!AY44:BE46,,(COLUMN()-4)*6,,7))*$C$12</f>
        <v>0</v>
      </c>
      <c r="AZ12" s="165">
        <f ca="1">SUM(OFFSET('CAPACITE P1'!AZ44:BF46,,(COLUMN()-4)*6,,7))*$C$12</f>
        <v>0</v>
      </c>
      <c r="BA12" s="165">
        <f ca="1">SUM(OFFSET('CAPACITE P1'!BA44:BG46,,(COLUMN()-4)*6,,7))*$C$12</f>
        <v>0</v>
      </c>
      <c r="BB12" s="165">
        <f ca="1">SUM(OFFSET('CAPACITE P1'!BB44:BH46,,(COLUMN()-4)*6,,7))*$C$12</f>
        <v>0</v>
      </c>
      <c r="BC12" s="165">
        <f ca="1">SUM(OFFSET('CAPACITE P1'!BC44:BI46,,(COLUMN()-4)*6,,7))*$C$12</f>
        <v>0</v>
      </c>
      <c r="BD12" s="165">
        <f ca="1">SUM(OFFSET('CAPACITE P1'!BD44:BJ46,,(COLUMN()-4)*6,,7))*$C$12</f>
        <v>0</v>
      </c>
      <c r="BE12" s="165">
        <f ca="1">SUM(OFFSET('CAPACITE P1'!BE44:BK46,,(COLUMN()-4)*6,,7))*$C$12</f>
        <v>0</v>
      </c>
      <c r="BF12" s="165">
        <f ca="1">SUM(OFFSET('CAPACITE P1'!BF44:BL46,,(COLUMN()-4)*6,,7))*$C$12</f>
        <v>0</v>
      </c>
      <c r="BG12" s="165">
        <f ca="1">SUM(OFFSET('CAPACITE P1'!BG44:BM46,,(COLUMN()-4)*6,,7))*$C$12</f>
        <v>0</v>
      </c>
      <c r="BH12" s="165">
        <f ca="1">SUM(OFFSET('CAPACITE P1'!BH44:BN46,,(COLUMN()-4)*6,,7))*$C$12</f>
        <v>0</v>
      </c>
      <c r="BI12" s="165">
        <f ca="1">SUM(OFFSET('CAPACITE P1'!BI44:BO46,,(COLUMN()-4)*6,,7))*$C$12</f>
        <v>0</v>
      </c>
      <c r="BJ12" s="165">
        <f ca="1">SUM(OFFSET('CAPACITE P1'!BJ44:BP46,,(COLUMN()-4)*6,,7))*$C$12</f>
        <v>0</v>
      </c>
      <c r="BK12" s="165">
        <f ca="1">SUM(OFFSET('CAPACITE P1'!BK44:BQ46,,(COLUMN()-4)*6,,7))*$C$12</f>
        <v>0</v>
      </c>
      <c r="BL12" s="165">
        <f ca="1">SUM(OFFSET('CAPACITE P1'!BL44:BR46,,(COLUMN()-4)*6,,7))*$C$12</f>
        <v>0</v>
      </c>
      <c r="BM12" s="165">
        <f ca="1">SUM(OFFSET('CAPACITE P1'!BM44:BS46,,(COLUMN()-4)*6,,7))*$C$12</f>
        <v>0</v>
      </c>
      <c r="BN12" s="165">
        <f ca="1">SUM(OFFSET('CAPACITE P1'!BN44:BT46,,(COLUMN()-4)*6,,7))*$C$12</f>
        <v>0</v>
      </c>
      <c r="BO12" s="165">
        <f ca="1">SUM(OFFSET('CAPACITE P1'!BO44:BU46,,(COLUMN()-4)*6,,7))*$C$12</f>
        <v>0</v>
      </c>
      <c r="BP12" s="165">
        <f ca="1">SUM(OFFSET('CAPACITE P1'!BP44:BV46,,(COLUMN()-4)*6,,7))*$C$12</f>
        <v>0</v>
      </c>
      <c r="BQ12" s="5"/>
      <c r="BR12" s="5"/>
    </row>
    <row r="13" spans="2:70" ht="12" customHeight="1" x14ac:dyDescent="0.25">
      <c r="B13" s="198" t="s">
        <v>9</v>
      </c>
      <c r="C13" s="181"/>
      <c r="D13" s="165">
        <f ca="1">SUM(OFFSET('CAPACITE P1'!D47:J50,,(COLUMN()-4)*6,,7))*$C$13</f>
        <v>0</v>
      </c>
      <c r="E13" s="165">
        <f ca="1">SUM(OFFSET('CAPACITE P1'!E47:K50,,(COLUMN()-4)*6,,7))*$C$13</f>
        <v>0</v>
      </c>
      <c r="F13" s="165">
        <f ca="1">SUM(OFFSET('CAPACITE P1'!F47:L50,,(COLUMN()-4)*6,,7))*$C$13</f>
        <v>0</v>
      </c>
      <c r="G13" s="165">
        <f ca="1">SUM(OFFSET('CAPACITE P1'!G47:M50,,(COLUMN()-4)*6,,7))*$C$13</f>
        <v>0</v>
      </c>
      <c r="H13" s="165">
        <f ca="1">SUM(OFFSET('CAPACITE P1'!H47:N50,,(COLUMN()-4)*6,,7))*$C$13</f>
        <v>0</v>
      </c>
      <c r="I13" s="165">
        <f ca="1">SUM(OFFSET('CAPACITE P1'!I47:O50,,(COLUMN()-4)*6,,7))*$C$13</f>
        <v>0</v>
      </c>
      <c r="J13" s="165">
        <f ca="1">SUM(OFFSET('CAPACITE P1'!J47:P50,,(COLUMN()-4)*6,,7))*$C$13</f>
        <v>0</v>
      </c>
      <c r="K13" s="165">
        <f ca="1">SUM(OFFSET('CAPACITE P1'!K47:Q50,,(COLUMN()-4)*6,,7))*$C$13</f>
        <v>0</v>
      </c>
      <c r="L13" s="165">
        <f ca="1">SUM(OFFSET('CAPACITE P1'!L47:R50,,(COLUMN()-4)*6,,7))*$C$13</f>
        <v>0</v>
      </c>
      <c r="M13" s="165">
        <f ca="1">SUM(OFFSET('CAPACITE P1'!M47:S50,,(COLUMN()-4)*6,,7))*$C$13</f>
        <v>0</v>
      </c>
      <c r="N13" s="165">
        <f ca="1">SUM(OFFSET('CAPACITE P1'!N47:T50,,(COLUMN()-4)*6,,7))*$C$13</f>
        <v>0</v>
      </c>
      <c r="O13" s="165">
        <f ca="1">SUM(OFFSET('CAPACITE P1'!O47:U50,,(COLUMN()-4)*6,,7))*$C$13</f>
        <v>0</v>
      </c>
      <c r="P13" s="165">
        <f ca="1">SUM(OFFSET('CAPACITE P1'!P47:V50,,(COLUMN()-4)*6,,7))*$C$13</f>
        <v>0</v>
      </c>
      <c r="Q13" s="165">
        <f ca="1">SUM(OFFSET('CAPACITE P1'!Q47:W50,,(COLUMN()-4)*6,,7))*$C$13</f>
        <v>0</v>
      </c>
      <c r="R13" s="165">
        <f ca="1">SUM(OFFSET('CAPACITE P1'!R47:X50,,(COLUMN()-4)*6,,7))*$C$13</f>
        <v>0</v>
      </c>
      <c r="S13" s="165">
        <f ca="1">SUM(OFFSET('CAPACITE P1'!S47:Y50,,(COLUMN()-4)*6,,7))*$C$13</f>
        <v>0</v>
      </c>
      <c r="T13" s="165">
        <f ca="1">SUM(OFFSET('CAPACITE P1'!T47:Z50,,(COLUMN()-4)*6,,7))*$C$13</f>
        <v>0</v>
      </c>
      <c r="U13" s="165">
        <f ca="1">SUM(OFFSET('CAPACITE P1'!U47:AA50,,(COLUMN()-4)*6,,7))*$C$13</f>
        <v>0</v>
      </c>
      <c r="V13" s="165">
        <f ca="1">SUM(OFFSET('CAPACITE P1'!V47:AB50,,(COLUMN()-4)*6,,7))*$C$13</f>
        <v>0</v>
      </c>
      <c r="W13" s="165">
        <f ca="1">SUM(OFFSET('CAPACITE P1'!W47:AC50,,(COLUMN()-4)*6,,7))*$C$13</f>
        <v>0</v>
      </c>
      <c r="X13" s="165">
        <f ca="1">SUM(OFFSET('CAPACITE P1'!X47:AD50,,(COLUMN()-4)*6,,7))*$C$13</f>
        <v>0</v>
      </c>
      <c r="Y13" s="165">
        <f ca="1">SUM(OFFSET('CAPACITE P1'!Y47:AE50,,(COLUMN()-4)*6,,7))*$C$13</f>
        <v>0</v>
      </c>
      <c r="Z13" s="165">
        <f ca="1">SUM(OFFSET('CAPACITE P1'!Z47:AF50,,(COLUMN()-4)*6,,7))*$C$13</f>
        <v>0</v>
      </c>
      <c r="AA13" s="165">
        <f ca="1">SUM(OFFSET('CAPACITE P1'!AA47:AG50,,(COLUMN()-4)*6,,7))*$C$13</f>
        <v>0</v>
      </c>
      <c r="AB13" s="165">
        <f ca="1">SUM(OFFSET('CAPACITE P1'!AB47:AH50,,(COLUMN()-4)*6,,7))*$C$13</f>
        <v>0</v>
      </c>
      <c r="AC13" s="165">
        <f ca="1">SUM(OFFSET('CAPACITE P1'!AC47:AI50,,(COLUMN()-4)*6,,7))*$C$13</f>
        <v>0</v>
      </c>
      <c r="AD13" s="165">
        <f ca="1">SUM(OFFSET('CAPACITE P1'!AD47:AJ50,,(COLUMN()-4)*6,,7))*$C$13</f>
        <v>0</v>
      </c>
      <c r="AE13" s="165">
        <f ca="1">SUM(OFFSET('CAPACITE P1'!AE47:AK50,,(COLUMN()-4)*6,,7))*$C$13</f>
        <v>0</v>
      </c>
      <c r="AF13" s="165">
        <f ca="1">SUM(OFFSET('CAPACITE P1'!AF47:AL50,,(COLUMN()-4)*6,,7))*$C$13</f>
        <v>0</v>
      </c>
      <c r="AG13" s="165">
        <f ca="1">SUM(OFFSET('CAPACITE P1'!AG47:AM50,,(COLUMN()-4)*6,,7))*$C$13</f>
        <v>0</v>
      </c>
      <c r="AH13" s="165">
        <f ca="1">SUM(OFFSET('CAPACITE P1'!AH47:AN50,,(COLUMN()-4)*6,,7))*$C$13</f>
        <v>0</v>
      </c>
      <c r="AI13" s="165">
        <f ca="1">SUM(OFFSET('CAPACITE P1'!AI47:AO50,,(COLUMN()-4)*6,,7))*$C$13</f>
        <v>0</v>
      </c>
      <c r="AJ13" s="165">
        <f ca="1">SUM(OFFSET('CAPACITE P1'!AJ47:AP50,,(COLUMN()-4)*6,,7))*$C$13</f>
        <v>0</v>
      </c>
      <c r="AK13" s="165">
        <f ca="1">SUM(OFFSET('CAPACITE P1'!AK47:AQ50,,(COLUMN()-4)*6,,7))*$C$13</f>
        <v>0</v>
      </c>
      <c r="AL13" s="165">
        <f ca="1">SUM(OFFSET('CAPACITE P1'!AL47:AR50,,(COLUMN()-4)*6,,7))*$C$13</f>
        <v>0</v>
      </c>
      <c r="AM13" s="165">
        <f ca="1">SUM(OFFSET('CAPACITE P1'!AM47:AS50,,(COLUMN()-4)*6,,7))*$C$13</f>
        <v>0</v>
      </c>
      <c r="AN13" s="165">
        <f ca="1">SUM(OFFSET('CAPACITE P1'!AN47:AT50,,(COLUMN()-4)*6,,7))*$C$13</f>
        <v>0</v>
      </c>
      <c r="AO13" s="165">
        <f ca="1">SUM(OFFSET('CAPACITE P1'!AO47:AU50,,(COLUMN()-4)*6,,7))*$C$13</f>
        <v>0</v>
      </c>
      <c r="AP13" s="165">
        <f ca="1">SUM(OFFSET('CAPACITE P1'!AP47:AV50,,(COLUMN()-4)*6,,7))*$C$13</f>
        <v>0</v>
      </c>
      <c r="AQ13" s="165">
        <f ca="1">SUM(OFFSET('CAPACITE P1'!AQ47:AW50,,(COLUMN()-4)*6,,7))*$C$13</f>
        <v>0</v>
      </c>
      <c r="AR13" s="165">
        <f ca="1">SUM(OFFSET('CAPACITE P1'!AR47:AX50,,(COLUMN()-4)*6,,7))*$C$13</f>
        <v>0</v>
      </c>
      <c r="AS13" s="165">
        <f ca="1">SUM(OFFSET('CAPACITE P1'!AS47:AY50,,(COLUMN()-4)*6,,7))*$C$13</f>
        <v>0</v>
      </c>
      <c r="AT13" s="165">
        <f ca="1">SUM(OFFSET('CAPACITE P1'!AT47:AZ50,,(COLUMN()-4)*6,,7))*$C$13</f>
        <v>0</v>
      </c>
      <c r="AU13" s="165">
        <f ca="1">SUM(OFFSET('CAPACITE P1'!AU47:BA50,,(COLUMN()-4)*6,,7))*$C$13</f>
        <v>0</v>
      </c>
      <c r="AV13" s="165">
        <f ca="1">SUM(OFFSET('CAPACITE P1'!AV47:BB50,,(COLUMN()-4)*6,,7))*$C$13</f>
        <v>0</v>
      </c>
      <c r="AW13" s="165">
        <f ca="1">SUM(OFFSET('CAPACITE P1'!AW47:BC50,,(COLUMN()-4)*6,,7))*$C$13</f>
        <v>0</v>
      </c>
      <c r="AX13" s="165">
        <f ca="1">SUM(OFFSET('CAPACITE P1'!AX47:BD50,,(COLUMN()-4)*6,,7))*$C$13</f>
        <v>0</v>
      </c>
      <c r="AY13" s="165">
        <f ca="1">SUM(OFFSET('CAPACITE P1'!AY47:BE50,,(COLUMN()-4)*6,,7))*$C$13</f>
        <v>0</v>
      </c>
      <c r="AZ13" s="165">
        <f ca="1">SUM(OFFSET('CAPACITE P1'!AZ47:BF50,,(COLUMN()-4)*6,,7))*$C$13</f>
        <v>0</v>
      </c>
      <c r="BA13" s="165">
        <f ca="1">SUM(OFFSET('CAPACITE P1'!BA47:BG50,,(COLUMN()-4)*6,,7))*$C$13</f>
        <v>0</v>
      </c>
      <c r="BB13" s="165">
        <f ca="1">SUM(OFFSET('CAPACITE P1'!BB47:BH50,,(COLUMN()-4)*6,,7))*$C$13</f>
        <v>0</v>
      </c>
      <c r="BC13" s="165">
        <f ca="1">SUM(OFFSET('CAPACITE P1'!BC47:BI50,,(COLUMN()-4)*6,,7))*$C$13</f>
        <v>0</v>
      </c>
      <c r="BD13" s="165">
        <f ca="1">SUM(OFFSET('CAPACITE P1'!BD47:BJ50,,(COLUMN()-4)*6,,7))*$C$13</f>
        <v>0</v>
      </c>
      <c r="BE13" s="165">
        <f ca="1">SUM(OFFSET('CAPACITE P1'!BE47:BK50,,(COLUMN()-4)*6,,7))*$C$13</f>
        <v>0</v>
      </c>
      <c r="BF13" s="165">
        <f ca="1">SUM(OFFSET('CAPACITE P1'!BF47:BL50,,(COLUMN()-4)*6,,7))*$C$13</f>
        <v>0</v>
      </c>
      <c r="BG13" s="165">
        <f ca="1">SUM(OFFSET('CAPACITE P1'!BG47:BM50,,(COLUMN()-4)*6,,7))*$C$13</f>
        <v>0</v>
      </c>
      <c r="BH13" s="165">
        <f ca="1">SUM(OFFSET('CAPACITE P1'!BH47:BN50,,(COLUMN()-4)*6,,7))*$C$13</f>
        <v>0</v>
      </c>
      <c r="BI13" s="165">
        <f ca="1">SUM(OFFSET('CAPACITE P1'!BI47:BO50,,(COLUMN()-4)*6,,7))*$C$13</f>
        <v>0</v>
      </c>
      <c r="BJ13" s="165">
        <f ca="1">SUM(OFFSET('CAPACITE P1'!BJ47:BP50,,(COLUMN()-4)*6,,7))*$C$13</f>
        <v>0</v>
      </c>
      <c r="BK13" s="165">
        <f ca="1">SUM(OFFSET('CAPACITE P1'!BK47:BQ50,,(COLUMN()-4)*6,,7))*$C$13</f>
        <v>0</v>
      </c>
      <c r="BL13" s="165">
        <f ca="1">SUM(OFFSET('CAPACITE P1'!BL47:BR50,,(COLUMN()-4)*6,,7))*$C$13</f>
        <v>0</v>
      </c>
      <c r="BM13" s="165">
        <f ca="1">SUM(OFFSET('CAPACITE P1'!BM47:BS50,,(COLUMN()-4)*6,,7))*$C$13</f>
        <v>0</v>
      </c>
      <c r="BN13" s="165">
        <f ca="1">SUM(OFFSET('CAPACITE P1'!BN47:BT50,,(COLUMN()-4)*6,,7))*$C$13</f>
        <v>0</v>
      </c>
      <c r="BO13" s="165">
        <f ca="1">SUM(OFFSET('CAPACITE P1'!BO47:BU50,,(COLUMN()-4)*6,,7))*$C$13</f>
        <v>0</v>
      </c>
      <c r="BP13" s="165">
        <f ca="1">SUM(OFFSET('CAPACITE P1'!BP47:BV50,,(COLUMN()-4)*6,,7))*$C$13</f>
        <v>0</v>
      </c>
      <c r="BQ13" s="5"/>
      <c r="BR13" s="5"/>
    </row>
    <row r="14" spans="2:70" ht="12" customHeight="1" x14ac:dyDescent="0.25">
      <c r="B14" s="199" t="s">
        <v>34</v>
      </c>
      <c r="C14" s="181"/>
      <c r="D14" s="165">
        <f ca="1">SUM(OFFSET('CAPACITE P1'!D51:J53,,(COLUMN()-4)*6,,7))*$C$14</f>
        <v>0</v>
      </c>
      <c r="E14" s="165">
        <f ca="1">SUM(OFFSET('CAPACITE P1'!E51:K53,,(COLUMN()-4)*6,,7))*$C$14</f>
        <v>0</v>
      </c>
      <c r="F14" s="165">
        <f ca="1">SUM(OFFSET('CAPACITE P1'!F51:L53,,(COLUMN()-4)*6,,7))*$C$14</f>
        <v>0</v>
      </c>
      <c r="G14" s="165">
        <f ca="1">SUM(OFFSET('CAPACITE P1'!G51:M53,,(COLUMN()-4)*6,,7))*$C$14</f>
        <v>0</v>
      </c>
      <c r="H14" s="165">
        <f ca="1">SUM(OFFSET('CAPACITE P1'!H51:N53,,(COLUMN()-4)*6,,7))*$C$14</f>
        <v>0</v>
      </c>
      <c r="I14" s="165">
        <f ca="1">SUM(OFFSET('CAPACITE P1'!I51:O53,,(COLUMN()-4)*6,,7))*$C$14</f>
        <v>0</v>
      </c>
      <c r="J14" s="165">
        <f ca="1">SUM(OFFSET('CAPACITE P1'!J51:P53,,(COLUMN()-4)*6,,7))*$C$14</f>
        <v>0</v>
      </c>
      <c r="K14" s="165">
        <f ca="1">SUM(OFFSET('CAPACITE P1'!K51:Q53,,(COLUMN()-4)*6,,7))*$C$14</f>
        <v>0</v>
      </c>
      <c r="L14" s="165">
        <f ca="1">SUM(OFFSET('CAPACITE P1'!L51:R53,,(COLUMN()-4)*6,,7))*$C$14</f>
        <v>0</v>
      </c>
      <c r="M14" s="165">
        <f ca="1">SUM(OFFSET('CAPACITE P1'!M51:S53,,(COLUMN()-4)*6,,7))*$C$14</f>
        <v>0</v>
      </c>
      <c r="N14" s="165">
        <f ca="1">SUM(OFFSET('CAPACITE P1'!N51:T53,,(COLUMN()-4)*6,,7))*$C$14</f>
        <v>0</v>
      </c>
      <c r="O14" s="165">
        <f ca="1">SUM(OFFSET('CAPACITE P1'!O51:U53,,(COLUMN()-4)*6,,7))*$C$14</f>
        <v>0</v>
      </c>
      <c r="P14" s="165">
        <f ca="1">SUM(OFFSET('CAPACITE P1'!P51:V53,,(COLUMN()-4)*6,,7))*$C$14</f>
        <v>0</v>
      </c>
      <c r="Q14" s="165">
        <f ca="1">SUM(OFFSET('CAPACITE P1'!Q51:W53,,(COLUMN()-4)*6,,7))*$C$14</f>
        <v>0</v>
      </c>
      <c r="R14" s="165">
        <f ca="1">SUM(OFFSET('CAPACITE P1'!R51:X53,,(COLUMN()-4)*6,,7))*$C$14</f>
        <v>0</v>
      </c>
      <c r="S14" s="165">
        <f ca="1">SUM(OFFSET('CAPACITE P1'!S51:Y53,,(COLUMN()-4)*6,,7))*$C$14</f>
        <v>0</v>
      </c>
      <c r="T14" s="165">
        <f ca="1">SUM(OFFSET('CAPACITE P1'!T51:Z53,,(COLUMN()-4)*6,,7))*$C$14</f>
        <v>0</v>
      </c>
      <c r="U14" s="165">
        <f ca="1">SUM(OFFSET('CAPACITE P1'!U51:AA53,,(COLUMN()-4)*6,,7))*$C$14</f>
        <v>0</v>
      </c>
      <c r="V14" s="165">
        <f ca="1">SUM(OFFSET('CAPACITE P1'!V51:AB53,,(COLUMN()-4)*6,,7))*$C$14</f>
        <v>0</v>
      </c>
      <c r="W14" s="165">
        <f ca="1">SUM(OFFSET('CAPACITE P1'!W51:AC53,,(COLUMN()-4)*6,,7))*$C$14</f>
        <v>0</v>
      </c>
      <c r="X14" s="165">
        <f ca="1">SUM(OFFSET('CAPACITE P1'!X51:AD53,,(COLUMN()-4)*6,,7))*$C$14</f>
        <v>0</v>
      </c>
      <c r="Y14" s="165">
        <f ca="1">SUM(OFFSET('CAPACITE P1'!Y51:AE53,,(COLUMN()-4)*6,,7))*$C$14</f>
        <v>0</v>
      </c>
      <c r="Z14" s="165">
        <f ca="1">SUM(OFFSET('CAPACITE P1'!Z51:AF53,,(COLUMN()-4)*6,,7))*$C$14</f>
        <v>0</v>
      </c>
      <c r="AA14" s="165">
        <f ca="1">SUM(OFFSET('CAPACITE P1'!AA51:AG53,,(COLUMN()-4)*6,,7))*$C$14</f>
        <v>0</v>
      </c>
      <c r="AB14" s="165">
        <f ca="1">SUM(OFFSET('CAPACITE P1'!AB51:AH53,,(COLUMN()-4)*6,,7))*$C$14</f>
        <v>0</v>
      </c>
      <c r="AC14" s="165">
        <f ca="1">SUM(OFFSET('CAPACITE P1'!AC51:AI53,,(COLUMN()-4)*6,,7))*$C$14</f>
        <v>0</v>
      </c>
      <c r="AD14" s="165">
        <f ca="1">SUM(OFFSET('CAPACITE P1'!AD51:AJ53,,(COLUMN()-4)*6,,7))*$C$14</f>
        <v>0</v>
      </c>
      <c r="AE14" s="165">
        <f ca="1">SUM(OFFSET('CAPACITE P1'!AE51:AK53,,(COLUMN()-4)*6,,7))*$C$14</f>
        <v>0</v>
      </c>
      <c r="AF14" s="165">
        <f ca="1">SUM(OFFSET('CAPACITE P1'!AF51:AL53,,(COLUMN()-4)*6,,7))*$C$14</f>
        <v>0</v>
      </c>
      <c r="AG14" s="165">
        <f ca="1">SUM(OFFSET('CAPACITE P1'!AG51:AM53,,(COLUMN()-4)*6,,7))*$C$14</f>
        <v>0</v>
      </c>
      <c r="AH14" s="165">
        <f ca="1">SUM(OFFSET('CAPACITE P1'!AH51:AN53,,(COLUMN()-4)*6,,7))*$C$14</f>
        <v>0</v>
      </c>
      <c r="AI14" s="165">
        <f ca="1">SUM(OFFSET('CAPACITE P1'!AI51:AO53,,(COLUMN()-4)*6,,7))*$C$14</f>
        <v>0</v>
      </c>
      <c r="AJ14" s="165">
        <f ca="1">SUM(OFFSET('CAPACITE P1'!AJ51:AP53,,(COLUMN()-4)*6,,7))*$C$14</f>
        <v>0</v>
      </c>
      <c r="AK14" s="165">
        <f ca="1">SUM(OFFSET('CAPACITE P1'!AK51:AQ53,,(COLUMN()-4)*6,,7))*$C$14</f>
        <v>0</v>
      </c>
      <c r="AL14" s="165">
        <f ca="1">SUM(OFFSET('CAPACITE P1'!AL51:AR53,,(COLUMN()-4)*6,,7))*$C$14</f>
        <v>0</v>
      </c>
      <c r="AM14" s="165">
        <f ca="1">SUM(OFFSET('CAPACITE P1'!AM51:AS53,,(COLUMN()-4)*6,,7))*$C$14</f>
        <v>0</v>
      </c>
      <c r="AN14" s="165">
        <f ca="1">SUM(OFFSET('CAPACITE P1'!AN51:AT53,,(COLUMN()-4)*6,,7))*$C$14</f>
        <v>0</v>
      </c>
      <c r="AO14" s="165">
        <f ca="1">SUM(OFFSET('CAPACITE P1'!AO51:AU53,,(COLUMN()-4)*6,,7))*$C$14</f>
        <v>0</v>
      </c>
      <c r="AP14" s="165">
        <f ca="1">SUM(OFFSET('CAPACITE P1'!AP51:AV53,,(COLUMN()-4)*6,,7))*$C$14</f>
        <v>0</v>
      </c>
      <c r="AQ14" s="165">
        <f ca="1">SUM(OFFSET('CAPACITE P1'!AQ51:AW53,,(COLUMN()-4)*6,,7))*$C$14</f>
        <v>0</v>
      </c>
      <c r="AR14" s="165">
        <f ca="1">SUM(OFFSET('CAPACITE P1'!AR51:AX53,,(COLUMN()-4)*6,,7))*$C$14</f>
        <v>0</v>
      </c>
      <c r="AS14" s="165">
        <f ca="1">SUM(OFFSET('CAPACITE P1'!AS51:AY53,,(COLUMN()-4)*6,,7))*$C$14</f>
        <v>0</v>
      </c>
      <c r="AT14" s="165">
        <f ca="1">SUM(OFFSET('CAPACITE P1'!AT51:AZ53,,(COLUMN()-4)*6,,7))*$C$14</f>
        <v>0</v>
      </c>
      <c r="AU14" s="165">
        <f ca="1">SUM(OFFSET('CAPACITE P1'!AU51:BA53,,(COLUMN()-4)*6,,7))*$C$14</f>
        <v>0</v>
      </c>
      <c r="AV14" s="165">
        <f ca="1">SUM(OFFSET('CAPACITE P1'!AV51:BB53,,(COLUMN()-4)*6,,7))*$C$14</f>
        <v>0</v>
      </c>
      <c r="AW14" s="165">
        <f ca="1">SUM(OFFSET('CAPACITE P1'!AW51:BC53,,(COLUMN()-4)*6,,7))*$C$14</f>
        <v>0</v>
      </c>
      <c r="AX14" s="165">
        <f ca="1">SUM(OFFSET('CAPACITE P1'!AX51:BD53,,(COLUMN()-4)*6,,7))*$C$14</f>
        <v>0</v>
      </c>
      <c r="AY14" s="165">
        <f ca="1">SUM(OFFSET('CAPACITE P1'!AY51:BE53,,(COLUMN()-4)*6,,7))*$C$14</f>
        <v>0</v>
      </c>
      <c r="AZ14" s="165">
        <f ca="1">SUM(OFFSET('CAPACITE P1'!AZ51:BF53,,(COLUMN()-4)*6,,7))*$C$14</f>
        <v>0</v>
      </c>
      <c r="BA14" s="165">
        <f ca="1">SUM(OFFSET('CAPACITE P1'!BA51:BG53,,(COLUMN()-4)*6,,7))*$C$14</f>
        <v>0</v>
      </c>
      <c r="BB14" s="165">
        <f ca="1">SUM(OFFSET('CAPACITE P1'!BB51:BH53,,(COLUMN()-4)*6,,7))*$C$14</f>
        <v>0</v>
      </c>
      <c r="BC14" s="165">
        <f ca="1">SUM(OFFSET('CAPACITE P1'!BC51:BI53,,(COLUMN()-4)*6,,7))*$C$14</f>
        <v>0</v>
      </c>
      <c r="BD14" s="165">
        <f ca="1">SUM(OFFSET('CAPACITE P1'!BD51:BJ53,,(COLUMN()-4)*6,,7))*$C$14</f>
        <v>0</v>
      </c>
      <c r="BE14" s="165">
        <f ca="1">SUM(OFFSET('CAPACITE P1'!BE51:BK53,,(COLUMN()-4)*6,,7))*$C$14</f>
        <v>0</v>
      </c>
      <c r="BF14" s="165">
        <f ca="1">SUM(OFFSET('CAPACITE P1'!BF51:BL53,,(COLUMN()-4)*6,,7))*$C$14</f>
        <v>0</v>
      </c>
      <c r="BG14" s="165">
        <f ca="1">SUM(OFFSET('CAPACITE P1'!BG51:BM53,,(COLUMN()-4)*6,,7))*$C$14</f>
        <v>0</v>
      </c>
      <c r="BH14" s="165">
        <f ca="1">SUM(OFFSET('CAPACITE P1'!BH51:BN53,,(COLUMN()-4)*6,,7))*$C$14</f>
        <v>0</v>
      </c>
      <c r="BI14" s="165">
        <f ca="1">SUM(OFFSET('CAPACITE P1'!BI51:BO53,,(COLUMN()-4)*6,,7))*$C$14</f>
        <v>0</v>
      </c>
      <c r="BJ14" s="165">
        <f ca="1">SUM(OFFSET('CAPACITE P1'!BJ51:BP53,,(COLUMN()-4)*6,,7))*$C$14</f>
        <v>0</v>
      </c>
      <c r="BK14" s="165">
        <f ca="1">SUM(OFFSET('CAPACITE P1'!BK51:BQ53,,(COLUMN()-4)*6,,7))*$C$14</f>
        <v>0</v>
      </c>
      <c r="BL14" s="165">
        <f ca="1">SUM(OFFSET('CAPACITE P1'!BL51:BR53,,(COLUMN()-4)*6,,7))*$C$14</f>
        <v>0</v>
      </c>
      <c r="BM14" s="165">
        <f ca="1">SUM(OFFSET('CAPACITE P1'!BM51:BS53,,(COLUMN()-4)*6,,7))*$C$14</f>
        <v>0</v>
      </c>
      <c r="BN14" s="165">
        <f ca="1">SUM(OFFSET('CAPACITE P1'!BN51:BT53,,(COLUMN()-4)*6,,7))*$C$14</f>
        <v>0</v>
      </c>
      <c r="BO14" s="165">
        <f ca="1">SUM(OFFSET('CAPACITE P1'!BO51:BU53,,(COLUMN()-4)*6,,7))*$C$14</f>
        <v>0</v>
      </c>
      <c r="BP14" s="165">
        <f ca="1">SUM(OFFSET('CAPACITE P1'!BP51:BV53,,(COLUMN()-4)*6,,7))*$C$14</f>
        <v>0</v>
      </c>
      <c r="BQ14" s="5"/>
      <c r="BR14" s="5"/>
    </row>
    <row r="15" spans="2:70" ht="12" customHeight="1" x14ac:dyDescent="0.25">
      <c r="B15" s="203" t="s">
        <v>10</v>
      </c>
      <c r="C15" s="181"/>
      <c r="D15" s="165">
        <f ca="1">SUM(OFFSET('CAPACITE P1'!D58:J61,,(COLUMN()-4)*6,,7))*$C$15</f>
        <v>0</v>
      </c>
      <c r="E15" s="165">
        <f ca="1">SUM(OFFSET('CAPACITE P1'!E58:K61,,(COLUMN()-4)*6,,7))*$C$15</f>
        <v>0</v>
      </c>
      <c r="F15" s="165">
        <f ca="1">SUM(OFFSET('CAPACITE P1'!F58:L61,,(COLUMN()-4)*6,,7))*$C$15</f>
        <v>0</v>
      </c>
      <c r="G15" s="165">
        <f ca="1">SUM(OFFSET('CAPACITE P1'!G58:M61,,(COLUMN()-4)*6,,7))*$C$15</f>
        <v>0</v>
      </c>
      <c r="H15" s="165">
        <f ca="1">SUM(OFFSET('CAPACITE P1'!H58:N61,,(COLUMN()-4)*6,,7))*$C$15</f>
        <v>0</v>
      </c>
      <c r="I15" s="165">
        <f ca="1">SUM(OFFSET('CAPACITE P1'!I58:O61,,(COLUMN()-4)*6,,7))*$C$15</f>
        <v>0</v>
      </c>
      <c r="J15" s="165">
        <f ca="1">SUM(OFFSET('CAPACITE P1'!J58:P61,,(COLUMN()-4)*6,,7))*$C$15</f>
        <v>0</v>
      </c>
      <c r="K15" s="165">
        <f ca="1">SUM(OFFSET('CAPACITE P1'!K58:Q61,,(COLUMN()-4)*6,,7))*$C$15</f>
        <v>0</v>
      </c>
      <c r="L15" s="165">
        <f ca="1">SUM(OFFSET('CAPACITE P1'!L58:R61,,(COLUMN()-4)*6,,7))*$C$15</f>
        <v>0</v>
      </c>
      <c r="M15" s="165">
        <f ca="1">SUM(OFFSET('CAPACITE P1'!M58:S61,,(COLUMN()-4)*6,,7))*$C$15</f>
        <v>0</v>
      </c>
      <c r="N15" s="165">
        <f ca="1">SUM(OFFSET('CAPACITE P1'!N58:T61,,(COLUMN()-4)*6,,7))*$C$15</f>
        <v>0</v>
      </c>
      <c r="O15" s="165">
        <f ca="1">SUM(OFFSET('CAPACITE P1'!O58:U61,,(COLUMN()-4)*6,,7))*$C$15</f>
        <v>0</v>
      </c>
      <c r="P15" s="165">
        <f ca="1">SUM(OFFSET('CAPACITE P1'!P58:V61,,(COLUMN()-4)*6,,7))*$C$15</f>
        <v>0</v>
      </c>
      <c r="Q15" s="165">
        <f ca="1">SUM(OFFSET('CAPACITE P1'!Q58:W61,,(COLUMN()-4)*6,,7))*$C$15</f>
        <v>0</v>
      </c>
      <c r="R15" s="165">
        <f ca="1">SUM(OFFSET('CAPACITE P1'!R58:X61,,(COLUMN()-4)*6,,7))*$C$15</f>
        <v>0</v>
      </c>
      <c r="S15" s="165">
        <f ca="1">SUM(OFFSET('CAPACITE P1'!S58:Y61,,(COLUMN()-4)*6,,7))*$C$15</f>
        <v>0</v>
      </c>
      <c r="T15" s="165">
        <f ca="1">SUM(OFFSET('CAPACITE P1'!T58:Z61,,(COLUMN()-4)*6,,7))*$C$15</f>
        <v>0</v>
      </c>
      <c r="U15" s="165">
        <f ca="1">SUM(OFFSET('CAPACITE P1'!U58:AA61,,(COLUMN()-4)*6,,7))*$C$15</f>
        <v>0</v>
      </c>
      <c r="V15" s="165">
        <f ca="1">SUM(OFFSET('CAPACITE P1'!V58:AB61,,(COLUMN()-4)*6,,7))*$C$15</f>
        <v>0</v>
      </c>
      <c r="W15" s="165">
        <f ca="1">SUM(OFFSET('CAPACITE P1'!W58:AC61,,(COLUMN()-4)*6,,7))*$C$15</f>
        <v>0</v>
      </c>
      <c r="X15" s="165">
        <f ca="1">SUM(OFFSET('CAPACITE P1'!X58:AD61,,(COLUMN()-4)*6,,7))*$C$15</f>
        <v>0</v>
      </c>
      <c r="Y15" s="165">
        <f ca="1">SUM(OFFSET('CAPACITE P1'!Y58:AE61,,(COLUMN()-4)*6,,7))*$C$15</f>
        <v>0</v>
      </c>
      <c r="Z15" s="165">
        <f ca="1">SUM(OFFSET('CAPACITE P1'!Z58:AF61,,(COLUMN()-4)*6,,7))*$C$15</f>
        <v>0</v>
      </c>
      <c r="AA15" s="165">
        <f ca="1">SUM(OFFSET('CAPACITE P1'!AA58:AG61,,(COLUMN()-4)*6,,7))*$C$15</f>
        <v>0</v>
      </c>
      <c r="AB15" s="165">
        <f ca="1">SUM(OFFSET('CAPACITE P1'!AB58:AH61,,(COLUMN()-4)*6,,7))*$C$15</f>
        <v>0</v>
      </c>
      <c r="AC15" s="165">
        <f ca="1">SUM(OFFSET('CAPACITE P1'!AC58:AI61,,(COLUMN()-4)*6,,7))*$C$15</f>
        <v>0</v>
      </c>
      <c r="AD15" s="165">
        <f ca="1">SUM(OFFSET('CAPACITE P1'!AD58:AJ61,,(COLUMN()-4)*6,,7))*$C$15</f>
        <v>0</v>
      </c>
      <c r="AE15" s="165">
        <f ca="1">SUM(OFFSET('CAPACITE P1'!AE58:AK61,,(COLUMN()-4)*6,,7))*$C$15</f>
        <v>0</v>
      </c>
      <c r="AF15" s="165">
        <f ca="1">SUM(OFFSET('CAPACITE P1'!AF58:AL61,,(COLUMN()-4)*6,,7))*$C$15</f>
        <v>0</v>
      </c>
      <c r="AG15" s="165">
        <f ca="1">SUM(OFFSET('CAPACITE P1'!AG58:AM61,,(COLUMN()-4)*6,,7))*$C$15</f>
        <v>0</v>
      </c>
      <c r="AH15" s="165">
        <f ca="1">SUM(OFFSET('CAPACITE P1'!AH58:AN61,,(COLUMN()-4)*6,,7))*$C$15</f>
        <v>0</v>
      </c>
      <c r="AI15" s="165">
        <f ca="1">SUM(OFFSET('CAPACITE P1'!AI58:AO61,,(COLUMN()-4)*6,,7))*$C$15</f>
        <v>0</v>
      </c>
      <c r="AJ15" s="165">
        <f ca="1">SUM(OFFSET('CAPACITE P1'!AJ58:AP61,,(COLUMN()-4)*6,,7))*$C$15</f>
        <v>0</v>
      </c>
      <c r="AK15" s="165">
        <f ca="1">SUM(OFFSET('CAPACITE P1'!AK58:AQ61,,(COLUMN()-4)*6,,7))*$C$15</f>
        <v>0</v>
      </c>
      <c r="AL15" s="165">
        <f ca="1">SUM(OFFSET('CAPACITE P1'!AL58:AR61,,(COLUMN()-4)*6,,7))*$C$15</f>
        <v>0</v>
      </c>
      <c r="AM15" s="165">
        <f ca="1">SUM(OFFSET('CAPACITE P1'!AM58:AS61,,(COLUMN()-4)*6,,7))*$C$15</f>
        <v>0</v>
      </c>
      <c r="AN15" s="165">
        <f ca="1">SUM(OFFSET('CAPACITE P1'!AN58:AT61,,(COLUMN()-4)*6,,7))*$C$15</f>
        <v>0</v>
      </c>
      <c r="AO15" s="165">
        <f ca="1">SUM(OFFSET('CAPACITE P1'!AO58:AU61,,(COLUMN()-4)*6,,7))*$C$15</f>
        <v>0</v>
      </c>
      <c r="AP15" s="165">
        <f ca="1">SUM(OFFSET('CAPACITE P1'!AP58:AV61,,(COLUMN()-4)*6,,7))*$C$15</f>
        <v>0</v>
      </c>
      <c r="AQ15" s="165">
        <f ca="1">SUM(OFFSET('CAPACITE P1'!AQ58:AW61,,(COLUMN()-4)*6,,7))*$C$15</f>
        <v>0</v>
      </c>
      <c r="AR15" s="165">
        <f ca="1">SUM(OFFSET('CAPACITE P1'!AR58:AX61,,(COLUMN()-4)*6,,7))*$C$15</f>
        <v>0</v>
      </c>
      <c r="AS15" s="165">
        <f ca="1">SUM(OFFSET('CAPACITE P1'!AS58:AY61,,(COLUMN()-4)*6,,7))*$C$15</f>
        <v>0</v>
      </c>
      <c r="AT15" s="165">
        <f ca="1">SUM(OFFSET('CAPACITE P1'!AT58:AZ61,,(COLUMN()-4)*6,,7))*$C$15</f>
        <v>0</v>
      </c>
      <c r="AU15" s="165">
        <f ca="1">SUM(OFFSET('CAPACITE P1'!AU58:BA61,,(COLUMN()-4)*6,,7))*$C$15</f>
        <v>0</v>
      </c>
      <c r="AV15" s="165">
        <f ca="1">SUM(OFFSET('CAPACITE P1'!AV58:BB61,,(COLUMN()-4)*6,,7))*$C$15</f>
        <v>0</v>
      </c>
      <c r="AW15" s="165">
        <f ca="1">SUM(OFFSET('CAPACITE P1'!AW58:BC61,,(COLUMN()-4)*6,,7))*$C$15</f>
        <v>0</v>
      </c>
      <c r="AX15" s="165">
        <f ca="1">SUM(OFFSET('CAPACITE P1'!AX58:BD61,,(COLUMN()-4)*6,,7))*$C$15</f>
        <v>0</v>
      </c>
      <c r="AY15" s="165">
        <f ca="1">SUM(OFFSET('CAPACITE P1'!AY58:BE61,,(COLUMN()-4)*6,,7))*$C$15</f>
        <v>0</v>
      </c>
      <c r="AZ15" s="165">
        <f ca="1">SUM(OFFSET('CAPACITE P1'!AZ58:BF61,,(COLUMN()-4)*6,,7))*$C$15</f>
        <v>0</v>
      </c>
      <c r="BA15" s="165">
        <f ca="1">SUM(OFFSET('CAPACITE P1'!BA58:BG61,,(COLUMN()-4)*6,,7))*$C$15</f>
        <v>0</v>
      </c>
      <c r="BB15" s="165">
        <f ca="1">SUM(OFFSET('CAPACITE P1'!BB58:BH61,,(COLUMN()-4)*6,,7))*$C$15</f>
        <v>0</v>
      </c>
      <c r="BC15" s="165">
        <f ca="1">SUM(OFFSET('CAPACITE P1'!BC58:BI61,,(COLUMN()-4)*6,,7))*$C$15</f>
        <v>0</v>
      </c>
      <c r="BD15" s="165">
        <f ca="1">SUM(OFFSET('CAPACITE P1'!BD58:BJ61,,(COLUMN()-4)*6,,7))*$C$15</f>
        <v>0</v>
      </c>
      <c r="BE15" s="165">
        <f ca="1">SUM(OFFSET('CAPACITE P1'!BE58:BK61,,(COLUMN()-4)*6,,7))*$C$15</f>
        <v>0</v>
      </c>
      <c r="BF15" s="165">
        <f ca="1">SUM(OFFSET('CAPACITE P1'!BF58:BL61,,(COLUMN()-4)*6,,7))*$C$15</f>
        <v>0</v>
      </c>
      <c r="BG15" s="165">
        <f ca="1">SUM(OFFSET('CAPACITE P1'!BG58:BM61,,(COLUMN()-4)*6,,7))*$C$15</f>
        <v>0</v>
      </c>
      <c r="BH15" s="165">
        <f ca="1">SUM(OFFSET('CAPACITE P1'!BH58:BN61,,(COLUMN()-4)*6,,7))*$C$15</f>
        <v>0</v>
      </c>
      <c r="BI15" s="165">
        <f ca="1">SUM(OFFSET('CAPACITE P1'!BI58:BO61,,(COLUMN()-4)*6,,7))*$C$15</f>
        <v>0</v>
      </c>
      <c r="BJ15" s="165">
        <f ca="1">SUM(OFFSET('CAPACITE P1'!BJ58:BP61,,(COLUMN()-4)*6,,7))*$C$15</f>
        <v>0</v>
      </c>
      <c r="BK15" s="165">
        <f ca="1">SUM(OFFSET('CAPACITE P1'!BK58:BQ61,,(COLUMN()-4)*6,,7))*$C$15</f>
        <v>0</v>
      </c>
      <c r="BL15" s="165">
        <f ca="1">SUM(OFFSET('CAPACITE P1'!BL58:BR61,,(COLUMN()-4)*6,,7))*$C$15</f>
        <v>0</v>
      </c>
      <c r="BM15" s="165">
        <f ca="1">SUM(OFFSET('CAPACITE P1'!BM58:BS61,,(COLUMN()-4)*6,,7))*$C$15</f>
        <v>0</v>
      </c>
      <c r="BN15" s="165">
        <f ca="1">SUM(OFFSET('CAPACITE P1'!BN58:BT61,,(COLUMN()-4)*6,,7))*$C$15</f>
        <v>0</v>
      </c>
      <c r="BO15" s="165">
        <f ca="1">SUM(OFFSET('CAPACITE P1'!BO58:BU61,,(COLUMN()-4)*6,,7))*$C$15</f>
        <v>0</v>
      </c>
      <c r="BP15" s="165">
        <f ca="1">SUM(OFFSET('CAPACITE P1'!BP58:BV61,,(COLUMN()-4)*6,,7))*$C$15</f>
        <v>0</v>
      </c>
      <c r="BQ15" s="5"/>
      <c r="BR15" s="5"/>
    </row>
    <row r="16" spans="2:70" ht="12" customHeight="1" x14ac:dyDescent="0.25">
      <c r="B16" s="203" t="s">
        <v>11</v>
      </c>
      <c r="C16" s="181"/>
      <c r="D16" s="165">
        <f ca="1">SUM(OFFSET('CAPACITE P1'!D62:J65,,(COLUMN()-4)*6,,7))*$C$16</f>
        <v>0</v>
      </c>
      <c r="E16" s="165">
        <f ca="1">SUM(OFFSET('CAPACITE P1'!E62:K65,,(COLUMN()-4)*6,,7))*$C$16</f>
        <v>0</v>
      </c>
      <c r="F16" s="165">
        <f ca="1">SUM(OFFSET('CAPACITE P1'!F62:L65,,(COLUMN()-4)*6,,7))*$C$16</f>
        <v>0</v>
      </c>
      <c r="G16" s="165">
        <f ca="1">SUM(OFFSET('CAPACITE P1'!G62:M65,,(COLUMN()-4)*6,,7))*$C$16</f>
        <v>0</v>
      </c>
      <c r="H16" s="165">
        <f ca="1">SUM(OFFSET('CAPACITE P1'!H62:N65,,(COLUMN()-4)*6,,7))*$C$16</f>
        <v>0</v>
      </c>
      <c r="I16" s="165">
        <f ca="1">SUM(OFFSET('CAPACITE P1'!I62:O65,,(COLUMN()-4)*6,,7))*$C$16</f>
        <v>0</v>
      </c>
      <c r="J16" s="165">
        <f ca="1">SUM(OFFSET('CAPACITE P1'!J62:P65,,(COLUMN()-4)*6,,7))*$C$16</f>
        <v>0</v>
      </c>
      <c r="K16" s="165">
        <f ca="1">SUM(OFFSET('CAPACITE P1'!K62:Q65,,(COLUMN()-4)*6,,7))*$C$16</f>
        <v>0</v>
      </c>
      <c r="L16" s="165">
        <f ca="1">SUM(OFFSET('CAPACITE P1'!L62:R65,,(COLUMN()-4)*6,,7))*$C$16</f>
        <v>0</v>
      </c>
      <c r="M16" s="165">
        <f ca="1">SUM(OFFSET('CAPACITE P1'!M62:S65,,(COLUMN()-4)*6,,7))*$C$16</f>
        <v>0</v>
      </c>
      <c r="N16" s="165">
        <f ca="1">SUM(OFFSET('CAPACITE P1'!N62:T65,,(COLUMN()-4)*6,,7))*$C$16</f>
        <v>0</v>
      </c>
      <c r="O16" s="165">
        <f ca="1">SUM(OFFSET('CAPACITE P1'!O62:U65,,(COLUMN()-4)*6,,7))*$C$16</f>
        <v>0</v>
      </c>
      <c r="P16" s="165">
        <f ca="1">SUM(OFFSET('CAPACITE P1'!P62:V65,,(COLUMN()-4)*6,,7))*$C$16</f>
        <v>0</v>
      </c>
      <c r="Q16" s="165">
        <f ca="1">SUM(OFFSET('CAPACITE P1'!Q62:W65,,(COLUMN()-4)*6,,7))*$C$16</f>
        <v>0</v>
      </c>
      <c r="R16" s="165">
        <f ca="1">SUM(OFFSET('CAPACITE P1'!R62:X65,,(COLUMN()-4)*6,,7))*$C$16</f>
        <v>0</v>
      </c>
      <c r="S16" s="165">
        <f ca="1">SUM(OFFSET('CAPACITE P1'!S62:Y65,,(COLUMN()-4)*6,,7))*$C$16</f>
        <v>0</v>
      </c>
      <c r="T16" s="165">
        <f ca="1">SUM(OFFSET('CAPACITE P1'!T62:Z65,,(COLUMN()-4)*6,,7))*$C$16</f>
        <v>0</v>
      </c>
      <c r="U16" s="165">
        <f ca="1">SUM(OFFSET('CAPACITE P1'!U62:AA65,,(COLUMN()-4)*6,,7))*$C$16</f>
        <v>0</v>
      </c>
      <c r="V16" s="165">
        <f ca="1">SUM(OFFSET('CAPACITE P1'!V62:AB65,,(COLUMN()-4)*6,,7))*$C$16</f>
        <v>0</v>
      </c>
      <c r="W16" s="165">
        <f ca="1">SUM(OFFSET('CAPACITE P1'!W62:AC65,,(COLUMN()-4)*6,,7))*$C$16</f>
        <v>0</v>
      </c>
      <c r="X16" s="165">
        <f ca="1">SUM(OFFSET('CAPACITE P1'!X62:AD65,,(COLUMN()-4)*6,,7))*$C$16</f>
        <v>0</v>
      </c>
      <c r="Y16" s="165">
        <f ca="1">SUM(OFFSET('CAPACITE P1'!Y62:AE65,,(COLUMN()-4)*6,,7))*$C$16</f>
        <v>0</v>
      </c>
      <c r="Z16" s="165">
        <f ca="1">SUM(OFFSET('CAPACITE P1'!Z62:AF65,,(COLUMN()-4)*6,,7))*$C$16</f>
        <v>0</v>
      </c>
      <c r="AA16" s="165">
        <f ca="1">SUM(OFFSET('CAPACITE P1'!AA62:AG65,,(COLUMN()-4)*6,,7))*$C$16</f>
        <v>0</v>
      </c>
      <c r="AB16" s="165">
        <f ca="1">SUM(OFFSET('CAPACITE P1'!AB62:AH65,,(COLUMN()-4)*6,,7))*$C$16</f>
        <v>0</v>
      </c>
      <c r="AC16" s="165">
        <f ca="1">SUM(OFFSET('CAPACITE P1'!AC62:AI65,,(COLUMN()-4)*6,,7))*$C$16</f>
        <v>0</v>
      </c>
      <c r="AD16" s="165">
        <f ca="1">SUM(OFFSET('CAPACITE P1'!AD62:AJ65,,(COLUMN()-4)*6,,7))*$C$16</f>
        <v>0</v>
      </c>
      <c r="AE16" s="165">
        <f ca="1">SUM(OFFSET('CAPACITE P1'!AE62:AK65,,(COLUMN()-4)*6,,7))*$C$16</f>
        <v>0</v>
      </c>
      <c r="AF16" s="165">
        <f ca="1">SUM(OFFSET('CAPACITE P1'!AF62:AL65,,(COLUMN()-4)*6,,7))*$C$16</f>
        <v>0</v>
      </c>
      <c r="AG16" s="165">
        <f ca="1">SUM(OFFSET('CAPACITE P1'!AG62:AM65,,(COLUMN()-4)*6,,7))*$C$16</f>
        <v>0</v>
      </c>
      <c r="AH16" s="165">
        <f ca="1">SUM(OFFSET('CAPACITE P1'!AH62:AN65,,(COLUMN()-4)*6,,7))*$C$16</f>
        <v>0</v>
      </c>
      <c r="AI16" s="165">
        <f ca="1">SUM(OFFSET('CAPACITE P1'!AI62:AO65,,(COLUMN()-4)*6,,7))*$C$16</f>
        <v>0</v>
      </c>
      <c r="AJ16" s="165">
        <f ca="1">SUM(OFFSET('CAPACITE P1'!AJ62:AP65,,(COLUMN()-4)*6,,7))*$C$16</f>
        <v>0</v>
      </c>
      <c r="AK16" s="165">
        <f ca="1">SUM(OFFSET('CAPACITE P1'!AK62:AQ65,,(COLUMN()-4)*6,,7))*$C$16</f>
        <v>0</v>
      </c>
      <c r="AL16" s="165">
        <f ca="1">SUM(OFFSET('CAPACITE P1'!AL62:AR65,,(COLUMN()-4)*6,,7))*$C$16</f>
        <v>0</v>
      </c>
      <c r="AM16" s="165">
        <f ca="1">SUM(OFFSET('CAPACITE P1'!AM62:AS65,,(COLUMN()-4)*6,,7))*$C$16</f>
        <v>0</v>
      </c>
      <c r="AN16" s="165">
        <f ca="1">SUM(OFFSET('CAPACITE P1'!AN62:AT65,,(COLUMN()-4)*6,,7))*$C$16</f>
        <v>0</v>
      </c>
      <c r="AO16" s="165">
        <f ca="1">SUM(OFFSET('CAPACITE P1'!AO62:AU65,,(COLUMN()-4)*6,,7))*$C$16</f>
        <v>0</v>
      </c>
      <c r="AP16" s="165">
        <f ca="1">SUM(OFFSET('CAPACITE P1'!AP62:AV65,,(COLUMN()-4)*6,,7))*$C$16</f>
        <v>0</v>
      </c>
      <c r="AQ16" s="165">
        <f ca="1">SUM(OFFSET('CAPACITE P1'!AQ62:AW65,,(COLUMN()-4)*6,,7))*$C$16</f>
        <v>0</v>
      </c>
      <c r="AR16" s="165">
        <f ca="1">SUM(OFFSET('CAPACITE P1'!AR62:AX65,,(COLUMN()-4)*6,,7))*$C$16</f>
        <v>0</v>
      </c>
      <c r="AS16" s="165">
        <f ca="1">SUM(OFFSET('CAPACITE P1'!AS62:AY65,,(COLUMN()-4)*6,,7))*$C$16</f>
        <v>0</v>
      </c>
      <c r="AT16" s="165">
        <f ca="1">SUM(OFFSET('CAPACITE P1'!AT62:AZ65,,(COLUMN()-4)*6,,7))*$C$16</f>
        <v>0</v>
      </c>
      <c r="AU16" s="165">
        <f ca="1">SUM(OFFSET('CAPACITE P1'!AU62:BA65,,(COLUMN()-4)*6,,7))*$C$16</f>
        <v>0</v>
      </c>
      <c r="AV16" s="165">
        <f ca="1">SUM(OFFSET('CAPACITE P1'!AV62:BB65,,(COLUMN()-4)*6,,7))*$C$16</f>
        <v>0</v>
      </c>
      <c r="AW16" s="165">
        <f ca="1">SUM(OFFSET('CAPACITE P1'!AW62:BC65,,(COLUMN()-4)*6,,7))*$C$16</f>
        <v>0</v>
      </c>
      <c r="AX16" s="165">
        <f ca="1">SUM(OFFSET('CAPACITE P1'!AX62:BD65,,(COLUMN()-4)*6,,7))*$C$16</f>
        <v>0</v>
      </c>
      <c r="AY16" s="165">
        <f ca="1">SUM(OFFSET('CAPACITE P1'!AY62:BE65,,(COLUMN()-4)*6,,7))*$C$16</f>
        <v>0</v>
      </c>
      <c r="AZ16" s="165">
        <f ca="1">SUM(OFFSET('CAPACITE P1'!AZ62:BF65,,(COLUMN()-4)*6,,7))*$C$16</f>
        <v>0</v>
      </c>
      <c r="BA16" s="165">
        <f ca="1">SUM(OFFSET('CAPACITE P1'!BA62:BG65,,(COLUMN()-4)*6,,7))*$C$16</f>
        <v>0</v>
      </c>
      <c r="BB16" s="165">
        <f ca="1">SUM(OFFSET('CAPACITE P1'!BB62:BH65,,(COLUMN()-4)*6,,7))*$C$16</f>
        <v>0</v>
      </c>
      <c r="BC16" s="165">
        <f ca="1">SUM(OFFSET('CAPACITE P1'!BC62:BI65,,(COLUMN()-4)*6,,7))*$C$16</f>
        <v>0</v>
      </c>
      <c r="BD16" s="165">
        <f ca="1">SUM(OFFSET('CAPACITE P1'!BD62:BJ65,,(COLUMN()-4)*6,,7))*$C$16</f>
        <v>0</v>
      </c>
      <c r="BE16" s="165">
        <f ca="1">SUM(OFFSET('CAPACITE P1'!BE62:BK65,,(COLUMN()-4)*6,,7))*$C$16</f>
        <v>0</v>
      </c>
      <c r="BF16" s="165">
        <f ca="1">SUM(OFFSET('CAPACITE P1'!BF62:BL65,,(COLUMN()-4)*6,,7))*$C$16</f>
        <v>0</v>
      </c>
      <c r="BG16" s="165">
        <f ca="1">SUM(OFFSET('CAPACITE P1'!BG62:BM65,,(COLUMN()-4)*6,,7))*$C$16</f>
        <v>0</v>
      </c>
      <c r="BH16" s="165">
        <f ca="1">SUM(OFFSET('CAPACITE P1'!BH62:BN65,,(COLUMN()-4)*6,,7))*$C$16</f>
        <v>0</v>
      </c>
      <c r="BI16" s="165">
        <f ca="1">SUM(OFFSET('CAPACITE P1'!BI62:BO65,,(COLUMN()-4)*6,,7))*$C$16</f>
        <v>0</v>
      </c>
      <c r="BJ16" s="165">
        <f ca="1">SUM(OFFSET('CAPACITE P1'!BJ62:BP65,,(COLUMN()-4)*6,,7))*$C$16</f>
        <v>0</v>
      </c>
      <c r="BK16" s="165">
        <f ca="1">SUM(OFFSET('CAPACITE P1'!BK62:BQ65,,(COLUMN()-4)*6,,7))*$C$16</f>
        <v>0</v>
      </c>
      <c r="BL16" s="165">
        <f ca="1">SUM(OFFSET('CAPACITE P1'!BL62:BR65,,(COLUMN()-4)*6,,7))*$C$16</f>
        <v>0</v>
      </c>
      <c r="BM16" s="165">
        <f ca="1">SUM(OFFSET('CAPACITE P1'!BM62:BS65,,(COLUMN()-4)*6,,7))*$C$16</f>
        <v>0</v>
      </c>
      <c r="BN16" s="165">
        <f ca="1">SUM(OFFSET('CAPACITE P1'!BN62:BT65,,(COLUMN()-4)*6,,7))*$C$16</f>
        <v>0</v>
      </c>
      <c r="BO16" s="165">
        <f ca="1">SUM(OFFSET('CAPACITE P1'!BO62:BU65,,(COLUMN()-4)*6,,7))*$C$16</f>
        <v>0</v>
      </c>
      <c r="BP16" s="165">
        <f ca="1">SUM(OFFSET('CAPACITE P1'!BP62:BV65,,(COLUMN()-4)*6,,7))*$C$16</f>
        <v>0</v>
      </c>
      <c r="BQ16" s="5"/>
      <c r="BR16" s="5"/>
    </row>
    <row r="17" spans="1:70" ht="12" customHeight="1" x14ac:dyDescent="0.25">
      <c r="B17" s="203" t="s">
        <v>12</v>
      </c>
      <c r="C17" s="181"/>
      <c r="D17" s="165">
        <f ca="1">SUM(OFFSET('CAPACITE P1'!D66:J68,,(COLUMN()-4)*6,,7))*$C$17</f>
        <v>0</v>
      </c>
      <c r="E17" s="165">
        <f ca="1">SUM(OFFSET('CAPACITE P1'!E66:K68,,(COLUMN()-4)*6,,7))*$C$17</f>
        <v>0</v>
      </c>
      <c r="F17" s="165">
        <f ca="1">SUM(OFFSET('CAPACITE P1'!F66:L68,,(COLUMN()-4)*6,,7))*$C$17</f>
        <v>0</v>
      </c>
      <c r="G17" s="165">
        <f ca="1">SUM(OFFSET('CAPACITE P1'!G66:M68,,(COLUMN()-4)*6,,7))*$C$17</f>
        <v>0</v>
      </c>
      <c r="H17" s="165">
        <f ca="1">SUM(OFFSET('CAPACITE P1'!H66:N68,,(COLUMN()-4)*6,,7))*$C$17</f>
        <v>0</v>
      </c>
      <c r="I17" s="165">
        <f ca="1">SUM(OFFSET('CAPACITE P1'!I66:O68,,(COLUMN()-4)*6,,7))*$C$17</f>
        <v>0</v>
      </c>
      <c r="J17" s="165">
        <f ca="1">SUM(OFFSET('CAPACITE P1'!J66:P68,,(COLUMN()-4)*6,,7))*$C$17</f>
        <v>0</v>
      </c>
      <c r="K17" s="165">
        <f ca="1">SUM(OFFSET('CAPACITE P1'!K66:Q68,,(COLUMN()-4)*6,,7))*$C$17</f>
        <v>0</v>
      </c>
      <c r="L17" s="165">
        <f ca="1">SUM(OFFSET('CAPACITE P1'!L66:R68,,(COLUMN()-4)*6,,7))*$C$17</f>
        <v>0</v>
      </c>
      <c r="M17" s="165">
        <f ca="1">SUM(OFFSET('CAPACITE P1'!M66:S68,,(COLUMN()-4)*6,,7))*$C$17</f>
        <v>0</v>
      </c>
      <c r="N17" s="165">
        <f ca="1">SUM(OFFSET('CAPACITE P1'!N66:T68,,(COLUMN()-4)*6,,7))*$C$17</f>
        <v>0</v>
      </c>
      <c r="O17" s="165">
        <f ca="1">SUM(OFFSET('CAPACITE P1'!O66:U68,,(COLUMN()-4)*6,,7))*$C$17</f>
        <v>0</v>
      </c>
      <c r="P17" s="165">
        <f ca="1">SUM(OFFSET('CAPACITE P1'!P66:V68,,(COLUMN()-4)*6,,7))*$C$17</f>
        <v>0</v>
      </c>
      <c r="Q17" s="165">
        <f ca="1">SUM(OFFSET('CAPACITE P1'!Q66:W68,,(COLUMN()-4)*6,,7))*$C$17</f>
        <v>0</v>
      </c>
      <c r="R17" s="165">
        <f ca="1">SUM(OFFSET('CAPACITE P1'!R66:X68,,(COLUMN()-4)*6,,7))*$C$17</f>
        <v>0</v>
      </c>
      <c r="S17" s="165">
        <f ca="1">SUM(OFFSET('CAPACITE P1'!S66:Y68,,(COLUMN()-4)*6,,7))*$C$17</f>
        <v>0</v>
      </c>
      <c r="T17" s="165">
        <f ca="1">SUM(OFFSET('CAPACITE P1'!T66:Z68,,(COLUMN()-4)*6,,7))*$C$17</f>
        <v>0</v>
      </c>
      <c r="U17" s="165">
        <f ca="1">SUM(OFFSET('CAPACITE P1'!U66:AA68,,(COLUMN()-4)*6,,7))*$C$17</f>
        <v>0</v>
      </c>
      <c r="V17" s="165">
        <f ca="1">SUM(OFFSET('CAPACITE P1'!V66:AB68,,(COLUMN()-4)*6,,7))*$C$17</f>
        <v>0</v>
      </c>
      <c r="W17" s="165">
        <f ca="1">SUM(OFFSET('CAPACITE P1'!W66:AC68,,(COLUMN()-4)*6,,7))*$C$17</f>
        <v>0</v>
      </c>
      <c r="X17" s="165">
        <f ca="1">SUM(OFFSET('CAPACITE P1'!X66:AD68,,(COLUMN()-4)*6,,7))*$C$17</f>
        <v>0</v>
      </c>
      <c r="Y17" s="165">
        <f ca="1">SUM(OFFSET('CAPACITE P1'!Y66:AE68,,(COLUMN()-4)*6,,7))*$C$17</f>
        <v>0</v>
      </c>
      <c r="Z17" s="165">
        <f ca="1">SUM(OFFSET('CAPACITE P1'!Z66:AF68,,(COLUMN()-4)*6,,7))*$C$17</f>
        <v>0</v>
      </c>
      <c r="AA17" s="165">
        <f ca="1">SUM(OFFSET('CAPACITE P1'!AA66:AG68,,(COLUMN()-4)*6,,7))*$C$17</f>
        <v>0</v>
      </c>
      <c r="AB17" s="165">
        <f ca="1">SUM(OFFSET('CAPACITE P1'!AB66:AH68,,(COLUMN()-4)*6,,7))*$C$17</f>
        <v>0</v>
      </c>
      <c r="AC17" s="165">
        <f ca="1">SUM(OFFSET('CAPACITE P1'!AC66:AI68,,(COLUMN()-4)*6,,7))*$C$17</f>
        <v>0</v>
      </c>
      <c r="AD17" s="165">
        <f ca="1">SUM(OFFSET('CAPACITE P1'!AD66:AJ68,,(COLUMN()-4)*6,,7))*$C$17</f>
        <v>0</v>
      </c>
      <c r="AE17" s="165">
        <f ca="1">SUM(OFFSET('CAPACITE P1'!AE66:AK68,,(COLUMN()-4)*6,,7))*$C$17</f>
        <v>0</v>
      </c>
      <c r="AF17" s="165">
        <f ca="1">SUM(OFFSET('CAPACITE P1'!AF66:AL68,,(COLUMN()-4)*6,,7))*$C$17</f>
        <v>0</v>
      </c>
      <c r="AG17" s="165">
        <f ca="1">SUM(OFFSET('CAPACITE P1'!AG66:AM68,,(COLUMN()-4)*6,,7))*$C$17</f>
        <v>0</v>
      </c>
      <c r="AH17" s="165">
        <f ca="1">SUM(OFFSET('CAPACITE P1'!AH66:AN68,,(COLUMN()-4)*6,,7))*$C$17</f>
        <v>0</v>
      </c>
      <c r="AI17" s="165">
        <f ca="1">SUM(OFFSET('CAPACITE P1'!AI66:AO68,,(COLUMN()-4)*6,,7))*$C$17</f>
        <v>0</v>
      </c>
      <c r="AJ17" s="165">
        <f ca="1">SUM(OFFSET('CAPACITE P1'!AJ66:AP68,,(COLUMN()-4)*6,,7))*$C$17</f>
        <v>0</v>
      </c>
      <c r="AK17" s="165">
        <f ca="1">SUM(OFFSET('CAPACITE P1'!AK66:AQ68,,(COLUMN()-4)*6,,7))*$C$17</f>
        <v>0</v>
      </c>
      <c r="AL17" s="165">
        <f ca="1">SUM(OFFSET('CAPACITE P1'!AL66:AR68,,(COLUMN()-4)*6,,7))*$C$17</f>
        <v>0</v>
      </c>
      <c r="AM17" s="165">
        <f ca="1">SUM(OFFSET('CAPACITE P1'!AM66:AS68,,(COLUMN()-4)*6,,7))*$C$17</f>
        <v>0</v>
      </c>
      <c r="AN17" s="165">
        <f ca="1">SUM(OFFSET('CAPACITE P1'!AN66:AT68,,(COLUMN()-4)*6,,7))*$C$17</f>
        <v>0</v>
      </c>
      <c r="AO17" s="165">
        <f ca="1">SUM(OFFSET('CAPACITE P1'!AO66:AU68,,(COLUMN()-4)*6,,7))*$C$17</f>
        <v>0</v>
      </c>
      <c r="AP17" s="165">
        <f ca="1">SUM(OFFSET('CAPACITE P1'!AP66:AV68,,(COLUMN()-4)*6,,7))*$C$17</f>
        <v>0</v>
      </c>
      <c r="AQ17" s="165">
        <f ca="1">SUM(OFFSET('CAPACITE P1'!AQ66:AW68,,(COLUMN()-4)*6,,7))*$C$17</f>
        <v>0</v>
      </c>
      <c r="AR17" s="165">
        <f ca="1">SUM(OFFSET('CAPACITE P1'!AR66:AX68,,(COLUMN()-4)*6,,7))*$C$17</f>
        <v>0</v>
      </c>
      <c r="AS17" s="165">
        <f ca="1">SUM(OFFSET('CAPACITE P1'!AS66:AY68,,(COLUMN()-4)*6,,7))*$C$17</f>
        <v>0</v>
      </c>
      <c r="AT17" s="165">
        <f ca="1">SUM(OFFSET('CAPACITE P1'!AT66:AZ68,,(COLUMN()-4)*6,,7))*$C$17</f>
        <v>0</v>
      </c>
      <c r="AU17" s="165">
        <f ca="1">SUM(OFFSET('CAPACITE P1'!AU66:BA68,,(COLUMN()-4)*6,,7))*$C$17</f>
        <v>0</v>
      </c>
      <c r="AV17" s="165">
        <f ca="1">SUM(OFFSET('CAPACITE P1'!AV66:BB68,,(COLUMN()-4)*6,,7))*$C$17</f>
        <v>0</v>
      </c>
      <c r="AW17" s="165">
        <f ca="1">SUM(OFFSET('CAPACITE P1'!AW66:BC68,,(COLUMN()-4)*6,,7))*$C$17</f>
        <v>0</v>
      </c>
      <c r="AX17" s="165">
        <f ca="1">SUM(OFFSET('CAPACITE P1'!AX66:BD68,,(COLUMN()-4)*6,,7))*$C$17</f>
        <v>0</v>
      </c>
      <c r="AY17" s="165">
        <f ca="1">SUM(OFFSET('CAPACITE P1'!AY66:BE68,,(COLUMN()-4)*6,,7))*$C$17</f>
        <v>0</v>
      </c>
      <c r="AZ17" s="165">
        <f ca="1">SUM(OFFSET('CAPACITE P1'!AZ66:BF68,,(COLUMN()-4)*6,,7))*$C$17</f>
        <v>0</v>
      </c>
      <c r="BA17" s="165">
        <f ca="1">SUM(OFFSET('CAPACITE P1'!BA66:BG68,,(COLUMN()-4)*6,,7))*$C$17</f>
        <v>0</v>
      </c>
      <c r="BB17" s="165">
        <f ca="1">SUM(OFFSET('CAPACITE P1'!BB66:BH68,,(COLUMN()-4)*6,,7))*$C$17</f>
        <v>0</v>
      </c>
      <c r="BC17" s="165">
        <f ca="1">SUM(OFFSET('CAPACITE P1'!BC66:BI68,,(COLUMN()-4)*6,,7))*$C$17</f>
        <v>0</v>
      </c>
      <c r="BD17" s="165">
        <f ca="1">SUM(OFFSET('CAPACITE P1'!BD66:BJ68,,(COLUMN()-4)*6,,7))*$C$17</f>
        <v>0</v>
      </c>
      <c r="BE17" s="165">
        <f ca="1">SUM(OFFSET('CAPACITE P1'!BE66:BK68,,(COLUMN()-4)*6,,7))*$C$17</f>
        <v>0</v>
      </c>
      <c r="BF17" s="165">
        <f ca="1">SUM(OFFSET('CAPACITE P1'!BF66:BL68,,(COLUMN()-4)*6,,7))*$C$17</f>
        <v>0</v>
      </c>
      <c r="BG17" s="165">
        <f ca="1">SUM(OFFSET('CAPACITE P1'!BG66:BM68,,(COLUMN()-4)*6,,7))*$C$17</f>
        <v>0</v>
      </c>
      <c r="BH17" s="165">
        <f ca="1">SUM(OFFSET('CAPACITE P1'!BH66:BN68,,(COLUMN()-4)*6,,7))*$C$17</f>
        <v>0</v>
      </c>
      <c r="BI17" s="165">
        <f ca="1">SUM(OFFSET('CAPACITE P1'!BI66:BO68,,(COLUMN()-4)*6,,7))*$C$17</f>
        <v>0</v>
      </c>
      <c r="BJ17" s="165">
        <f ca="1">SUM(OFFSET('CAPACITE P1'!BJ66:BP68,,(COLUMN()-4)*6,,7))*$C$17</f>
        <v>0</v>
      </c>
      <c r="BK17" s="165">
        <f ca="1">SUM(OFFSET('CAPACITE P1'!BK66:BQ68,,(COLUMN()-4)*6,,7))*$C$17</f>
        <v>0</v>
      </c>
      <c r="BL17" s="165">
        <f ca="1">SUM(OFFSET('CAPACITE P1'!BL66:BR68,,(COLUMN()-4)*6,,7))*$C$17</f>
        <v>0</v>
      </c>
      <c r="BM17" s="165">
        <f ca="1">SUM(OFFSET('CAPACITE P1'!BM66:BS68,,(COLUMN()-4)*6,,7))*$C$17</f>
        <v>0</v>
      </c>
      <c r="BN17" s="165">
        <f ca="1">SUM(OFFSET('CAPACITE P1'!BN66:BT68,,(COLUMN()-4)*6,,7))*$C$17</f>
        <v>0</v>
      </c>
      <c r="BO17" s="165">
        <f ca="1">SUM(OFFSET('CAPACITE P1'!BO66:BU68,,(COLUMN()-4)*6,,7))*$C$17</f>
        <v>0</v>
      </c>
      <c r="BP17" s="165">
        <f ca="1">SUM(OFFSET('CAPACITE P1'!BP66:BV68,,(COLUMN()-4)*6,,7))*$C$17</f>
        <v>0</v>
      </c>
      <c r="BQ17" s="5"/>
      <c r="BR17" s="5"/>
    </row>
    <row r="18" spans="1:70" ht="12" customHeight="1" x14ac:dyDescent="0.25">
      <c r="B18" s="203" t="s">
        <v>13</v>
      </c>
      <c r="C18" s="181"/>
      <c r="D18" s="165">
        <f ca="1">SUM(OFFSET('CAPACITE P1'!D69:J71,,(COLUMN()-4)*6,,7))*$C$18</f>
        <v>0</v>
      </c>
      <c r="E18" s="165">
        <f ca="1">SUM(OFFSET('CAPACITE P1'!E69:K71,,(COLUMN()-4)*6,,7))*$C$18</f>
        <v>0</v>
      </c>
      <c r="F18" s="165">
        <f ca="1">SUM(OFFSET('CAPACITE P1'!F69:L71,,(COLUMN()-4)*6,,7))*$C$18</f>
        <v>0</v>
      </c>
      <c r="G18" s="165">
        <f ca="1">SUM(OFFSET('CAPACITE P1'!G69:M71,,(COLUMN()-4)*6,,7))*$C$18</f>
        <v>0</v>
      </c>
      <c r="H18" s="165">
        <f ca="1">SUM(OFFSET('CAPACITE P1'!H69:N71,,(COLUMN()-4)*6,,7))*$C$18</f>
        <v>0</v>
      </c>
      <c r="I18" s="165">
        <f ca="1">SUM(OFFSET('CAPACITE P1'!I69:O71,,(COLUMN()-4)*6,,7))*$C$18</f>
        <v>0</v>
      </c>
      <c r="J18" s="165">
        <f ca="1">SUM(OFFSET('CAPACITE P1'!J69:P71,,(COLUMN()-4)*6,,7))*$C$18</f>
        <v>0</v>
      </c>
      <c r="K18" s="165">
        <f ca="1">SUM(OFFSET('CAPACITE P1'!K69:Q71,,(COLUMN()-4)*6,,7))*$C$18</f>
        <v>0</v>
      </c>
      <c r="L18" s="165">
        <f ca="1">SUM(OFFSET('CAPACITE P1'!L69:R71,,(COLUMN()-4)*6,,7))*$C$18</f>
        <v>0</v>
      </c>
      <c r="M18" s="165">
        <f ca="1">SUM(OFFSET('CAPACITE P1'!M69:S71,,(COLUMN()-4)*6,,7))*$C$18</f>
        <v>0</v>
      </c>
      <c r="N18" s="165">
        <f ca="1">SUM(OFFSET('CAPACITE P1'!N69:T71,,(COLUMN()-4)*6,,7))*$C$18</f>
        <v>0</v>
      </c>
      <c r="O18" s="165">
        <f ca="1">SUM(OFFSET('CAPACITE P1'!O69:U71,,(COLUMN()-4)*6,,7))*$C$18</f>
        <v>0</v>
      </c>
      <c r="P18" s="165">
        <f ca="1">SUM(OFFSET('CAPACITE P1'!P69:V71,,(COLUMN()-4)*6,,7))*$C$18</f>
        <v>0</v>
      </c>
      <c r="Q18" s="165">
        <f ca="1">SUM(OFFSET('CAPACITE P1'!Q69:W71,,(COLUMN()-4)*6,,7))*$C$18</f>
        <v>0</v>
      </c>
      <c r="R18" s="165">
        <f ca="1">SUM(OFFSET('CAPACITE P1'!R69:X71,,(COLUMN()-4)*6,,7))*$C$18</f>
        <v>0</v>
      </c>
      <c r="S18" s="165">
        <f ca="1">SUM(OFFSET('CAPACITE P1'!S69:Y71,,(COLUMN()-4)*6,,7))*$C$18</f>
        <v>0</v>
      </c>
      <c r="T18" s="165">
        <f ca="1">SUM(OFFSET('CAPACITE P1'!T69:Z71,,(COLUMN()-4)*6,,7))*$C$18</f>
        <v>0</v>
      </c>
      <c r="U18" s="165">
        <f ca="1">SUM(OFFSET('CAPACITE P1'!U69:AA71,,(COLUMN()-4)*6,,7))*$C$18</f>
        <v>0</v>
      </c>
      <c r="V18" s="165">
        <f ca="1">SUM(OFFSET('CAPACITE P1'!V69:AB71,,(COLUMN()-4)*6,,7))*$C$18</f>
        <v>0</v>
      </c>
      <c r="W18" s="165">
        <f ca="1">SUM(OFFSET('CAPACITE P1'!W69:AC71,,(COLUMN()-4)*6,,7))*$C$18</f>
        <v>0</v>
      </c>
      <c r="X18" s="165">
        <f ca="1">SUM(OFFSET('CAPACITE P1'!X69:AD71,,(COLUMN()-4)*6,,7))*$C$18</f>
        <v>0</v>
      </c>
      <c r="Y18" s="165">
        <f ca="1">SUM(OFFSET('CAPACITE P1'!Y69:AE71,,(COLUMN()-4)*6,,7))*$C$18</f>
        <v>0</v>
      </c>
      <c r="Z18" s="165">
        <f ca="1">SUM(OFFSET('CAPACITE P1'!Z69:AF71,,(COLUMN()-4)*6,,7))*$C$18</f>
        <v>0</v>
      </c>
      <c r="AA18" s="165">
        <f ca="1">SUM(OFFSET('CAPACITE P1'!AA69:AG71,,(COLUMN()-4)*6,,7))*$C$18</f>
        <v>0</v>
      </c>
      <c r="AB18" s="165">
        <f ca="1">SUM(OFFSET('CAPACITE P1'!AB69:AH71,,(COLUMN()-4)*6,,7))*$C$18</f>
        <v>0</v>
      </c>
      <c r="AC18" s="165">
        <f ca="1">SUM(OFFSET('CAPACITE P1'!AC69:AI71,,(COLUMN()-4)*6,,7))*$C$18</f>
        <v>0</v>
      </c>
      <c r="AD18" s="165">
        <f ca="1">SUM(OFFSET('CAPACITE P1'!AD69:AJ71,,(COLUMN()-4)*6,,7))*$C$18</f>
        <v>0</v>
      </c>
      <c r="AE18" s="165">
        <f ca="1">SUM(OFFSET('CAPACITE P1'!AE69:AK71,,(COLUMN()-4)*6,,7))*$C$18</f>
        <v>0</v>
      </c>
      <c r="AF18" s="165">
        <f ca="1">SUM(OFFSET('CAPACITE P1'!AF69:AL71,,(COLUMN()-4)*6,,7))*$C$18</f>
        <v>0</v>
      </c>
      <c r="AG18" s="165">
        <f ca="1">SUM(OFFSET('CAPACITE P1'!AG69:AM71,,(COLUMN()-4)*6,,7))*$C$18</f>
        <v>0</v>
      </c>
      <c r="AH18" s="165">
        <f ca="1">SUM(OFFSET('CAPACITE P1'!AH69:AN71,,(COLUMN()-4)*6,,7))*$C$18</f>
        <v>0</v>
      </c>
      <c r="AI18" s="165">
        <f ca="1">SUM(OFFSET('CAPACITE P1'!AI69:AO71,,(COLUMN()-4)*6,,7))*$C$18</f>
        <v>0</v>
      </c>
      <c r="AJ18" s="165">
        <f ca="1">SUM(OFFSET('CAPACITE P1'!AJ69:AP71,,(COLUMN()-4)*6,,7))*$C$18</f>
        <v>0</v>
      </c>
      <c r="AK18" s="165">
        <f ca="1">SUM(OFFSET('CAPACITE P1'!AK69:AQ71,,(COLUMN()-4)*6,,7))*$C$18</f>
        <v>0</v>
      </c>
      <c r="AL18" s="165">
        <f ca="1">SUM(OFFSET('CAPACITE P1'!AL69:AR71,,(COLUMN()-4)*6,,7))*$C$18</f>
        <v>0</v>
      </c>
      <c r="AM18" s="165">
        <f ca="1">SUM(OFFSET('CAPACITE P1'!AM69:AS71,,(COLUMN()-4)*6,,7))*$C$18</f>
        <v>0</v>
      </c>
      <c r="AN18" s="165">
        <f ca="1">SUM(OFFSET('CAPACITE P1'!AN69:AT71,,(COLUMN()-4)*6,,7))*$C$18</f>
        <v>0</v>
      </c>
      <c r="AO18" s="165">
        <f ca="1">SUM(OFFSET('CAPACITE P1'!AO69:AU71,,(COLUMN()-4)*6,,7))*$C$18</f>
        <v>0</v>
      </c>
      <c r="AP18" s="165">
        <f ca="1">SUM(OFFSET('CAPACITE P1'!AP69:AV71,,(COLUMN()-4)*6,,7))*$C$18</f>
        <v>0</v>
      </c>
      <c r="AQ18" s="165">
        <f ca="1">SUM(OFFSET('CAPACITE P1'!AQ69:AW71,,(COLUMN()-4)*6,,7))*$C$18</f>
        <v>0</v>
      </c>
      <c r="AR18" s="165">
        <f ca="1">SUM(OFFSET('CAPACITE P1'!AR69:AX71,,(COLUMN()-4)*6,,7))*$C$18</f>
        <v>0</v>
      </c>
      <c r="AS18" s="165">
        <f ca="1">SUM(OFFSET('CAPACITE P1'!AS69:AY71,,(COLUMN()-4)*6,,7))*$C$18</f>
        <v>0</v>
      </c>
      <c r="AT18" s="165">
        <f ca="1">SUM(OFFSET('CAPACITE P1'!AT69:AZ71,,(COLUMN()-4)*6,,7))*$C$18</f>
        <v>0</v>
      </c>
      <c r="AU18" s="165">
        <f ca="1">SUM(OFFSET('CAPACITE P1'!AU69:BA71,,(COLUMN()-4)*6,,7))*$C$18</f>
        <v>0</v>
      </c>
      <c r="AV18" s="165">
        <f ca="1">SUM(OFFSET('CAPACITE P1'!AV69:BB71,,(COLUMN()-4)*6,,7))*$C$18</f>
        <v>0</v>
      </c>
      <c r="AW18" s="165">
        <f ca="1">SUM(OFFSET('CAPACITE P1'!AW69:BC71,,(COLUMN()-4)*6,,7))*$C$18</f>
        <v>0</v>
      </c>
      <c r="AX18" s="165">
        <f ca="1">SUM(OFFSET('CAPACITE P1'!AX69:BD71,,(COLUMN()-4)*6,,7))*$C$18</f>
        <v>0</v>
      </c>
      <c r="AY18" s="165">
        <f ca="1">SUM(OFFSET('CAPACITE P1'!AY69:BE71,,(COLUMN()-4)*6,,7))*$C$18</f>
        <v>0</v>
      </c>
      <c r="AZ18" s="165">
        <f ca="1">SUM(OFFSET('CAPACITE P1'!AZ69:BF71,,(COLUMN()-4)*6,,7))*$C$18</f>
        <v>0</v>
      </c>
      <c r="BA18" s="165">
        <f ca="1">SUM(OFFSET('CAPACITE P1'!BA69:BG71,,(COLUMN()-4)*6,,7))*$C$18</f>
        <v>0</v>
      </c>
      <c r="BB18" s="165">
        <f ca="1">SUM(OFFSET('CAPACITE P1'!BB69:BH71,,(COLUMN()-4)*6,,7))*$C$18</f>
        <v>0</v>
      </c>
      <c r="BC18" s="165">
        <f ca="1">SUM(OFFSET('CAPACITE P1'!BC69:BI71,,(COLUMN()-4)*6,,7))*$C$18</f>
        <v>0</v>
      </c>
      <c r="BD18" s="165">
        <f ca="1">SUM(OFFSET('CAPACITE P1'!BD69:BJ71,,(COLUMN()-4)*6,,7))*$C$18</f>
        <v>0</v>
      </c>
      <c r="BE18" s="165">
        <f ca="1">SUM(OFFSET('CAPACITE P1'!BE69:BK71,,(COLUMN()-4)*6,,7))*$C$18</f>
        <v>0</v>
      </c>
      <c r="BF18" s="165">
        <f ca="1">SUM(OFFSET('CAPACITE P1'!BF69:BL71,,(COLUMN()-4)*6,,7))*$C$18</f>
        <v>0</v>
      </c>
      <c r="BG18" s="165">
        <f ca="1">SUM(OFFSET('CAPACITE P1'!BG69:BM71,,(COLUMN()-4)*6,,7))*$C$18</f>
        <v>0</v>
      </c>
      <c r="BH18" s="165">
        <f ca="1">SUM(OFFSET('CAPACITE P1'!BH69:BN71,,(COLUMN()-4)*6,,7))*$C$18</f>
        <v>0</v>
      </c>
      <c r="BI18" s="165">
        <f ca="1">SUM(OFFSET('CAPACITE P1'!BI69:BO71,,(COLUMN()-4)*6,,7))*$C$18</f>
        <v>0</v>
      </c>
      <c r="BJ18" s="165">
        <f ca="1">SUM(OFFSET('CAPACITE P1'!BJ69:BP71,,(COLUMN()-4)*6,,7))*$C$18</f>
        <v>0</v>
      </c>
      <c r="BK18" s="165">
        <f ca="1">SUM(OFFSET('CAPACITE P1'!BK69:BQ71,,(COLUMN()-4)*6,,7))*$C$18</f>
        <v>0</v>
      </c>
      <c r="BL18" s="165">
        <f ca="1">SUM(OFFSET('CAPACITE P1'!BL69:BR71,,(COLUMN()-4)*6,,7))*$C$18</f>
        <v>0</v>
      </c>
      <c r="BM18" s="165">
        <f ca="1">SUM(OFFSET('CAPACITE P1'!BM69:BS71,,(COLUMN()-4)*6,,7))*$C$18</f>
        <v>0</v>
      </c>
      <c r="BN18" s="165">
        <f ca="1">SUM(OFFSET('CAPACITE P1'!BN69:BT71,,(COLUMN()-4)*6,,7))*$C$18</f>
        <v>0</v>
      </c>
      <c r="BO18" s="165">
        <f ca="1">SUM(OFFSET('CAPACITE P1'!BO69:BU71,,(COLUMN()-4)*6,,7))*$C$18</f>
        <v>0</v>
      </c>
      <c r="BP18" s="165">
        <f ca="1">SUM(OFFSET('CAPACITE P1'!BP69:BV71,,(COLUMN()-4)*6,,7))*$C$18</f>
        <v>0</v>
      </c>
      <c r="BQ18" s="5"/>
      <c r="BR18" s="5"/>
    </row>
    <row r="19" spans="1:70" ht="12" customHeight="1" x14ac:dyDescent="0.25">
      <c r="B19" s="203" t="s">
        <v>14</v>
      </c>
      <c r="C19" s="181"/>
      <c r="D19" s="165">
        <f ca="1">SUM(OFFSET('CAPACITE P1'!D72:J75,,(COLUMN()-4)*6,,7))*$C$19</f>
        <v>0</v>
      </c>
      <c r="E19" s="165">
        <f ca="1">SUM(OFFSET('CAPACITE P1'!E72:K75,,(COLUMN()-4)*6,,7))*$C$19</f>
        <v>0</v>
      </c>
      <c r="F19" s="165">
        <f ca="1">SUM(OFFSET('CAPACITE P1'!F72:L75,,(COLUMN()-4)*6,,7))*$C$19</f>
        <v>0</v>
      </c>
      <c r="G19" s="165">
        <f ca="1">SUM(OFFSET('CAPACITE P1'!G72:M75,,(COLUMN()-4)*6,,7))*$C$19</f>
        <v>0</v>
      </c>
      <c r="H19" s="165">
        <f ca="1">SUM(OFFSET('CAPACITE P1'!H72:N75,,(COLUMN()-4)*6,,7))*$C$19</f>
        <v>0</v>
      </c>
      <c r="I19" s="165">
        <f ca="1">SUM(OFFSET('CAPACITE P1'!I72:O75,,(COLUMN()-4)*6,,7))*$C$19</f>
        <v>0</v>
      </c>
      <c r="J19" s="165">
        <f ca="1">SUM(OFFSET('CAPACITE P1'!J72:P75,,(COLUMN()-4)*6,,7))*$C$19</f>
        <v>0</v>
      </c>
      <c r="K19" s="165">
        <f ca="1">SUM(OFFSET('CAPACITE P1'!K72:Q75,,(COLUMN()-4)*6,,7))*$C$19</f>
        <v>0</v>
      </c>
      <c r="L19" s="165">
        <f ca="1">SUM(OFFSET('CAPACITE P1'!L72:R75,,(COLUMN()-4)*6,,7))*$C$19</f>
        <v>0</v>
      </c>
      <c r="M19" s="165">
        <f ca="1">SUM(OFFSET('CAPACITE P1'!M72:S75,,(COLUMN()-4)*6,,7))*$C$19</f>
        <v>0</v>
      </c>
      <c r="N19" s="165">
        <f ca="1">SUM(OFFSET('CAPACITE P1'!N72:T75,,(COLUMN()-4)*6,,7))*$C$19</f>
        <v>0</v>
      </c>
      <c r="O19" s="165">
        <f ca="1">SUM(OFFSET('CAPACITE P1'!O72:U75,,(COLUMN()-4)*6,,7))*$C$19</f>
        <v>0</v>
      </c>
      <c r="P19" s="165">
        <f ca="1">SUM(OFFSET('CAPACITE P1'!P72:V75,,(COLUMN()-4)*6,,7))*$C$19</f>
        <v>0</v>
      </c>
      <c r="Q19" s="165">
        <f ca="1">SUM(OFFSET('CAPACITE P1'!Q72:W75,,(COLUMN()-4)*6,,7))*$C$19</f>
        <v>0</v>
      </c>
      <c r="R19" s="165">
        <f ca="1">SUM(OFFSET('CAPACITE P1'!R72:X75,,(COLUMN()-4)*6,,7))*$C$19</f>
        <v>0</v>
      </c>
      <c r="S19" s="165">
        <f ca="1">SUM(OFFSET('CAPACITE P1'!S72:Y75,,(COLUMN()-4)*6,,7))*$C$19</f>
        <v>0</v>
      </c>
      <c r="T19" s="165">
        <f ca="1">SUM(OFFSET('CAPACITE P1'!T72:Z75,,(COLUMN()-4)*6,,7))*$C$19</f>
        <v>0</v>
      </c>
      <c r="U19" s="165">
        <f ca="1">SUM(OFFSET('CAPACITE P1'!U72:AA75,,(COLUMN()-4)*6,,7))*$C$19</f>
        <v>0</v>
      </c>
      <c r="V19" s="165">
        <f ca="1">SUM(OFFSET('CAPACITE P1'!V72:AB75,,(COLUMN()-4)*6,,7))*$C$19</f>
        <v>0</v>
      </c>
      <c r="W19" s="165">
        <f ca="1">SUM(OFFSET('CAPACITE P1'!W72:AC75,,(COLUMN()-4)*6,,7))*$C$19</f>
        <v>0</v>
      </c>
      <c r="X19" s="165">
        <f ca="1">SUM(OFFSET('CAPACITE P1'!X72:AD75,,(COLUMN()-4)*6,,7))*$C$19</f>
        <v>0</v>
      </c>
      <c r="Y19" s="165">
        <f ca="1">SUM(OFFSET('CAPACITE P1'!Y72:AE75,,(COLUMN()-4)*6,,7))*$C$19</f>
        <v>0</v>
      </c>
      <c r="Z19" s="165">
        <f ca="1">SUM(OFFSET('CAPACITE P1'!Z72:AF75,,(COLUMN()-4)*6,,7))*$C$19</f>
        <v>0</v>
      </c>
      <c r="AA19" s="165">
        <f ca="1">SUM(OFFSET('CAPACITE P1'!AA72:AG75,,(COLUMN()-4)*6,,7))*$C$19</f>
        <v>0</v>
      </c>
      <c r="AB19" s="165">
        <f ca="1">SUM(OFFSET('CAPACITE P1'!AB72:AH75,,(COLUMN()-4)*6,,7))*$C$19</f>
        <v>0</v>
      </c>
      <c r="AC19" s="165">
        <f ca="1">SUM(OFFSET('CAPACITE P1'!AC72:AI75,,(COLUMN()-4)*6,,7))*$C$19</f>
        <v>0</v>
      </c>
      <c r="AD19" s="165">
        <f ca="1">SUM(OFFSET('CAPACITE P1'!AD72:AJ75,,(COLUMN()-4)*6,,7))*$C$19</f>
        <v>0</v>
      </c>
      <c r="AE19" s="165">
        <f ca="1">SUM(OFFSET('CAPACITE P1'!AE72:AK75,,(COLUMN()-4)*6,,7))*$C$19</f>
        <v>0</v>
      </c>
      <c r="AF19" s="165">
        <f ca="1">SUM(OFFSET('CAPACITE P1'!AF72:AL75,,(COLUMN()-4)*6,,7))*$C$19</f>
        <v>0</v>
      </c>
      <c r="AG19" s="165">
        <f ca="1">SUM(OFFSET('CAPACITE P1'!AG72:AM75,,(COLUMN()-4)*6,,7))*$C$19</f>
        <v>0</v>
      </c>
      <c r="AH19" s="165">
        <f ca="1">SUM(OFFSET('CAPACITE P1'!AH72:AN75,,(COLUMN()-4)*6,,7))*$C$19</f>
        <v>0</v>
      </c>
      <c r="AI19" s="165">
        <f ca="1">SUM(OFFSET('CAPACITE P1'!AI72:AO75,,(COLUMN()-4)*6,,7))*$C$19</f>
        <v>0</v>
      </c>
      <c r="AJ19" s="165">
        <f ca="1">SUM(OFFSET('CAPACITE P1'!AJ72:AP75,,(COLUMN()-4)*6,,7))*$C$19</f>
        <v>0</v>
      </c>
      <c r="AK19" s="165">
        <f ca="1">SUM(OFFSET('CAPACITE P1'!AK72:AQ75,,(COLUMN()-4)*6,,7))*$C$19</f>
        <v>0</v>
      </c>
      <c r="AL19" s="165">
        <f ca="1">SUM(OFFSET('CAPACITE P1'!AL72:AR75,,(COLUMN()-4)*6,,7))*$C$19</f>
        <v>0</v>
      </c>
      <c r="AM19" s="165">
        <f ca="1">SUM(OFFSET('CAPACITE P1'!AM72:AS75,,(COLUMN()-4)*6,,7))*$C$19</f>
        <v>0</v>
      </c>
      <c r="AN19" s="165">
        <f ca="1">SUM(OFFSET('CAPACITE P1'!AN72:AT75,,(COLUMN()-4)*6,,7))*$C$19</f>
        <v>0</v>
      </c>
      <c r="AO19" s="165">
        <f ca="1">SUM(OFFSET('CAPACITE P1'!AO72:AU75,,(COLUMN()-4)*6,,7))*$C$19</f>
        <v>0</v>
      </c>
      <c r="AP19" s="165">
        <f ca="1">SUM(OFFSET('CAPACITE P1'!AP72:AV75,,(COLUMN()-4)*6,,7))*$C$19</f>
        <v>0</v>
      </c>
      <c r="AQ19" s="165">
        <f ca="1">SUM(OFFSET('CAPACITE P1'!AQ72:AW75,,(COLUMN()-4)*6,,7))*$C$19</f>
        <v>0</v>
      </c>
      <c r="AR19" s="165">
        <f ca="1">SUM(OFFSET('CAPACITE P1'!AR72:AX75,,(COLUMN()-4)*6,,7))*$C$19</f>
        <v>0</v>
      </c>
      <c r="AS19" s="165">
        <f ca="1">SUM(OFFSET('CAPACITE P1'!AS72:AY75,,(COLUMN()-4)*6,,7))*$C$19</f>
        <v>0</v>
      </c>
      <c r="AT19" s="165">
        <f ca="1">SUM(OFFSET('CAPACITE P1'!AT72:AZ75,,(COLUMN()-4)*6,,7))*$C$19</f>
        <v>0</v>
      </c>
      <c r="AU19" s="165">
        <f ca="1">SUM(OFFSET('CAPACITE P1'!AU72:BA75,,(COLUMN()-4)*6,,7))*$C$19</f>
        <v>0</v>
      </c>
      <c r="AV19" s="165">
        <f ca="1">SUM(OFFSET('CAPACITE P1'!AV72:BB75,,(COLUMN()-4)*6,,7))*$C$19</f>
        <v>0</v>
      </c>
      <c r="AW19" s="165">
        <f ca="1">SUM(OFFSET('CAPACITE P1'!AW72:BC75,,(COLUMN()-4)*6,,7))*$C$19</f>
        <v>0</v>
      </c>
      <c r="AX19" s="165">
        <f ca="1">SUM(OFFSET('CAPACITE P1'!AX72:BD75,,(COLUMN()-4)*6,,7))*$C$19</f>
        <v>0</v>
      </c>
      <c r="AY19" s="165">
        <f ca="1">SUM(OFFSET('CAPACITE P1'!AY72:BE75,,(COLUMN()-4)*6,,7))*$C$19</f>
        <v>0</v>
      </c>
      <c r="AZ19" s="165">
        <f ca="1">SUM(OFFSET('CAPACITE P1'!AZ72:BF75,,(COLUMN()-4)*6,,7))*$C$19</f>
        <v>0</v>
      </c>
      <c r="BA19" s="165">
        <f ca="1">SUM(OFFSET('CAPACITE P1'!BA72:BG75,,(COLUMN()-4)*6,,7))*$C$19</f>
        <v>0</v>
      </c>
      <c r="BB19" s="165">
        <f ca="1">SUM(OFFSET('CAPACITE P1'!BB72:BH75,,(COLUMN()-4)*6,,7))*$C$19</f>
        <v>0</v>
      </c>
      <c r="BC19" s="165">
        <f ca="1">SUM(OFFSET('CAPACITE P1'!BC72:BI75,,(COLUMN()-4)*6,,7))*$C$19</f>
        <v>0</v>
      </c>
      <c r="BD19" s="165">
        <f ca="1">SUM(OFFSET('CAPACITE P1'!BD72:BJ75,,(COLUMN()-4)*6,,7))*$C$19</f>
        <v>0</v>
      </c>
      <c r="BE19" s="165">
        <f ca="1">SUM(OFFSET('CAPACITE P1'!BE72:BK75,,(COLUMN()-4)*6,,7))*$C$19</f>
        <v>0</v>
      </c>
      <c r="BF19" s="165">
        <f ca="1">SUM(OFFSET('CAPACITE P1'!BF72:BL75,,(COLUMN()-4)*6,,7))*$C$19</f>
        <v>0</v>
      </c>
      <c r="BG19" s="165">
        <f ca="1">SUM(OFFSET('CAPACITE P1'!BG72:BM75,,(COLUMN()-4)*6,,7))*$C$19</f>
        <v>0</v>
      </c>
      <c r="BH19" s="165">
        <f ca="1">SUM(OFFSET('CAPACITE P1'!BH72:BN75,,(COLUMN()-4)*6,,7))*$C$19</f>
        <v>0</v>
      </c>
      <c r="BI19" s="165">
        <f ca="1">SUM(OFFSET('CAPACITE P1'!BI72:BO75,,(COLUMN()-4)*6,,7))*$C$19</f>
        <v>0</v>
      </c>
      <c r="BJ19" s="165">
        <f ca="1">SUM(OFFSET('CAPACITE P1'!BJ72:BP75,,(COLUMN()-4)*6,,7))*$C$19</f>
        <v>0</v>
      </c>
      <c r="BK19" s="165">
        <f ca="1">SUM(OFFSET('CAPACITE P1'!BK72:BQ75,,(COLUMN()-4)*6,,7))*$C$19</f>
        <v>0</v>
      </c>
      <c r="BL19" s="165">
        <f ca="1">SUM(OFFSET('CAPACITE P1'!BL72:BR75,,(COLUMN()-4)*6,,7))*$C$19</f>
        <v>0</v>
      </c>
      <c r="BM19" s="165">
        <f ca="1">SUM(OFFSET('CAPACITE P1'!BM72:BS75,,(COLUMN()-4)*6,,7))*$C$19</f>
        <v>0</v>
      </c>
      <c r="BN19" s="165">
        <f ca="1">SUM(OFFSET('CAPACITE P1'!BN72:BT75,,(COLUMN()-4)*6,,7))*$C$19</f>
        <v>0</v>
      </c>
      <c r="BO19" s="165">
        <f ca="1">SUM(OFFSET('CAPACITE P1'!BO72:BU75,,(COLUMN()-4)*6,,7))*$C$19</f>
        <v>0</v>
      </c>
      <c r="BP19" s="165">
        <f ca="1">SUM(OFFSET('CAPACITE P1'!BP72:BV75,,(COLUMN()-4)*6,,7))*$C$19</f>
        <v>0</v>
      </c>
      <c r="BQ19" s="5"/>
      <c r="BR19" s="5"/>
    </row>
    <row r="20" spans="1:70" ht="12" customHeight="1" x14ac:dyDescent="0.25">
      <c r="B20" s="204" t="s">
        <v>15</v>
      </c>
      <c r="C20" s="181"/>
      <c r="D20" s="165">
        <f ca="1">SUM(OFFSET('CAPACITE P1'!D76:J79,,(COLUMN()-4)*6,,7))*$C$20</f>
        <v>0</v>
      </c>
      <c r="E20" s="165">
        <f ca="1">SUM(OFFSET('CAPACITE P1'!E76:K79,,(COLUMN()-4)*6,,7))*$C$20</f>
        <v>0</v>
      </c>
      <c r="F20" s="165">
        <f ca="1">SUM(OFFSET('CAPACITE P1'!F76:L79,,(COLUMN()-4)*6,,7))*$C$20</f>
        <v>0</v>
      </c>
      <c r="G20" s="165">
        <f ca="1">SUM(OFFSET('CAPACITE P1'!G76:M79,,(COLUMN()-4)*6,,7))*$C$20</f>
        <v>0</v>
      </c>
      <c r="H20" s="165">
        <f ca="1">SUM(OFFSET('CAPACITE P1'!H76:N79,,(COLUMN()-4)*6,,7))*$C$20</f>
        <v>0</v>
      </c>
      <c r="I20" s="165">
        <f ca="1">SUM(OFFSET('CAPACITE P1'!I76:O79,,(COLUMN()-4)*6,,7))*$C$20</f>
        <v>0</v>
      </c>
      <c r="J20" s="165">
        <f ca="1">SUM(OFFSET('CAPACITE P1'!J76:P79,,(COLUMN()-4)*6,,7))*$C$20</f>
        <v>0</v>
      </c>
      <c r="K20" s="165">
        <f ca="1">SUM(OFFSET('CAPACITE P1'!K76:Q79,,(COLUMN()-4)*6,,7))*$C$20</f>
        <v>0</v>
      </c>
      <c r="L20" s="165">
        <f ca="1">SUM(OFFSET('CAPACITE P1'!L76:R79,,(COLUMN()-4)*6,,7))*$C$20</f>
        <v>0</v>
      </c>
      <c r="M20" s="165">
        <f ca="1">SUM(OFFSET('CAPACITE P1'!M76:S79,,(COLUMN()-4)*6,,7))*$C$20</f>
        <v>0</v>
      </c>
      <c r="N20" s="165">
        <f ca="1">SUM(OFFSET('CAPACITE P1'!N76:T79,,(COLUMN()-4)*6,,7))*$C$20</f>
        <v>0</v>
      </c>
      <c r="O20" s="165">
        <f ca="1">SUM(OFFSET('CAPACITE P1'!O76:U79,,(COLUMN()-4)*6,,7))*$C$20</f>
        <v>0</v>
      </c>
      <c r="P20" s="165">
        <f ca="1">SUM(OFFSET('CAPACITE P1'!P76:V79,,(COLUMN()-4)*6,,7))*$C$20</f>
        <v>0</v>
      </c>
      <c r="Q20" s="165">
        <f ca="1">SUM(OFFSET('CAPACITE P1'!Q76:W79,,(COLUMN()-4)*6,,7))*$C$20</f>
        <v>0</v>
      </c>
      <c r="R20" s="165">
        <f ca="1">SUM(OFFSET('CAPACITE P1'!R76:X79,,(COLUMN()-4)*6,,7))*$C$20</f>
        <v>0</v>
      </c>
      <c r="S20" s="165">
        <f ca="1">SUM(OFFSET('CAPACITE P1'!S76:Y79,,(COLUMN()-4)*6,,7))*$C$20</f>
        <v>0</v>
      </c>
      <c r="T20" s="165">
        <f ca="1">SUM(OFFSET('CAPACITE P1'!T76:Z79,,(COLUMN()-4)*6,,7))*$C$20</f>
        <v>0</v>
      </c>
      <c r="U20" s="165">
        <f ca="1">SUM(OFFSET('CAPACITE P1'!U76:AA79,,(COLUMN()-4)*6,,7))*$C$20</f>
        <v>0</v>
      </c>
      <c r="V20" s="165">
        <f ca="1">SUM(OFFSET('CAPACITE P1'!V76:AB79,,(COLUMN()-4)*6,,7))*$C$20</f>
        <v>0</v>
      </c>
      <c r="W20" s="165">
        <f ca="1">SUM(OFFSET('CAPACITE P1'!W76:AC79,,(COLUMN()-4)*6,,7))*$C$20</f>
        <v>0</v>
      </c>
      <c r="X20" s="165">
        <f ca="1">SUM(OFFSET('CAPACITE P1'!X76:AD79,,(COLUMN()-4)*6,,7))*$C$20</f>
        <v>0</v>
      </c>
      <c r="Y20" s="165">
        <f ca="1">SUM(OFFSET('CAPACITE P1'!Y76:AE79,,(COLUMN()-4)*6,,7))*$C$20</f>
        <v>0</v>
      </c>
      <c r="Z20" s="165">
        <f ca="1">SUM(OFFSET('CAPACITE P1'!Z76:AF79,,(COLUMN()-4)*6,,7))*$C$20</f>
        <v>0</v>
      </c>
      <c r="AA20" s="165">
        <f ca="1">SUM(OFFSET('CAPACITE P1'!AA76:AG79,,(COLUMN()-4)*6,,7))*$C$20</f>
        <v>0</v>
      </c>
      <c r="AB20" s="165">
        <f ca="1">SUM(OFFSET('CAPACITE P1'!AB76:AH79,,(COLUMN()-4)*6,,7))*$C$20</f>
        <v>0</v>
      </c>
      <c r="AC20" s="165">
        <f ca="1">SUM(OFFSET('CAPACITE P1'!AC76:AI79,,(COLUMN()-4)*6,,7))*$C$20</f>
        <v>0</v>
      </c>
      <c r="AD20" s="165">
        <f ca="1">SUM(OFFSET('CAPACITE P1'!AD76:AJ79,,(COLUMN()-4)*6,,7))*$C$20</f>
        <v>0</v>
      </c>
      <c r="AE20" s="165">
        <f ca="1">SUM(OFFSET('CAPACITE P1'!AE76:AK79,,(COLUMN()-4)*6,,7))*$C$20</f>
        <v>0</v>
      </c>
      <c r="AF20" s="165">
        <f ca="1">SUM(OFFSET('CAPACITE P1'!AF76:AL79,,(COLUMN()-4)*6,,7))*$C$20</f>
        <v>0</v>
      </c>
      <c r="AG20" s="165">
        <f ca="1">SUM(OFFSET('CAPACITE P1'!AG76:AM79,,(COLUMN()-4)*6,,7))*$C$20</f>
        <v>0</v>
      </c>
      <c r="AH20" s="165">
        <f ca="1">SUM(OFFSET('CAPACITE P1'!AH76:AN79,,(COLUMN()-4)*6,,7))*$C$20</f>
        <v>0</v>
      </c>
      <c r="AI20" s="165">
        <f ca="1">SUM(OFFSET('CAPACITE P1'!AI76:AO79,,(COLUMN()-4)*6,,7))*$C$20</f>
        <v>0</v>
      </c>
      <c r="AJ20" s="165">
        <f ca="1">SUM(OFFSET('CAPACITE P1'!AJ76:AP79,,(COLUMN()-4)*6,,7))*$C$20</f>
        <v>0</v>
      </c>
      <c r="AK20" s="165">
        <f ca="1">SUM(OFFSET('CAPACITE P1'!AK76:AQ79,,(COLUMN()-4)*6,,7))*$C$20</f>
        <v>0</v>
      </c>
      <c r="AL20" s="165">
        <f ca="1">SUM(OFFSET('CAPACITE P1'!AL76:AR79,,(COLUMN()-4)*6,,7))*$C$20</f>
        <v>0</v>
      </c>
      <c r="AM20" s="165">
        <f ca="1">SUM(OFFSET('CAPACITE P1'!AM76:AS79,,(COLUMN()-4)*6,,7))*$C$20</f>
        <v>0</v>
      </c>
      <c r="AN20" s="165">
        <f ca="1">SUM(OFFSET('CAPACITE P1'!AN76:AT79,,(COLUMN()-4)*6,,7))*$C$20</f>
        <v>0</v>
      </c>
      <c r="AO20" s="165">
        <f ca="1">SUM(OFFSET('CAPACITE P1'!AO76:AU79,,(COLUMN()-4)*6,,7))*$C$20</f>
        <v>0</v>
      </c>
      <c r="AP20" s="165">
        <f ca="1">SUM(OFFSET('CAPACITE P1'!AP76:AV79,,(COLUMN()-4)*6,,7))*$C$20</f>
        <v>0</v>
      </c>
      <c r="AQ20" s="165">
        <f ca="1">SUM(OFFSET('CAPACITE P1'!AQ76:AW79,,(COLUMN()-4)*6,,7))*$C$20</f>
        <v>0</v>
      </c>
      <c r="AR20" s="165">
        <f ca="1">SUM(OFFSET('CAPACITE P1'!AR76:AX79,,(COLUMN()-4)*6,,7))*$C$20</f>
        <v>0</v>
      </c>
      <c r="AS20" s="165">
        <f ca="1">SUM(OFFSET('CAPACITE P1'!AS76:AY79,,(COLUMN()-4)*6,,7))*$C$20</f>
        <v>0</v>
      </c>
      <c r="AT20" s="165">
        <f ca="1">SUM(OFFSET('CAPACITE P1'!AT76:AZ79,,(COLUMN()-4)*6,,7))*$C$20</f>
        <v>0</v>
      </c>
      <c r="AU20" s="165">
        <f ca="1">SUM(OFFSET('CAPACITE P1'!AU76:BA79,,(COLUMN()-4)*6,,7))*$C$20</f>
        <v>0</v>
      </c>
      <c r="AV20" s="165">
        <f ca="1">SUM(OFFSET('CAPACITE P1'!AV76:BB79,,(COLUMN()-4)*6,,7))*$C$20</f>
        <v>0</v>
      </c>
      <c r="AW20" s="165">
        <f ca="1">SUM(OFFSET('CAPACITE P1'!AW76:BC79,,(COLUMN()-4)*6,,7))*$C$20</f>
        <v>0</v>
      </c>
      <c r="AX20" s="165">
        <f ca="1">SUM(OFFSET('CAPACITE P1'!AX76:BD79,,(COLUMN()-4)*6,,7))*$C$20</f>
        <v>0</v>
      </c>
      <c r="AY20" s="165">
        <f ca="1">SUM(OFFSET('CAPACITE P1'!AY76:BE79,,(COLUMN()-4)*6,,7))*$C$20</f>
        <v>0</v>
      </c>
      <c r="AZ20" s="165">
        <f ca="1">SUM(OFFSET('CAPACITE P1'!AZ76:BF79,,(COLUMN()-4)*6,,7))*$C$20</f>
        <v>0</v>
      </c>
      <c r="BA20" s="165">
        <f ca="1">SUM(OFFSET('CAPACITE P1'!BA76:BG79,,(COLUMN()-4)*6,,7))*$C$20</f>
        <v>0</v>
      </c>
      <c r="BB20" s="165">
        <f ca="1">SUM(OFFSET('CAPACITE P1'!BB76:BH79,,(COLUMN()-4)*6,,7))*$C$20</f>
        <v>0</v>
      </c>
      <c r="BC20" s="165">
        <f ca="1">SUM(OFFSET('CAPACITE P1'!BC76:BI79,,(COLUMN()-4)*6,,7))*$C$20</f>
        <v>0</v>
      </c>
      <c r="BD20" s="165">
        <f ca="1">SUM(OFFSET('CAPACITE P1'!BD76:BJ79,,(COLUMN()-4)*6,,7))*$C$20</f>
        <v>0</v>
      </c>
      <c r="BE20" s="165">
        <f ca="1">SUM(OFFSET('CAPACITE P1'!BE76:BK79,,(COLUMN()-4)*6,,7))*$C$20</f>
        <v>0</v>
      </c>
      <c r="BF20" s="165">
        <f ca="1">SUM(OFFSET('CAPACITE P1'!BF76:BL79,,(COLUMN()-4)*6,,7))*$C$20</f>
        <v>0</v>
      </c>
      <c r="BG20" s="165">
        <f ca="1">SUM(OFFSET('CAPACITE P1'!BG76:BM79,,(COLUMN()-4)*6,,7))*$C$20</f>
        <v>0</v>
      </c>
      <c r="BH20" s="165">
        <f ca="1">SUM(OFFSET('CAPACITE P1'!BH76:BN79,,(COLUMN()-4)*6,,7))*$C$20</f>
        <v>0</v>
      </c>
      <c r="BI20" s="165">
        <f ca="1">SUM(OFFSET('CAPACITE P1'!BI76:BO79,,(COLUMN()-4)*6,,7))*$C$20</f>
        <v>0</v>
      </c>
      <c r="BJ20" s="165">
        <f ca="1">SUM(OFFSET('CAPACITE P1'!BJ76:BP79,,(COLUMN()-4)*6,,7))*$C$20</f>
        <v>0</v>
      </c>
      <c r="BK20" s="165">
        <f ca="1">SUM(OFFSET('CAPACITE P1'!BK76:BQ79,,(COLUMN()-4)*6,,7))*$C$20</f>
        <v>0</v>
      </c>
      <c r="BL20" s="165">
        <f ca="1">SUM(OFFSET('CAPACITE P1'!BL76:BR79,,(COLUMN()-4)*6,,7))*$C$20</f>
        <v>0</v>
      </c>
      <c r="BM20" s="165">
        <f ca="1">SUM(OFFSET('CAPACITE P1'!BM76:BS79,,(COLUMN()-4)*6,,7))*$C$20</f>
        <v>0</v>
      </c>
      <c r="BN20" s="165">
        <f ca="1">SUM(OFFSET('CAPACITE P1'!BN76:BT79,,(COLUMN()-4)*6,,7))*$C$20</f>
        <v>0</v>
      </c>
      <c r="BO20" s="165">
        <f ca="1">SUM(OFFSET('CAPACITE P1'!BO76:BU79,,(COLUMN()-4)*6,,7))*$C$20</f>
        <v>0</v>
      </c>
      <c r="BP20" s="165">
        <f ca="1">SUM(OFFSET('CAPACITE P1'!BP76:BV79,,(COLUMN()-4)*6,,7))*$C$20</f>
        <v>0</v>
      </c>
      <c r="BQ20" s="5"/>
      <c r="BR20" s="5"/>
    </row>
    <row r="21" spans="1:70" ht="12" customHeight="1" x14ac:dyDescent="0.25">
      <c r="B21" s="204" t="s">
        <v>16</v>
      </c>
      <c r="C21" s="181"/>
      <c r="D21" s="165">
        <f ca="1">SUM(OFFSET('CAPACITE P1'!D80:J83,,(COLUMN()-4)*6,,7))*$C$21</f>
        <v>0</v>
      </c>
      <c r="E21" s="165">
        <f ca="1">SUM(OFFSET('CAPACITE P1'!E80:K83,,(COLUMN()-4)*6,,7))*$C$21</f>
        <v>0</v>
      </c>
      <c r="F21" s="165">
        <f ca="1">SUM(OFFSET('CAPACITE P1'!F80:L83,,(COLUMN()-4)*6,,7))*$C$21</f>
        <v>0</v>
      </c>
      <c r="G21" s="165">
        <f ca="1">SUM(OFFSET('CAPACITE P1'!G80:M83,,(COLUMN()-4)*6,,7))*$C$21</f>
        <v>0</v>
      </c>
      <c r="H21" s="165">
        <f ca="1">SUM(OFFSET('CAPACITE P1'!H80:N83,,(COLUMN()-4)*6,,7))*$C$21</f>
        <v>0</v>
      </c>
      <c r="I21" s="165">
        <f ca="1">SUM(OFFSET('CAPACITE P1'!I80:O83,,(COLUMN()-4)*6,,7))*$C$21</f>
        <v>0</v>
      </c>
      <c r="J21" s="165">
        <f ca="1">SUM(OFFSET('CAPACITE P1'!J80:P83,,(COLUMN()-4)*6,,7))*$C$21</f>
        <v>0</v>
      </c>
      <c r="K21" s="165">
        <f ca="1">SUM(OFFSET('CAPACITE P1'!K80:Q83,,(COLUMN()-4)*6,,7))*$C$21</f>
        <v>0</v>
      </c>
      <c r="L21" s="165">
        <f ca="1">SUM(OFFSET('CAPACITE P1'!L80:R83,,(COLUMN()-4)*6,,7))*$C$21</f>
        <v>0</v>
      </c>
      <c r="M21" s="165">
        <f ca="1">SUM(OFFSET('CAPACITE P1'!M80:S83,,(COLUMN()-4)*6,,7))*$C$21</f>
        <v>0</v>
      </c>
      <c r="N21" s="165">
        <f ca="1">SUM(OFFSET('CAPACITE P1'!N80:T83,,(COLUMN()-4)*6,,7))*$C$21</f>
        <v>0</v>
      </c>
      <c r="O21" s="165">
        <f ca="1">SUM(OFFSET('CAPACITE P1'!O80:U83,,(COLUMN()-4)*6,,7))*$C$21</f>
        <v>0</v>
      </c>
      <c r="P21" s="165">
        <f ca="1">SUM(OFFSET('CAPACITE P1'!P80:V83,,(COLUMN()-4)*6,,7))*$C$21</f>
        <v>0</v>
      </c>
      <c r="Q21" s="165">
        <f ca="1">SUM(OFFSET('CAPACITE P1'!Q80:W83,,(COLUMN()-4)*6,,7))*$C$21</f>
        <v>0</v>
      </c>
      <c r="R21" s="165">
        <f ca="1">SUM(OFFSET('CAPACITE P1'!R80:X83,,(COLUMN()-4)*6,,7))*$C$21</f>
        <v>0</v>
      </c>
      <c r="S21" s="165">
        <f ca="1">SUM(OFFSET('CAPACITE P1'!S80:Y83,,(COLUMN()-4)*6,,7))*$C$21</f>
        <v>0</v>
      </c>
      <c r="T21" s="165">
        <f ca="1">SUM(OFFSET('CAPACITE P1'!T80:Z83,,(COLUMN()-4)*6,,7))*$C$21</f>
        <v>0</v>
      </c>
      <c r="U21" s="165">
        <f ca="1">SUM(OFFSET('CAPACITE P1'!U80:AA83,,(COLUMN()-4)*6,,7))*$C$21</f>
        <v>0</v>
      </c>
      <c r="V21" s="165">
        <f ca="1">SUM(OFFSET('CAPACITE P1'!V80:AB83,,(COLUMN()-4)*6,,7))*$C$21</f>
        <v>0</v>
      </c>
      <c r="W21" s="165">
        <f ca="1">SUM(OFFSET('CAPACITE P1'!W80:AC83,,(COLUMN()-4)*6,,7))*$C$21</f>
        <v>0</v>
      </c>
      <c r="X21" s="165">
        <f ca="1">SUM(OFFSET('CAPACITE P1'!X80:AD83,,(COLUMN()-4)*6,,7))*$C$21</f>
        <v>0</v>
      </c>
      <c r="Y21" s="165">
        <f ca="1">SUM(OFFSET('CAPACITE P1'!Y80:AE83,,(COLUMN()-4)*6,,7))*$C$21</f>
        <v>0</v>
      </c>
      <c r="Z21" s="165">
        <f ca="1">SUM(OFFSET('CAPACITE P1'!Z80:AF83,,(COLUMN()-4)*6,,7))*$C$21</f>
        <v>0</v>
      </c>
      <c r="AA21" s="165">
        <f ca="1">SUM(OFFSET('CAPACITE P1'!AA80:AG83,,(COLUMN()-4)*6,,7))*$C$21</f>
        <v>0</v>
      </c>
      <c r="AB21" s="165">
        <f ca="1">SUM(OFFSET('CAPACITE P1'!AB80:AH83,,(COLUMN()-4)*6,,7))*$C$21</f>
        <v>0</v>
      </c>
      <c r="AC21" s="165">
        <f ca="1">SUM(OFFSET('CAPACITE P1'!AC80:AI83,,(COLUMN()-4)*6,,7))*$C$21</f>
        <v>0</v>
      </c>
      <c r="AD21" s="165">
        <f ca="1">SUM(OFFSET('CAPACITE P1'!AD80:AJ83,,(COLUMN()-4)*6,,7))*$C$21</f>
        <v>0</v>
      </c>
      <c r="AE21" s="165">
        <f ca="1">SUM(OFFSET('CAPACITE P1'!AE80:AK83,,(COLUMN()-4)*6,,7))*$C$21</f>
        <v>0</v>
      </c>
      <c r="AF21" s="165">
        <f ca="1">SUM(OFFSET('CAPACITE P1'!AF80:AL83,,(COLUMN()-4)*6,,7))*$C$21</f>
        <v>0</v>
      </c>
      <c r="AG21" s="165">
        <f ca="1">SUM(OFFSET('CAPACITE P1'!AG80:AM83,,(COLUMN()-4)*6,,7))*$C$21</f>
        <v>0</v>
      </c>
      <c r="AH21" s="165">
        <f ca="1">SUM(OFFSET('CAPACITE P1'!AH80:AN83,,(COLUMN()-4)*6,,7))*$C$21</f>
        <v>0</v>
      </c>
      <c r="AI21" s="165">
        <f ca="1">SUM(OFFSET('CAPACITE P1'!AI80:AO83,,(COLUMN()-4)*6,,7))*$C$21</f>
        <v>0</v>
      </c>
      <c r="AJ21" s="165">
        <f ca="1">SUM(OFFSET('CAPACITE P1'!AJ80:AP83,,(COLUMN()-4)*6,,7))*$C$21</f>
        <v>0</v>
      </c>
      <c r="AK21" s="165">
        <f ca="1">SUM(OFFSET('CAPACITE P1'!AK80:AQ83,,(COLUMN()-4)*6,,7))*$C$21</f>
        <v>0</v>
      </c>
      <c r="AL21" s="165">
        <f ca="1">SUM(OFFSET('CAPACITE P1'!AL80:AR83,,(COLUMN()-4)*6,,7))*$C$21</f>
        <v>0</v>
      </c>
      <c r="AM21" s="165">
        <f ca="1">SUM(OFFSET('CAPACITE P1'!AM80:AS83,,(COLUMN()-4)*6,,7))*$C$21</f>
        <v>0</v>
      </c>
      <c r="AN21" s="165">
        <f ca="1">SUM(OFFSET('CAPACITE P1'!AN80:AT83,,(COLUMN()-4)*6,,7))*$C$21</f>
        <v>0</v>
      </c>
      <c r="AO21" s="165">
        <f ca="1">SUM(OFFSET('CAPACITE P1'!AO80:AU83,,(COLUMN()-4)*6,,7))*$C$21</f>
        <v>0</v>
      </c>
      <c r="AP21" s="165">
        <f ca="1">SUM(OFFSET('CAPACITE P1'!AP80:AV83,,(COLUMN()-4)*6,,7))*$C$21</f>
        <v>0</v>
      </c>
      <c r="AQ21" s="165">
        <f ca="1">SUM(OFFSET('CAPACITE P1'!AQ80:AW83,,(COLUMN()-4)*6,,7))*$C$21</f>
        <v>0</v>
      </c>
      <c r="AR21" s="165">
        <f ca="1">SUM(OFFSET('CAPACITE P1'!AR80:AX83,,(COLUMN()-4)*6,,7))*$C$21</f>
        <v>0</v>
      </c>
      <c r="AS21" s="165">
        <f ca="1">SUM(OFFSET('CAPACITE P1'!AS80:AY83,,(COLUMN()-4)*6,,7))*$C$21</f>
        <v>0</v>
      </c>
      <c r="AT21" s="165">
        <f ca="1">SUM(OFFSET('CAPACITE P1'!AT80:AZ83,,(COLUMN()-4)*6,,7))*$C$21</f>
        <v>0</v>
      </c>
      <c r="AU21" s="165">
        <f ca="1">SUM(OFFSET('CAPACITE P1'!AU80:BA83,,(COLUMN()-4)*6,,7))*$C$21</f>
        <v>0</v>
      </c>
      <c r="AV21" s="165">
        <f ca="1">SUM(OFFSET('CAPACITE P1'!AV80:BB83,,(COLUMN()-4)*6,,7))*$C$21</f>
        <v>0</v>
      </c>
      <c r="AW21" s="165">
        <f ca="1">SUM(OFFSET('CAPACITE P1'!AW80:BC83,,(COLUMN()-4)*6,,7))*$C$21</f>
        <v>0</v>
      </c>
      <c r="AX21" s="165">
        <f ca="1">SUM(OFFSET('CAPACITE P1'!AX80:BD83,,(COLUMN()-4)*6,,7))*$C$21</f>
        <v>0</v>
      </c>
      <c r="AY21" s="165">
        <f ca="1">SUM(OFFSET('CAPACITE P1'!AY80:BE83,,(COLUMN()-4)*6,,7))*$C$21</f>
        <v>0</v>
      </c>
      <c r="AZ21" s="165">
        <f ca="1">SUM(OFFSET('CAPACITE P1'!AZ80:BF83,,(COLUMN()-4)*6,,7))*$C$21</f>
        <v>0</v>
      </c>
      <c r="BA21" s="165">
        <f ca="1">SUM(OFFSET('CAPACITE P1'!BA80:BG83,,(COLUMN()-4)*6,,7))*$C$21</f>
        <v>0</v>
      </c>
      <c r="BB21" s="165">
        <f ca="1">SUM(OFFSET('CAPACITE P1'!BB80:BH83,,(COLUMN()-4)*6,,7))*$C$21</f>
        <v>0</v>
      </c>
      <c r="BC21" s="165">
        <f ca="1">SUM(OFFSET('CAPACITE P1'!BC80:BI83,,(COLUMN()-4)*6,,7))*$C$21</f>
        <v>0</v>
      </c>
      <c r="BD21" s="165">
        <f ca="1">SUM(OFFSET('CAPACITE P1'!BD80:BJ83,,(COLUMN()-4)*6,,7))*$C$21</f>
        <v>0</v>
      </c>
      <c r="BE21" s="165">
        <f ca="1">SUM(OFFSET('CAPACITE P1'!BE80:BK83,,(COLUMN()-4)*6,,7))*$C$21</f>
        <v>0</v>
      </c>
      <c r="BF21" s="165">
        <f ca="1">SUM(OFFSET('CAPACITE P1'!BF80:BL83,,(COLUMN()-4)*6,,7))*$C$21</f>
        <v>0</v>
      </c>
      <c r="BG21" s="165">
        <f ca="1">SUM(OFFSET('CAPACITE P1'!BG80:BM83,,(COLUMN()-4)*6,,7))*$C$21</f>
        <v>0</v>
      </c>
      <c r="BH21" s="165">
        <f ca="1">SUM(OFFSET('CAPACITE P1'!BH80:BN83,,(COLUMN()-4)*6,,7))*$C$21</f>
        <v>0</v>
      </c>
      <c r="BI21" s="165">
        <f ca="1">SUM(OFFSET('CAPACITE P1'!BI80:BO83,,(COLUMN()-4)*6,,7))*$C$21</f>
        <v>0</v>
      </c>
      <c r="BJ21" s="165">
        <f ca="1">SUM(OFFSET('CAPACITE P1'!BJ80:BP83,,(COLUMN()-4)*6,,7))*$C$21</f>
        <v>0</v>
      </c>
      <c r="BK21" s="165">
        <f ca="1">SUM(OFFSET('CAPACITE P1'!BK80:BQ83,,(COLUMN()-4)*6,,7))*$C$21</f>
        <v>0</v>
      </c>
      <c r="BL21" s="165">
        <f ca="1">SUM(OFFSET('CAPACITE P1'!BL80:BR83,,(COLUMN()-4)*6,,7))*$C$21</f>
        <v>0</v>
      </c>
      <c r="BM21" s="165">
        <f ca="1">SUM(OFFSET('CAPACITE P1'!BM80:BS83,,(COLUMN()-4)*6,,7))*$C$21</f>
        <v>0</v>
      </c>
      <c r="BN21" s="165">
        <f ca="1">SUM(OFFSET('CAPACITE P1'!BN80:BT83,,(COLUMN()-4)*6,,7))*$C$21</f>
        <v>0</v>
      </c>
      <c r="BO21" s="165">
        <f ca="1">SUM(OFFSET('CAPACITE P1'!BO80:BU83,,(COLUMN()-4)*6,,7))*$C$21</f>
        <v>0</v>
      </c>
      <c r="BP21" s="165">
        <f ca="1">SUM(OFFSET('CAPACITE P1'!BP80:BV83,,(COLUMN()-4)*6,,7))*$C$21</f>
        <v>0</v>
      </c>
      <c r="BQ21" s="5"/>
      <c r="BR21" s="5"/>
    </row>
    <row r="22" spans="1:70" ht="12" customHeight="1" x14ac:dyDescent="0.25">
      <c r="B22" s="204" t="s">
        <v>17</v>
      </c>
      <c r="C22" s="181"/>
      <c r="D22" s="165">
        <f ca="1">SUM(OFFSET('CAPACITE P1'!D84:J87,,(COLUMN()-4)*6,,7))*$C$22</f>
        <v>0</v>
      </c>
      <c r="E22" s="165">
        <f ca="1">SUM(OFFSET('CAPACITE P1'!E84:K87,,(COLUMN()-4)*6,,7))*$C$22</f>
        <v>0</v>
      </c>
      <c r="F22" s="165">
        <f ca="1">SUM(OFFSET('CAPACITE P1'!F84:L87,,(COLUMN()-4)*6,,7))*$C$22</f>
        <v>0</v>
      </c>
      <c r="G22" s="165">
        <f ca="1">SUM(OFFSET('CAPACITE P1'!G84:M87,,(COLUMN()-4)*6,,7))*$C$22</f>
        <v>0</v>
      </c>
      <c r="H22" s="165">
        <f ca="1">SUM(OFFSET('CAPACITE P1'!H84:N87,,(COLUMN()-4)*6,,7))*$C$22</f>
        <v>0</v>
      </c>
      <c r="I22" s="165">
        <f ca="1">SUM(OFFSET('CAPACITE P1'!I84:O87,,(COLUMN()-4)*6,,7))*$C$22</f>
        <v>0</v>
      </c>
      <c r="J22" s="165">
        <f ca="1">SUM(OFFSET('CAPACITE P1'!J84:P87,,(COLUMN()-4)*6,,7))*$C$22</f>
        <v>0</v>
      </c>
      <c r="K22" s="165">
        <f ca="1">SUM(OFFSET('CAPACITE P1'!K84:Q87,,(COLUMN()-4)*6,,7))*$C$22</f>
        <v>0</v>
      </c>
      <c r="L22" s="165">
        <f ca="1">SUM(OFFSET('CAPACITE P1'!L84:R87,,(COLUMN()-4)*6,,7))*$C$22</f>
        <v>0</v>
      </c>
      <c r="M22" s="165">
        <f ca="1">SUM(OFFSET('CAPACITE P1'!M84:S87,,(COLUMN()-4)*6,,7))*$C$22</f>
        <v>0</v>
      </c>
      <c r="N22" s="165">
        <f ca="1">SUM(OFFSET('CAPACITE P1'!N84:T87,,(COLUMN()-4)*6,,7))*$C$22</f>
        <v>0</v>
      </c>
      <c r="O22" s="165">
        <f ca="1">SUM(OFFSET('CAPACITE P1'!O84:U87,,(COLUMN()-4)*6,,7))*$C$22</f>
        <v>0</v>
      </c>
      <c r="P22" s="165">
        <f ca="1">SUM(OFFSET('CAPACITE P1'!P84:V87,,(COLUMN()-4)*6,,7))*$C$22</f>
        <v>0</v>
      </c>
      <c r="Q22" s="165">
        <f ca="1">SUM(OFFSET('CAPACITE P1'!Q84:W87,,(COLUMN()-4)*6,,7))*$C$22</f>
        <v>0</v>
      </c>
      <c r="R22" s="165">
        <f ca="1">SUM(OFFSET('CAPACITE P1'!R84:X87,,(COLUMN()-4)*6,,7))*$C$22</f>
        <v>0</v>
      </c>
      <c r="S22" s="165">
        <f ca="1">SUM(OFFSET('CAPACITE P1'!S84:Y87,,(COLUMN()-4)*6,,7))*$C$22</f>
        <v>0</v>
      </c>
      <c r="T22" s="165">
        <f ca="1">SUM(OFFSET('CAPACITE P1'!T84:Z87,,(COLUMN()-4)*6,,7))*$C$22</f>
        <v>0</v>
      </c>
      <c r="U22" s="165">
        <f ca="1">SUM(OFFSET('CAPACITE P1'!U84:AA87,,(COLUMN()-4)*6,,7))*$C$22</f>
        <v>0</v>
      </c>
      <c r="V22" s="165">
        <f ca="1">SUM(OFFSET('CAPACITE P1'!V84:AB87,,(COLUMN()-4)*6,,7))*$C$22</f>
        <v>0</v>
      </c>
      <c r="W22" s="165">
        <f ca="1">SUM(OFFSET('CAPACITE P1'!W84:AC87,,(COLUMN()-4)*6,,7))*$C$22</f>
        <v>0</v>
      </c>
      <c r="X22" s="165">
        <f ca="1">SUM(OFFSET('CAPACITE P1'!X84:AD87,,(COLUMN()-4)*6,,7))*$C$22</f>
        <v>0</v>
      </c>
      <c r="Y22" s="165">
        <f ca="1">SUM(OFFSET('CAPACITE P1'!Y84:AE87,,(COLUMN()-4)*6,,7))*$C$22</f>
        <v>0</v>
      </c>
      <c r="Z22" s="165">
        <f ca="1">SUM(OFFSET('CAPACITE P1'!Z84:AF87,,(COLUMN()-4)*6,,7))*$C$22</f>
        <v>0</v>
      </c>
      <c r="AA22" s="165">
        <f ca="1">SUM(OFFSET('CAPACITE P1'!AA84:AG87,,(COLUMN()-4)*6,,7))*$C$22</f>
        <v>0</v>
      </c>
      <c r="AB22" s="165">
        <f ca="1">SUM(OFFSET('CAPACITE P1'!AB84:AH87,,(COLUMN()-4)*6,,7))*$C$22</f>
        <v>0</v>
      </c>
      <c r="AC22" s="165">
        <f ca="1">SUM(OFFSET('CAPACITE P1'!AC84:AI87,,(COLUMN()-4)*6,,7))*$C$22</f>
        <v>0</v>
      </c>
      <c r="AD22" s="165">
        <f ca="1">SUM(OFFSET('CAPACITE P1'!AD84:AJ87,,(COLUMN()-4)*6,,7))*$C$22</f>
        <v>0</v>
      </c>
      <c r="AE22" s="165">
        <f ca="1">SUM(OFFSET('CAPACITE P1'!AE84:AK87,,(COLUMN()-4)*6,,7))*$C$22</f>
        <v>0</v>
      </c>
      <c r="AF22" s="165">
        <f ca="1">SUM(OFFSET('CAPACITE P1'!AF84:AL87,,(COLUMN()-4)*6,,7))*$C$22</f>
        <v>0</v>
      </c>
      <c r="AG22" s="165">
        <f ca="1">SUM(OFFSET('CAPACITE P1'!AG84:AM87,,(COLUMN()-4)*6,,7))*$C$22</f>
        <v>0</v>
      </c>
      <c r="AH22" s="165">
        <f ca="1">SUM(OFFSET('CAPACITE P1'!AH84:AN87,,(COLUMN()-4)*6,,7))*$C$22</f>
        <v>0</v>
      </c>
      <c r="AI22" s="165">
        <f ca="1">SUM(OFFSET('CAPACITE P1'!AI84:AO87,,(COLUMN()-4)*6,,7))*$C$22</f>
        <v>0</v>
      </c>
      <c r="AJ22" s="165">
        <f ca="1">SUM(OFFSET('CAPACITE P1'!AJ84:AP87,,(COLUMN()-4)*6,,7))*$C$22</f>
        <v>0</v>
      </c>
      <c r="AK22" s="165">
        <f ca="1">SUM(OFFSET('CAPACITE P1'!AK84:AQ87,,(COLUMN()-4)*6,,7))*$C$22</f>
        <v>0</v>
      </c>
      <c r="AL22" s="165">
        <f ca="1">SUM(OFFSET('CAPACITE P1'!AL84:AR87,,(COLUMN()-4)*6,,7))*$C$22</f>
        <v>0</v>
      </c>
      <c r="AM22" s="165">
        <f ca="1">SUM(OFFSET('CAPACITE P1'!AM84:AS87,,(COLUMN()-4)*6,,7))*$C$22</f>
        <v>0</v>
      </c>
      <c r="AN22" s="165">
        <f ca="1">SUM(OFFSET('CAPACITE P1'!AN84:AT87,,(COLUMN()-4)*6,,7))*$C$22</f>
        <v>0</v>
      </c>
      <c r="AO22" s="165">
        <f ca="1">SUM(OFFSET('CAPACITE P1'!AO84:AU87,,(COLUMN()-4)*6,,7))*$C$22</f>
        <v>0</v>
      </c>
      <c r="AP22" s="165">
        <f ca="1">SUM(OFFSET('CAPACITE P1'!AP84:AV87,,(COLUMN()-4)*6,,7))*$C$22</f>
        <v>0</v>
      </c>
      <c r="AQ22" s="165">
        <f ca="1">SUM(OFFSET('CAPACITE P1'!AQ84:AW87,,(COLUMN()-4)*6,,7))*$C$22</f>
        <v>0</v>
      </c>
      <c r="AR22" s="165">
        <f ca="1">SUM(OFFSET('CAPACITE P1'!AR84:AX87,,(COLUMN()-4)*6,,7))*$C$22</f>
        <v>0</v>
      </c>
      <c r="AS22" s="165">
        <f ca="1">SUM(OFFSET('CAPACITE P1'!AS84:AY87,,(COLUMN()-4)*6,,7))*$C$22</f>
        <v>0</v>
      </c>
      <c r="AT22" s="165">
        <f ca="1">SUM(OFFSET('CAPACITE P1'!AT84:AZ87,,(COLUMN()-4)*6,,7))*$C$22</f>
        <v>0</v>
      </c>
      <c r="AU22" s="165">
        <f ca="1">SUM(OFFSET('CAPACITE P1'!AU84:BA87,,(COLUMN()-4)*6,,7))*$C$22</f>
        <v>0</v>
      </c>
      <c r="AV22" s="165">
        <f ca="1">SUM(OFFSET('CAPACITE P1'!AV84:BB87,,(COLUMN()-4)*6,,7))*$C$22</f>
        <v>0</v>
      </c>
      <c r="AW22" s="165">
        <f ca="1">SUM(OFFSET('CAPACITE P1'!AW84:BC87,,(COLUMN()-4)*6,,7))*$C$22</f>
        <v>0</v>
      </c>
      <c r="AX22" s="165">
        <f ca="1">SUM(OFFSET('CAPACITE P1'!AX84:BD87,,(COLUMN()-4)*6,,7))*$C$22</f>
        <v>0</v>
      </c>
      <c r="AY22" s="165">
        <f ca="1">SUM(OFFSET('CAPACITE P1'!AY84:BE87,,(COLUMN()-4)*6,,7))*$C$22</f>
        <v>0</v>
      </c>
      <c r="AZ22" s="165">
        <f ca="1">SUM(OFFSET('CAPACITE P1'!AZ84:BF87,,(COLUMN()-4)*6,,7))*$C$22</f>
        <v>0</v>
      </c>
      <c r="BA22" s="165">
        <f ca="1">SUM(OFFSET('CAPACITE P1'!BA84:BG87,,(COLUMN()-4)*6,,7))*$C$22</f>
        <v>0</v>
      </c>
      <c r="BB22" s="165">
        <f ca="1">SUM(OFFSET('CAPACITE P1'!BB84:BH87,,(COLUMN()-4)*6,,7))*$C$22</f>
        <v>0</v>
      </c>
      <c r="BC22" s="165">
        <f ca="1">SUM(OFFSET('CAPACITE P1'!BC84:BI87,,(COLUMN()-4)*6,,7))*$C$22</f>
        <v>0</v>
      </c>
      <c r="BD22" s="165">
        <f ca="1">SUM(OFFSET('CAPACITE P1'!BD84:BJ87,,(COLUMN()-4)*6,,7))*$C$22</f>
        <v>0</v>
      </c>
      <c r="BE22" s="165">
        <f ca="1">SUM(OFFSET('CAPACITE P1'!BE84:BK87,,(COLUMN()-4)*6,,7))*$C$22</f>
        <v>0</v>
      </c>
      <c r="BF22" s="165">
        <f ca="1">SUM(OFFSET('CAPACITE P1'!BF84:BL87,,(COLUMN()-4)*6,,7))*$C$22</f>
        <v>0</v>
      </c>
      <c r="BG22" s="165">
        <f ca="1">SUM(OFFSET('CAPACITE P1'!BG84:BM87,,(COLUMN()-4)*6,,7))*$C$22</f>
        <v>0</v>
      </c>
      <c r="BH22" s="165">
        <f ca="1">SUM(OFFSET('CAPACITE P1'!BH84:BN87,,(COLUMN()-4)*6,,7))*$C$22</f>
        <v>0</v>
      </c>
      <c r="BI22" s="165">
        <f ca="1">SUM(OFFSET('CAPACITE P1'!BI84:BO87,,(COLUMN()-4)*6,,7))*$C$22</f>
        <v>0</v>
      </c>
      <c r="BJ22" s="165">
        <f ca="1">SUM(OFFSET('CAPACITE P1'!BJ84:BP87,,(COLUMN()-4)*6,,7))*$C$22</f>
        <v>0</v>
      </c>
      <c r="BK22" s="165">
        <f ca="1">SUM(OFFSET('CAPACITE P1'!BK84:BQ87,,(COLUMN()-4)*6,,7))*$C$22</f>
        <v>0</v>
      </c>
      <c r="BL22" s="165">
        <f ca="1">SUM(OFFSET('CAPACITE P1'!BL84:BR87,,(COLUMN()-4)*6,,7))*$C$22</f>
        <v>0</v>
      </c>
      <c r="BM22" s="165">
        <f ca="1">SUM(OFFSET('CAPACITE P1'!BM84:BS87,,(COLUMN()-4)*6,,7))*$C$22</f>
        <v>0</v>
      </c>
      <c r="BN22" s="165">
        <f ca="1">SUM(OFFSET('CAPACITE P1'!BN84:BT87,,(COLUMN()-4)*6,,7))*$C$22</f>
        <v>0</v>
      </c>
      <c r="BO22" s="165">
        <f ca="1">SUM(OFFSET('CAPACITE P1'!BO84:BU87,,(COLUMN()-4)*6,,7))*$C$22</f>
        <v>0</v>
      </c>
      <c r="BP22" s="165">
        <f ca="1">SUM(OFFSET('CAPACITE P1'!BP84:BV87,,(COLUMN()-4)*6,,7))*$C$22</f>
        <v>0</v>
      </c>
      <c r="BQ22" s="5"/>
      <c r="BR22" s="5"/>
    </row>
    <row r="23" spans="1:70" ht="12" customHeight="1" x14ac:dyDescent="0.25">
      <c r="B23" s="204" t="s">
        <v>18</v>
      </c>
      <c r="C23" s="181"/>
      <c r="D23" s="165">
        <f ca="1">SUM(OFFSET('CAPACITE P1'!D88:J91,,(COLUMN()-4)*6,,7))*$C$23</f>
        <v>0</v>
      </c>
      <c r="E23" s="165">
        <f ca="1">SUM(OFFSET('CAPACITE P1'!E88:K91,,(COLUMN()-4)*6,,7))*$C$23</f>
        <v>0</v>
      </c>
      <c r="F23" s="165">
        <f ca="1">SUM(OFFSET('CAPACITE P1'!F88:L91,,(COLUMN()-4)*6,,7))*$C$23</f>
        <v>0</v>
      </c>
      <c r="G23" s="165">
        <f ca="1">SUM(OFFSET('CAPACITE P1'!G88:M91,,(COLUMN()-4)*6,,7))*$C$23</f>
        <v>0</v>
      </c>
      <c r="H23" s="165">
        <f ca="1">SUM(OFFSET('CAPACITE P1'!H88:N91,,(COLUMN()-4)*6,,7))*$C$23</f>
        <v>0</v>
      </c>
      <c r="I23" s="165">
        <f ca="1">SUM(OFFSET('CAPACITE P1'!I88:O91,,(COLUMN()-4)*6,,7))*$C$23</f>
        <v>0</v>
      </c>
      <c r="J23" s="165">
        <f ca="1">SUM(OFFSET('CAPACITE P1'!J88:P91,,(COLUMN()-4)*6,,7))*$C$23</f>
        <v>0</v>
      </c>
      <c r="K23" s="165">
        <f ca="1">SUM(OFFSET('CAPACITE P1'!K88:Q91,,(COLUMN()-4)*6,,7))*$C$23</f>
        <v>0</v>
      </c>
      <c r="L23" s="165">
        <f ca="1">SUM(OFFSET('CAPACITE P1'!L88:R91,,(COLUMN()-4)*6,,7))*$C$23</f>
        <v>0</v>
      </c>
      <c r="M23" s="165">
        <f ca="1">SUM(OFFSET('CAPACITE P1'!M88:S91,,(COLUMN()-4)*6,,7))*$C$23</f>
        <v>0</v>
      </c>
      <c r="N23" s="165">
        <f ca="1">SUM(OFFSET('CAPACITE P1'!N88:T91,,(COLUMN()-4)*6,,7))*$C$23</f>
        <v>0</v>
      </c>
      <c r="O23" s="165">
        <f ca="1">SUM(OFFSET('CAPACITE P1'!O88:U91,,(COLUMN()-4)*6,,7))*$C$23</f>
        <v>0</v>
      </c>
      <c r="P23" s="165">
        <f ca="1">SUM(OFFSET('CAPACITE P1'!P88:V91,,(COLUMN()-4)*6,,7))*$C$23</f>
        <v>0</v>
      </c>
      <c r="Q23" s="165">
        <f ca="1">SUM(OFFSET('CAPACITE P1'!Q88:W91,,(COLUMN()-4)*6,,7))*$C$23</f>
        <v>0</v>
      </c>
      <c r="R23" s="165">
        <f ca="1">SUM(OFFSET('CAPACITE P1'!R88:X91,,(COLUMN()-4)*6,,7))*$C$23</f>
        <v>0</v>
      </c>
      <c r="S23" s="165">
        <f ca="1">SUM(OFFSET('CAPACITE P1'!S88:Y91,,(COLUMN()-4)*6,,7))*$C$23</f>
        <v>0</v>
      </c>
      <c r="T23" s="165">
        <f ca="1">SUM(OFFSET('CAPACITE P1'!T88:Z91,,(COLUMN()-4)*6,,7))*$C$23</f>
        <v>0</v>
      </c>
      <c r="U23" s="165">
        <f ca="1">SUM(OFFSET('CAPACITE P1'!U88:AA91,,(COLUMN()-4)*6,,7))*$C$23</f>
        <v>0</v>
      </c>
      <c r="V23" s="165">
        <f ca="1">SUM(OFFSET('CAPACITE P1'!V88:AB91,,(COLUMN()-4)*6,,7))*$C$23</f>
        <v>0</v>
      </c>
      <c r="W23" s="165">
        <f ca="1">SUM(OFFSET('CAPACITE P1'!W88:AC91,,(COLUMN()-4)*6,,7))*$C$23</f>
        <v>0</v>
      </c>
      <c r="X23" s="165">
        <f ca="1">SUM(OFFSET('CAPACITE P1'!X88:AD91,,(COLUMN()-4)*6,,7))*$C$23</f>
        <v>0</v>
      </c>
      <c r="Y23" s="165">
        <f ca="1">SUM(OFFSET('CAPACITE P1'!Y88:AE91,,(COLUMN()-4)*6,,7))*$C$23</f>
        <v>0</v>
      </c>
      <c r="Z23" s="165">
        <f ca="1">SUM(OFFSET('CAPACITE P1'!Z88:AF91,,(COLUMN()-4)*6,,7))*$C$23</f>
        <v>0</v>
      </c>
      <c r="AA23" s="165">
        <f ca="1">SUM(OFFSET('CAPACITE P1'!AA88:AG91,,(COLUMN()-4)*6,,7))*$C$23</f>
        <v>0</v>
      </c>
      <c r="AB23" s="165">
        <f ca="1">SUM(OFFSET('CAPACITE P1'!AB88:AH91,,(COLUMN()-4)*6,,7))*$C$23</f>
        <v>0</v>
      </c>
      <c r="AC23" s="165">
        <f ca="1">SUM(OFFSET('CAPACITE P1'!AC88:AI91,,(COLUMN()-4)*6,,7))*$C$23</f>
        <v>0</v>
      </c>
      <c r="AD23" s="165">
        <f ca="1">SUM(OFFSET('CAPACITE P1'!AD88:AJ91,,(COLUMN()-4)*6,,7))*$C$23</f>
        <v>0</v>
      </c>
      <c r="AE23" s="165">
        <f ca="1">SUM(OFFSET('CAPACITE P1'!AE88:AK91,,(COLUMN()-4)*6,,7))*$C$23</f>
        <v>0</v>
      </c>
      <c r="AF23" s="165">
        <f ca="1">SUM(OFFSET('CAPACITE P1'!AF88:AL91,,(COLUMN()-4)*6,,7))*$C$23</f>
        <v>0</v>
      </c>
      <c r="AG23" s="165">
        <f ca="1">SUM(OFFSET('CAPACITE P1'!AG88:AM91,,(COLUMN()-4)*6,,7))*$C$23</f>
        <v>0</v>
      </c>
      <c r="AH23" s="165">
        <f ca="1">SUM(OFFSET('CAPACITE P1'!AH88:AN91,,(COLUMN()-4)*6,,7))*$C$23</f>
        <v>0</v>
      </c>
      <c r="AI23" s="165">
        <f ca="1">SUM(OFFSET('CAPACITE P1'!AI88:AO91,,(COLUMN()-4)*6,,7))*$C$23</f>
        <v>0</v>
      </c>
      <c r="AJ23" s="165">
        <f ca="1">SUM(OFFSET('CAPACITE P1'!AJ88:AP91,,(COLUMN()-4)*6,,7))*$C$23</f>
        <v>0</v>
      </c>
      <c r="AK23" s="165">
        <f ca="1">SUM(OFFSET('CAPACITE P1'!AK88:AQ91,,(COLUMN()-4)*6,,7))*$C$23</f>
        <v>0</v>
      </c>
      <c r="AL23" s="165">
        <f ca="1">SUM(OFFSET('CAPACITE P1'!AL88:AR91,,(COLUMN()-4)*6,,7))*$C$23</f>
        <v>0</v>
      </c>
      <c r="AM23" s="165">
        <f ca="1">SUM(OFFSET('CAPACITE P1'!AM88:AS91,,(COLUMN()-4)*6,,7))*$C$23</f>
        <v>0</v>
      </c>
      <c r="AN23" s="165">
        <f ca="1">SUM(OFFSET('CAPACITE P1'!AN88:AT91,,(COLUMN()-4)*6,,7))*$C$23</f>
        <v>0</v>
      </c>
      <c r="AO23" s="165">
        <f ca="1">SUM(OFFSET('CAPACITE P1'!AO88:AU91,,(COLUMN()-4)*6,,7))*$C$23</f>
        <v>0</v>
      </c>
      <c r="AP23" s="165">
        <f ca="1">SUM(OFFSET('CAPACITE P1'!AP88:AV91,,(COLUMN()-4)*6,,7))*$C$23</f>
        <v>0</v>
      </c>
      <c r="AQ23" s="165">
        <f ca="1">SUM(OFFSET('CAPACITE P1'!AQ88:AW91,,(COLUMN()-4)*6,,7))*$C$23</f>
        <v>0</v>
      </c>
      <c r="AR23" s="165">
        <f ca="1">SUM(OFFSET('CAPACITE P1'!AR88:AX91,,(COLUMN()-4)*6,,7))*$C$23</f>
        <v>0</v>
      </c>
      <c r="AS23" s="165">
        <f ca="1">SUM(OFFSET('CAPACITE P1'!AS88:AY91,,(COLUMN()-4)*6,,7))*$C$23</f>
        <v>0</v>
      </c>
      <c r="AT23" s="165">
        <f ca="1">SUM(OFFSET('CAPACITE P1'!AT88:AZ91,,(COLUMN()-4)*6,,7))*$C$23</f>
        <v>0</v>
      </c>
      <c r="AU23" s="165">
        <f ca="1">SUM(OFFSET('CAPACITE P1'!AU88:BA91,,(COLUMN()-4)*6,,7))*$C$23</f>
        <v>0</v>
      </c>
      <c r="AV23" s="165">
        <f ca="1">SUM(OFFSET('CAPACITE P1'!AV88:BB91,,(COLUMN()-4)*6,,7))*$C$23</f>
        <v>0</v>
      </c>
      <c r="AW23" s="165">
        <f ca="1">SUM(OFFSET('CAPACITE P1'!AW88:BC91,,(COLUMN()-4)*6,,7))*$C$23</f>
        <v>0</v>
      </c>
      <c r="AX23" s="165">
        <f ca="1">SUM(OFFSET('CAPACITE P1'!AX88:BD91,,(COLUMN()-4)*6,,7))*$C$23</f>
        <v>0</v>
      </c>
      <c r="AY23" s="165">
        <f ca="1">SUM(OFFSET('CAPACITE P1'!AY88:BE91,,(COLUMN()-4)*6,,7))*$C$23</f>
        <v>0</v>
      </c>
      <c r="AZ23" s="165">
        <f ca="1">SUM(OFFSET('CAPACITE P1'!AZ88:BF91,,(COLUMN()-4)*6,,7))*$C$23</f>
        <v>0</v>
      </c>
      <c r="BA23" s="165">
        <f ca="1">SUM(OFFSET('CAPACITE P1'!BA88:BG91,,(COLUMN()-4)*6,,7))*$C$23</f>
        <v>0</v>
      </c>
      <c r="BB23" s="165">
        <f ca="1">SUM(OFFSET('CAPACITE P1'!BB88:BH91,,(COLUMN()-4)*6,,7))*$C$23</f>
        <v>0</v>
      </c>
      <c r="BC23" s="165">
        <f ca="1">SUM(OFFSET('CAPACITE P1'!BC88:BI91,,(COLUMN()-4)*6,,7))*$C$23</f>
        <v>0</v>
      </c>
      <c r="BD23" s="165">
        <f ca="1">SUM(OFFSET('CAPACITE P1'!BD88:BJ91,,(COLUMN()-4)*6,,7))*$C$23</f>
        <v>0</v>
      </c>
      <c r="BE23" s="165">
        <f ca="1">SUM(OFFSET('CAPACITE P1'!BE88:BK91,,(COLUMN()-4)*6,,7))*$C$23</f>
        <v>0</v>
      </c>
      <c r="BF23" s="165">
        <f ca="1">SUM(OFFSET('CAPACITE P1'!BF88:BL91,,(COLUMN()-4)*6,,7))*$C$23</f>
        <v>0</v>
      </c>
      <c r="BG23" s="165">
        <f ca="1">SUM(OFFSET('CAPACITE P1'!BG88:BM91,,(COLUMN()-4)*6,,7))*$C$23</f>
        <v>0</v>
      </c>
      <c r="BH23" s="165">
        <f ca="1">SUM(OFFSET('CAPACITE P1'!BH88:BN91,,(COLUMN()-4)*6,,7))*$C$23</f>
        <v>0</v>
      </c>
      <c r="BI23" s="165">
        <f ca="1">SUM(OFFSET('CAPACITE P1'!BI88:BO91,,(COLUMN()-4)*6,,7))*$C$23</f>
        <v>0</v>
      </c>
      <c r="BJ23" s="165">
        <f ca="1">SUM(OFFSET('CAPACITE P1'!BJ88:BP91,,(COLUMN()-4)*6,,7))*$C$23</f>
        <v>0</v>
      </c>
      <c r="BK23" s="165">
        <f ca="1">SUM(OFFSET('CAPACITE P1'!BK88:BQ91,,(COLUMN()-4)*6,,7))*$C$23</f>
        <v>0</v>
      </c>
      <c r="BL23" s="165">
        <f ca="1">SUM(OFFSET('CAPACITE P1'!BL88:BR91,,(COLUMN()-4)*6,,7))*$C$23</f>
        <v>0</v>
      </c>
      <c r="BM23" s="165">
        <f ca="1">SUM(OFFSET('CAPACITE P1'!BM88:BS91,,(COLUMN()-4)*6,,7))*$C$23</f>
        <v>0</v>
      </c>
      <c r="BN23" s="165">
        <f ca="1">SUM(OFFSET('CAPACITE P1'!BN88:BT91,,(COLUMN()-4)*6,,7))*$C$23</f>
        <v>0</v>
      </c>
      <c r="BO23" s="165">
        <f ca="1">SUM(OFFSET('CAPACITE P1'!BO88:BU91,,(COLUMN()-4)*6,,7))*$C$23</f>
        <v>0</v>
      </c>
      <c r="BP23" s="165">
        <f ca="1">SUM(OFFSET('CAPACITE P1'!BP88:BV91,,(COLUMN()-4)*6,,7))*$C$23</f>
        <v>0</v>
      </c>
      <c r="BQ23" s="5"/>
      <c r="BR23" s="5"/>
    </row>
    <row r="24" spans="1:70" ht="12" customHeight="1" x14ac:dyDescent="0.25">
      <c r="B24" s="204" t="s">
        <v>19</v>
      </c>
      <c r="C24" s="181"/>
      <c r="D24" s="165">
        <f ca="1">SUM(OFFSET('CAPACITE P1'!D92:J97,,(COLUMN()-4)*6,,7))*$C$24</f>
        <v>0</v>
      </c>
      <c r="E24" s="165">
        <f ca="1">SUM(OFFSET('CAPACITE P1'!E92:K97,,(COLUMN()-4)*6,,7))*$C$24</f>
        <v>0</v>
      </c>
      <c r="F24" s="165">
        <f ca="1">SUM(OFFSET('CAPACITE P1'!F92:L97,,(COLUMN()-4)*6,,7))*$C$24</f>
        <v>0</v>
      </c>
      <c r="G24" s="165">
        <f ca="1">SUM(OFFSET('CAPACITE P1'!G92:M97,,(COLUMN()-4)*6,,7))*$C$24</f>
        <v>0</v>
      </c>
      <c r="H24" s="165">
        <f ca="1">SUM(OFFSET('CAPACITE P1'!H92:N97,,(COLUMN()-4)*6,,7))*$C$24</f>
        <v>0</v>
      </c>
      <c r="I24" s="165">
        <f ca="1">SUM(OFFSET('CAPACITE P1'!I92:O97,,(COLUMN()-4)*6,,7))*$C$24</f>
        <v>0</v>
      </c>
      <c r="J24" s="165">
        <f ca="1">SUM(OFFSET('CAPACITE P1'!J92:P97,,(COLUMN()-4)*6,,7))*$C$24</f>
        <v>0</v>
      </c>
      <c r="K24" s="165">
        <f ca="1">SUM(OFFSET('CAPACITE P1'!K92:Q97,,(COLUMN()-4)*6,,7))*$C$24</f>
        <v>0</v>
      </c>
      <c r="L24" s="165">
        <f ca="1">SUM(OFFSET('CAPACITE P1'!L92:R97,,(COLUMN()-4)*6,,7))*$C$24</f>
        <v>0</v>
      </c>
      <c r="M24" s="165">
        <f ca="1">SUM(OFFSET('CAPACITE P1'!M92:S97,,(COLUMN()-4)*6,,7))*$C$24</f>
        <v>0</v>
      </c>
      <c r="N24" s="165">
        <f ca="1">SUM(OFFSET('CAPACITE P1'!N92:T97,,(COLUMN()-4)*6,,7))*$C$24</f>
        <v>0</v>
      </c>
      <c r="O24" s="165">
        <f ca="1">SUM(OFFSET('CAPACITE P1'!O92:U97,,(COLUMN()-4)*6,,7))*$C$24</f>
        <v>0</v>
      </c>
      <c r="P24" s="165">
        <f ca="1">SUM(OFFSET('CAPACITE P1'!P92:V97,,(COLUMN()-4)*6,,7))*$C$24</f>
        <v>0</v>
      </c>
      <c r="Q24" s="165">
        <f ca="1">SUM(OFFSET('CAPACITE P1'!Q92:W97,,(COLUMN()-4)*6,,7))*$C$24</f>
        <v>0</v>
      </c>
      <c r="R24" s="165">
        <f ca="1">SUM(OFFSET('CAPACITE P1'!R92:X97,,(COLUMN()-4)*6,,7))*$C$24</f>
        <v>0</v>
      </c>
      <c r="S24" s="165">
        <f ca="1">SUM(OFFSET('CAPACITE P1'!S92:Y97,,(COLUMN()-4)*6,,7))*$C$24</f>
        <v>0</v>
      </c>
      <c r="T24" s="165">
        <f ca="1">SUM(OFFSET('CAPACITE P1'!T92:Z97,,(COLUMN()-4)*6,,7))*$C$24</f>
        <v>0</v>
      </c>
      <c r="U24" s="165">
        <f ca="1">SUM(OFFSET('CAPACITE P1'!U92:AA97,,(COLUMN()-4)*6,,7))*$C$24</f>
        <v>0</v>
      </c>
      <c r="V24" s="165">
        <f ca="1">SUM(OFFSET('CAPACITE P1'!V92:AB97,,(COLUMN()-4)*6,,7))*$C$24</f>
        <v>0</v>
      </c>
      <c r="W24" s="165">
        <f ca="1">SUM(OFFSET('CAPACITE P1'!W92:AC97,,(COLUMN()-4)*6,,7))*$C$24</f>
        <v>0</v>
      </c>
      <c r="X24" s="165">
        <f ca="1">SUM(OFFSET('CAPACITE P1'!X92:AD97,,(COLUMN()-4)*6,,7))*$C$24</f>
        <v>0</v>
      </c>
      <c r="Y24" s="165">
        <f ca="1">SUM(OFFSET('CAPACITE P1'!Y92:AE97,,(COLUMN()-4)*6,,7))*$C$24</f>
        <v>0</v>
      </c>
      <c r="Z24" s="165">
        <f ca="1">SUM(OFFSET('CAPACITE P1'!Z92:AF97,,(COLUMN()-4)*6,,7))*$C$24</f>
        <v>0</v>
      </c>
      <c r="AA24" s="165">
        <f ca="1">SUM(OFFSET('CAPACITE P1'!AA92:AG97,,(COLUMN()-4)*6,,7))*$C$24</f>
        <v>0</v>
      </c>
      <c r="AB24" s="165">
        <f ca="1">SUM(OFFSET('CAPACITE P1'!AB92:AH97,,(COLUMN()-4)*6,,7))*$C$24</f>
        <v>0</v>
      </c>
      <c r="AC24" s="165">
        <f ca="1">SUM(OFFSET('CAPACITE P1'!AC92:AI97,,(COLUMN()-4)*6,,7))*$C$24</f>
        <v>0</v>
      </c>
      <c r="AD24" s="165">
        <f ca="1">SUM(OFFSET('CAPACITE P1'!AD92:AJ97,,(COLUMN()-4)*6,,7))*$C$24</f>
        <v>0</v>
      </c>
      <c r="AE24" s="165">
        <f ca="1">SUM(OFFSET('CAPACITE P1'!AE92:AK97,,(COLUMN()-4)*6,,7))*$C$24</f>
        <v>0</v>
      </c>
      <c r="AF24" s="165">
        <f ca="1">SUM(OFFSET('CAPACITE P1'!AF92:AL97,,(COLUMN()-4)*6,,7))*$C$24</f>
        <v>0</v>
      </c>
      <c r="AG24" s="165">
        <f ca="1">SUM(OFFSET('CAPACITE P1'!AG92:AM97,,(COLUMN()-4)*6,,7))*$C$24</f>
        <v>0</v>
      </c>
      <c r="AH24" s="165">
        <f ca="1">SUM(OFFSET('CAPACITE P1'!AH92:AN97,,(COLUMN()-4)*6,,7))*$C$24</f>
        <v>0</v>
      </c>
      <c r="AI24" s="165">
        <f ca="1">SUM(OFFSET('CAPACITE P1'!AI92:AO97,,(COLUMN()-4)*6,,7))*$C$24</f>
        <v>0</v>
      </c>
      <c r="AJ24" s="165">
        <f ca="1">SUM(OFFSET('CAPACITE P1'!AJ92:AP97,,(COLUMN()-4)*6,,7))*$C$24</f>
        <v>0</v>
      </c>
      <c r="AK24" s="165">
        <f ca="1">SUM(OFFSET('CAPACITE P1'!AK92:AQ97,,(COLUMN()-4)*6,,7))*$C$24</f>
        <v>0</v>
      </c>
      <c r="AL24" s="165">
        <f ca="1">SUM(OFFSET('CAPACITE P1'!AL92:AR97,,(COLUMN()-4)*6,,7))*$C$24</f>
        <v>0</v>
      </c>
      <c r="AM24" s="165">
        <f ca="1">SUM(OFFSET('CAPACITE P1'!AM92:AS97,,(COLUMN()-4)*6,,7))*$C$24</f>
        <v>0</v>
      </c>
      <c r="AN24" s="165">
        <f ca="1">SUM(OFFSET('CAPACITE P1'!AN92:AT97,,(COLUMN()-4)*6,,7))*$C$24</f>
        <v>0</v>
      </c>
      <c r="AO24" s="165">
        <f ca="1">SUM(OFFSET('CAPACITE P1'!AO92:AU97,,(COLUMN()-4)*6,,7))*$C$24</f>
        <v>0</v>
      </c>
      <c r="AP24" s="165">
        <f ca="1">SUM(OFFSET('CAPACITE P1'!AP92:AV97,,(COLUMN()-4)*6,,7))*$C$24</f>
        <v>0</v>
      </c>
      <c r="AQ24" s="165">
        <f ca="1">SUM(OFFSET('CAPACITE P1'!AQ92:AW97,,(COLUMN()-4)*6,,7))*$C$24</f>
        <v>0</v>
      </c>
      <c r="AR24" s="165">
        <f ca="1">SUM(OFFSET('CAPACITE P1'!AR92:AX97,,(COLUMN()-4)*6,,7))*$C$24</f>
        <v>0</v>
      </c>
      <c r="AS24" s="165">
        <f ca="1">SUM(OFFSET('CAPACITE P1'!AS92:AY97,,(COLUMN()-4)*6,,7))*$C$24</f>
        <v>0</v>
      </c>
      <c r="AT24" s="165">
        <f ca="1">SUM(OFFSET('CAPACITE P1'!AT92:AZ97,,(COLUMN()-4)*6,,7))*$C$24</f>
        <v>0</v>
      </c>
      <c r="AU24" s="165">
        <f ca="1">SUM(OFFSET('CAPACITE P1'!AU92:BA97,,(COLUMN()-4)*6,,7))*$C$24</f>
        <v>0</v>
      </c>
      <c r="AV24" s="165">
        <f ca="1">SUM(OFFSET('CAPACITE P1'!AV92:BB97,,(COLUMN()-4)*6,,7))*$C$24</f>
        <v>0</v>
      </c>
      <c r="AW24" s="165">
        <f ca="1">SUM(OFFSET('CAPACITE P1'!AW92:BC97,,(COLUMN()-4)*6,,7))*$C$24</f>
        <v>0</v>
      </c>
      <c r="AX24" s="165">
        <f ca="1">SUM(OFFSET('CAPACITE P1'!AX92:BD97,,(COLUMN()-4)*6,,7))*$C$24</f>
        <v>0</v>
      </c>
      <c r="AY24" s="165">
        <f ca="1">SUM(OFFSET('CAPACITE P1'!AY92:BE97,,(COLUMN()-4)*6,,7))*$C$24</f>
        <v>0</v>
      </c>
      <c r="AZ24" s="165">
        <f ca="1">SUM(OFFSET('CAPACITE P1'!AZ92:BF97,,(COLUMN()-4)*6,,7))*$C$24</f>
        <v>0</v>
      </c>
      <c r="BA24" s="165">
        <f ca="1">SUM(OFFSET('CAPACITE P1'!BA92:BG97,,(COLUMN()-4)*6,,7))*$C$24</f>
        <v>0</v>
      </c>
      <c r="BB24" s="165">
        <f ca="1">SUM(OFFSET('CAPACITE P1'!BB92:BH97,,(COLUMN()-4)*6,,7))*$C$24</f>
        <v>0</v>
      </c>
      <c r="BC24" s="165">
        <f ca="1">SUM(OFFSET('CAPACITE P1'!BC92:BI97,,(COLUMN()-4)*6,,7))*$C$24</f>
        <v>0</v>
      </c>
      <c r="BD24" s="165">
        <f ca="1">SUM(OFFSET('CAPACITE P1'!BD92:BJ97,,(COLUMN()-4)*6,,7))*$C$24</f>
        <v>0</v>
      </c>
      <c r="BE24" s="165">
        <f ca="1">SUM(OFFSET('CAPACITE P1'!BE92:BK97,,(COLUMN()-4)*6,,7))*$C$24</f>
        <v>0</v>
      </c>
      <c r="BF24" s="165">
        <f ca="1">SUM(OFFSET('CAPACITE P1'!BF92:BL97,,(COLUMN()-4)*6,,7))*$C$24</f>
        <v>0</v>
      </c>
      <c r="BG24" s="165">
        <f ca="1">SUM(OFFSET('CAPACITE P1'!BG92:BM97,,(COLUMN()-4)*6,,7))*$C$24</f>
        <v>0</v>
      </c>
      <c r="BH24" s="165">
        <f ca="1">SUM(OFFSET('CAPACITE P1'!BH92:BN97,,(COLUMN()-4)*6,,7))*$C$24</f>
        <v>0</v>
      </c>
      <c r="BI24" s="165">
        <f ca="1">SUM(OFFSET('CAPACITE P1'!BI92:BO97,,(COLUMN()-4)*6,,7))*$C$24</f>
        <v>0</v>
      </c>
      <c r="BJ24" s="165">
        <f ca="1">SUM(OFFSET('CAPACITE P1'!BJ92:BP97,,(COLUMN()-4)*6,,7))*$C$24</f>
        <v>0</v>
      </c>
      <c r="BK24" s="165">
        <f ca="1">SUM(OFFSET('CAPACITE P1'!BK92:BQ97,,(COLUMN()-4)*6,,7))*$C$24</f>
        <v>0</v>
      </c>
      <c r="BL24" s="165">
        <f ca="1">SUM(OFFSET('CAPACITE P1'!BL92:BR97,,(COLUMN()-4)*6,,7))*$C$24</f>
        <v>0</v>
      </c>
      <c r="BM24" s="165">
        <f ca="1">SUM(OFFSET('CAPACITE P1'!BM92:BS97,,(COLUMN()-4)*6,,7))*$C$24</f>
        <v>0</v>
      </c>
      <c r="BN24" s="165">
        <f ca="1">SUM(OFFSET('CAPACITE P1'!BN92:BT97,,(COLUMN()-4)*6,,7))*$C$24</f>
        <v>0</v>
      </c>
      <c r="BO24" s="165">
        <f ca="1">SUM(OFFSET('CAPACITE P1'!BO92:BU97,,(COLUMN()-4)*6,,7))*$C$24</f>
        <v>0</v>
      </c>
      <c r="BP24" s="165">
        <f ca="1">SUM(OFFSET('CAPACITE P1'!BP92:BV97,,(COLUMN()-4)*6,,7))*$C$24</f>
        <v>0</v>
      </c>
      <c r="BQ24" s="5"/>
      <c r="BR24" s="5"/>
    </row>
    <row r="25" spans="1:70" ht="12" customHeight="1" x14ac:dyDescent="0.25">
      <c r="B25" s="204" t="s">
        <v>20</v>
      </c>
      <c r="C25" s="181"/>
      <c r="D25" s="165">
        <f ca="1">SUM(OFFSET('CAPACITE P1'!D98:J101,,(COLUMN()-4)*6,,7))*$C$25</f>
        <v>0</v>
      </c>
      <c r="E25" s="165">
        <f ca="1">SUM(OFFSET('CAPACITE P1'!E98:K101,,(COLUMN()-4)*6,,7))*$C$25</f>
        <v>0</v>
      </c>
      <c r="F25" s="165">
        <f ca="1">SUM(OFFSET('CAPACITE P1'!F98:L101,,(COLUMN()-4)*6,,7))*$C$25</f>
        <v>0</v>
      </c>
      <c r="G25" s="165">
        <f ca="1">SUM(OFFSET('CAPACITE P1'!G98:M101,,(COLUMN()-4)*6,,7))*$C$25</f>
        <v>0</v>
      </c>
      <c r="H25" s="165">
        <f ca="1">SUM(OFFSET('CAPACITE P1'!H98:N101,,(COLUMN()-4)*6,,7))*$C$25</f>
        <v>0</v>
      </c>
      <c r="I25" s="165">
        <f ca="1">SUM(OFFSET('CAPACITE P1'!I98:O101,,(COLUMN()-4)*6,,7))*$C$25</f>
        <v>0</v>
      </c>
      <c r="J25" s="165">
        <f ca="1">SUM(OFFSET('CAPACITE P1'!J98:P101,,(COLUMN()-4)*6,,7))*$C$25</f>
        <v>0</v>
      </c>
      <c r="K25" s="165">
        <f ca="1">SUM(OFFSET('CAPACITE P1'!K98:Q101,,(COLUMN()-4)*6,,7))*$C$25</f>
        <v>0</v>
      </c>
      <c r="L25" s="165">
        <f ca="1">SUM(OFFSET('CAPACITE P1'!L98:R101,,(COLUMN()-4)*6,,7))*$C$25</f>
        <v>0</v>
      </c>
      <c r="M25" s="165">
        <f ca="1">SUM(OFFSET('CAPACITE P1'!M98:S101,,(COLUMN()-4)*6,,7))*$C$25</f>
        <v>0</v>
      </c>
      <c r="N25" s="165">
        <f ca="1">SUM(OFFSET('CAPACITE P1'!N98:T101,,(COLUMN()-4)*6,,7))*$C$25</f>
        <v>0</v>
      </c>
      <c r="O25" s="165">
        <f ca="1">SUM(OFFSET('CAPACITE P1'!O98:U101,,(COLUMN()-4)*6,,7))*$C$25</f>
        <v>0</v>
      </c>
      <c r="P25" s="165">
        <f ca="1">SUM(OFFSET('CAPACITE P1'!P98:V101,,(COLUMN()-4)*6,,7))*$C$25</f>
        <v>0</v>
      </c>
      <c r="Q25" s="165">
        <f ca="1">SUM(OFFSET('CAPACITE P1'!Q98:W101,,(COLUMN()-4)*6,,7))*$C$25</f>
        <v>0</v>
      </c>
      <c r="R25" s="165">
        <f ca="1">SUM(OFFSET('CAPACITE P1'!R98:X101,,(COLUMN()-4)*6,,7))*$C$25</f>
        <v>0</v>
      </c>
      <c r="S25" s="165">
        <f ca="1">SUM(OFFSET('CAPACITE P1'!S98:Y101,,(COLUMN()-4)*6,,7))*$C$25</f>
        <v>0</v>
      </c>
      <c r="T25" s="165">
        <f ca="1">SUM(OFFSET('CAPACITE P1'!T98:Z101,,(COLUMN()-4)*6,,7))*$C$25</f>
        <v>0</v>
      </c>
      <c r="U25" s="165">
        <f ca="1">SUM(OFFSET('CAPACITE P1'!U98:AA101,,(COLUMN()-4)*6,,7))*$C$25</f>
        <v>0</v>
      </c>
      <c r="V25" s="165">
        <f ca="1">SUM(OFFSET('CAPACITE P1'!V98:AB101,,(COLUMN()-4)*6,,7))*$C$25</f>
        <v>0</v>
      </c>
      <c r="W25" s="165">
        <f ca="1">SUM(OFFSET('CAPACITE P1'!W98:AC101,,(COLUMN()-4)*6,,7))*$C$25</f>
        <v>0</v>
      </c>
      <c r="X25" s="165">
        <f ca="1">SUM(OFFSET('CAPACITE P1'!X98:AD101,,(COLUMN()-4)*6,,7))*$C$25</f>
        <v>0</v>
      </c>
      <c r="Y25" s="165">
        <f ca="1">SUM(OFFSET('CAPACITE P1'!Y98:AE101,,(COLUMN()-4)*6,,7))*$C$25</f>
        <v>0</v>
      </c>
      <c r="Z25" s="165">
        <f ca="1">SUM(OFFSET('CAPACITE P1'!Z98:AF101,,(COLUMN()-4)*6,,7))*$C$25</f>
        <v>0</v>
      </c>
      <c r="AA25" s="165">
        <f ca="1">SUM(OFFSET('CAPACITE P1'!AA98:AG101,,(COLUMN()-4)*6,,7))*$C$25</f>
        <v>0</v>
      </c>
      <c r="AB25" s="165">
        <f ca="1">SUM(OFFSET('CAPACITE P1'!AB98:AH101,,(COLUMN()-4)*6,,7))*$C$25</f>
        <v>0</v>
      </c>
      <c r="AC25" s="165">
        <f ca="1">SUM(OFFSET('CAPACITE P1'!AC98:AI101,,(COLUMN()-4)*6,,7))*$C$25</f>
        <v>0</v>
      </c>
      <c r="AD25" s="165">
        <f ca="1">SUM(OFFSET('CAPACITE P1'!AD98:AJ101,,(COLUMN()-4)*6,,7))*$C$25</f>
        <v>0</v>
      </c>
      <c r="AE25" s="165">
        <f ca="1">SUM(OFFSET('CAPACITE P1'!AE98:AK101,,(COLUMN()-4)*6,,7))*$C$25</f>
        <v>0</v>
      </c>
      <c r="AF25" s="165">
        <f ca="1">SUM(OFFSET('CAPACITE P1'!AF98:AL101,,(COLUMN()-4)*6,,7))*$C$25</f>
        <v>0</v>
      </c>
      <c r="AG25" s="165">
        <f ca="1">SUM(OFFSET('CAPACITE P1'!AG98:AM101,,(COLUMN()-4)*6,,7))*$C$25</f>
        <v>0</v>
      </c>
      <c r="AH25" s="165">
        <f ca="1">SUM(OFFSET('CAPACITE P1'!AH98:AN101,,(COLUMN()-4)*6,,7))*$C$25</f>
        <v>0</v>
      </c>
      <c r="AI25" s="165">
        <f ca="1">SUM(OFFSET('CAPACITE P1'!AI98:AO101,,(COLUMN()-4)*6,,7))*$C$25</f>
        <v>0</v>
      </c>
      <c r="AJ25" s="165">
        <f ca="1">SUM(OFFSET('CAPACITE P1'!AJ98:AP101,,(COLUMN()-4)*6,,7))*$C$25</f>
        <v>0</v>
      </c>
      <c r="AK25" s="165">
        <f ca="1">SUM(OFFSET('CAPACITE P1'!AK98:AQ101,,(COLUMN()-4)*6,,7))*$C$25</f>
        <v>0</v>
      </c>
      <c r="AL25" s="165">
        <f ca="1">SUM(OFFSET('CAPACITE P1'!AL98:AR101,,(COLUMN()-4)*6,,7))*$C$25</f>
        <v>0</v>
      </c>
      <c r="AM25" s="165">
        <f ca="1">SUM(OFFSET('CAPACITE P1'!AM98:AS101,,(COLUMN()-4)*6,,7))*$C$25</f>
        <v>0</v>
      </c>
      <c r="AN25" s="165">
        <f ca="1">SUM(OFFSET('CAPACITE P1'!AN98:AT101,,(COLUMN()-4)*6,,7))*$C$25</f>
        <v>0</v>
      </c>
      <c r="AO25" s="165">
        <f ca="1">SUM(OFFSET('CAPACITE P1'!AO98:AU101,,(COLUMN()-4)*6,,7))*$C$25</f>
        <v>0</v>
      </c>
      <c r="AP25" s="165">
        <f ca="1">SUM(OFFSET('CAPACITE P1'!AP98:AV101,,(COLUMN()-4)*6,,7))*$C$25</f>
        <v>0</v>
      </c>
      <c r="AQ25" s="165">
        <f ca="1">SUM(OFFSET('CAPACITE P1'!AQ98:AW101,,(COLUMN()-4)*6,,7))*$C$25</f>
        <v>0</v>
      </c>
      <c r="AR25" s="165">
        <f ca="1">SUM(OFFSET('CAPACITE P1'!AR98:AX101,,(COLUMN()-4)*6,,7))*$C$25</f>
        <v>0</v>
      </c>
      <c r="AS25" s="165">
        <f ca="1">SUM(OFFSET('CAPACITE P1'!AS98:AY101,,(COLUMN()-4)*6,,7))*$C$25</f>
        <v>0</v>
      </c>
      <c r="AT25" s="165">
        <f ca="1">SUM(OFFSET('CAPACITE P1'!AT98:AZ101,,(COLUMN()-4)*6,,7))*$C$25</f>
        <v>0</v>
      </c>
      <c r="AU25" s="165">
        <f ca="1">SUM(OFFSET('CAPACITE P1'!AU98:BA101,,(COLUMN()-4)*6,,7))*$C$25</f>
        <v>0</v>
      </c>
      <c r="AV25" s="165">
        <f ca="1">SUM(OFFSET('CAPACITE P1'!AV98:BB101,,(COLUMN()-4)*6,,7))*$C$25</f>
        <v>0</v>
      </c>
      <c r="AW25" s="165">
        <f ca="1">SUM(OFFSET('CAPACITE P1'!AW98:BC101,,(COLUMN()-4)*6,,7))*$C$25</f>
        <v>0</v>
      </c>
      <c r="AX25" s="165">
        <f ca="1">SUM(OFFSET('CAPACITE P1'!AX98:BD101,,(COLUMN()-4)*6,,7))*$C$25</f>
        <v>0</v>
      </c>
      <c r="AY25" s="165">
        <f ca="1">SUM(OFFSET('CAPACITE P1'!AY98:BE101,,(COLUMN()-4)*6,,7))*$C$25</f>
        <v>0</v>
      </c>
      <c r="AZ25" s="165">
        <f ca="1">SUM(OFFSET('CAPACITE P1'!AZ98:BF101,,(COLUMN()-4)*6,,7))*$C$25</f>
        <v>0</v>
      </c>
      <c r="BA25" s="165">
        <f ca="1">SUM(OFFSET('CAPACITE P1'!BA98:BG101,,(COLUMN()-4)*6,,7))*$C$25</f>
        <v>0</v>
      </c>
      <c r="BB25" s="165">
        <f ca="1">SUM(OFFSET('CAPACITE P1'!BB98:BH101,,(COLUMN()-4)*6,,7))*$C$25</f>
        <v>0</v>
      </c>
      <c r="BC25" s="165">
        <f ca="1">SUM(OFFSET('CAPACITE P1'!BC98:BI101,,(COLUMN()-4)*6,,7))*$C$25</f>
        <v>0</v>
      </c>
      <c r="BD25" s="165">
        <f ca="1">SUM(OFFSET('CAPACITE P1'!BD98:BJ101,,(COLUMN()-4)*6,,7))*$C$25</f>
        <v>0</v>
      </c>
      <c r="BE25" s="165">
        <f ca="1">SUM(OFFSET('CAPACITE P1'!BE98:BK101,,(COLUMN()-4)*6,,7))*$C$25</f>
        <v>0</v>
      </c>
      <c r="BF25" s="165">
        <f ca="1">SUM(OFFSET('CAPACITE P1'!BF98:BL101,,(COLUMN()-4)*6,,7))*$C$25</f>
        <v>0</v>
      </c>
      <c r="BG25" s="165">
        <f ca="1">SUM(OFFSET('CAPACITE P1'!BG98:BM101,,(COLUMN()-4)*6,,7))*$C$25</f>
        <v>0</v>
      </c>
      <c r="BH25" s="165">
        <f ca="1">SUM(OFFSET('CAPACITE P1'!BH98:BN101,,(COLUMN()-4)*6,,7))*$C$25</f>
        <v>0</v>
      </c>
      <c r="BI25" s="165">
        <f ca="1">SUM(OFFSET('CAPACITE P1'!BI98:BO101,,(COLUMN()-4)*6,,7))*$C$25</f>
        <v>0</v>
      </c>
      <c r="BJ25" s="165">
        <f ca="1">SUM(OFFSET('CAPACITE P1'!BJ98:BP101,,(COLUMN()-4)*6,,7))*$C$25</f>
        <v>0</v>
      </c>
      <c r="BK25" s="165">
        <f ca="1">SUM(OFFSET('CAPACITE P1'!BK98:BQ101,,(COLUMN()-4)*6,,7))*$C$25</f>
        <v>0</v>
      </c>
      <c r="BL25" s="165">
        <f ca="1">SUM(OFFSET('CAPACITE P1'!BL98:BR101,,(COLUMN()-4)*6,,7))*$C$25</f>
        <v>0</v>
      </c>
      <c r="BM25" s="165">
        <f ca="1">SUM(OFFSET('CAPACITE P1'!BM98:BS101,,(COLUMN()-4)*6,,7))*$C$25</f>
        <v>0</v>
      </c>
      <c r="BN25" s="165">
        <f ca="1">SUM(OFFSET('CAPACITE P1'!BN98:BT101,,(COLUMN()-4)*6,,7))*$C$25</f>
        <v>0</v>
      </c>
      <c r="BO25" s="165">
        <f ca="1">SUM(OFFSET('CAPACITE P1'!BO98:BU101,,(COLUMN()-4)*6,,7))*$C$25</f>
        <v>0</v>
      </c>
      <c r="BP25" s="165">
        <f ca="1">SUM(OFFSET('CAPACITE P1'!BP98:BV101,,(COLUMN()-4)*6,,7))*$C$25</f>
        <v>0</v>
      </c>
      <c r="BQ25" s="5"/>
      <c r="BR25" s="5"/>
    </row>
    <row r="26" spans="1:70" ht="12" customHeight="1" x14ac:dyDescent="0.25">
      <c r="B26" s="204" t="s">
        <v>21</v>
      </c>
      <c r="C26" s="181">
        <v>0.85</v>
      </c>
      <c r="D26" s="165">
        <f ca="1">SUM(OFFSET('CAPACITE P1'!D102:J105,,(COLUMN()-4)*6,,7))*$C$26</f>
        <v>53.941000000000003</v>
      </c>
      <c r="E26" s="165">
        <f ca="1">SUM(OFFSET('CAPACITE P1'!E102:K105,,(COLUMN()-4)*6,,7))*$C$26</f>
        <v>56.031999999999996</v>
      </c>
      <c r="F26" s="165">
        <f ca="1">SUM(OFFSET('CAPACITE P1'!F102:L105,,(COLUMN()-4)*6,,7))*$C$26</f>
        <v>50.277500000000003</v>
      </c>
      <c r="G26" s="165">
        <f ca="1">SUM(OFFSET('CAPACITE P1'!G102:M105,,(COLUMN()-4)*6,,7))*$C$26</f>
        <v>54.349000000000004</v>
      </c>
      <c r="H26" s="165">
        <f ca="1">SUM(OFFSET('CAPACITE P1'!H102:N105,,(COLUMN()-4)*6,,7))*$C$26</f>
        <v>50.031000000000006</v>
      </c>
      <c r="I26" s="165">
        <f ca="1">SUM(OFFSET('CAPACITE P1'!I102:O105,,(COLUMN()-4)*6,,7))*$C$26</f>
        <v>58.556500000000014</v>
      </c>
      <c r="J26" s="165">
        <f ca="1">SUM(OFFSET('CAPACITE P1'!J102:P105,,(COLUMN()-4)*6,,7))*$C$26</f>
        <v>55.097000000000001</v>
      </c>
      <c r="K26" s="165">
        <f ca="1">SUM(OFFSET('CAPACITE P1'!K102:Q105,,(COLUMN()-4)*6,,7))*$C$26</f>
        <v>56.533500000000004</v>
      </c>
      <c r="L26" s="165">
        <f ca="1">SUM(OFFSET('CAPACITE P1'!L102:R105,,(COLUMN()-4)*6,,7))*$C$26</f>
        <v>56.253000000000007</v>
      </c>
      <c r="M26" s="165">
        <f ca="1">SUM(OFFSET('CAPACITE P1'!M102:S105,,(COLUMN()-4)*6,,7))*$C$26</f>
        <v>50.271549999999998</v>
      </c>
      <c r="N26" s="165">
        <f ca="1">SUM(OFFSET('CAPACITE P1'!N102:T105,,(COLUMN()-4)*6,,7))*$C$26</f>
        <v>56.695</v>
      </c>
      <c r="O26" s="165">
        <f ca="1">SUM(OFFSET('CAPACITE P1'!O102:U105,,(COLUMN()-4)*6,,7))*$C$26</f>
        <v>56.695</v>
      </c>
      <c r="P26" s="165">
        <f ca="1">SUM(OFFSET('CAPACITE P1'!P102:V105,,(COLUMN()-4)*6,,7))*$C$26</f>
        <v>56.414500000000004</v>
      </c>
      <c r="Q26" s="165">
        <f ca="1">SUM(OFFSET('CAPACITE P1'!Q102:W105,,(COLUMN()-4)*6,,7))*$C$26</f>
        <v>55.309500000000007</v>
      </c>
      <c r="R26" s="165">
        <f ca="1">SUM(OFFSET('CAPACITE P1'!R102:X105,,(COLUMN()-4)*6,,7))*$C$26</f>
        <v>54.689</v>
      </c>
      <c r="S26" s="165">
        <f ca="1">SUM(OFFSET('CAPACITE P1'!S102:Y105,,(COLUMN()-4)*6,,7))*$C$26</f>
        <v>39.4315</v>
      </c>
      <c r="T26" s="165">
        <f ca="1">SUM(OFFSET('CAPACITE P1'!T102:Z105,,(COLUMN()-4)*6,,7))*$C$26</f>
        <v>39.686500000000002</v>
      </c>
      <c r="U26" s="165">
        <f ca="1">SUM(OFFSET('CAPACITE P1'!U102:AA105,,(COLUMN()-4)*6,,7))*$C$26</f>
        <v>44.931000000000004</v>
      </c>
      <c r="V26" s="165">
        <f ca="1">SUM(OFFSET('CAPACITE P1'!V102:AB105,,(COLUMN()-4)*6,,7))*$C$26</f>
        <v>44.302</v>
      </c>
      <c r="W26" s="165">
        <f ca="1">SUM(OFFSET('CAPACITE P1'!W102:AC105,,(COLUMN()-4)*6,,7))*$C$26</f>
        <v>51.527000000000001</v>
      </c>
      <c r="X26" s="165">
        <f ca="1">SUM(OFFSET('CAPACITE P1'!X102:AD105,,(COLUMN()-4)*6,,7))*$C$26</f>
        <v>21.726000000000003</v>
      </c>
      <c r="Y26" s="165">
        <f ca="1">SUM(OFFSET('CAPACITE P1'!Y102:AE105,,(COLUMN()-4)*6,,7))*$C$26</f>
        <v>54.476499999999987</v>
      </c>
      <c r="Z26" s="165">
        <f ca="1">SUM(OFFSET('CAPACITE P1'!Z102:AF105,,(COLUMN()-4)*6,,7))*$C$26</f>
        <v>56.355000000000011</v>
      </c>
      <c r="AA26" s="165">
        <f ca="1">SUM(OFFSET('CAPACITE P1'!AA102:AG105,,(COLUMN()-4)*6,,7))*$C$26</f>
        <v>55.844999999999999</v>
      </c>
      <c r="AB26" s="165">
        <f ca="1">SUM(OFFSET('CAPACITE P1'!AB102:AH105,,(COLUMN()-4)*6,,7))*$C$26</f>
        <v>53.694499999999998</v>
      </c>
      <c r="AC26" s="165">
        <f ca="1">SUM(OFFSET('CAPACITE P1'!AC102:AI105,,(COLUMN()-4)*6,,7))*$C$26</f>
        <v>52.190000000000005</v>
      </c>
      <c r="AD26" s="165">
        <f ca="1">SUM(OFFSET('CAPACITE P1'!AD102:AJ105,,(COLUMN()-4)*6,,7))*$C$26</f>
        <v>48.985500000000009</v>
      </c>
      <c r="AE26" s="165">
        <f ca="1">SUM(OFFSET('CAPACITE P1'!AE102:AK105,,(COLUMN()-4)*6,,7))*$C$26</f>
        <v>38.76</v>
      </c>
      <c r="AF26" s="165">
        <f ca="1">SUM(OFFSET('CAPACITE P1'!AF102:AL105,,(COLUMN()-4)*6,,7))*$C$26</f>
        <v>55.8705</v>
      </c>
      <c r="AG26" s="165">
        <f ca="1">SUM(OFFSET('CAPACITE P1'!AG102:AM105,,(COLUMN()-4)*6,,7))*$C$26</f>
        <v>50.524000000000008</v>
      </c>
      <c r="AH26" s="165">
        <f ca="1">SUM(OFFSET('CAPACITE P1'!AH102:AN105,,(COLUMN()-4)*6,,7))*$C$26</f>
        <v>28.3475</v>
      </c>
      <c r="AI26" s="165">
        <f ca="1">SUM(OFFSET('CAPACITE P1'!AI102:AO105,,(COLUMN()-4)*6,,7))*$C$26</f>
        <v>0</v>
      </c>
      <c r="AJ26" s="165">
        <f ca="1">SUM(OFFSET('CAPACITE P1'!AJ102:AP105,,(COLUMN()-4)*6,,7))*$C$26</f>
        <v>0</v>
      </c>
      <c r="AK26" s="165">
        <f ca="1">SUM(OFFSET('CAPACITE P1'!AK102:AQ105,,(COLUMN()-4)*6,,7))*$C$26</f>
        <v>26.9025</v>
      </c>
      <c r="AL26" s="165">
        <f ca="1">SUM(OFFSET('CAPACITE P1'!AL102:AR105,,(COLUMN()-4)*6,,7))*$C$26</f>
        <v>49.665500000000002</v>
      </c>
      <c r="AM26" s="165">
        <f ca="1">SUM(OFFSET('CAPACITE P1'!AM102:AS105,,(COLUMN()-4)*6,,7))*$C$26</f>
        <v>48.093000000000004</v>
      </c>
      <c r="AN26" s="165">
        <f ca="1">SUM(OFFSET('CAPACITE P1'!AN102:AT105,,(COLUMN()-4)*6,,7))*$C$26</f>
        <v>52.062500000000007</v>
      </c>
      <c r="AO26" s="165">
        <f ca="1">SUM(OFFSET('CAPACITE P1'!AO102:AU105,,(COLUMN()-4)*6,,7))*$C$26</f>
        <v>52.572500000000005</v>
      </c>
      <c r="AP26" s="165">
        <f ca="1">SUM(OFFSET('CAPACITE P1'!AP102:AV105,,(COLUMN()-4)*6,,7))*$C$26</f>
        <v>56.355000000000011</v>
      </c>
      <c r="AQ26" s="165">
        <f ca="1">SUM(OFFSET('CAPACITE P1'!AQ102:AW105,,(COLUMN()-4)*6,,7))*$C$26</f>
        <v>53.278000000000006</v>
      </c>
      <c r="AR26" s="165">
        <f ca="1">SUM(OFFSET('CAPACITE P1'!AR102:AX105,,(COLUMN()-4)*6,,7))*$C$26</f>
        <v>56.023500000000006</v>
      </c>
      <c r="AS26" s="165">
        <f ca="1">SUM(OFFSET('CAPACITE P1'!AS102:AY105,,(COLUMN()-4)*6,,7))*$C$26</f>
        <v>55.624000000000009</v>
      </c>
      <c r="AT26" s="165">
        <f ca="1">SUM(OFFSET('CAPACITE P1'!AT102:AZ105,,(COLUMN()-4)*6,,7))*$C$26</f>
        <v>48.177999999999997</v>
      </c>
      <c r="AU26" s="165">
        <f ca="1">SUM(OFFSET('CAPACITE P1'!AU102:BA105,,(COLUMN()-4)*6,,7))*$C$26</f>
        <v>31.662499999999998</v>
      </c>
      <c r="AV26" s="165">
        <f ca="1">SUM(OFFSET('CAPACITE P1'!AV102:BB105,,(COLUMN()-4)*6,,7))*$C$26</f>
        <v>55.301000000000002</v>
      </c>
      <c r="AW26" s="165">
        <f ca="1">SUM(OFFSET('CAPACITE P1'!AW102:BC105,,(COLUMN()-4)*6,,7))*$C$26</f>
        <v>51.901000000000003</v>
      </c>
      <c r="AX26" s="165">
        <f ca="1">SUM(OFFSET('CAPACITE P1'!AX102:BD105,,(COLUMN()-4)*6,,7))*$C$26</f>
        <v>54.536000000000008</v>
      </c>
      <c r="AY26" s="165">
        <f ca="1">SUM(OFFSET('CAPACITE P1'!AY102:BE105,,(COLUMN()-4)*6,,7))*$C$26</f>
        <v>53.218499999999999</v>
      </c>
      <c r="AZ26" s="165">
        <f ca="1">SUM(OFFSET('CAPACITE P1'!AZ102:BF105,,(COLUMN()-4)*6,,7))*$C$26</f>
        <v>55.148000000000003</v>
      </c>
      <c r="BA26" s="165">
        <f ca="1">SUM(OFFSET('CAPACITE P1'!BA102:BG105,,(COLUMN()-4)*6,,7))*$C$26</f>
        <v>54.969499999999996</v>
      </c>
      <c r="BB26" s="165">
        <f ca="1">SUM(OFFSET('CAPACITE P1'!BB102:BH105,,(COLUMN()-4)*6,,7))*$C$26</f>
        <v>50.804500000000004</v>
      </c>
      <c r="BC26" s="165">
        <f ca="1">SUM(OFFSET('CAPACITE P1'!BC102:BI105,,(COLUMN()-4)*6,,7))*$C$26</f>
        <v>0</v>
      </c>
      <c r="BD26" s="165">
        <f ca="1">SUM(OFFSET('CAPACITE P1'!BD102:BJ105,,(COLUMN()-4)*6,,7))*$C$26</f>
        <v>39.686500000000002</v>
      </c>
      <c r="BE26" s="165">
        <f ca="1">SUM(OFFSET('CAPACITE P1'!BE102:BK105,,(COLUMN()-4)*6,,7))*$C$26</f>
        <v>55.504999999999995</v>
      </c>
      <c r="BF26" s="165">
        <f ca="1">SUM(OFFSET('CAPACITE P1'!BF102:BL105,,(COLUMN()-4)*6,,7))*$C$26</f>
        <v>50.447499999999998</v>
      </c>
      <c r="BG26" s="165">
        <f ca="1">SUM(OFFSET('CAPACITE P1'!BG102:BM105,,(COLUMN()-4)*6,,7))*$C$26</f>
        <v>55.411499999999997</v>
      </c>
      <c r="BH26" s="165">
        <f ca="1">SUM(OFFSET('CAPACITE P1'!BH102:BN105,,(COLUMN()-4)*6,,7))*$C$26</f>
        <v>53.864500000000007</v>
      </c>
      <c r="BI26" s="165">
        <f ca="1">SUM(OFFSET('CAPACITE P1'!BI102:BO105,,(COLUMN()-4)*6,,7))*$C$26</f>
        <v>54.111000000000011</v>
      </c>
      <c r="BJ26" s="165">
        <f ca="1">SUM(OFFSET('CAPACITE P1'!BJ102:BP105,,(COLUMN()-4)*6,,7))*$C$26</f>
        <v>55.326500000000003</v>
      </c>
      <c r="BK26" s="165">
        <f ca="1">SUM(OFFSET('CAPACITE P1'!BK102:BQ105,,(COLUMN()-4)*6,,7))*$C$26</f>
        <v>54.009000000000007</v>
      </c>
      <c r="BL26" s="165">
        <f ca="1">SUM(OFFSET('CAPACITE P1'!BL102:BR105,,(COLUMN()-4)*6,,7))*$C$26</f>
        <v>52.19850000000001</v>
      </c>
      <c r="BM26" s="165">
        <f ca="1">SUM(OFFSET('CAPACITE P1'!BM102:BS105,,(COLUMN()-4)*6,,7))*$C$26</f>
        <v>56.695</v>
      </c>
      <c r="BN26" s="165">
        <f ca="1">SUM(OFFSET('CAPACITE P1'!BN102:BT105,,(COLUMN()-4)*6,,7))*$C$26</f>
        <v>55.7515</v>
      </c>
      <c r="BO26" s="165">
        <f ca="1">SUM(OFFSET('CAPACITE P1'!BO102:BU105,,(COLUMN()-4)*6,,7))*$C$26</f>
        <v>54.994999999999997</v>
      </c>
      <c r="BP26" s="165">
        <f ca="1">SUM(OFFSET('CAPACITE P1'!BP102:BV105,,(COLUMN()-4)*6,,7))*$C$26</f>
        <v>54.255500000000012</v>
      </c>
      <c r="BQ26" s="5"/>
      <c r="BR26" s="5"/>
    </row>
    <row r="27" spans="1:70" ht="12" customHeight="1" x14ac:dyDescent="0.25">
      <c r="B27" s="204" t="s">
        <v>22</v>
      </c>
      <c r="C27" s="181">
        <v>0.85</v>
      </c>
      <c r="D27" s="165">
        <f ca="1">SUM(OFFSET('CAPACITE P1'!D106:J109,,(COLUMN()-4)*6,,7))*$C$27</f>
        <v>28.3475</v>
      </c>
      <c r="E27" s="165">
        <f ca="1">SUM(OFFSET('CAPACITE P1'!E106:K109,,(COLUMN()-4)*6,,7))*$C$27</f>
        <v>28.3475</v>
      </c>
      <c r="F27" s="165">
        <f ca="1">SUM(OFFSET('CAPACITE P1'!F106:L109,,(COLUMN()-4)*6,,7))*$C$27</f>
        <v>28.3475</v>
      </c>
      <c r="G27" s="165">
        <f ca="1">SUM(OFFSET('CAPACITE P1'!G106:M109,,(COLUMN()-4)*6,,7))*$C$27</f>
        <v>28.3475</v>
      </c>
      <c r="H27" s="165">
        <f ca="1">SUM(OFFSET('CAPACITE P1'!H106:N109,,(COLUMN()-4)*6,,7))*$C$27</f>
        <v>28.3475</v>
      </c>
      <c r="I27" s="165">
        <f ca="1">SUM(OFFSET('CAPACITE P1'!I106:O109,,(COLUMN()-4)*6,,7))*$C$27</f>
        <v>28.3475</v>
      </c>
      <c r="J27" s="165">
        <f ca="1">SUM(OFFSET('CAPACITE P1'!J106:P109,,(COLUMN()-4)*6,,7))*$C$27</f>
        <v>28.3475</v>
      </c>
      <c r="K27" s="165">
        <f ca="1">SUM(OFFSET('CAPACITE P1'!K106:Q109,,(COLUMN()-4)*6,,7))*$C$27</f>
        <v>28.3475</v>
      </c>
      <c r="L27" s="165">
        <f ca="1">SUM(OFFSET('CAPACITE P1'!L106:R109,,(COLUMN()-4)*6,,7))*$C$27</f>
        <v>28.3475</v>
      </c>
      <c r="M27" s="165">
        <f ca="1">SUM(OFFSET('CAPACITE P1'!M106:S109,,(COLUMN()-4)*6,,7))*$C$27</f>
        <v>28.3475</v>
      </c>
      <c r="N27" s="165">
        <f ca="1">SUM(OFFSET('CAPACITE P1'!N106:T109,,(COLUMN()-4)*6,,7))*$C$27</f>
        <v>48.747500000000009</v>
      </c>
      <c r="O27" s="165">
        <f ca="1">SUM(OFFSET('CAPACITE P1'!O106:U109,,(COLUMN()-4)*6,,7))*$C$27</f>
        <v>55.547500000000007</v>
      </c>
      <c r="P27" s="165">
        <f ca="1">SUM(OFFSET('CAPACITE P1'!P106:V109,,(COLUMN()-4)*6,,7))*$C$27</f>
        <v>55.547500000000007</v>
      </c>
      <c r="Q27" s="165">
        <f ca="1">SUM(OFFSET('CAPACITE P1'!Q106:W109,,(COLUMN()-4)*6,,7))*$C$27</f>
        <v>55.547500000000007</v>
      </c>
      <c r="R27" s="165">
        <f ca="1">SUM(OFFSET('CAPACITE P1'!R106:X109,,(COLUMN()-4)*6,,7))*$C$27</f>
        <v>55.547500000000007</v>
      </c>
      <c r="S27" s="165">
        <f ca="1">SUM(OFFSET('CAPACITE P1'!S106:Y109,,(COLUMN()-4)*6,,7))*$C$27</f>
        <v>49.878000000000007</v>
      </c>
      <c r="T27" s="165">
        <f ca="1">SUM(OFFSET('CAPACITE P1'!T106:Z109,,(COLUMN()-4)*6,,7))*$C$27</f>
        <v>28.3475</v>
      </c>
      <c r="U27" s="165">
        <f ca="1">SUM(OFFSET('CAPACITE P1'!U106:AA109,,(COLUMN()-4)*6,,7))*$C$27</f>
        <v>22.678000000000001</v>
      </c>
      <c r="V27" s="165">
        <f ca="1">SUM(OFFSET('CAPACITE P1'!V106:AB109,,(COLUMN()-4)*6,,7))*$C$27</f>
        <v>49.878000000000007</v>
      </c>
      <c r="W27" s="165">
        <f ca="1">SUM(OFFSET('CAPACITE P1'!W106:AC109,,(COLUMN()-4)*6,,7))*$C$27</f>
        <v>55.547500000000007</v>
      </c>
      <c r="X27" s="165">
        <f ca="1">SUM(OFFSET('CAPACITE P1'!X106:AD109,,(COLUMN()-4)*6,,7))*$C$27</f>
        <v>22.678000000000001</v>
      </c>
      <c r="Y27" s="165">
        <f ca="1">SUM(OFFSET('CAPACITE P1'!Y106:AE109,,(COLUMN()-4)*6,,7))*$C$27</f>
        <v>28.3475</v>
      </c>
      <c r="Z27" s="165">
        <f ca="1">SUM(OFFSET('CAPACITE P1'!Z106:AF109,,(COLUMN()-4)*6,,7))*$C$27</f>
        <v>28.3475</v>
      </c>
      <c r="AA27" s="165">
        <f ca="1">SUM(OFFSET('CAPACITE P1'!AA106:AG109,,(COLUMN()-4)*6,,7))*$C$27</f>
        <v>28.3475</v>
      </c>
      <c r="AB27" s="165">
        <f ca="1">SUM(OFFSET('CAPACITE P1'!AB106:AH109,,(COLUMN()-4)*6,,7))*$C$27</f>
        <v>55.547500000000007</v>
      </c>
      <c r="AC27" s="165">
        <f ca="1">SUM(OFFSET('CAPACITE P1'!AC106:AI109,,(COLUMN()-4)*6,,7))*$C$27</f>
        <v>55.547500000000007</v>
      </c>
      <c r="AD27" s="165">
        <f ca="1">SUM(OFFSET('CAPACITE P1'!AD106:AJ109,,(COLUMN()-4)*6,,7))*$C$27</f>
        <v>28.3475</v>
      </c>
      <c r="AE27" s="165">
        <f ca="1">SUM(OFFSET('CAPACITE P1'!AE106:AK109,,(COLUMN()-4)*6,,7))*$C$27</f>
        <v>22.678000000000001</v>
      </c>
      <c r="AF27" s="165">
        <f ca="1">SUM(OFFSET('CAPACITE P1'!AF106:AL109,,(COLUMN()-4)*6,,7))*$C$27</f>
        <v>28.3475</v>
      </c>
      <c r="AG27" s="165">
        <f ca="1">SUM(OFFSET('CAPACITE P1'!AG106:AM109,,(COLUMN()-4)*6,,7))*$C$27</f>
        <v>28.3475</v>
      </c>
      <c r="AH27" s="165">
        <f ca="1">SUM(OFFSET('CAPACITE P1'!AH106:AN109,,(COLUMN()-4)*6,,7))*$C$27</f>
        <v>28.3475</v>
      </c>
      <c r="AI27" s="165">
        <f ca="1">SUM(OFFSET('CAPACITE P1'!AI106:AO109,,(COLUMN()-4)*6,,7))*$C$27</f>
        <v>55.547500000000007</v>
      </c>
      <c r="AJ27" s="165">
        <f ca="1">SUM(OFFSET('CAPACITE P1'!AJ106:AP109,,(COLUMN()-4)*6,,7))*$C$27</f>
        <v>11.339</v>
      </c>
      <c r="AK27" s="165">
        <f ca="1">SUM(OFFSET('CAPACITE P1'!AK106:AQ109,,(COLUMN()-4)*6,,7))*$C$27</f>
        <v>28.3475</v>
      </c>
      <c r="AL27" s="165">
        <f ca="1">SUM(OFFSET('CAPACITE P1'!AL106:AR109,,(COLUMN()-4)*6,,7))*$C$27</f>
        <v>22.678000000000001</v>
      </c>
      <c r="AM27" s="165">
        <f ca="1">SUM(OFFSET('CAPACITE P1'!AM106:AS109,,(COLUMN()-4)*6,,7))*$C$27</f>
        <v>28.3475</v>
      </c>
      <c r="AN27" s="165">
        <f ca="1">SUM(OFFSET('CAPACITE P1'!AN106:AT109,,(COLUMN()-4)*6,,7))*$C$27</f>
        <v>28.3475</v>
      </c>
      <c r="AO27" s="165">
        <f ca="1">SUM(OFFSET('CAPACITE P1'!AO106:AU109,,(COLUMN()-4)*6,,7))*$C$27</f>
        <v>28.3475</v>
      </c>
      <c r="AP27" s="165">
        <f ca="1">SUM(OFFSET('CAPACITE P1'!AP106:AV109,,(COLUMN()-4)*6,,7))*$C$27</f>
        <v>0</v>
      </c>
      <c r="AQ27" s="165">
        <f ca="1">SUM(OFFSET('CAPACITE P1'!AQ106:AW109,,(COLUMN()-4)*6,,7))*$C$27</f>
        <v>0</v>
      </c>
      <c r="AR27" s="165">
        <f ca="1">SUM(OFFSET('CAPACITE P1'!AR106:AX109,,(COLUMN()-4)*6,,7))*$C$27</f>
        <v>0</v>
      </c>
      <c r="AS27" s="165">
        <f ca="1">SUM(OFFSET('CAPACITE P1'!AS106:AY109,,(COLUMN()-4)*6,,7))*$C$27</f>
        <v>11.339</v>
      </c>
      <c r="AT27" s="165">
        <f ca="1">SUM(OFFSET('CAPACITE P1'!AT106:AZ109,,(COLUMN()-4)*6,,7))*$C$27</f>
        <v>28.3475</v>
      </c>
      <c r="AU27" s="165">
        <f ca="1">SUM(OFFSET('CAPACITE P1'!AU106:BA109,,(COLUMN()-4)*6,,7))*$C$27</f>
        <v>17.008499999999998</v>
      </c>
      <c r="AV27" s="165">
        <f ca="1">SUM(OFFSET('CAPACITE P1'!AV106:BB109,,(COLUMN()-4)*6,,7))*$C$27</f>
        <v>28.3475</v>
      </c>
      <c r="AW27" s="165">
        <f ca="1">SUM(OFFSET('CAPACITE P1'!AW106:BC109,,(COLUMN()-4)*6,,7))*$C$27</f>
        <v>28.3475</v>
      </c>
      <c r="AX27" s="165">
        <f ca="1">SUM(OFFSET('CAPACITE P1'!AX106:BD109,,(COLUMN()-4)*6,,7))*$C$27</f>
        <v>28.3475</v>
      </c>
      <c r="AY27" s="165">
        <f ca="1">SUM(OFFSET('CAPACITE P1'!AY106:BE109,,(COLUMN()-4)*6,,7))*$C$27</f>
        <v>28.3475</v>
      </c>
      <c r="AZ27" s="165">
        <f ca="1">SUM(OFFSET('CAPACITE P1'!AZ106:BF109,,(COLUMN()-4)*6,,7))*$C$27</f>
        <v>28.3475</v>
      </c>
      <c r="BA27" s="165">
        <f ca="1">SUM(OFFSET('CAPACITE P1'!BA106:BG109,,(COLUMN()-4)*6,,7))*$C$27</f>
        <v>28.3475</v>
      </c>
      <c r="BB27" s="165">
        <f ca="1">SUM(OFFSET('CAPACITE P1'!BB106:BH109,,(COLUMN()-4)*6,,7))*$C$27</f>
        <v>28.3475</v>
      </c>
      <c r="BC27" s="165">
        <f ca="1">SUM(OFFSET('CAPACITE P1'!BC106:BI109,,(COLUMN()-4)*6,,7))*$C$27</f>
        <v>0</v>
      </c>
      <c r="BD27" s="165">
        <f ca="1">SUM(OFFSET('CAPACITE P1'!BD106:BJ109,,(COLUMN()-4)*6,,7))*$C$27</f>
        <v>22.678000000000001</v>
      </c>
      <c r="BE27" s="165">
        <f ca="1">SUM(OFFSET('CAPACITE P1'!BE106:BK109,,(COLUMN()-4)*6,,7))*$C$27</f>
        <v>28.3475</v>
      </c>
      <c r="BF27" s="165">
        <f ca="1">SUM(OFFSET('CAPACITE P1'!BF106:BL109,,(COLUMN()-4)*6,,7))*$C$27</f>
        <v>28.3475</v>
      </c>
      <c r="BG27" s="165">
        <f ca="1">SUM(OFFSET('CAPACITE P1'!BG106:BM109,,(COLUMN()-4)*6,,7))*$C$27</f>
        <v>28.3475</v>
      </c>
      <c r="BH27" s="165">
        <f ca="1">SUM(OFFSET('CAPACITE P1'!BH106:BN109,,(COLUMN()-4)*6,,7))*$C$27</f>
        <v>28.3475</v>
      </c>
      <c r="BI27" s="165">
        <f ca="1">SUM(OFFSET('CAPACITE P1'!BI106:BO109,,(COLUMN()-4)*6,,7))*$C$27</f>
        <v>28.3475</v>
      </c>
      <c r="BJ27" s="165">
        <f ca="1">SUM(OFFSET('CAPACITE P1'!BJ106:BP109,,(COLUMN()-4)*6,,7))*$C$27</f>
        <v>28.3475</v>
      </c>
      <c r="BK27" s="165">
        <f ca="1">SUM(OFFSET('CAPACITE P1'!BK106:BQ109,,(COLUMN()-4)*6,,7))*$C$27</f>
        <v>28.3475</v>
      </c>
      <c r="BL27" s="165">
        <f ca="1">SUM(OFFSET('CAPACITE P1'!BL106:BR109,,(COLUMN()-4)*6,,7))*$C$27</f>
        <v>28.3475</v>
      </c>
      <c r="BM27" s="165">
        <f ca="1">SUM(OFFSET('CAPACITE P1'!BM106:BS109,,(COLUMN()-4)*6,,7))*$C$27</f>
        <v>28.3475</v>
      </c>
      <c r="BN27" s="165">
        <f ca="1">SUM(OFFSET('CAPACITE P1'!BN106:BT109,,(COLUMN()-4)*6,,7))*$C$27</f>
        <v>28.3475</v>
      </c>
      <c r="BO27" s="165">
        <f ca="1">SUM(OFFSET('CAPACITE P1'!BO106:BU109,,(COLUMN()-4)*6,,7))*$C$27</f>
        <v>28.3475</v>
      </c>
      <c r="BP27" s="165">
        <f ca="1">SUM(OFFSET('CAPACITE P1'!BP106:BV109,,(COLUMN()-4)*6,,7))*$C$27</f>
        <v>28.3475</v>
      </c>
      <c r="BQ27" s="5"/>
      <c r="BR27" s="5"/>
    </row>
    <row r="28" spans="1:70" ht="12" customHeight="1" x14ac:dyDescent="0.25">
      <c r="B28" s="204" t="s">
        <v>23</v>
      </c>
      <c r="C28" s="181">
        <v>0.85</v>
      </c>
      <c r="D28" s="165">
        <f ca="1">SUM(OFFSET('CAPACITE P1'!D110:J113,,(COLUMN()-4)*6,,7))*$C$28</f>
        <v>0</v>
      </c>
      <c r="E28" s="165">
        <f ca="1">SUM(OFFSET('CAPACITE P1'!E110:K113,,(COLUMN()-4)*6,,7))*$C$28</f>
        <v>0</v>
      </c>
      <c r="F28" s="165">
        <f ca="1">SUM(OFFSET('CAPACITE P1'!F110:L113,,(COLUMN()-4)*6,,7))*$C$28</f>
        <v>0</v>
      </c>
      <c r="G28" s="165">
        <f ca="1">SUM(OFFSET('CAPACITE P1'!G110:M113,,(COLUMN()-4)*6,,7))*$C$28</f>
        <v>0</v>
      </c>
      <c r="H28" s="165">
        <f ca="1">SUM(OFFSET('CAPACITE P1'!H110:N113,,(COLUMN()-4)*6,,7))*$C$28</f>
        <v>0</v>
      </c>
      <c r="I28" s="165">
        <f ca="1">SUM(OFFSET('CAPACITE P1'!I110:O113,,(COLUMN()-4)*6,,7))*$C$28</f>
        <v>0</v>
      </c>
      <c r="J28" s="165">
        <f ca="1">SUM(OFFSET('CAPACITE P1'!J110:P113,,(COLUMN()-4)*6,,7))*$C$28</f>
        <v>0</v>
      </c>
      <c r="K28" s="165">
        <f ca="1">SUM(OFFSET('CAPACITE P1'!K110:Q113,,(COLUMN()-4)*6,,7))*$C$28</f>
        <v>0</v>
      </c>
      <c r="L28" s="165">
        <f ca="1">SUM(OFFSET('CAPACITE P1'!L110:R113,,(COLUMN()-4)*6,,7))*$C$28</f>
        <v>0</v>
      </c>
      <c r="M28" s="165">
        <f ca="1">SUM(OFFSET('CAPACITE P1'!M110:S113,,(COLUMN()-4)*6,,7))*$C$28</f>
        <v>0</v>
      </c>
      <c r="N28" s="165">
        <f ca="1">SUM(OFFSET('CAPACITE P1'!N110:T113,,(COLUMN()-4)*6,,7))*$C$28</f>
        <v>0</v>
      </c>
      <c r="O28" s="165">
        <f ca="1">SUM(OFFSET('CAPACITE P1'!O110:U113,,(COLUMN()-4)*6,,7))*$C$28</f>
        <v>0</v>
      </c>
      <c r="P28" s="165">
        <f ca="1">SUM(OFFSET('CAPACITE P1'!P110:V113,,(COLUMN()-4)*6,,7))*$C$28</f>
        <v>0</v>
      </c>
      <c r="Q28" s="165">
        <f ca="1">SUM(OFFSET('CAPACITE P1'!Q110:W113,,(COLUMN()-4)*6,,7))*$C$28</f>
        <v>0</v>
      </c>
      <c r="R28" s="165">
        <f ca="1">SUM(OFFSET('CAPACITE P1'!R110:X113,,(COLUMN()-4)*6,,7))*$C$28</f>
        <v>0</v>
      </c>
      <c r="S28" s="165">
        <f ca="1">SUM(OFFSET('CAPACITE P1'!S110:Y113,,(COLUMN()-4)*6,,7))*$C$28</f>
        <v>0</v>
      </c>
      <c r="T28" s="165">
        <f ca="1">SUM(OFFSET('CAPACITE P1'!T110:Z113,,(COLUMN()-4)*6,,7))*$C$28</f>
        <v>0</v>
      </c>
      <c r="U28" s="165">
        <f ca="1">SUM(OFFSET('CAPACITE P1'!U110:AA113,,(COLUMN()-4)*6,,7))*$C$28</f>
        <v>0</v>
      </c>
      <c r="V28" s="165">
        <f ca="1">SUM(OFFSET('CAPACITE P1'!V110:AB113,,(COLUMN()-4)*6,,7))*$C$28</f>
        <v>0</v>
      </c>
      <c r="W28" s="165">
        <f ca="1">SUM(OFFSET('CAPACITE P1'!W110:AC113,,(COLUMN()-4)*6,,7))*$C$28</f>
        <v>0</v>
      </c>
      <c r="X28" s="165">
        <f ca="1">SUM(OFFSET('CAPACITE P1'!X110:AD113,,(COLUMN()-4)*6,,7))*$C$28</f>
        <v>0</v>
      </c>
      <c r="Y28" s="165">
        <f ca="1">SUM(OFFSET('CAPACITE P1'!Y110:AE113,,(COLUMN()-4)*6,,7))*$C$28</f>
        <v>0</v>
      </c>
      <c r="Z28" s="165">
        <f ca="1">SUM(OFFSET('CAPACITE P1'!Z110:AF113,,(COLUMN()-4)*6,,7))*$C$28</f>
        <v>0</v>
      </c>
      <c r="AA28" s="165">
        <f ca="1">SUM(OFFSET('CAPACITE P1'!AA110:AG113,,(COLUMN()-4)*6,,7))*$C$28</f>
        <v>0</v>
      </c>
      <c r="AB28" s="165">
        <f ca="1">SUM(OFFSET('CAPACITE P1'!AB110:AH113,,(COLUMN()-4)*6,,7))*$C$28</f>
        <v>0</v>
      </c>
      <c r="AC28" s="165">
        <f ca="1">SUM(OFFSET('CAPACITE P1'!AC110:AI113,,(COLUMN()-4)*6,,7))*$C$28</f>
        <v>0</v>
      </c>
      <c r="AD28" s="165">
        <f ca="1">SUM(OFFSET('CAPACITE P1'!AD110:AJ113,,(COLUMN()-4)*6,,7))*$C$28</f>
        <v>0</v>
      </c>
      <c r="AE28" s="165">
        <f ca="1">SUM(OFFSET('CAPACITE P1'!AE110:AK113,,(COLUMN()-4)*6,,7))*$C$28</f>
        <v>0</v>
      </c>
      <c r="AF28" s="165">
        <f ca="1">SUM(OFFSET('CAPACITE P1'!AF110:AL113,,(COLUMN()-4)*6,,7))*$C$28</f>
        <v>0</v>
      </c>
      <c r="AG28" s="165">
        <f ca="1">SUM(OFFSET('CAPACITE P1'!AG110:AM113,,(COLUMN()-4)*6,,7))*$C$28</f>
        <v>0</v>
      </c>
      <c r="AH28" s="165">
        <f ca="1">SUM(OFFSET('CAPACITE P1'!AH110:AN113,,(COLUMN()-4)*6,,7))*$C$28</f>
        <v>0</v>
      </c>
      <c r="AI28" s="165">
        <f ca="1">SUM(OFFSET('CAPACITE P1'!AI110:AO113,,(COLUMN()-4)*6,,7))*$C$28</f>
        <v>0</v>
      </c>
      <c r="AJ28" s="165">
        <f ca="1">SUM(OFFSET('CAPACITE P1'!AJ110:AP113,,(COLUMN()-4)*6,,7))*$C$28</f>
        <v>0</v>
      </c>
      <c r="AK28" s="165">
        <f ca="1">SUM(OFFSET('CAPACITE P1'!AK110:AQ113,,(COLUMN()-4)*6,,7))*$C$28</f>
        <v>0</v>
      </c>
      <c r="AL28" s="165">
        <f ca="1">SUM(OFFSET('CAPACITE P1'!AL110:AR113,,(COLUMN()-4)*6,,7))*$C$28</f>
        <v>0</v>
      </c>
      <c r="AM28" s="165">
        <f ca="1">SUM(OFFSET('CAPACITE P1'!AM110:AS113,,(COLUMN()-4)*6,,7))*$C$28</f>
        <v>0</v>
      </c>
      <c r="AN28" s="165">
        <f ca="1">SUM(OFFSET('CAPACITE P1'!AN110:AT113,,(COLUMN()-4)*6,,7))*$C$28</f>
        <v>0</v>
      </c>
      <c r="AO28" s="165">
        <f ca="1">SUM(OFFSET('CAPACITE P1'!AO110:AU113,,(COLUMN()-4)*6,,7))*$C$28</f>
        <v>0</v>
      </c>
      <c r="AP28" s="165">
        <f ca="1">SUM(OFFSET('CAPACITE P1'!AP110:AV113,,(COLUMN()-4)*6,,7))*$C$28</f>
        <v>0</v>
      </c>
      <c r="AQ28" s="165">
        <f ca="1">SUM(OFFSET('CAPACITE P1'!AQ110:AW113,,(COLUMN()-4)*6,,7))*$C$28</f>
        <v>0</v>
      </c>
      <c r="AR28" s="165">
        <f ca="1">SUM(OFFSET('CAPACITE P1'!AR110:AX113,,(COLUMN()-4)*6,,7))*$C$28</f>
        <v>0</v>
      </c>
      <c r="AS28" s="165">
        <f ca="1">SUM(OFFSET('CAPACITE P1'!AS110:AY113,,(COLUMN()-4)*6,,7))*$C$28</f>
        <v>0</v>
      </c>
      <c r="AT28" s="165">
        <f ca="1">SUM(OFFSET('CAPACITE P1'!AT110:AZ113,,(COLUMN()-4)*6,,7))*$C$28</f>
        <v>0</v>
      </c>
      <c r="AU28" s="165">
        <f ca="1">SUM(OFFSET('CAPACITE P1'!AU110:BA113,,(COLUMN()-4)*6,,7))*$C$28</f>
        <v>0</v>
      </c>
      <c r="AV28" s="165">
        <f ca="1">SUM(OFFSET('CAPACITE P1'!AV110:BB113,,(COLUMN()-4)*6,,7))*$C$28</f>
        <v>0</v>
      </c>
      <c r="AW28" s="165">
        <f ca="1">SUM(OFFSET('CAPACITE P1'!AW110:BC113,,(COLUMN()-4)*6,,7))*$C$28</f>
        <v>0</v>
      </c>
      <c r="AX28" s="165">
        <f ca="1">SUM(OFFSET('CAPACITE P1'!AX110:BD113,,(COLUMN()-4)*6,,7))*$C$28</f>
        <v>0</v>
      </c>
      <c r="AY28" s="165">
        <f ca="1">SUM(OFFSET('CAPACITE P1'!AY110:BE113,,(COLUMN()-4)*6,,7))*$C$28</f>
        <v>0</v>
      </c>
      <c r="AZ28" s="165">
        <f ca="1">SUM(OFFSET('CAPACITE P1'!AZ110:BF113,,(COLUMN()-4)*6,,7))*$C$28</f>
        <v>0</v>
      </c>
      <c r="BA28" s="165">
        <f ca="1">SUM(OFFSET('CAPACITE P1'!BA110:BG113,,(COLUMN()-4)*6,,7))*$C$28</f>
        <v>0</v>
      </c>
      <c r="BB28" s="165">
        <f ca="1">SUM(OFFSET('CAPACITE P1'!BB110:BH113,,(COLUMN()-4)*6,,7))*$C$28</f>
        <v>0</v>
      </c>
      <c r="BC28" s="165">
        <f ca="1">SUM(OFFSET('CAPACITE P1'!BC110:BI113,,(COLUMN()-4)*6,,7))*$C$28</f>
        <v>0</v>
      </c>
      <c r="BD28" s="165">
        <f ca="1">SUM(OFFSET('CAPACITE P1'!BD110:BJ113,,(COLUMN()-4)*6,,7))*$C$28</f>
        <v>0</v>
      </c>
      <c r="BE28" s="165">
        <f ca="1">SUM(OFFSET('CAPACITE P1'!BE110:BK113,,(COLUMN()-4)*6,,7))*$C$28</f>
        <v>0</v>
      </c>
      <c r="BF28" s="165">
        <f ca="1">SUM(OFFSET('CAPACITE P1'!BF110:BL113,,(COLUMN()-4)*6,,7))*$C$28</f>
        <v>0</v>
      </c>
      <c r="BG28" s="165">
        <f ca="1">SUM(OFFSET('CAPACITE P1'!BG110:BM113,,(COLUMN()-4)*6,,7))*$C$28</f>
        <v>0</v>
      </c>
      <c r="BH28" s="165">
        <f ca="1">SUM(OFFSET('CAPACITE P1'!BH110:BN113,,(COLUMN()-4)*6,,7))*$C$28</f>
        <v>0</v>
      </c>
      <c r="BI28" s="165">
        <f ca="1">SUM(OFFSET('CAPACITE P1'!BI110:BO113,,(COLUMN()-4)*6,,7))*$C$28</f>
        <v>0</v>
      </c>
      <c r="BJ28" s="165">
        <f ca="1">SUM(OFFSET('CAPACITE P1'!BJ110:BP113,,(COLUMN()-4)*6,,7))*$C$28</f>
        <v>0</v>
      </c>
      <c r="BK28" s="165">
        <f ca="1">SUM(OFFSET('CAPACITE P1'!BK110:BQ113,,(COLUMN()-4)*6,,7))*$C$28</f>
        <v>0</v>
      </c>
      <c r="BL28" s="165">
        <f ca="1">SUM(OFFSET('CAPACITE P1'!BL110:BR113,,(COLUMN()-4)*6,,7))*$C$28</f>
        <v>0</v>
      </c>
      <c r="BM28" s="165">
        <f ca="1">SUM(OFFSET('CAPACITE P1'!BM110:BS113,,(COLUMN()-4)*6,,7))*$C$28</f>
        <v>0</v>
      </c>
      <c r="BN28" s="165">
        <f ca="1">SUM(OFFSET('CAPACITE P1'!BN110:BT113,,(COLUMN()-4)*6,,7))*$C$28</f>
        <v>0</v>
      </c>
      <c r="BO28" s="165">
        <f ca="1">SUM(OFFSET('CAPACITE P1'!BO110:BU113,,(COLUMN()-4)*6,,7))*$C$28</f>
        <v>0</v>
      </c>
      <c r="BP28" s="165">
        <f ca="1">SUM(OFFSET('CAPACITE P1'!BP110:BV113,,(COLUMN()-4)*6,,7))*$C$28</f>
        <v>0</v>
      </c>
      <c r="BQ28" s="5"/>
      <c r="BR28" s="5"/>
    </row>
    <row r="29" spans="1:70" ht="12" customHeight="1" x14ac:dyDescent="0.25">
      <c r="B29" s="204" t="s">
        <v>24</v>
      </c>
      <c r="C29" s="181"/>
      <c r="D29" s="165">
        <f ca="1">SUM(OFFSET('CAPACITE P1'!D114:J116,,(COLUMN()-4)*6,,7))*$C$29</f>
        <v>0</v>
      </c>
      <c r="E29" s="165">
        <f ca="1">SUM(OFFSET('CAPACITE P1'!E114:K116,,(COLUMN()-4)*6,,7))*$C$29</f>
        <v>0</v>
      </c>
      <c r="F29" s="165">
        <f ca="1">SUM(OFFSET('CAPACITE P1'!F114:L116,,(COLUMN()-4)*6,,7))*$C$29</f>
        <v>0</v>
      </c>
      <c r="G29" s="165">
        <f ca="1">SUM(OFFSET('CAPACITE P1'!G114:M116,,(COLUMN()-4)*6,,7))*$C$29</f>
        <v>0</v>
      </c>
      <c r="H29" s="165">
        <f ca="1">SUM(OFFSET('CAPACITE P1'!H114:N116,,(COLUMN()-4)*6,,7))*$C$29</f>
        <v>0</v>
      </c>
      <c r="I29" s="165">
        <f ca="1">SUM(OFFSET('CAPACITE P1'!I114:O116,,(COLUMN()-4)*6,,7))*$C$29</f>
        <v>0</v>
      </c>
      <c r="J29" s="165">
        <f ca="1">SUM(OFFSET('CAPACITE P1'!J114:P116,,(COLUMN()-4)*6,,7))*$C$29</f>
        <v>0</v>
      </c>
      <c r="K29" s="165">
        <f ca="1">SUM(OFFSET('CAPACITE P1'!K114:Q116,,(COLUMN()-4)*6,,7))*$C$29</f>
        <v>0</v>
      </c>
      <c r="L29" s="165">
        <f ca="1">SUM(OFFSET('CAPACITE P1'!L114:R116,,(COLUMN()-4)*6,,7))*$C$29</f>
        <v>0</v>
      </c>
      <c r="M29" s="165">
        <f ca="1">SUM(OFFSET('CAPACITE P1'!M114:S116,,(COLUMN()-4)*6,,7))*$C$29</f>
        <v>0</v>
      </c>
      <c r="N29" s="165">
        <f ca="1">SUM(OFFSET('CAPACITE P1'!N114:T116,,(COLUMN()-4)*6,,7))*$C$29</f>
        <v>0</v>
      </c>
      <c r="O29" s="165">
        <f ca="1">SUM(OFFSET('CAPACITE P1'!O114:U116,,(COLUMN()-4)*6,,7))*$C$29</f>
        <v>0</v>
      </c>
      <c r="P29" s="165">
        <f ca="1">SUM(OFFSET('CAPACITE P1'!P114:V116,,(COLUMN()-4)*6,,7))*$C$29</f>
        <v>0</v>
      </c>
      <c r="Q29" s="165">
        <f ca="1">SUM(OFFSET('CAPACITE P1'!Q114:W116,,(COLUMN()-4)*6,,7))*$C$29</f>
        <v>0</v>
      </c>
      <c r="R29" s="165">
        <f ca="1">SUM(OFFSET('CAPACITE P1'!R114:X116,,(COLUMN()-4)*6,,7))*$C$29</f>
        <v>0</v>
      </c>
      <c r="S29" s="165">
        <f ca="1">SUM(OFFSET('CAPACITE P1'!S114:Y116,,(COLUMN()-4)*6,,7))*$C$29</f>
        <v>0</v>
      </c>
      <c r="T29" s="165">
        <f ca="1">SUM(OFFSET('CAPACITE P1'!T114:Z116,,(COLUMN()-4)*6,,7))*$C$29</f>
        <v>0</v>
      </c>
      <c r="U29" s="165">
        <f ca="1">SUM(OFFSET('CAPACITE P1'!U114:AA116,,(COLUMN()-4)*6,,7))*$C$29</f>
        <v>0</v>
      </c>
      <c r="V29" s="165">
        <f ca="1">SUM(OFFSET('CAPACITE P1'!V114:AB116,,(COLUMN()-4)*6,,7))*$C$29</f>
        <v>0</v>
      </c>
      <c r="W29" s="165">
        <f ca="1">SUM(OFFSET('CAPACITE P1'!W114:AC116,,(COLUMN()-4)*6,,7))*$C$29</f>
        <v>0</v>
      </c>
      <c r="X29" s="165">
        <f ca="1">SUM(OFFSET('CAPACITE P1'!X114:AD116,,(COLUMN()-4)*6,,7))*$C$29</f>
        <v>0</v>
      </c>
      <c r="Y29" s="165">
        <f ca="1">SUM(OFFSET('CAPACITE P1'!Y114:AE116,,(COLUMN()-4)*6,,7))*$C$29</f>
        <v>0</v>
      </c>
      <c r="Z29" s="165">
        <f ca="1">SUM(OFFSET('CAPACITE P1'!Z114:AF116,,(COLUMN()-4)*6,,7))*$C$29</f>
        <v>0</v>
      </c>
      <c r="AA29" s="165">
        <f ca="1">SUM(OFFSET('CAPACITE P1'!AA114:AG116,,(COLUMN()-4)*6,,7))*$C$29</f>
        <v>0</v>
      </c>
      <c r="AB29" s="165">
        <f ca="1">SUM(OFFSET('CAPACITE P1'!AB114:AH116,,(COLUMN()-4)*6,,7))*$C$29</f>
        <v>0</v>
      </c>
      <c r="AC29" s="165">
        <f ca="1">SUM(OFFSET('CAPACITE P1'!AC114:AI116,,(COLUMN()-4)*6,,7))*$C$29</f>
        <v>0</v>
      </c>
      <c r="AD29" s="165">
        <f ca="1">SUM(OFFSET('CAPACITE P1'!AD114:AJ116,,(COLUMN()-4)*6,,7))*$C$29</f>
        <v>0</v>
      </c>
      <c r="AE29" s="165">
        <f ca="1">SUM(OFFSET('CAPACITE P1'!AE114:AK116,,(COLUMN()-4)*6,,7))*$C$29</f>
        <v>0</v>
      </c>
      <c r="AF29" s="165">
        <f ca="1">SUM(OFFSET('CAPACITE P1'!AF114:AL116,,(COLUMN()-4)*6,,7))*$C$29</f>
        <v>0</v>
      </c>
      <c r="AG29" s="165">
        <f ca="1">SUM(OFFSET('CAPACITE P1'!AG114:AM116,,(COLUMN()-4)*6,,7))*$C$29</f>
        <v>0</v>
      </c>
      <c r="AH29" s="165">
        <f ca="1">SUM(OFFSET('CAPACITE P1'!AH114:AN116,,(COLUMN()-4)*6,,7))*$C$29</f>
        <v>0</v>
      </c>
      <c r="AI29" s="165">
        <f ca="1">SUM(OFFSET('CAPACITE P1'!AI114:AO116,,(COLUMN()-4)*6,,7))*$C$29</f>
        <v>0</v>
      </c>
      <c r="AJ29" s="165">
        <f ca="1">SUM(OFFSET('CAPACITE P1'!AJ114:AP116,,(COLUMN()-4)*6,,7))*$C$29</f>
        <v>0</v>
      </c>
      <c r="AK29" s="165">
        <f ca="1">SUM(OFFSET('CAPACITE P1'!AK114:AQ116,,(COLUMN()-4)*6,,7))*$C$29</f>
        <v>0</v>
      </c>
      <c r="AL29" s="165">
        <f ca="1">SUM(OFFSET('CAPACITE P1'!AL114:AR116,,(COLUMN()-4)*6,,7))*$C$29</f>
        <v>0</v>
      </c>
      <c r="AM29" s="165">
        <f ca="1">SUM(OFFSET('CAPACITE P1'!AM114:AS116,,(COLUMN()-4)*6,,7))*$C$29</f>
        <v>0</v>
      </c>
      <c r="AN29" s="165">
        <f ca="1">SUM(OFFSET('CAPACITE P1'!AN114:AT116,,(COLUMN()-4)*6,,7))*$C$29</f>
        <v>0</v>
      </c>
      <c r="AO29" s="165">
        <f ca="1">SUM(OFFSET('CAPACITE P1'!AO114:AU116,,(COLUMN()-4)*6,,7))*$C$29</f>
        <v>0</v>
      </c>
      <c r="AP29" s="165">
        <f ca="1">SUM(OFFSET('CAPACITE P1'!AP114:AV116,,(COLUMN()-4)*6,,7))*$C$29</f>
        <v>0</v>
      </c>
      <c r="AQ29" s="165">
        <f ca="1">SUM(OFFSET('CAPACITE P1'!AQ114:AW116,,(COLUMN()-4)*6,,7))*$C$29</f>
        <v>0</v>
      </c>
      <c r="AR29" s="165">
        <f ca="1">SUM(OFFSET('CAPACITE P1'!AR114:AX116,,(COLUMN()-4)*6,,7))*$C$29</f>
        <v>0</v>
      </c>
      <c r="AS29" s="165">
        <f ca="1">SUM(OFFSET('CAPACITE P1'!AS114:AY116,,(COLUMN()-4)*6,,7))*$C$29</f>
        <v>0</v>
      </c>
      <c r="AT29" s="165">
        <f ca="1">SUM(OFFSET('CAPACITE P1'!AT114:AZ116,,(COLUMN()-4)*6,,7))*$C$29</f>
        <v>0</v>
      </c>
      <c r="AU29" s="165">
        <f ca="1">SUM(OFFSET('CAPACITE P1'!AU114:BA116,,(COLUMN()-4)*6,,7))*$C$29</f>
        <v>0</v>
      </c>
      <c r="AV29" s="165">
        <f ca="1">SUM(OFFSET('CAPACITE P1'!AV114:BB116,,(COLUMN()-4)*6,,7))*$C$29</f>
        <v>0</v>
      </c>
      <c r="AW29" s="165">
        <f ca="1">SUM(OFFSET('CAPACITE P1'!AW114:BC116,,(COLUMN()-4)*6,,7))*$C$29</f>
        <v>0</v>
      </c>
      <c r="AX29" s="165">
        <f ca="1">SUM(OFFSET('CAPACITE P1'!AX114:BD116,,(COLUMN()-4)*6,,7))*$C$29</f>
        <v>0</v>
      </c>
      <c r="AY29" s="165">
        <f ca="1">SUM(OFFSET('CAPACITE P1'!AY114:BE116,,(COLUMN()-4)*6,,7))*$C$29</f>
        <v>0</v>
      </c>
      <c r="AZ29" s="165">
        <f ca="1">SUM(OFFSET('CAPACITE P1'!AZ114:BF116,,(COLUMN()-4)*6,,7))*$C$29</f>
        <v>0</v>
      </c>
      <c r="BA29" s="165">
        <f ca="1">SUM(OFFSET('CAPACITE P1'!BA114:BG116,,(COLUMN()-4)*6,,7))*$C$29</f>
        <v>0</v>
      </c>
      <c r="BB29" s="165">
        <f ca="1">SUM(OFFSET('CAPACITE P1'!BB114:BH116,,(COLUMN()-4)*6,,7))*$C$29</f>
        <v>0</v>
      </c>
      <c r="BC29" s="165">
        <f ca="1">SUM(OFFSET('CAPACITE P1'!BC114:BI116,,(COLUMN()-4)*6,,7))*$C$29</f>
        <v>0</v>
      </c>
      <c r="BD29" s="165">
        <f ca="1">SUM(OFFSET('CAPACITE P1'!BD114:BJ116,,(COLUMN()-4)*6,,7))*$C$29</f>
        <v>0</v>
      </c>
      <c r="BE29" s="165">
        <f ca="1">SUM(OFFSET('CAPACITE P1'!BE114:BK116,,(COLUMN()-4)*6,,7))*$C$29</f>
        <v>0</v>
      </c>
      <c r="BF29" s="165">
        <f ca="1">SUM(OFFSET('CAPACITE P1'!BF114:BL116,,(COLUMN()-4)*6,,7))*$C$29</f>
        <v>0</v>
      </c>
      <c r="BG29" s="165">
        <f ca="1">SUM(OFFSET('CAPACITE P1'!BG114:BM116,,(COLUMN()-4)*6,,7))*$C$29</f>
        <v>0</v>
      </c>
      <c r="BH29" s="165">
        <f ca="1">SUM(OFFSET('CAPACITE P1'!BH114:BN116,,(COLUMN()-4)*6,,7))*$C$29</f>
        <v>0</v>
      </c>
      <c r="BI29" s="165">
        <f ca="1">SUM(OFFSET('CAPACITE P1'!BI114:BO116,,(COLUMN()-4)*6,,7))*$C$29</f>
        <v>0</v>
      </c>
      <c r="BJ29" s="165">
        <f ca="1">SUM(OFFSET('CAPACITE P1'!BJ114:BP116,,(COLUMN()-4)*6,,7))*$C$29</f>
        <v>0</v>
      </c>
      <c r="BK29" s="165">
        <f ca="1">SUM(OFFSET('CAPACITE P1'!BK114:BQ116,,(COLUMN()-4)*6,,7))*$C$29</f>
        <v>0</v>
      </c>
      <c r="BL29" s="165">
        <f ca="1">SUM(OFFSET('CAPACITE P1'!BL114:BR116,,(COLUMN()-4)*6,,7))*$C$29</f>
        <v>0</v>
      </c>
      <c r="BM29" s="165">
        <f ca="1">SUM(OFFSET('CAPACITE P1'!BM114:BS116,,(COLUMN()-4)*6,,7))*$C$29</f>
        <v>0</v>
      </c>
      <c r="BN29" s="165">
        <f ca="1">SUM(OFFSET('CAPACITE P1'!BN114:BT116,,(COLUMN()-4)*6,,7))*$C$29</f>
        <v>0</v>
      </c>
      <c r="BO29" s="165">
        <f ca="1">SUM(OFFSET('CAPACITE P1'!BO114:BU116,,(COLUMN()-4)*6,,7))*$C$29</f>
        <v>0</v>
      </c>
      <c r="BP29" s="165">
        <f ca="1">SUM(OFFSET('CAPACITE P1'!BP114:BV116,,(COLUMN()-4)*6,,7))*$C$29</f>
        <v>0</v>
      </c>
      <c r="BQ29" s="5"/>
      <c r="BR29" s="5"/>
    </row>
    <row r="30" spans="1:70" ht="12" customHeight="1" x14ac:dyDescent="0.25">
      <c r="B30" s="204" t="s">
        <v>25</v>
      </c>
      <c r="C30" s="181"/>
      <c r="D30" s="165">
        <f ca="1">SUM(OFFSET('CAPACITE P1'!D117:J119,,(COLUMN()-4)*6,,7))*$C$30</f>
        <v>0</v>
      </c>
      <c r="E30" s="165">
        <f ca="1">SUM(OFFSET('CAPACITE P1'!E117:K119,,(COLUMN()-4)*6,,7))*$C$30</f>
        <v>0</v>
      </c>
      <c r="F30" s="165">
        <f ca="1">SUM(OFFSET('CAPACITE P1'!F117:L119,,(COLUMN()-4)*6,,7))*$C$30</f>
        <v>0</v>
      </c>
      <c r="G30" s="165">
        <f ca="1">SUM(OFFSET('CAPACITE P1'!G117:M119,,(COLUMN()-4)*6,,7))*$C$30</f>
        <v>0</v>
      </c>
      <c r="H30" s="165">
        <f ca="1">SUM(OFFSET('CAPACITE P1'!H117:N119,,(COLUMN()-4)*6,,7))*$C$30</f>
        <v>0</v>
      </c>
      <c r="I30" s="165">
        <f ca="1">SUM(OFFSET('CAPACITE P1'!I117:O119,,(COLUMN()-4)*6,,7))*$C$30</f>
        <v>0</v>
      </c>
      <c r="J30" s="165">
        <f ca="1">SUM(OFFSET('CAPACITE P1'!J117:P119,,(COLUMN()-4)*6,,7))*$C$30</f>
        <v>0</v>
      </c>
      <c r="K30" s="165">
        <f ca="1">SUM(OFFSET('CAPACITE P1'!K117:Q119,,(COLUMN()-4)*6,,7))*$C$30</f>
        <v>0</v>
      </c>
      <c r="L30" s="165">
        <f ca="1">SUM(OFFSET('CAPACITE P1'!L117:R119,,(COLUMN()-4)*6,,7))*$C$30</f>
        <v>0</v>
      </c>
      <c r="M30" s="165">
        <f ca="1">SUM(OFFSET('CAPACITE P1'!M117:S119,,(COLUMN()-4)*6,,7))*$C$30</f>
        <v>0</v>
      </c>
      <c r="N30" s="165">
        <f ca="1">SUM(OFFSET('CAPACITE P1'!N117:T119,,(COLUMN()-4)*6,,7))*$C$30</f>
        <v>0</v>
      </c>
      <c r="O30" s="165">
        <f ca="1">SUM(OFFSET('CAPACITE P1'!O117:U119,,(COLUMN()-4)*6,,7))*$C$30</f>
        <v>0</v>
      </c>
      <c r="P30" s="165">
        <f ca="1">SUM(OFFSET('CAPACITE P1'!P117:V119,,(COLUMN()-4)*6,,7))*$C$30</f>
        <v>0</v>
      </c>
      <c r="Q30" s="165">
        <f ca="1">SUM(OFFSET('CAPACITE P1'!Q117:W119,,(COLUMN()-4)*6,,7))*$C$30</f>
        <v>0</v>
      </c>
      <c r="R30" s="165">
        <f ca="1">SUM(OFFSET('CAPACITE P1'!R117:X119,,(COLUMN()-4)*6,,7))*$C$30</f>
        <v>0</v>
      </c>
      <c r="S30" s="165">
        <f ca="1">SUM(OFFSET('CAPACITE P1'!S117:Y119,,(COLUMN()-4)*6,,7))*$C$30</f>
        <v>0</v>
      </c>
      <c r="T30" s="165">
        <f ca="1">SUM(OFFSET('CAPACITE P1'!T117:Z119,,(COLUMN()-4)*6,,7))*$C$30</f>
        <v>0</v>
      </c>
      <c r="U30" s="165">
        <f ca="1">SUM(OFFSET('CAPACITE P1'!U117:AA119,,(COLUMN()-4)*6,,7))*$C$30</f>
        <v>0</v>
      </c>
      <c r="V30" s="165">
        <f ca="1">SUM(OFFSET('CAPACITE P1'!V117:AB119,,(COLUMN()-4)*6,,7))*$C$30</f>
        <v>0</v>
      </c>
      <c r="W30" s="165">
        <f ca="1">SUM(OFFSET('CAPACITE P1'!W117:AC119,,(COLUMN()-4)*6,,7))*$C$30</f>
        <v>0</v>
      </c>
      <c r="X30" s="165">
        <f ca="1">SUM(OFFSET('CAPACITE P1'!X117:AD119,,(COLUMN()-4)*6,,7))*$C$30</f>
        <v>0</v>
      </c>
      <c r="Y30" s="165">
        <f ca="1">SUM(OFFSET('CAPACITE P1'!Y117:AE119,,(COLUMN()-4)*6,,7))*$C$30</f>
        <v>0</v>
      </c>
      <c r="Z30" s="165">
        <f ca="1">SUM(OFFSET('CAPACITE P1'!Z117:AF119,,(COLUMN()-4)*6,,7))*$C$30</f>
        <v>0</v>
      </c>
      <c r="AA30" s="165">
        <f ca="1">SUM(OFFSET('CAPACITE P1'!AA117:AG119,,(COLUMN()-4)*6,,7))*$C$30</f>
        <v>0</v>
      </c>
      <c r="AB30" s="165">
        <f ca="1">SUM(OFFSET('CAPACITE P1'!AB117:AH119,,(COLUMN()-4)*6,,7))*$C$30</f>
        <v>0</v>
      </c>
      <c r="AC30" s="165">
        <f ca="1">SUM(OFFSET('CAPACITE P1'!AC117:AI119,,(COLUMN()-4)*6,,7))*$C$30</f>
        <v>0</v>
      </c>
      <c r="AD30" s="165">
        <f ca="1">SUM(OFFSET('CAPACITE P1'!AD117:AJ119,,(COLUMN()-4)*6,,7))*$C$30</f>
        <v>0</v>
      </c>
      <c r="AE30" s="165">
        <f ca="1">SUM(OFFSET('CAPACITE P1'!AE117:AK119,,(COLUMN()-4)*6,,7))*$C$30</f>
        <v>0</v>
      </c>
      <c r="AF30" s="165">
        <f ca="1">SUM(OFFSET('CAPACITE P1'!AF117:AL119,,(COLUMN()-4)*6,,7))*$C$30</f>
        <v>0</v>
      </c>
      <c r="AG30" s="165">
        <f ca="1">SUM(OFFSET('CAPACITE P1'!AG117:AM119,,(COLUMN()-4)*6,,7))*$C$30</f>
        <v>0</v>
      </c>
      <c r="AH30" s="165">
        <f ca="1">SUM(OFFSET('CAPACITE P1'!AH117:AN119,,(COLUMN()-4)*6,,7))*$C$30</f>
        <v>0</v>
      </c>
      <c r="AI30" s="165">
        <f ca="1">SUM(OFFSET('CAPACITE P1'!AI117:AO119,,(COLUMN()-4)*6,,7))*$C$30</f>
        <v>0</v>
      </c>
      <c r="AJ30" s="165">
        <f ca="1">SUM(OFFSET('CAPACITE P1'!AJ117:AP119,,(COLUMN()-4)*6,,7))*$C$30</f>
        <v>0</v>
      </c>
      <c r="AK30" s="165">
        <f ca="1">SUM(OFFSET('CAPACITE P1'!AK117:AQ119,,(COLUMN()-4)*6,,7))*$C$30</f>
        <v>0</v>
      </c>
      <c r="AL30" s="165">
        <f ca="1">SUM(OFFSET('CAPACITE P1'!AL117:AR119,,(COLUMN()-4)*6,,7))*$C$30</f>
        <v>0</v>
      </c>
      <c r="AM30" s="165">
        <f ca="1">SUM(OFFSET('CAPACITE P1'!AM117:AS119,,(COLUMN()-4)*6,,7))*$C$30</f>
        <v>0</v>
      </c>
      <c r="AN30" s="165">
        <f ca="1">SUM(OFFSET('CAPACITE P1'!AN117:AT119,,(COLUMN()-4)*6,,7))*$C$30</f>
        <v>0</v>
      </c>
      <c r="AO30" s="165">
        <f ca="1">SUM(OFFSET('CAPACITE P1'!AO117:AU119,,(COLUMN()-4)*6,,7))*$C$30</f>
        <v>0</v>
      </c>
      <c r="AP30" s="165">
        <f ca="1">SUM(OFFSET('CAPACITE P1'!AP117:AV119,,(COLUMN()-4)*6,,7))*$C$30</f>
        <v>0</v>
      </c>
      <c r="AQ30" s="165">
        <f ca="1">SUM(OFFSET('CAPACITE P1'!AQ117:AW119,,(COLUMN()-4)*6,,7))*$C$30</f>
        <v>0</v>
      </c>
      <c r="AR30" s="165">
        <f ca="1">SUM(OFFSET('CAPACITE P1'!AR117:AX119,,(COLUMN()-4)*6,,7))*$C$30</f>
        <v>0</v>
      </c>
      <c r="AS30" s="165">
        <f ca="1">SUM(OFFSET('CAPACITE P1'!AS117:AY119,,(COLUMN()-4)*6,,7))*$C$30</f>
        <v>0</v>
      </c>
      <c r="AT30" s="165">
        <f ca="1">SUM(OFFSET('CAPACITE P1'!AT117:AZ119,,(COLUMN()-4)*6,,7))*$C$30</f>
        <v>0</v>
      </c>
      <c r="AU30" s="165">
        <f ca="1">SUM(OFFSET('CAPACITE P1'!AU117:BA119,,(COLUMN()-4)*6,,7))*$C$30</f>
        <v>0</v>
      </c>
      <c r="AV30" s="165">
        <f ca="1">SUM(OFFSET('CAPACITE P1'!AV117:BB119,,(COLUMN()-4)*6,,7))*$C$30</f>
        <v>0</v>
      </c>
      <c r="AW30" s="165">
        <f ca="1">SUM(OFFSET('CAPACITE P1'!AW117:BC119,,(COLUMN()-4)*6,,7))*$C$30</f>
        <v>0</v>
      </c>
      <c r="AX30" s="165">
        <f ca="1">SUM(OFFSET('CAPACITE P1'!AX117:BD119,,(COLUMN()-4)*6,,7))*$C$30</f>
        <v>0</v>
      </c>
      <c r="AY30" s="165">
        <f ca="1">SUM(OFFSET('CAPACITE P1'!AY117:BE119,,(COLUMN()-4)*6,,7))*$C$30</f>
        <v>0</v>
      </c>
      <c r="AZ30" s="165">
        <f ca="1">SUM(OFFSET('CAPACITE P1'!AZ117:BF119,,(COLUMN()-4)*6,,7))*$C$30</f>
        <v>0</v>
      </c>
      <c r="BA30" s="165">
        <f ca="1">SUM(OFFSET('CAPACITE P1'!BA117:BG119,,(COLUMN()-4)*6,,7))*$C$30</f>
        <v>0</v>
      </c>
      <c r="BB30" s="165">
        <f ca="1">SUM(OFFSET('CAPACITE P1'!BB117:BH119,,(COLUMN()-4)*6,,7))*$C$30</f>
        <v>0</v>
      </c>
      <c r="BC30" s="165">
        <f ca="1">SUM(OFFSET('CAPACITE P1'!BC117:BI119,,(COLUMN()-4)*6,,7))*$C$30</f>
        <v>0</v>
      </c>
      <c r="BD30" s="165">
        <f ca="1">SUM(OFFSET('CAPACITE P1'!BD117:BJ119,,(COLUMN()-4)*6,,7))*$C$30</f>
        <v>0</v>
      </c>
      <c r="BE30" s="165">
        <f ca="1">SUM(OFFSET('CAPACITE P1'!BE117:BK119,,(COLUMN()-4)*6,,7))*$C$30</f>
        <v>0</v>
      </c>
      <c r="BF30" s="165">
        <f ca="1">SUM(OFFSET('CAPACITE P1'!BF117:BL119,,(COLUMN()-4)*6,,7))*$C$30</f>
        <v>0</v>
      </c>
      <c r="BG30" s="165">
        <f ca="1">SUM(OFFSET('CAPACITE P1'!BG117:BM119,,(COLUMN()-4)*6,,7))*$C$30</f>
        <v>0</v>
      </c>
      <c r="BH30" s="165">
        <f ca="1">SUM(OFFSET('CAPACITE P1'!BH117:BN119,,(COLUMN()-4)*6,,7))*$C$30</f>
        <v>0</v>
      </c>
      <c r="BI30" s="165">
        <f ca="1">SUM(OFFSET('CAPACITE P1'!BI117:BO119,,(COLUMN()-4)*6,,7))*$C$30</f>
        <v>0</v>
      </c>
      <c r="BJ30" s="165">
        <f ca="1">SUM(OFFSET('CAPACITE P1'!BJ117:BP119,,(COLUMN()-4)*6,,7))*$C$30</f>
        <v>0</v>
      </c>
      <c r="BK30" s="165">
        <f ca="1">SUM(OFFSET('CAPACITE P1'!BK117:BQ119,,(COLUMN()-4)*6,,7))*$C$30</f>
        <v>0</v>
      </c>
      <c r="BL30" s="165">
        <f ca="1">SUM(OFFSET('CAPACITE P1'!BL117:BR119,,(COLUMN()-4)*6,,7))*$C$30</f>
        <v>0</v>
      </c>
      <c r="BM30" s="165">
        <f ca="1">SUM(OFFSET('CAPACITE P1'!BM117:BS119,,(COLUMN()-4)*6,,7))*$C$30</f>
        <v>0</v>
      </c>
      <c r="BN30" s="165">
        <f ca="1">SUM(OFFSET('CAPACITE P1'!BN117:BT119,,(COLUMN()-4)*6,,7))*$C$30</f>
        <v>0</v>
      </c>
      <c r="BO30" s="165">
        <f ca="1">SUM(OFFSET('CAPACITE P1'!BO117:BU119,,(COLUMN()-4)*6,,7))*$C$30</f>
        <v>0</v>
      </c>
      <c r="BP30" s="165">
        <f ca="1">SUM(OFFSET('CAPACITE P1'!BP117:BV119,,(COLUMN()-4)*6,,7))*$C$30</f>
        <v>0</v>
      </c>
      <c r="BQ30" s="5"/>
      <c r="BR30" s="5"/>
    </row>
    <row r="31" spans="1:70" ht="12" customHeight="1" x14ac:dyDescent="0.25">
      <c r="B31" s="204" t="s">
        <v>26</v>
      </c>
      <c r="C31" s="181"/>
      <c r="D31" s="165">
        <f ca="1">SUM(OFFSET('CAPACITE P1'!D120:J122,,(COLUMN()-4)*6,,7))*$C$31</f>
        <v>0</v>
      </c>
      <c r="E31" s="165">
        <f ca="1">SUM(OFFSET('CAPACITE P1'!E120:K122,,(COLUMN()-4)*6,,7))*$C$31</f>
        <v>0</v>
      </c>
      <c r="F31" s="165">
        <f ca="1">SUM(OFFSET('CAPACITE P1'!F120:L122,,(COLUMN()-4)*6,,7))*$C$31</f>
        <v>0</v>
      </c>
      <c r="G31" s="165">
        <f ca="1">SUM(OFFSET('CAPACITE P1'!G120:M122,,(COLUMN()-4)*6,,7))*$C$31</f>
        <v>0</v>
      </c>
      <c r="H31" s="165">
        <f ca="1">SUM(OFFSET('CAPACITE P1'!H120:N122,,(COLUMN()-4)*6,,7))*$C$31</f>
        <v>0</v>
      </c>
      <c r="I31" s="165">
        <f ca="1">SUM(OFFSET('CAPACITE P1'!I120:O122,,(COLUMN()-4)*6,,7))*$C$31</f>
        <v>0</v>
      </c>
      <c r="J31" s="165">
        <f ca="1">SUM(OFFSET('CAPACITE P1'!J120:P122,,(COLUMN()-4)*6,,7))*$C$31</f>
        <v>0</v>
      </c>
      <c r="K31" s="165">
        <f ca="1">SUM(OFFSET('CAPACITE P1'!K120:Q122,,(COLUMN()-4)*6,,7))*$C$31</f>
        <v>0</v>
      </c>
      <c r="L31" s="165">
        <f ca="1">SUM(OFFSET('CAPACITE P1'!L120:R122,,(COLUMN()-4)*6,,7))*$C$31</f>
        <v>0</v>
      </c>
      <c r="M31" s="165">
        <f ca="1">SUM(OFFSET('CAPACITE P1'!M120:S122,,(COLUMN()-4)*6,,7))*$C$31</f>
        <v>0</v>
      </c>
      <c r="N31" s="165">
        <f ca="1">SUM(OFFSET('CAPACITE P1'!N120:T122,,(COLUMN()-4)*6,,7))*$C$31</f>
        <v>0</v>
      </c>
      <c r="O31" s="165">
        <f ca="1">SUM(OFFSET('CAPACITE P1'!O120:U122,,(COLUMN()-4)*6,,7))*$C$31</f>
        <v>0</v>
      </c>
      <c r="P31" s="165">
        <f ca="1">SUM(OFFSET('CAPACITE P1'!P120:V122,,(COLUMN()-4)*6,,7))*$C$31</f>
        <v>0</v>
      </c>
      <c r="Q31" s="165">
        <f ca="1">SUM(OFFSET('CAPACITE P1'!Q120:W122,,(COLUMN()-4)*6,,7))*$C$31</f>
        <v>0</v>
      </c>
      <c r="R31" s="165">
        <f ca="1">SUM(OFFSET('CAPACITE P1'!R120:X122,,(COLUMN()-4)*6,,7))*$C$31</f>
        <v>0</v>
      </c>
      <c r="S31" s="165">
        <f ca="1">SUM(OFFSET('CAPACITE P1'!S120:Y122,,(COLUMN()-4)*6,,7))*$C$31</f>
        <v>0</v>
      </c>
      <c r="T31" s="165">
        <f ca="1">SUM(OFFSET('CAPACITE P1'!T120:Z122,,(COLUMN()-4)*6,,7))*$C$31</f>
        <v>0</v>
      </c>
      <c r="U31" s="165">
        <f ca="1">SUM(OFFSET('CAPACITE P1'!U120:AA122,,(COLUMN()-4)*6,,7))*$C$31</f>
        <v>0</v>
      </c>
      <c r="V31" s="165">
        <f ca="1">SUM(OFFSET('CAPACITE P1'!V120:AB122,,(COLUMN()-4)*6,,7))*$C$31</f>
        <v>0</v>
      </c>
      <c r="W31" s="165">
        <f ca="1">SUM(OFFSET('CAPACITE P1'!W120:AC122,,(COLUMN()-4)*6,,7))*$C$31</f>
        <v>0</v>
      </c>
      <c r="X31" s="165">
        <f ca="1">SUM(OFFSET('CAPACITE P1'!X120:AD122,,(COLUMN()-4)*6,,7))*$C$31</f>
        <v>0</v>
      </c>
      <c r="Y31" s="165">
        <f ca="1">SUM(OFFSET('CAPACITE P1'!Y120:AE122,,(COLUMN()-4)*6,,7))*$C$31</f>
        <v>0</v>
      </c>
      <c r="Z31" s="165">
        <f ca="1">SUM(OFFSET('CAPACITE P1'!Z120:AF122,,(COLUMN()-4)*6,,7))*$C$31</f>
        <v>0</v>
      </c>
      <c r="AA31" s="165">
        <f ca="1">SUM(OFFSET('CAPACITE P1'!AA120:AG122,,(COLUMN()-4)*6,,7))*$C$31</f>
        <v>0</v>
      </c>
      <c r="AB31" s="165">
        <f ca="1">SUM(OFFSET('CAPACITE P1'!AB120:AH122,,(COLUMN()-4)*6,,7))*$C$31</f>
        <v>0</v>
      </c>
      <c r="AC31" s="165">
        <f ca="1">SUM(OFFSET('CAPACITE P1'!AC120:AI122,,(COLUMN()-4)*6,,7))*$C$31</f>
        <v>0</v>
      </c>
      <c r="AD31" s="165">
        <f ca="1">SUM(OFFSET('CAPACITE P1'!AD120:AJ122,,(COLUMN()-4)*6,,7))*$C$31</f>
        <v>0</v>
      </c>
      <c r="AE31" s="165">
        <f ca="1">SUM(OFFSET('CAPACITE P1'!AE120:AK122,,(COLUMN()-4)*6,,7))*$C$31</f>
        <v>0</v>
      </c>
      <c r="AF31" s="165">
        <f ca="1">SUM(OFFSET('CAPACITE P1'!AF120:AL122,,(COLUMN()-4)*6,,7))*$C$31</f>
        <v>0</v>
      </c>
      <c r="AG31" s="165">
        <f ca="1">SUM(OFFSET('CAPACITE P1'!AG120:AM122,,(COLUMN()-4)*6,,7))*$C$31</f>
        <v>0</v>
      </c>
      <c r="AH31" s="165">
        <f ca="1">SUM(OFFSET('CAPACITE P1'!AH120:AN122,,(COLUMN()-4)*6,,7))*$C$31</f>
        <v>0</v>
      </c>
      <c r="AI31" s="165">
        <f ca="1">SUM(OFFSET('CAPACITE P1'!AI120:AO122,,(COLUMN()-4)*6,,7))*$C$31</f>
        <v>0</v>
      </c>
      <c r="AJ31" s="165">
        <f ca="1">SUM(OFFSET('CAPACITE P1'!AJ120:AP122,,(COLUMN()-4)*6,,7))*$C$31</f>
        <v>0</v>
      </c>
      <c r="AK31" s="165">
        <f ca="1">SUM(OFFSET('CAPACITE P1'!AK120:AQ122,,(COLUMN()-4)*6,,7))*$C$31</f>
        <v>0</v>
      </c>
      <c r="AL31" s="165">
        <f ca="1">SUM(OFFSET('CAPACITE P1'!AL120:AR122,,(COLUMN()-4)*6,,7))*$C$31</f>
        <v>0</v>
      </c>
      <c r="AM31" s="165">
        <f ca="1">SUM(OFFSET('CAPACITE P1'!AM120:AS122,,(COLUMN()-4)*6,,7))*$C$31</f>
        <v>0</v>
      </c>
      <c r="AN31" s="165">
        <f ca="1">SUM(OFFSET('CAPACITE P1'!AN120:AT122,,(COLUMN()-4)*6,,7))*$C$31</f>
        <v>0</v>
      </c>
      <c r="AO31" s="165">
        <f ca="1">SUM(OFFSET('CAPACITE P1'!AO120:AU122,,(COLUMN()-4)*6,,7))*$C$31</f>
        <v>0</v>
      </c>
      <c r="AP31" s="165">
        <f ca="1">SUM(OFFSET('CAPACITE P1'!AP120:AV122,,(COLUMN()-4)*6,,7))*$C$31</f>
        <v>0</v>
      </c>
      <c r="AQ31" s="165">
        <f ca="1">SUM(OFFSET('CAPACITE P1'!AQ120:AW122,,(COLUMN()-4)*6,,7))*$C$31</f>
        <v>0</v>
      </c>
      <c r="AR31" s="165">
        <f ca="1">SUM(OFFSET('CAPACITE P1'!AR120:AX122,,(COLUMN()-4)*6,,7))*$C$31</f>
        <v>0</v>
      </c>
      <c r="AS31" s="165">
        <f ca="1">SUM(OFFSET('CAPACITE P1'!AS120:AY122,,(COLUMN()-4)*6,,7))*$C$31</f>
        <v>0</v>
      </c>
      <c r="AT31" s="165">
        <f ca="1">SUM(OFFSET('CAPACITE P1'!AT120:AZ122,,(COLUMN()-4)*6,,7))*$C$31</f>
        <v>0</v>
      </c>
      <c r="AU31" s="165">
        <f ca="1">SUM(OFFSET('CAPACITE P1'!AU120:BA122,,(COLUMN()-4)*6,,7))*$C$31</f>
        <v>0</v>
      </c>
      <c r="AV31" s="165">
        <f ca="1">SUM(OFFSET('CAPACITE P1'!AV120:BB122,,(COLUMN()-4)*6,,7))*$C$31</f>
        <v>0</v>
      </c>
      <c r="AW31" s="165">
        <f ca="1">SUM(OFFSET('CAPACITE P1'!AW120:BC122,,(COLUMN()-4)*6,,7))*$C$31</f>
        <v>0</v>
      </c>
      <c r="AX31" s="165">
        <f ca="1">SUM(OFFSET('CAPACITE P1'!AX120:BD122,,(COLUMN()-4)*6,,7))*$C$31</f>
        <v>0</v>
      </c>
      <c r="AY31" s="165">
        <f ca="1">SUM(OFFSET('CAPACITE P1'!AY120:BE122,,(COLUMN()-4)*6,,7))*$C$31</f>
        <v>0</v>
      </c>
      <c r="AZ31" s="165">
        <f ca="1">SUM(OFFSET('CAPACITE P1'!AZ120:BF122,,(COLUMN()-4)*6,,7))*$C$31</f>
        <v>0</v>
      </c>
      <c r="BA31" s="165">
        <f ca="1">SUM(OFFSET('CAPACITE P1'!BA120:BG122,,(COLUMN()-4)*6,,7))*$C$31</f>
        <v>0</v>
      </c>
      <c r="BB31" s="165">
        <f ca="1">SUM(OFFSET('CAPACITE P1'!BB120:BH122,,(COLUMN()-4)*6,,7))*$C$31</f>
        <v>0</v>
      </c>
      <c r="BC31" s="165">
        <f ca="1">SUM(OFFSET('CAPACITE P1'!BC120:BI122,,(COLUMN()-4)*6,,7))*$C$31</f>
        <v>0</v>
      </c>
      <c r="BD31" s="165">
        <f ca="1">SUM(OFFSET('CAPACITE P1'!BD120:BJ122,,(COLUMN()-4)*6,,7))*$C$31</f>
        <v>0</v>
      </c>
      <c r="BE31" s="165">
        <f ca="1">SUM(OFFSET('CAPACITE P1'!BE120:BK122,,(COLUMN()-4)*6,,7))*$C$31</f>
        <v>0</v>
      </c>
      <c r="BF31" s="165">
        <f ca="1">SUM(OFFSET('CAPACITE P1'!BF120:BL122,,(COLUMN()-4)*6,,7))*$C$31</f>
        <v>0</v>
      </c>
      <c r="BG31" s="165">
        <f ca="1">SUM(OFFSET('CAPACITE P1'!BG120:BM122,,(COLUMN()-4)*6,,7))*$C$31</f>
        <v>0</v>
      </c>
      <c r="BH31" s="165">
        <f ca="1">SUM(OFFSET('CAPACITE P1'!BH120:BN122,,(COLUMN()-4)*6,,7))*$C$31</f>
        <v>0</v>
      </c>
      <c r="BI31" s="165">
        <f ca="1">SUM(OFFSET('CAPACITE P1'!BI120:BO122,,(COLUMN()-4)*6,,7))*$C$31</f>
        <v>0</v>
      </c>
      <c r="BJ31" s="165">
        <f ca="1">SUM(OFFSET('CAPACITE P1'!BJ120:BP122,,(COLUMN()-4)*6,,7))*$C$31</f>
        <v>0</v>
      </c>
      <c r="BK31" s="165">
        <f ca="1">SUM(OFFSET('CAPACITE P1'!BK120:BQ122,,(COLUMN()-4)*6,,7))*$C$31</f>
        <v>0</v>
      </c>
      <c r="BL31" s="165">
        <f ca="1">SUM(OFFSET('CAPACITE P1'!BL120:BR122,,(COLUMN()-4)*6,,7))*$C$31</f>
        <v>0</v>
      </c>
      <c r="BM31" s="165">
        <f ca="1">SUM(OFFSET('CAPACITE P1'!BM120:BS122,,(COLUMN()-4)*6,,7))*$C$31</f>
        <v>0</v>
      </c>
      <c r="BN31" s="165">
        <f ca="1">SUM(OFFSET('CAPACITE P1'!BN120:BT122,,(COLUMN()-4)*6,,7))*$C$31</f>
        <v>0</v>
      </c>
      <c r="BO31" s="165">
        <f ca="1">SUM(OFFSET('CAPACITE P1'!BO120:BU122,,(COLUMN()-4)*6,,7))*$C$31</f>
        <v>0</v>
      </c>
      <c r="BP31" s="165">
        <f ca="1">SUM(OFFSET('CAPACITE P1'!BP120:BV122,,(COLUMN()-4)*6,,7))*$C$31</f>
        <v>0</v>
      </c>
      <c r="BQ31" s="5"/>
      <c r="BR31" s="5"/>
    </row>
    <row r="32" spans="1:70" s="1" customFormat="1" ht="12" customHeight="1" x14ac:dyDescent="0.25">
      <c r="A32"/>
      <c r="B32" s="205" t="s">
        <v>81</v>
      </c>
      <c r="C32" s="181">
        <v>0.8</v>
      </c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5"/>
      <c r="BR32" s="5"/>
    </row>
    <row r="33" spans="1:70" s="1" customFormat="1" ht="12" customHeight="1" x14ac:dyDescent="0.25">
      <c r="A33"/>
      <c r="B33" s="205" t="s">
        <v>82</v>
      </c>
      <c r="C33" s="181">
        <v>0.8</v>
      </c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5"/>
      <c r="BR33" s="5"/>
    </row>
    <row r="34" spans="1:70" s="1" customFormat="1" ht="12" customHeight="1" x14ac:dyDescent="0.25">
      <c r="A34"/>
      <c r="B34" s="205" t="s">
        <v>83</v>
      </c>
      <c r="C34" s="181">
        <v>0.9</v>
      </c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5"/>
      <c r="BR34" s="5"/>
    </row>
    <row r="35" spans="1:70" s="1" customFormat="1" ht="12" customHeight="1" x14ac:dyDescent="0.25">
      <c r="A35"/>
      <c r="B35" s="206" t="s">
        <v>84</v>
      </c>
      <c r="C35" s="182">
        <v>0.9</v>
      </c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5"/>
      <c r="BR35" s="5"/>
    </row>
    <row r="36" spans="1:70" s="1" customFormat="1" ht="12" customHeight="1" thickBot="1" x14ac:dyDescent="0.3">
      <c r="A36"/>
      <c r="B36" s="206" t="s">
        <v>85</v>
      </c>
      <c r="C36" s="182">
        <v>0.9</v>
      </c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5"/>
      <c r="BR36" s="5"/>
    </row>
    <row r="37" spans="1:70" s="1" customFormat="1" ht="12" customHeight="1" thickTop="1" x14ac:dyDescent="0.25">
      <c r="A37"/>
      <c r="B37" s="30" t="s">
        <v>31</v>
      </c>
      <c r="C37" s="183"/>
      <c r="D37" s="167">
        <f ca="1">SUM(D3:D14)</f>
        <v>24.012</v>
      </c>
      <c r="E37" s="167">
        <f t="shared" ref="E37:BO37" ca="1" si="0">SUM(E3:E14)</f>
        <v>30.015000000000001</v>
      </c>
      <c r="F37" s="167">
        <f t="shared" ca="1" si="0"/>
        <v>30.015000000000001</v>
      </c>
      <c r="G37" s="167">
        <f t="shared" ca="1" si="0"/>
        <v>30.015000000000001</v>
      </c>
      <c r="H37" s="167">
        <f t="shared" ca="1" si="0"/>
        <v>30.015000000000001</v>
      </c>
      <c r="I37" s="167">
        <f t="shared" ca="1" si="0"/>
        <v>30.015000000000001</v>
      </c>
      <c r="J37" s="167">
        <f t="shared" ca="1" si="0"/>
        <v>30.015000000000001</v>
      </c>
      <c r="K37" s="167">
        <f t="shared" ca="1" si="0"/>
        <v>24.012</v>
      </c>
      <c r="L37" s="167">
        <f t="shared" ca="1" si="0"/>
        <v>30.015000000000001</v>
      </c>
      <c r="M37" s="167">
        <f t="shared" ca="1" si="0"/>
        <v>30.015000000000001</v>
      </c>
      <c r="N37" s="167">
        <f t="shared" ca="1" si="0"/>
        <v>30.015000000000001</v>
      </c>
      <c r="O37" s="167">
        <f t="shared" ca="1" si="0"/>
        <v>30.015000000000001</v>
      </c>
      <c r="P37" s="167">
        <f t="shared" ca="1" si="0"/>
        <v>30.015000000000001</v>
      </c>
      <c r="Q37" s="167">
        <f t="shared" ca="1" si="0"/>
        <v>30.015000000000001</v>
      </c>
      <c r="R37" s="167">
        <f t="shared" ca="1" si="0"/>
        <v>30.015000000000001</v>
      </c>
      <c r="S37" s="167">
        <f t="shared" ca="1" si="0"/>
        <v>24.012</v>
      </c>
      <c r="T37" s="167">
        <f t="shared" ca="1" si="0"/>
        <v>30.015000000000001</v>
      </c>
      <c r="U37" s="167">
        <f t="shared" ca="1" si="0"/>
        <v>24.012</v>
      </c>
      <c r="V37" s="167">
        <f t="shared" ca="1" si="0"/>
        <v>24.012</v>
      </c>
      <c r="W37" s="167">
        <f t="shared" ca="1" si="0"/>
        <v>30.015000000000001</v>
      </c>
      <c r="X37" s="167">
        <f t="shared" ca="1" si="0"/>
        <v>0</v>
      </c>
      <c r="Y37" s="167">
        <f t="shared" ca="1" si="0"/>
        <v>12.6</v>
      </c>
      <c r="Z37" s="167">
        <f t="shared" ca="1" si="0"/>
        <v>30.015000000000001</v>
      </c>
      <c r="AA37" s="167">
        <f t="shared" ca="1" si="0"/>
        <v>30.015000000000001</v>
      </c>
      <c r="AB37" s="167">
        <f t="shared" ca="1" si="0"/>
        <v>30.015000000000001</v>
      </c>
      <c r="AC37" s="167">
        <f t="shared" ca="1" si="0"/>
        <v>30.015000000000001</v>
      </c>
      <c r="AD37" s="167">
        <f t="shared" ca="1" si="0"/>
        <v>30.015000000000001</v>
      </c>
      <c r="AE37" s="167">
        <f t="shared" ca="1" si="0"/>
        <v>24.012</v>
      </c>
      <c r="AF37" s="167">
        <f t="shared" ca="1" si="0"/>
        <v>30.015000000000001</v>
      </c>
      <c r="AG37" s="167">
        <f t="shared" ca="1" si="0"/>
        <v>0</v>
      </c>
      <c r="AH37" s="167">
        <f t="shared" ca="1" si="0"/>
        <v>0</v>
      </c>
      <c r="AI37" s="167">
        <f t="shared" ca="1" si="0"/>
        <v>0</v>
      </c>
      <c r="AJ37" s="167">
        <f t="shared" ca="1" si="0"/>
        <v>12.006</v>
      </c>
      <c r="AK37" s="167">
        <f t="shared" ca="1" si="0"/>
        <v>30.015000000000001</v>
      </c>
      <c r="AL37" s="167">
        <f t="shared" ca="1" si="0"/>
        <v>30.015000000000001</v>
      </c>
      <c r="AM37" s="167">
        <f t="shared" ca="1" si="0"/>
        <v>30.015000000000001</v>
      </c>
      <c r="AN37" s="167">
        <f t="shared" ca="1" si="0"/>
        <v>30.015000000000001</v>
      </c>
      <c r="AO37" s="167">
        <f t="shared" ca="1" si="0"/>
        <v>18.009</v>
      </c>
      <c r="AP37" s="167">
        <f t="shared" ca="1" si="0"/>
        <v>30.015000000000001</v>
      </c>
      <c r="AQ37" s="167">
        <f t="shared" ca="1" si="0"/>
        <v>30.015000000000001</v>
      </c>
      <c r="AR37" s="167">
        <f t="shared" ca="1" si="0"/>
        <v>30.015000000000001</v>
      </c>
      <c r="AS37" s="167">
        <f t="shared" ca="1" si="0"/>
        <v>30.015000000000001</v>
      </c>
      <c r="AT37" s="167">
        <f t="shared" ca="1" si="0"/>
        <v>30.015000000000001</v>
      </c>
      <c r="AU37" s="167">
        <f t="shared" ca="1" si="0"/>
        <v>24.012</v>
      </c>
      <c r="AV37" s="167">
        <f t="shared" ca="1" si="0"/>
        <v>30.015000000000001</v>
      </c>
      <c r="AW37" s="167">
        <f t="shared" ca="1" si="0"/>
        <v>30.015000000000001</v>
      </c>
      <c r="AX37" s="167">
        <f t="shared" ca="1" si="0"/>
        <v>30.015000000000001</v>
      </c>
      <c r="AY37" s="167">
        <f t="shared" ca="1" si="0"/>
        <v>30.015000000000001</v>
      </c>
      <c r="AZ37" s="167">
        <f t="shared" ca="1" si="0"/>
        <v>30.015000000000001</v>
      </c>
      <c r="BA37" s="167">
        <f t="shared" ca="1" si="0"/>
        <v>30.015000000000001</v>
      </c>
      <c r="BB37" s="167">
        <f t="shared" ca="1" si="0"/>
        <v>30.015000000000001</v>
      </c>
      <c r="BC37" s="167">
        <f t="shared" ca="1" si="0"/>
        <v>0</v>
      </c>
      <c r="BD37" s="167">
        <f t="shared" ca="1" si="0"/>
        <v>24.012</v>
      </c>
      <c r="BE37" s="167">
        <f t="shared" ca="1" si="0"/>
        <v>30.015000000000001</v>
      </c>
      <c r="BF37" s="167">
        <f t="shared" ca="1" si="0"/>
        <v>30.015000000000001</v>
      </c>
      <c r="BG37" s="167">
        <f t="shared" ca="1" si="0"/>
        <v>30.015000000000001</v>
      </c>
      <c r="BH37" s="167">
        <f t="shared" ca="1" si="0"/>
        <v>30.015000000000001</v>
      </c>
      <c r="BI37" s="167">
        <f t="shared" ca="1" si="0"/>
        <v>30.015000000000001</v>
      </c>
      <c r="BJ37" s="167">
        <f t="shared" ca="1" si="0"/>
        <v>30.015000000000001</v>
      </c>
      <c r="BK37" s="167">
        <f t="shared" ca="1" si="0"/>
        <v>30.015000000000001</v>
      </c>
      <c r="BL37" s="167">
        <f t="shared" ca="1" si="0"/>
        <v>30.015000000000001</v>
      </c>
      <c r="BM37" s="167">
        <f t="shared" ca="1" si="0"/>
        <v>30.015000000000001</v>
      </c>
      <c r="BN37" s="167">
        <f t="shared" ca="1" si="0"/>
        <v>30.015000000000001</v>
      </c>
      <c r="BO37" s="167">
        <f t="shared" ca="1" si="0"/>
        <v>30.015000000000001</v>
      </c>
      <c r="BP37" s="168">
        <f ca="1">SUM(BO15:BO31)</f>
        <v>83.342500000000001</v>
      </c>
      <c r="BQ37" s="5"/>
      <c r="BR37" s="5"/>
    </row>
    <row r="38" spans="1:70" s="1" customFormat="1" ht="12" customHeight="1" x14ac:dyDescent="0.25">
      <c r="A38"/>
      <c r="B38" s="31" t="s">
        <v>30</v>
      </c>
      <c r="C38" s="184"/>
      <c r="D38" s="169">
        <f ca="1">SUM(D15:D31)</f>
        <v>82.288499999999999</v>
      </c>
      <c r="E38" s="169">
        <f t="shared" ref="E38:BO38" ca="1" si="1">SUM(E15:E31)</f>
        <v>84.379499999999993</v>
      </c>
      <c r="F38" s="169">
        <f t="shared" ca="1" si="1"/>
        <v>78.625</v>
      </c>
      <c r="G38" s="169">
        <f t="shared" ca="1" si="1"/>
        <v>82.6965</v>
      </c>
      <c r="H38" s="169">
        <f t="shared" ca="1" si="1"/>
        <v>78.378500000000003</v>
      </c>
      <c r="I38" s="169">
        <f t="shared" ca="1" si="1"/>
        <v>86.904000000000011</v>
      </c>
      <c r="J38" s="169">
        <f t="shared" ca="1" si="1"/>
        <v>83.444500000000005</v>
      </c>
      <c r="K38" s="169">
        <f t="shared" ca="1" si="1"/>
        <v>84.881</v>
      </c>
      <c r="L38" s="169">
        <f t="shared" ca="1" si="1"/>
        <v>84.600500000000011</v>
      </c>
      <c r="M38" s="169">
        <f t="shared" ca="1" si="1"/>
        <v>78.619050000000001</v>
      </c>
      <c r="N38" s="169">
        <f t="shared" ca="1" si="1"/>
        <v>105.44250000000001</v>
      </c>
      <c r="O38" s="169">
        <f t="shared" ca="1" si="1"/>
        <v>112.24250000000001</v>
      </c>
      <c r="P38" s="169">
        <f t="shared" ca="1" si="1"/>
        <v>111.96200000000002</v>
      </c>
      <c r="Q38" s="169">
        <f t="shared" ca="1" si="1"/>
        <v>110.85700000000001</v>
      </c>
      <c r="R38" s="169">
        <f t="shared" ca="1" si="1"/>
        <v>110.23650000000001</v>
      </c>
      <c r="S38" s="169">
        <f t="shared" ca="1" si="1"/>
        <v>89.309500000000014</v>
      </c>
      <c r="T38" s="169">
        <f t="shared" ca="1" si="1"/>
        <v>68.034000000000006</v>
      </c>
      <c r="U38" s="169">
        <f t="shared" ca="1" si="1"/>
        <v>67.609000000000009</v>
      </c>
      <c r="V38" s="169">
        <f t="shared" ca="1" si="1"/>
        <v>94.18</v>
      </c>
      <c r="W38" s="169">
        <f t="shared" ca="1" si="1"/>
        <v>107.0745</v>
      </c>
      <c r="X38" s="169">
        <f t="shared" ca="1" si="1"/>
        <v>44.404000000000003</v>
      </c>
      <c r="Y38" s="169">
        <f t="shared" ca="1" si="1"/>
        <v>82.823999999999984</v>
      </c>
      <c r="Z38" s="169">
        <f t="shared" ca="1" si="1"/>
        <v>84.702500000000015</v>
      </c>
      <c r="AA38" s="169">
        <f t="shared" ca="1" si="1"/>
        <v>84.192499999999995</v>
      </c>
      <c r="AB38" s="169">
        <f t="shared" ca="1" si="1"/>
        <v>109.242</v>
      </c>
      <c r="AC38" s="169">
        <f t="shared" ca="1" si="1"/>
        <v>107.73750000000001</v>
      </c>
      <c r="AD38" s="169">
        <f t="shared" ca="1" si="1"/>
        <v>77.333000000000013</v>
      </c>
      <c r="AE38" s="169">
        <f t="shared" ca="1" si="1"/>
        <v>61.438000000000002</v>
      </c>
      <c r="AF38" s="169">
        <f t="shared" ca="1" si="1"/>
        <v>84.218000000000004</v>
      </c>
      <c r="AG38" s="169">
        <f t="shared" ca="1" si="1"/>
        <v>78.871500000000012</v>
      </c>
      <c r="AH38" s="169">
        <f t="shared" ca="1" si="1"/>
        <v>56.695</v>
      </c>
      <c r="AI38" s="169">
        <f t="shared" ca="1" si="1"/>
        <v>55.547500000000007</v>
      </c>
      <c r="AJ38" s="169">
        <f t="shared" ca="1" si="1"/>
        <v>11.339</v>
      </c>
      <c r="AK38" s="169">
        <f t="shared" ca="1" si="1"/>
        <v>55.25</v>
      </c>
      <c r="AL38" s="169">
        <f t="shared" ca="1" si="1"/>
        <v>72.343500000000006</v>
      </c>
      <c r="AM38" s="169">
        <f t="shared" ca="1" si="1"/>
        <v>76.4405</v>
      </c>
      <c r="AN38" s="169">
        <f t="shared" ca="1" si="1"/>
        <v>80.410000000000011</v>
      </c>
      <c r="AO38" s="169">
        <f t="shared" ca="1" si="1"/>
        <v>80.92</v>
      </c>
      <c r="AP38" s="169">
        <f t="shared" ca="1" si="1"/>
        <v>56.355000000000011</v>
      </c>
      <c r="AQ38" s="169">
        <f t="shared" ca="1" si="1"/>
        <v>53.278000000000006</v>
      </c>
      <c r="AR38" s="169">
        <f t="shared" ca="1" si="1"/>
        <v>56.023500000000006</v>
      </c>
      <c r="AS38" s="169">
        <f t="shared" ca="1" si="1"/>
        <v>66.963000000000008</v>
      </c>
      <c r="AT38" s="169">
        <f t="shared" ca="1" si="1"/>
        <v>76.525499999999994</v>
      </c>
      <c r="AU38" s="169">
        <f t="shared" ca="1" si="1"/>
        <v>48.670999999999992</v>
      </c>
      <c r="AV38" s="169">
        <f t="shared" ca="1" si="1"/>
        <v>83.648499999999999</v>
      </c>
      <c r="AW38" s="169">
        <f t="shared" ca="1" si="1"/>
        <v>80.248500000000007</v>
      </c>
      <c r="AX38" s="169">
        <f t="shared" ca="1" si="1"/>
        <v>82.883500000000012</v>
      </c>
      <c r="AY38" s="169">
        <f t="shared" ca="1" si="1"/>
        <v>81.566000000000003</v>
      </c>
      <c r="AZ38" s="169">
        <f t="shared" ca="1" si="1"/>
        <v>83.495500000000007</v>
      </c>
      <c r="BA38" s="169">
        <f t="shared" ca="1" si="1"/>
        <v>83.316999999999993</v>
      </c>
      <c r="BB38" s="169">
        <f t="shared" ca="1" si="1"/>
        <v>79.152000000000001</v>
      </c>
      <c r="BC38" s="169">
        <f t="shared" ca="1" si="1"/>
        <v>0</v>
      </c>
      <c r="BD38" s="169">
        <f t="shared" ca="1" si="1"/>
        <v>62.364500000000007</v>
      </c>
      <c r="BE38" s="169">
        <f t="shared" ca="1" si="1"/>
        <v>83.852499999999992</v>
      </c>
      <c r="BF38" s="169">
        <f t="shared" ca="1" si="1"/>
        <v>78.795000000000002</v>
      </c>
      <c r="BG38" s="169">
        <f t="shared" ca="1" si="1"/>
        <v>83.759</v>
      </c>
      <c r="BH38" s="169">
        <f t="shared" ca="1" si="1"/>
        <v>82.212000000000003</v>
      </c>
      <c r="BI38" s="169">
        <f t="shared" ca="1" si="1"/>
        <v>82.458500000000015</v>
      </c>
      <c r="BJ38" s="169">
        <f t="shared" ca="1" si="1"/>
        <v>83.674000000000007</v>
      </c>
      <c r="BK38" s="169">
        <f t="shared" ca="1" si="1"/>
        <v>82.356500000000011</v>
      </c>
      <c r="BL38" s="169">
        <f t="shared" ca="1" si="1"/>
        <v>80.546000000000006</v>
      </c>
      <c r="BM38" s="169">
        <f t="shared" ca="1" si="1"/>
        <v>85.042500000000004</v>
      </c>
      <c r="BN38" s="169">
        <f t="shared" ca="1" si="1"/>
        <v>84.099000000000004</v>
      </c>
      <c r="BO38" s="169">
        <f t="shared" ca="1" si="1"/>
        <v>83.342500000000001</v>
      </c>
      <c r="BP38" s="170">
        <f ca="1">SUM(BP3:BP14)</f>
        <v>24.012</v>
      </c>
      <c r="BQ38" s="5"/>
      <c r="BR38" s="5"/>
    </row>
    <row r="39" spans="1:70" s="1" customFormat="1" ht="12" customHeight="1" x14ac:dyDescent="0.25">
      <c r="A39"/>
      <c r="B39" s="31" t="s">
        <v>79</v>
      </c>
      <c r="C39" s="184"/>
      <c r="D39" s="169">
        <f>SUM(D32:D36)</f>
        <v>0</v>
      </c>
      <c r="E39" s="169">
        <f t="shared" ref="E39:BO39" si="2">SUM(E32:E36)</f>
        <v>0</v>
      </c>
      <c r="F39" s="169">
        <f t="shared" si="2"/>
        <v>0</v>
      </c>
      <c r="G39" s="169">
        <f t="shared" si="2"/>
        <v>0</v>
      </c>
      <c r="H39" s="169">
        <f t="shared" si="2"/>
        <v>0</v>
      </c>
      <c r="I39" s="169">
        <f t="shared" si="2"/>
        <v>0</v>
      </c>
      <c r="J39" s="169">
        <f t="shared" si="2"/>
        <v>0</v>
      </c>
      <c r="K39" s="169">
        <f t="shared" si="2"/>
        <v>0</v>
      </c>
      <c r="L39" s="169">
        <f t="shared" si="2"/>
        <v>0</v>
      </c>
      <c r="M39" s="169">
        <f t="shared" si="2"/>
        <v>0</v>
      </c>
      <c r="N39" s="169">
        <f t="shared" si="2"/>
        <v>0</v>
      </c>
      <c r="O39" s="169">
        <f t="shared" si="2"/>
        <v>0</v>
      </c>
      <c r="P39" s="169">
        <f t="shared" si="2"/>
        <v>0</v>
      </c>
      <c r="Q39" s="169">
        <f t="shared" si="2"/>
        <v>0</v>
      </c>
      <c r="R39" s="169">
        <f t="shared" si="2"/>
        <v>0</v>
      </c>
      <c r="S39" s="169">
        <f t="shared" si="2"/>
        <v>0</v>
      </c>
      <c r="T39" s="169">
        <f t="shared" si="2"/>
        <v>0</v>
      </c>
      <c r="U39" s="169">
        <f t="shared" si="2"/>
        <v>0</v>
      </c>
      <c r="V39" s="169">
        <f t="shared" si="2"/>
        <v>0</v>
      </c>
      <c r="W39" s="169">
        <f t="shared" si="2"/>
        <v>0</v>
      </c>
      <c r="X39" s="169">
        <f t="shared" si="2"/>
        <v>0</v>
      </c>
      <c r="Y39" s="169">
        <f t="shared" si="2"/>
        <v>0</v>
      </c>
      <c r="Z39" s="169">
        <f t="shared" si="2"/>
        <v>0</v>
      </c>
      <c r="AA39" s="169">
        <f t="shared" si="2"/>
        <v>0</v>
      </c>
      <c r="AB39" s="169">
        <f t="shared" si="2"/>
        <v>0</v>
      </c>
      <c r="AC39" s="169">
        <f t="shared" si="2"/>
        <v>0</v>
      </c>
      <c r="AD39" s="169">
        <f t="shared" si="2"/>
        <v>0</v>
      </c>
      <c r="AE39" s="169">
        <f t="shared" si="2"/>
        <v>0</v>
      </c>
      <c r="AF39" s="169">
        <f t="shared" si="2"/>
        <v>0</v>
      </c>
      <c r="AG39" s="169">
        <f t="shared" si="2"/>
        <v>0</v>
      </c>
      <c r="AH39" s="169">
        <f t="shared" si="2"/>
        <v>0</v>
      </c>
      <c r="AI39" s="169">
        <f t="shared" si="2"/>
        <v>0</v>
      </c>
      <c r="AJ39" s="169">
        <f t="shared" si="2"/>
        <v>0</v>
      </c>
      <c r="AK39" s="169">
        <f t="shared" si="2"/>
        <v>0</v>
      </c>
      <c r="AL39" s="169">
        <f t="shared" si="2"/>
        <v>0</v>
      </c>
      <c r="AM39" s="169">
        <f t="shared" si="2"/>
        <v>0</v>
      </c>
      <c r="AN39" s="169">
        <f t="shared" si="2"/>
        <v>0</v>
      </c>
      <c r="AO39" s="169">
        <f t="shared" si="2"/>
        <v>0</v>
      </c>
      <c r="AP39" s="169">
        <f t="shared" si="2"/>
        <v>0</v>
      </c>
      <c r="AQ39" s="169">
        <f t="shared" si="2"/>
        <v>0</v>
      </c>
      <c r="AR39" s="169">
        <f t="shared" si="2"/>
        <v>0</v>
      </c>
      <c r="AS39" s="169">
        <f t="shared" si="2"/>
        <v>0</v>
      </c>
      <c r="AT39" s="169">
        <f t="shared" si="2"/>
        <v>0</v>
      </c>
      <c r="AU39" s="169">
        <f t="shared" si="2"/>
        <v>0</v>
      </c>
      <c r="AV39" s="169">
        <f t="shared" si="2"/>
        <v>0</v>
      </c>
      <c r="AW39" s="169">
        <f t="shared" si="2"/>
        <v>0</v>
      </c>
      <c r="AX39" s="169">
        <f t="shared" si="2"/>
        <v>0</v>
      </c>
      <c r="AY39" s="169">
        <f t="shared" si="2"/>
        <v>0</v>
      </c>
      <c r="AZ39" s="169">
        <f t="shared" si="2"/>
        <v>0</v>
      </c>
      <c r="BA39" s="169">
        <f t="shared" si="2"/>
        <v>0</v>
      </c>
      <c r="BB39" s="169">
        <f t="shared" si="2"/>
        <v>0</v>
      </c>
      <c r="BC39" s="169">
        <f t="shared" si="2"/>
        <v>0</v>
      </c>
      <c r="BD39" s="169">
        <f t="shared" si="2"/>
        <v>0</v>
      </c>
      <c r="BE39" s="169">
        <f t="shared" si="2"/>
        <v>0</v>
      </c>
      <c r="BF39" s="169">
        <f t="shared" si="2"/>
        <v>0</v>
      </c>
      <c r="BG39" s="169">
        <f t="shared" si="2"/>
        <v>0</v>
      </c>
      <c r="BH39" s="169">
        <f t="shared" si="2"/>
        <v>0</v>
      </c>
      <c r="BI39" s="169">
        <f t="shared" si="2"/>
        <v>0</v>
      </c>
      <c r="BJ39" s="169">
        <f t="shared" si="2"/>
        <v>0</v>
      </c>
      <c r="BK39" s="169">
        <f t="shared" si="2"/>
        <v>0</v>
      </c>
      <c r="BL39" s="169">
        <f t="shared" si="2"/>
        <v>0</v>
      </c>
      <c r="BM39" s="169">
        <f t="shared" si="2"/>
        <v>0</v>
      </c>
      <c r="BN39" s="169">
        <f t="shared" si="2"/>
        <v>0</v>
      </c>
      <c r="BO39" s="169">
        <f t="shared" si="2"/>
        <v>0</v>
      </c>
      <c r="BP39" s="170">
        <f>SUM(BP32:BP36)</f>
        <v>0</v>
      </c>
      <c r="BQ39" s="5"/>
      <c r="BR39" s="5"/>
    </row>
    <row r="40" spans="1:70" s="1" customFormat="1" ht="12" customHeight="1" thickBot="1" x14ac:dyDescent="0.3">
      <c r="A40"/>
      <c r="B40" s="24" t="s">
        <v>80</v>
      </c>
      <c r="C40" s="185"/>
      <c r="D40" s="171">
        <f ca="1">SUM(D37:D39)</f>
        <v>106.3005</v>
      </c>
      <c r="E40" s="171">
        <f t="shared" ref="E40:BO40" ca="1" si="3">SUM(E37:E39)</f>
        <v>114.39449999999999</v>
      </c>
      <c r="F40" s="171">
        <f t="shared" ca="1" si="3"/>
        <v>108.64</v>
      </c>
      <c r="G40" s="171">
        <f t="shared" ca="1" si="3"/>
        <v>112.7115</v>
      </c>
      <c r="H40" s="171">
        <f t="shared" ca="1" si="3"/>
        <v>108.3935</v>
      </c>
      <c r="I40" s="171">
        <f t="shared" ca="1" si="3"/>
        <v>116.91900000000001</v>
      </c>
      <c r="J40" s="171">
        <f t="shared" ca="1" si="3"/>
        <v>113.45950000000001</v>
      </c>
      <c r="K40" s="171">
        <f t="shared" ca="1" si="3"/>
        <v>108.893</v>
      </c>
      <c r="L40" s="171">
        <f t="shared" ca="1" si="3"/>
        <v>114.61550000000001</v>
      </c>
      <c r="M40" s="171">
        <f t="shared" ca="1" si="3"/>
        <v>108.63405</v>
      </c>
      <c r="N40" s="171">
        <f t="shared" ca="1" si="3"/>
        <v>135.45750000000001</v>
      </c>
      <c r="O40" s="171">
        <f t="shared" ca="1" si="3"/>
        <v>142.25749999999999</v>
      </c>
      <c r="P40" s="171">
        <f t="shared" ca="1" si="3"/>
        <v>141.97700000000003</v>
      </c>
      <c r="Q40" s="171">
        <f t="shared" ca="1" si="3"/>
        <v>140.87200000000001</v>
      </c>
      <c r="R40" s="171">
        <f t="shared" ca="1" si="3"/>
        <v>140.25150000000002</v>
      </c>
      <c r="S40" s="171">
        <f t="shared" ca="1" si="3"/>
        <v>113.32150000000001</v>
      </c>
      <c r="T40" s="171">
        <f t="shared" ca="1" si="3"/>
        <v>98.049000000000007</v>
      </c>
      <c r="U40" s="171">
        <f t="shared" ca="1" si="3"/>
        <v>91.621000000000009</v>
      </c>
      <c r="V40" s="171">
        <f t="shared" ca="1" si="3"/>
        <v>118.19200000000001</v>
      </c>
      <c r="W40" s="171">
        <f t="shared" ca="1" si="3"/>
        <v>137.08949999999999</v>
      </c>
      <c r="X40" s="171">
        <f t="shared" ca="1" si="3"/>
        <v>44.404000000000003</v>
      </c>
      <c r="Y40" s="171">
        <f t="shared" ca="1" si="3"/>
        <v>95.423999999999978</v>
      </c>
      <c r="Z40" s="171">
        <f t="shared" ca="1" si="3"/>
        <v>114.71750000000002</v>
      </c>
      <c r="AA40" s="171">
        <f t="shared" ca="1" si="3"/>
        <v>114.2075</v>
      </c>
      <c r="AB40" s="171">
        <f t="shared" ca="1" si="3"/>
        <v>139.25700000000001</v>
      </c>
      <c r="AC40" s="171">
        <f t="shared" ca="1" si="3"/>
        <v>137.7525</v>
      </c>
      <c r="AD40" s="171">
        <f t="shared" ca="1" si="3"/>
        <v>107.34800000000001</v>
      </c>
      <c r="AE40" s="171">
        <f t="shared" ca="1" si="3"/>
        <v>85.45</v>
      </c>
      <c r="AF40" s="171">
        <f t="shared" ca="1" si="3"/>
        <v>114.233</v>
      </c>
      <c r="AG40" s="171">
        <f t="shared" ca="1" si="3"/>
        <v>78.871500000000012</v>
      </c>
      <c r="AH40" s="171">
        <f t="shared" ca="1" si="3"/>
        <v>56.695</v>
      </c>
      <c r="AI40" s="171">
        <f t="shared" ca="1" si="3"/>
        <v>55.547500000000007</v>
      </c>
      <c r="AJ40" s="171">
        <f t="shared" ca="1" si="3"/>
        <v>23.344999999999999</v>
      </c>
      <c r="AK40" s="171">
        <f t="shared" ca="1" si="3"/>
        <v>85.265000000000001</v>
      </c>
      <c r="AL40" s="171">
        <f t="shared" ca="1" si="3"/>
        <v>102.35850000000001</v>
      </c>
      <c r="AM40" s="171">
        <f t="shared" ca="1" si="3"/>
        <v>106.4555</v>
      </c>
      <c r="AN40" s="171">
        <f t="shared" ca="1" si="3"/>
        <v>110.42500000000001</v>
      </c>
      <c r="AO40" s="171">
        <f t="shared" ca="1" si="3"/>
        <v>98.929000000000002</v>
      </c>
      <c r="AP40" s="171">
        <f t="shared" ca="1" si="3"/>
        <v>86.37</v>
      </c>
      <c r="AQ40" s="171">
        <f t="shared" ca="1" si="3"/>
        <v>83.293000000000006</v>
      </c>
      <c r="AR40" s="171">
        <f t="shared" ca="1" si="3"/>
        <v>86.038499999999999</v>
      </c>
      <c r="AS40" s="171">
        <f t="shared" ca="1" si="3"/>
        <v>96.978000000000009</v>
      </c>
      <c r="AT40" s="171">
        <f t="shared" ca="1" si="3"/>
        <v>106.54049999999999</v>
      </c>
      <c r="AU40" s="171">
        <f t="shared" ca="1" si="3"/>
        <v>72.682999999999993</v>
      </c>
      <c r="AV40" s="171">
        <f t="shared" ca="1" si="3"/>
        <v>113.6635</v>
      </c>
      <c r="AW40" s="171">
        <f t="shared" ca="1" si="3"/>
        <v>110.26350000000001</v>
      </c>
      <c r="AX40" s="171">
        <f t="shared" ca="1" si="3"/>
        <v>112.89850000000001</v>
      </c>
      <c r="AY40" s="171">
        <f t="shared" ca="1" si="3"/>
        <v>111.581</v>
      </c>
      <c r="AZ40" s="171">
        <f t="shared" ca="1" si="3"/>
        <v>113.51050000000001</v>
      </c>
      <c r="BA40" s="171">
        <f t="shared" ca="1" si="3"/>
        <v>113.33199999999999</v>
      </c>
      <c r="BB40" s="171">
        <f t="shared" ca="1" si="3"/>
        <v>109.167</v>
      </c>
      <c r="BC40" s="171">
        <f t="shared" ca="1" si="3"/>
        <v>0</v>
      </c>
      <c r="BD40" s="171">
        <f t="shared" ca="1" si="3"/>
        <v>86.376500000000007</v>
      </c>
      <c r="BE40" s="171">
        <f t="shared" ca="1" si="3"/>
        <v>113.86749999999999</v>
      </c>
      <c r="BF40" s="171">
        <f t="shared" ca="1" si="3"/>
        <v>108.81</v>
      </c>
      <c r="BG40" s="171">
        <f t="shared" ca="1" si="3"/>
        <v>113.774</v>
      </c>
      <c r="BH40" s="171">
        <f t="shared" ca="1" si="3"/>
        <v>112.227</v>
      </c>
      <c r="BI40" s="171">
        <f t="shared" ca="1" si="3"/>
        <v>112.47350000000002</v>
      </c>
      <c r="BJ40" s="171">
        <f t="shared" ca="1" si="3"/>
        <v>113.68900000000001</v>
      </c>
      <c r="BK40" s="171">
        <f t="shared" ca="1" si="3"/>
        <v>112.37150000000001</v>
      </c>
      <c r="BL40" s="171">
        <f t="shared" ca="1" si="3"/>
        <v>110.56100000000001</v>
      </c>
      <c r="BM40" s="171">
        <f t="shared" ca="1" si="3"/>
        <v>115.0575</v>
      </c>
      <c r="BN40" s="171">
        <f t="shared" ca="1" si="3"/>
        <v>114.114</v>
      </c>
      <c r="BO40" s="171">
        <f t="shared" ca="1" si="3"/>
        <v>113.3575</v>
      </c>
      <c r="BP40" s="172">
        <f ca="1">SUM(BP37:BP39)</f>
        <v>107.3545</v>
      </c>
      <c r="BQ40" s="5"/>
      <c r="BR40" s="5"/>
    </row>
    <row r="41" spans="1:70" ht="12" customHeight="1" thickTop="1" x14ac:dyDescent="0.25">
      <c r="B41" s="23"/>
      <c r="C41" s="186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5"/>
      <c r="BR41" s="15"/>
    </row>
    <row r="42" spans="1:70" s="279" customFormat="1" ht="12" customHeight="1" x14ac:dyDescent="0.25">
      <c r="B42" s="32" t="s">
        <v>124</v>
      </c>
      <c r="C42" s="186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5"/>
      <c r="BR42" s="15"/>
    </row>
    <row r="43" spans="1:70" s="279" customFormat="1" ht="12" customHeight="1" x14ac:dyDescent="0.25">
      <c r="B43" s="198" t="s">
        <v>0</v>
      </c>
      <c r="C43" s="181">
        <v>0.9</v>
      </c>
      <c r="D43" s="232">
        <f ca="1">SUM(OFFSET('CAPACITE P1'!D12:J13,,(COLUMN()-4)*6,,7))*$C$3</f>
        <v>24.012</v>
      </c>
      <c r="E43" s="232">
        <f ca="1">SUM(OFFSET('CAPACITE P1'!E12:K13,,(COLUMN()-4)*6,,7))*$C$3</f>
        <v>30.015000000000001</v>
      </c>
      <c r="F43" s="232">
        <f ca="1">SUM(OFFSET('CAPACITE P1'!F12:L13,,(COLUMN()-4)*6,,7))*$C$3</f>
        <v>30.015000000000001</v>
      </c>
      <c r="G43" s="232">
        <f ca="1">SUM(OFFSET('CAPACITE P1'!G12:M13,,(COLUMN()-4)*6,,7))*$C$3</f>
        <v>30.015000000000001</v>
      </c>
      <c r="H43" s="232">
        <f ca="1">SUM(OFFSET('CAPACITE P1'!H12:N13,,(COLUMN()-4)*6,,7))*$C$3</f>
        <v>30.015000000000001</v>
      </c>
      <c r="I43" s="232">
        <f ca="1">SUM(OFFSET('CAPACITE P1'!I12:O13,,(COLUMN()-4)*6,,7))*$C$3</f>
        <v>30.015000000000001</v>
      </c>
      <c r="J43" s="232">
        <f ca="1">SUM(OFFSET('CAPACITE P1'!J12:P13,,(COLUMN()-4)*6,,7))*$C$3</f>
        <v>30.015000000000001</v>
      </c>
      <c r="K43" s="232">
        <f ca="1">SUM(OFFSET('CAPACITE P1'!K12:Q13,,(COLUMN()-4)*6,,7))*$C$3</f>
        <v>24.012</v>
      </c>
      <c r="L43" s="232">
        <f ca="1">SUM(OFFSET('CAPACITE P1'!L12:R13,,(COLUMN()-4)*6,,7))*$C$3</f>
        <v>30.015000000000001</v>
      </c>
      <c r="M43" s="232">
        <f ca="1">SUM(OFFSET('CAPACITE P1'!M12:S13,,(COLUMN()-4)*6,,7))*$C$3</f>
        <v>30.015000000000001</v>
      </c>
      <c r="N43" s="232">
        <f ca="1">SUM(OFFSET('CAPACITE P1'!N12:T13,,(COLUMN()-4)*6,,7))*$C$3</f>
        <v>30.015000000000001</v>
      </c>
      <c r="O43" s="232">
        <f ca="1">SUM(OFFSET('CAPACITE P1'!O12:U13,,(COLUMN()-4)*6,,7))*$C$3</f>
        <v>30.015000000000001</v>
      </c>
      <c r="P43" s="232">
        <f ca="1">SUM(OFFSET('CAPACITE P1'!P12:V13,,(COLUMN()-4)*6,,7))*$C$3</f>
        <v>30.015000000000001</v>
      </c>
      <c r="Q43" s="232">
        <f ca="1">SUM(OFFSET('CAPACITE P1'!Q12:W13,,(COLUMN()-4)*6,,7))*$C$3</f>
        <v>30.015000000000001</v>
      </c>
      <c r="R43" s="232">
        <f ca="1">SUM(OFFSET('CAPACITE P1'!R12:X13,,(COLUMN()-4)*6,,7))*$C$3</f>
        <v>30.015000000000001</v>
      </c>
      <c r="S43" s="232">
        <f ca="1">SUM(OFFSET('CAPACITE P1'!S12:Y13,,(COLUMN()-4)*6,,7))*$C$3</f>
        <v>24.012</v>
      </c>
      <c r="T43" s="232">
        <f ca="1">SUM(OFFSET('CAPACITE P1'!T12:Z13,,(COLUMN()-4)*6,,7))*$C$3</f>
        <v>30.015000000000001</v>
      </c>
      <c r="U43" s="232">
        <f ca="1">SUM(OFFSET('CAPACITE P1'!U12:AA13,,(COLUMN()-4)*6,,7))*$C$3</f>
        <v>24.012</v>
      </c>
      <c r="V43" s="232">
        <f ca="1">SUM(OFFSET('CAPACITE P1'!V12:AB13,,(COLUMN()-4)*6,,7))*$C$3</f>
        <v>24.012</v>
      </c>
      <c r="W43" s="232">
        <f ca="1">SUM(OFFSET('CAPACITE P1'!W12:AC13,,(COLUMN()-4)*6,,7))*$C$3</f>
        <v>30.015000000000001</v>
      </c>
      <c r="X43" s="232">
        <f ca="1">SUM(OFFSET('CAPACITE P1'!X12:AD13,,(COLUMN()-4)*6,,7))*$C$3</f>
        <v>0</v>
      </c>
      <c r="Y43" s="232">
        <f ca="1">SUM(OFFSET('CAPACITE P1'!Y12:AE13,,(COLUMN()-4)*6,,7))*$C$3</f>
        <v>12.6</v>
      </c>
      <c r="Z43" s="232">
        <f ca="1">SUM(OFFSET('CAPACITE P1'!Z12:AF13,,(COLUMN()-4)*6,,7))*$C$3</f>
        <v>30.015000000000001</v>
      </c>
      <c r="AA43" s="232">
        <f ca="1">SUM(OFFSET('CAPACITE P1'!AA12:AG13,,(COLUMN()-4)*6,,7))*$C$3</f>
        <v>30.015000000000001</v>
      </c>
      <c r="AB43" s="232">
        <f ca="1">SUM(OFFSET('CAPACITE P1'!AB12:AH13,,(COLUMN()-4)*6,,7))*$C$3</f>
        <v>30.015000000000001</v>
      </c>
      <c r="AC43" s="232">
        <f ca="1">SUM(OFFSET('CAPACITE P1'!AC12:AI13,,(COLUMN()-4)*6,,7))*$C$3</f>
        <v>30.015000000000001</v>
      </c>
      <c r="AD43" s="232">
        <f ca="1">SUM(OFFSET('CAPACITE P1'!AD12:AJ13,,(COLUMN()-4)*6,,7))*$C$3</f>
        <v>30.015000000000001</v>
      </c>
      <c r="AE43" s="232">
        <f ca="1">SUM(OFFSET('CAPACITE P1'!AE12:AK13,,(COLUMN()-4)*6,,7))*$C$3</f>
        <v>24.012</v>
      </c>
      <c r="AF43" s="232">
        <f ca="1">SUM(OFFSET('CAPACITE P1'!AF12:AL13,,(COLUMN()-4)*6,,7))*$C$3</f>
        <v>30.015000000000001</v>
      </c>
      <c r="AG43" s="232">
        <f ca="1">SUM(OFFSET('CAPACITE P1'!AG12:AM13,,(COLUMN()-4)*6,,7))*$C$3</f>
        <v>0</v>
      </c>
      <c r="AH43" s="232">
        <f ca="1">SUM(OFFSET('CAPACITE P1'!AH12:AN13,,(COLUMN()-4)*6,,7))*$C$3</f>
        <v>0</v>
      </c>
      <c r="AI43" s="232">
        <f ca="1">SUM(OFFSET('CAPACITE P1'!AI12:AO13,,(COLUMN()-4)*6,,7))*$C$3</f>
        <v>0</v>
      </c>
      <c r="AJ43" s="232">
        <f ca="1">SUM(OFFSET('CAPACITE P1'!AJ12:AP13,,(COLUMN()-4)*6,,7))*$C$3</f>
        <v>12.006</v>
      </c>
      <c r="AK43" s="232">
        <f ca="1">SUM(OFFSET('CAPACITE P1'!AK12:AQ13,,(COLUMN()-4)*6,,7))*$C$3</f>
        <v>30.015000000000001</v>
      </c>
      <c r="AL43" s="232">
        <f ca="1">SUM(OFFSET('CAPACITE P1'!AL12:AR13,,(COLUMN()-4)*6,,7))*$C$3</f>
        <v>30.015000000000001</v>
      </c>
      <c r="AM43" s="232">
        <f ca="1">SUM(OFFSET('CAPACITE P1'!AM12:AS13,,(COLUMN()-4)*6,,7))*$C$3</f>
        <v>30.015000000000001</v>
      </c>
      <c r="AN43" s="232">
        <f ca="1">SUM(OFFSET('CAPACITE P1'!AN12:AT13,,(COLUMN()-4)*6,,7))*$C$3</f>
        <v>30.015000000000001</v>
      </c>
      <c r="AO43" s="232">
        <f ca="1">SUM(OFFSET('CAPACITE P1'!AO12:AU13,,(COLUMN()-4)*6,,7))*$C$3</f>
        <v>18.009</v>
      </c>
      <c r="AP43" s="232">
        <f ca="1">SUM(OFFSET('CAPACITE P1'!AP12:AV13,,(COLUMN()-4)*6,,7))*$C$3</f>
        <v>30.015000000000001</v>
      </c>
      <c r="AQ43" s="232">
        <f ca="1">SUM(OFFSET('CAPACITE P1'!AQ12:AW13,,(COLUMN()-4)*6,,7))*$C$3</f>
        <v>30.015000000000001</v>
      </c>
      <c r="AR43" s="232">
        <f ca="1">SUM(OFFSET('CAPACITE P1'!AR12:AX13,,(COLUMN()-4)*6,,7))*$C$3</f>
        <v>30.015000000000001</v>
      </c>
      <c r="AS43" s="232">
        <f ca="1">SUM(OFFSET('CAPACITE P1'!AS12:AY13,,(COLUMN()-4)*6,,7))*$C$3</f>
        <v>30.015000000000001</v>
      </c>
      <c r="AT43" s="232">
        <f ca="1">SUM(OFFSET('CAPACITE P1'!AT12:AZ13,,(COLUMN()-4)*6,,7))*$C$3</f>
        <v>30.015000000000001</v>
      </c>
      <c r="AU43" s="232">
        <f ca="1">SUM(OFFSET('CAPACITE P1'!AU12:BA13,,(COLUMN()-4)*6,,7))*$C$3</f>
        <v>24.012</v>
      </c>
      <c r="AV43" s="232">
        <f ca="1">SUM(OFFSET('CAPACITE P1'!AV12:BB13,,(COLUMN()-4)*6,,7))*$C$3</f>
        <v>30.015000000000001</v>
      </c>
      <c r="AW43" s="232">
        <f ca="1">SUM(OFFSET('CAPACITE P1'!AW12:BC13,,(COLUMN()-4)*6,,7))*$C$3</f>
        <v>30.015000000000001</v>
      </c>
      <c r="AX43" s="232">
        <f ca="1">SUM(OFFSET('CAPACITE P1'!AX12:BD13,,(COLUMN()-4)*6,,7))*$C$3</f>
        <v>30.015000000000001</v>
      </c>
      <c r="AY43" s="232">
        <f ca="1">SUM(OFFSET('CAPACITE P1'!AY12:BE13,,(COLUMN()-4)*6,,7))*$C$3</f>
        <v>30.015000000000001</v>
      </c>
      <c r="AZ43" s="232">
        <f ca="1">SUM(OFFSET('CAPACITE P1'!AZ12:BF13,,(COLUMN()-4)*6,,7))*$C$3</f>
        <v>30.015000000000001</v>
      </c>
      <c r="BA43" s="232">
        <f ca="1">SUM(OFFSET('CAPACITE P1'!BA12:BG13,,(COLUMN()-4)*6,,7))*$C$3</f>
        <v>30.015000000000001</v>
      </c>
      <c r="BB43" s="232">
        <f ca="1">SUM(OFFSET('CAPACITE P1'!BB12:BH13,,(COLUMN()-4)*6,,7))*$C$3</f>
        <v>30.015000000000001</v>
      </c>
      <c r="BC43" s="232">
        <f ca="1">SUM(OFFSET('CAPACITE P1'!BC12:BI13,,(COLUMN()-4)*6,,7))*$C$3</f>
        <v>0</v>
      </c>
      <c r="BD43" s="232">
        <f ca="1">SUM(OFFSET('CAPACITE P1'!BD12:BJ13,,(COLUMN()-4)*6,,7))*$C$3</f>
        <v>24.012</v>
      </c>
      <c r="BE43" s="232">
        <f ca="1">SUM(OFFSET('CAPACITE P1'!BE12:BK13,,(COLUMN()-4)*6,,7))*$C$3</f>
        <v>30.015000000000001</v>
      </c>
      <c r="BF43" s="232">
        <f ca="1">SUM(OFFSET('CAPACITE P1'!BF12:BL13,,(COLUMN()-4)*6,,7))*$C$3</f>
        <v>30.015000000000001</v>
      </c>
      <c r="BG43" s="232">
        <f ca="1">SUM(OFFSET('CAPACITE P1'!BG12:BM13,,(COLUMN()-4)*6,,7))*$C$3</f>
        <v>30.015000000000001</v>
      </c>
      <c r="BH43" s="232">
        <f ca="1">SUM(OFFSET('CAPACITE P1'!BH12:BN13,,(COLUMN()-4)*6,,7))*$C$3</f>
        <v>30.015000000000001</v>
      </c>
      <c r="BI43" s="232">
        <f ca="1">SUM(OFFSET('CAPACITE P1'!BI12:BO13,,(COLUMN()-4)*6,,7))*$C$3</f>
        <v>30.015000000000001</v>
      </c>
      <c r="BJ43" s="232">
        <f ca="1">SUM(OFFSET('CAPACITE P1'!BJ12:BP13,,(COLUMN()-4)*6,,7))*$C$3</f>
        <v>30.015000000000001</v>
      </c>
      <c r="BK43" s="232">
        <f ca="1">SUM(OFFSET('CAPACITE P1'!BK12:BQ13,,(COLUMN()-4)*6,,7))*$C$3</f>
        <v>30.015000000000001</v>
      </c>
      <c r="BL43" s="232">
        <f ca="1">SUM(OFFSET('CAPACITE P1'!BL12:BR13,,(COLUMN()-4)*6,,7))*$C$3</f>
        <v>30.015000000000001</v>
      </c>
      <c r="BM43" s="232">
        <f ca="1">SUM(OFFSET('CAPACITE P1'!BM12:BS13,,(COLUMN()-4)*6,,7))*$C$3</f>
        <v>30.015000000000001</v>
      </c>
      <c r="BN43" s="232">
        <f ca="1">SUM(OFFSET('CAPACITE P1'!BN12:BT13,,(COLUMN()-4)*6,,7))*$C$3</f>
        <v>30.015000000000001</v>
      </c>
      <c r="BO43" s="232">
        <f ca="1">SUM(OFFSET('CAPACITE P1'!BO12:BU13,,(COLUMN()-4)*6,,7))*$C$3</f>
        <v>30.015000000000001</v>
      </c>
      <c r="BP43" s="232">
        <f ca="1">SUM(OFFSET('CAPACITE P1'!BP12:BV13,,(COLUMN()-4)*6,,7))*$C$3</f>
        <v>24.012</v>
      </c>
      <c r="BQ43" s="15"/>
      <c r="BR43" s="15"/>
    </row>
    <row r="44" spans="1:70" s="279" customFormat="1" ht="12" customHeight="1" x14ac:dyDescent="0.25">
      <c r="B44" s="198" t="s">
        <v>1</v>
      </c>
      <c r="C44" s="181"/>
      <c r="D44" s="232">
        <f ca="1">SUM(OFFSET('CAPACITE P1'!D15:J16,,(COLUMN()-4)*6,,7))*$C$4</f>
        <v>0</v>
      </c>
      <c r="E44" s="232">
        <f ca="1">SUM(OFFSET('CAPACITE P1'!E15:K16,,(COLUMN()-4)*6,,7))*$C$4</f>
        <v>0</v>
      </c>
      <c r="F44" s="232">
        <f ca="1">SUM(OFFSET('CAPACITE P1'!F15:L16,,(COLUMN()-4)*6,,7))*$C$4</f>
        <v>0</v>
      </c>
      <c r="G44" s="232">
        <f ca="1">SUM(OFFSET('CAPACITE P1'!G15:M16,,(COLUMN()-4)*6,,7))*$C$4</f>
        <v>0</v>
      </c>
      <c r="H44" s="232">
        <f ca="1">SUM(OFFSET('CAPACITE P1'!H15:N16,,(COLUMN()-4)*6,,7))*$C$4</f>
        <v>0</v>
      </c>
      <c r="I44" s="232">
        <f ca="1">SUM(OFFSET('CAPACITE P1'!I15:O16,,(COLUMN()-4)*6,,7))*$C$4</f>
        <v>0</v>
      </c>
      <c r="J44" s="232">
        <f ca="1">SUM(OFFSET('CAPACITE P1'!J15:P16,,(COLUMN()-4)*6,,7))*$C$4</f>
        <v>0</v>
      </c>
      <c r="K44" s="232">
        <f ca="1">SUM(OFFSET('CAPACITE P1'!K15:Q16,,(COLUMN()-4)*6,,7))*$C$4</f>
        <v>0</v>
      </c>
      <c r="L44" s="232">
        <f ca="1">SUM(OFFSET('CAPACITE P1'!L15:R16,,(COLUMN()-4)*6,,7))*$C$4</f>
        <v>0</v>
      </c>
      <c r="M44" s="232">
        <f ca="1">SUM(OFFSET('CAPACITE P1'!M15:S16,,(COLUMN()-4)*6,,7))*$C$4</f>
        <v>0</v>
      </c>
      <c r="N44" s="232">
        <f ca="1">SUM(OFFSET('CAPACITE P1'!N15:T16,,(COLUMN()-4)*6,,7))*$C$4</f>
        <v>0</v>
      </c>
      <c r="O44" s="232">
        <f ca="1">SUM(OFFSET('CAPACITE P1'!O15:U16,,(COLUMN()-4)*6,,7))*$C$4</f>
        <v>0</v>
      </c>
      <c r="P44" s="232">
        <f ca="1">SUM(OFFSET('CAPACITE P1'!P15:V16,,(COLUMN()-4)*6,,7))*$C$4</f>
        <v>0</v>
      </c>
      <c r="Q44" s="232">
        <f ca="1">SUM(OFFSET('CAPACITE P1'!Q15:W16,,(COLUMN()-4)*6,,7))*$C$4</f>
        <v>0</v>
      </c>
      <c r="R44" s="232">
        <f ca="1">SUM(OFFSET('CAPACITE P1'!R15:X16,,(COLUMN()-4)*6,,7))*$C$4</f>
        <v>0</v>
      </c>
      <c r="S44" s="232">
        <f ca="1">SUM(OFFSET('CAPACITE P1'!S15:Y16,,(COLUMN()-4)*6,,7))*$C$4</f>
        <v>0</v>
      </c>
      <c r="T44" s="232">
        <f ca="1">SUM(OFFSET('CAPACITE P1'!T15:Z16,,(COLUMN()-4)*6,,7))*$C$4</f>
        <v>0</v>
      </c>
      <c r="U44" s="232">
        <f ca="1">SUM(OFFSET('CAPACITE P1'!U15:AA16,,(COLUMN()-4)*6,,7))*$C$4</f>
        <v>0</v>
      </c>
      <c r="V44" s="232">
        <f ca="1">SUM(OFFSET('CAPACITE P1'!V15:AB16,,(COLUMN()-4)*6,,7))*$C$4</f>
        <v>0</v>
      </c>
      <c r="W44" s="232">
        <f ca="1">SUM(OFFSET('CAPACITE P1'!W15:AC16,,(COLUMN()-4)*6,,7))*$C$4</f>
        <v>0</v>
      </c>
      <c r="X44" s="232">
        <f ca="1">SUM(OFFSET('CAPACITE P1'!X15:AD16,,(COLUMN()-4)*6,,7))*$C$4</f>
        <v>0</v>
      </c>
      <c r="Y44" s="232">
        <f ca="1">SUM(OFFSET('CAPACITE P1'!Y15:AE16,,(COLUMN()-4)*6,,7))*$C$4</f>
        <v>0</v>
      </c>
      <c r="Z44" s="232">
        <f ca="1">SUM(OFFSET('CAPACITE P1'!Z15:AF16,,(COLUMN()-4)*6,,7))*$C$4</f>
        <v>0</v>
      </c>
      <c r="AA44" s="232">
        <f ca="1">SUM(OFFSET('CAPACITE P1'!AA15:AG16,,(COLUMN()-4)*6,,7))*$C$4</f>
        <v>0</v>
      </c>
      <c r="AB44" s="232">
        <f ca="1">SUM(OFFSET('CAPACITE P1'!AB15:AH16,,(COLUMN()-4)*6,,7))*$C$4</f>
        <v>0</v>
      </c>
      <c r="AC44" s="232">
        <f ca="1">SUM(OFFSET('CAPACITE P1'!AC15:AI16,,(COLUMN()-4)*6,,7))*$C$4</f>
        <v>0</v>
      </c>
      <c r="AD44" s="232">
        <f ca="1">SUM(OFFSET('CAPACITE P1'!AD15:AJ16,,(COLUMN()-4)*6,,7))*$C$4</f>
        <v>0</v>
      </c>
      <c r="AE44" s="232">
        <f ca="1">SUM(OFFSET('CAPACITE P1'!AE15:AK16,,(COLUMN()-4)*6,,7))*$C$4</f>
        <v>0</v>
      </c>
      <c r="AF44" s="232">
        <f ca="1">SUM(OFFSET('CAPACITE P1'!AF15:AL16,,(COLUMN()-4)*6,,7))*$C$4</f>
        <v>0</v>
      </c>
      <c r="AG44" s="232">
        <f ca="1">SUM(OFFSET('CAPACITE P1'!AG15:AM16,,(COLUMN()-4)*6,,7))*$C$4</f>
        <v>0</v>
      </c>
      <c r="AH44" s="232">
        <f ca="1">SUM(OFFSET('CAPACITE P1'!AH15:AN16,,(COLUMN()-4)*6,,7))*$C$4</f>
        <v>0</v>
      </c>
      <c r="AI44" s="232">
        <f ca="1">SUM(OFFSET('CAPACITE P1'!AI15:AO16,,(COLUMN()-4)*6,,7))*$C$4</f>
        <v>0</v>
      </c>
      <c r="AJ44" s="232">
        <f ca="1">SUM(OFFSET('CAPACITE P1'!AJ15:AP16,,(COLUMN()-4)*6,,7))*$C$4</f>
        <v>0</v>
      </c>
      <c r="AK44" s="232">
        <f ca="1">SUM(OFFSET('CAPACITE P1'!AK15:AQ16,,(COLUMN()-4)*6,,7))*$C$4</f>
        <v>0</v>
      </c>
      <c r="AL44" s="232">
        <f ca="1">SUM(OFFSET('CAPACITE P1'!AL15:AR16,,(COLUMN()-4)*6,,7))*$C$4</f>
        <v>0</v>
      </c>
      <c r="AM44" s="232">
        <f ca="1">SUM(OFFSET('CAPACITE P1'!AM15:AS16,,(COLUMN()-4)*6,,7))*$C$4</f>
        <v>0</v>
      </c>
      <c r="AN44" s="232">
        <f ca="1">SUM(OFFSET('CAPACITE P1'!AN15:AT16,,(COLUMN()-4)*6,,7))*$C$4</f>
        <v>0</v>
      </c>
      <c r="AO44" s="232">
        <f ca="1">SUM(OFFSET('CAPACITE P1'!AO15:AU16,,(COLUMN()-4)*6,,7))*$C$4</f>
        <v>0</v>
      </c>
      <c r="AP44" s="232">
        <f ca="1">SUM(OFFSET('CAPACITE P1'!AP15:AV16,,(COLUMN()-4)*6,,7))*$C$4</f>
        <v>0</v>
      </c>
      <c r="AQ44" s="232">
        <f ca="1">SUM(OFFSET('CAPACITE P1'!AQ15:AW16,,(COLUMN()-4)*6,,7))*$C$4</f>
        <v>0</v>
      </c>
      <c r="AR44" s="232">
        <f ca="1">SUM(OFFSET('CAPACITE P1'!AR15:AX16,,(COLUMN()-4)*6,,7))*$C$4</f>
        <v>0</v>
      </c>
      <c r="AS44" s="232">
        <f ca="1">SUM(OFFSET('CAPACITE P1'!AS15:AY16,,(COLUMN()-4)*6,,7))*$C$4</f>
        <v>0</v>
      </c>
      <c r="AT44" s="232">
        <f ca="1">SUM(OFFSET('CAPACITE P1'!AT15:AZ16,,(COLUMN()-4)*6,,7))*$C$4</f>
        <v>0</v>
      </c>
      <c r="AU44" s="232">
        <f ca="1">SUM(OFFSET('CAPACITE P1'!AU15:BA16,,(COLUMN()-4)*6,,7))*$C$4</f>
        <v>0</v>
      </c>
      <c r="AV44" s="232">
        <f ca="1">SUM(OFFSET('CAPACITE P1'!AV15:BB16,,(COLUMN()-4)*6,,7))*$C$4</f>
        <v>0</v>
      </c>
      <c r="AW44" s="232">
        <f ca="1">SUM(OFFSET('CAPACITE P1'!AW15:BC16,,(COLUMN()-4)*6,,7))*$C$4</f>
        <v>0</v>
      </c>
      <c r="AX44" s="232">
        <f ca="1">SUM(OFFSET('CAPACITE P1'!AX15:BD16,,(COLUMN()-4)*6,,7))*$C$4</f>
        <v>0</v>
      </c>
      <c r="AY44" s="232">
        <f ca="1">SUM(OFFSET('CAPACITE P1'!AY15:BE16,,(COLUMN()-4)*6,,7))*$C$4</f>
        <v>0</v>
      </c>
      <c r="AZ44" s="232">
        <f ca="1">SUM(OFFSET('CAPACITE P1'!AZ15:BF16,,(COLUMN()-4)*6,,7))*$C$4</f>
        <v>0</v>
      </c>
      <c r="BA44" s="232">
        <f ca="1">SUM(OFFSET('CAPACITE P1'!BA15:BG16,,(COLUMN()-4)*6,,7))*$C$4</f>
        <v>0</v>
      </c>
      <c r="BB44" s="232">
        <f ca="1">SUM(OFFSET('CAPACITE P1'!BB15:BH16,,(COLUMN()-4)*6,,7))*$C$4</f>
        <v>0</v>
      </c>
      <c r="BC44" s="232">
        <f ca="1">SUM(OFFSET('CAPACITE P1'!BC15:BI16,,(COLUMN()-4)*6,,7))*$C$4</f>
        <v>0</v>
      </c>
      <c r="BD44" s="232">
        <f ca="1">SUM(OFFSET('CAPACITE P1'!BD15:BJ16,,(COLUMN()-4)*6,,7))*$C$4</f>
        <v>0</v>
      </c>
      <c r="BE44" s="232">
        <f ca="1">SUM(OFFSET('CAPACITE P1'!BE15:BK16,,(COLUMN()-4)*6,,7))*$C$4</f>
        <v>0</v>
      </c>
      <c r="BF44" s="232">
        <f ca="1">SUM(OFFSET('CAPACITE P1'!BF15:BL16,,(COLUMN()-4)*6,,7))*$C$4</f>
        <v>0</v>
      </c>
      <c r="BG44" s="232">
        <f ca="1">SUM(OFFSET('CAPACITE P1'!BG15:BM16,,(COLUMN()-4)*6,,7))*$C$4</f>
        <v>0</v>
      </c>
      <c r="BH44" s="232">
        <f ca="1">SUM(OFFSET('CAPACITE P1'!BH15:BN16,,(COLUMN()-4)*6,,7))*$C$4</f>
        <v>0</v>
      </c>
      <c r="BI44" s="232">
        <f ca="1">SUM(OFFSET('CAPACITE P1'!BI15:BO16,,(COLUMN()-4)*6,,7))*$C$4</f>
        <v>0</v>
      </c>
      <c r="BJ44" s="232">
        <f ca="1">SUM(OFFSET('CAPACITE P1'!BJ15:BP16,,(COLUMN()-4)*6,,7))*$C$4</f>
        <v>0</v>
      </c>
      <c r="BK44" s="232">
        <f ca="1">SUM(OFFSET('CAPACITE P1'!BK15:BQ16,,(COLUMN()-4)*6,,7))*$C$4</f>
        <v>0</v>
      </c>
      <c r="BL44" s="232">
        <f ca="1">SUM(OFFSET('CAPACITE P1'!BL15:BR16,,(COLUMN()-4)*6,,7))*$C$4</f>
        <v>0</v>
      </c>
      <c r="BM44" s="232">
        <f ca="1">SUM(OFFSET('CAPACITE P1'!BM15:BS16,,(COLUMN()-4)*6,,7))*$C$4</f>
        <v>0</v>
      </c>
      <c r="BN44" s="232">
        <f ca="1">SUM(OFFSET('CAPACITE P1'!BN15:BT16,,(COLUMN()-4)*6,,7))*$C$4</f>
        <v>0</v>
      </c>
      <c r="BO44" s="232">
        <f ca="1">SUM(OFFSET('CAPACITE P1'!BO15:BU16,,(COLUMN()-4)*6,,7))*$C$4</f>
        <v>0</v>
      </c>
      <c r="BP44" s="232">
        <f ca="1">SUM(OFFSET('CAPACITE P1'!BP15:BV16,,(COLUMN()-4)*6,,7))*$C$4</f>
        <v>0</v>
      </c>
      <c r="BQ44" s="15"/>
      <c r="BR44" s="15"/>
    </row>
    <row r="45" spans="1:70" s="279" customFormat="1" ht="12" customHeight="1" x14ac:dyDescent="0.25">
      <c r="B45" s="199" t="s">
        <v>2</v>
      </c>
      <c r="C45" s="181">
        <v>0.85</v>
      </c>
      <c r="D45" s="232">
        <f ca="1">SUM(OFFSET('CAPACITE P1'!D18:J20,,(COLUMN()-4)*6,,7))*$C$5</f>
        <v>0</v>
      </c>
      <c r="E45" s="232">
        <f ca="1">SUM(OFFSET('CAPACITE P1'!E18:K20,,(COLUMN()-4)*6,,7))*$C$5</f>
        <v>0</v>
      </c>
      <c r="F45" s="232">
        <f ca="1">SUM(OFFSET('CAPACITE P1'!F18:L20,,(COLUMN()-4)*6,,7))*$C$5</f>
        <v>0</v>
      </c>
      <c r="G45" s="232">
        <f ca="1">SUM(OFFSET('CAPACITE P1'!G18:M20,,(COLUMN()-4)*6,,7))*$C$5</f>
        <v>0</v>
      </c>
      <c r="H45" s="232">
        <f ca="1">SUM(OFFSET('CAPACITE P1'!H18:N20,,(COLUMN()-4)*6,,7))*$C$5</f>
        <v>0</v>
      </c>
      <c r="I45" s="232">
        <f ca="1">SUM(OFFSET('CAPACITE P1'!I18:O20,,(COLUMN()-4)*6,,7))*$C$5</f>
        <v>0</v>
      </c>
      <c r="J45" s="232">
        <f ca="1">SUM(OFFSET('CAPACITE P1'!J18:P20,,(COLUMN()-4)*6,,7))*$C$5</f>
        <v>0</v>
      </c>
      <c r="K45" s="232">
        <f ca="1">SUM(OFFSET('CAPACITE P1'!K18:Q20,,(COLUMN()-4)*6,,7))*$C$5</f>
        <v>0</v>
      </c>
      <c r="L45" s="232">
        <f ca="1">SUM(OFFSET('CAPACITE P1'!L18:R20,,(COLUMN()-4)*6,,7))*$C$5</f>
        <v>0</v>
      </c>
      <c r="M45" s="232">
        <f ca="1">SUM(OFFSET('CAPACITE P1'!M18:S20,,(COLUMN()-4)*6,,7))*$C$5</f>
        <v>0</v>
      </c>
      <c r="N45" s="232">
        <f ca="1">SUM(OFFSET('CAPACITE P1'!N18:T20,,(COLUMN()-4)*6,,7))*$C$5</f>
        <v>0</v>
      </c>
      <c r="O45" s="232">
        <f ca="1">SUM(OFFSET('CAPACITE P1'!O18:U20,,(COLUMN()-4)*6,,7))*$C$5</f>
        <v>0</v>
      </c>
      <c r="P45" s="232">
        <f ca="1">SUM(OFFSET('CAPACITE P1'!P18:V20,,(COLUMN()-4)*6,,7))*$C$5</f>
        <v>0</v>
      </c>
      <c r="Q45" s="232">
        <f ca="1">SUM(OFFSET('CAPACITE P1'!Q18:W20,,(COLUMN()-4)*6,,7))*$C$5</f>
        <v>0</v>
      </c>
      <c r="R45" s="232">
        <f ca="1">SUM(OFFSET('CAPACITE P1'!R18:X20,,(COLUMN()-4)*6,,7))*$C$5</f>
        <v>0</v>
      </c>
      <c r="S45" s="232">
        <f ca="1">SUM(OFFSET('CAPACITE P1'!S18:Y20,,(COLUMN()-4)*6,,7))*$C$5</f>
        <v>0</v>
      </c>
      <c r="T45" s="232">
        <f ca="1">SUM(OFFSET('CAPACITE P1'!T18:Z20,,(COLUMN()-4)*6,,7))*$C$5</f>
        <v>0</v>
      </c>
      <c r="U45" s="232">
        <f ca="1">SUM(OFFSET('CAPACITE P1'!U18:AA20,,(COLUMN()-4)*6,,7))*$C$5</f>
        <v>0</v>
      </c>
      <c r="V45" s="232">
        <f ca="1">SUM(OFFSET('CAPACITE P1'!V18:AB20,,(COLUMN()-4)*6,,7))*$C$5</f>
        <v>0</v>
      </c>
      <c r="W45" s="232">
        <f ca="1">SUM(OFFSET('CAPACITE P1'!W18:AC20,,(COLUMN()-4)*6,,7))*$C$5</f>
        <v>0</v>
      </c>
      <c r="X45" s="232">
        <f ca="1">SUM(OFFSET('CAPACITE P1'!X18:AD20,,(COLUMN()-4)*6,,7))*$C$5</f>
        <v>0</v>
      </c>
      <c r="Y45" s="232">
        <f ca="1">SUM(OFFSET('CAPACITE P1'!Y18:AE20,,(COLUMN()-4)*6,,7))*$C$5</f>
        <v>0</v>
      </c>
      <c r="Z45" s="232">
        <f ca="1">SUM(OFFSET('CAPACITE P1'!Z18:AF20,,(COLUMN()-4)*6,,7))*$C$5</f>
        <v>0</v>
      </c>
      <c r="AA45" s="232">
        <f ca="1">SUM(OFFSET('CAPACITE P1'!AA18:AG20,,(COLUMN()-4)*6,,7))*$C$5</f>
        <v>0</v>
      </c>
      <c r="AB45" s="232">
        <f ca="1">SUM(OFFSET('CAPACITE P1'!AB18:AH20,,(COLUMN()-4)*6,,7))*$C$5</f>
        <v>0</v>
      </c>
      <c r="AC45" s="232">
        <f ca="1">SUM(OFFSET('CAPACITE P1'!AC18:AI20,,(COLUMN()-4)*6,,7))*$C$5</f>
        <v>0</v>
      </c>
      <c r="AD45" s="232">
        <f ca="1">SUM(OFFSET('CAPACITE P1'!AD18:AJ20,,(COLUMN()-4)*6,,7))*$C$5</f>
        <v>0</v>
      </c>
      <c r="AE45" s="232">
        <f ca="1">SUM(OFFSET('CAPACITE P1'!AE18:AK20,,(COLUMN()-4)*6,,7))*$C$5</f>
        <v>0</v>
      </c>
      <c r="AF45" s="232">
        <f ca="1">SUM(OFFSET('CAPACITE P1'!AF18:AL20,,(COLUMN()-4)*6,,7))*$C$5</f>
        <v>0</v>
      </c>
      <c r="AG45" s="232">
        <f ca="1">SUM(OFFSET('CAPACITE P1'!AG18:AM20,,(COLUMN()-4)*6,,7))*$C$5</f>
        <v>0</v>
      </c>
      <c r="AH45" s="232">
        <f ca="1">SUM(OFFSET('CAPACITE P1'!AH18:AN20,,(COLUMN()-4)*6,,7))*$C$5</f>
        <v>0</v>
      </c>
      <c r="AI45" s="232">
        <f ca="1">SUM(OFFSET('CAPACITE P1'!AI18:AO20,,(COLUMN()-4)*6,,7))*$C$5</f>
        <v>0</v>
      </c>
      <c r="AJ45" s="232">
        <f ca="1">SUM(OFFSET('CAPACITE P1'!AJ18:AP20,,(COLUMN()-4)*6,,7))*$C$5</f>
        <v>0</v>
      </c>
      <c r="AK45" s="232">
        <f ca="1">SUM(OFFSET('CAPACITE P1'!AK18:AQ20,,(COLUMN()-4)*6,,7))*$C$5</f>
        <v>0</v>
      </c>
      <c r="AL45" s="232">
        <f ca="1">SUM(OFFSET('CAPACITE P1'!AL18:AR20,,(COLUMN()-4)*6,,7))*$C$5</f>
        <v>0</v>
      </c>
      <c r="AM45" s="232">
        <f ca="1">SUM(OFFSET('CAPACITE P1'!AM18:AS20,,(COLUMN()-4)*6,,7))*$C$5</f>
        <v>0</v>
      </c>
      <c r="AN45" s="232">
        <f ca="1">SUM(OFFSET('CAPACITE P1'!AN18:AT20,,(COLUMN()-4)*6,,7))*$C$5</f>
        <v>0</v>
      </c>
      <c r="AO45" s="232">
        <f ca="1">SUM(OFFSET('CAPACITE P1'!AO18:AU20,,(COLUMN()-4)*6,,7))*$C$5</f>
        <v>0</v>
      </c>
      <c r="AP45" s="232">
        <f ca="1">SUM(OFFSET('CAPACITE P1'!AP18:AV20,,(COLUMN()-4)*6,,7))*$C$5</f>
        <v>0</v>
      </c>
      <c r="AQ45" s="232">
        <f ca="1">SUM(OFFSET('CAPACITE P1'!AQ18:AW20,,(COLUMN()-4)*6,,7))*$C$5</f>
        <v>0</v>
      </c>
      <c r="AR45" s="232">
        <f ca="1">SUM(OFFSET('CAPACITE P1'!AR18:AX20,,(COLUMN()-4)*6,,7))*$C$5</f>
        <v>0</v>
      </c>
      <c r="AS45" s="232">
        <f ca="1">SUM(OFFSET('CAPACITE P1'!AS18:AY20,,(COLUMN()-4)*6,,7))*$C$5</f>
        <v>0</v>
      </c>
      <c r="AT45" s="232">
        <f ca="1">SUM(OFFSET('CAPACITE P1'!AT18:AZ20,,(COLUMN()-4)*6,,7))*$C$5</f>
        <v>0</v>
      </c>
      <c r="AU45" s="232">
        <f ca="1">SUM(OFFSET('CAPACITE P1'!AU18:BA20,,(COLUMN()-4)*6,,7))*$C$5</f>
        <v>0</v>
      </c>
      <c r="AV45" s="232">
        <f ca="1">SUM(OFFSET('CAPACITE P1'!AV18:BB20,,(COLUMN()-4)*6,,7))*$C$5</f>
        <v>0</v>
      </c>
      <c r="AW45" s="232">
        <f ca="1">SUM(OFFSET('CAPACITE P1'!AW18:BC20,,(COLUMN()-4)*6,,7))*$C$5</f>
        <v>0</v>
      </c>
      <c r="AX45" s="232">
        <f ca="1">SUM(OFFSET('CAPACITE P1'!AX18:BD20,,(COLUMN()-4)*6,,7))*$C$5</f>
        <v>0</v>
      </c>
      <c r="AY45" s="232">
        <f ca="1">SUM(OFFSET('CAPACITE P1'!AY18:BE20,,(COLUMN()-4)*6,,7))*$C$5</f>
        <v>0</v>
      </c>
      <c r="AZ45" s="232">
        <f ca="1">SUM(OFFSET('CAPACITE P1'!AZ18:BF20,,(COLUMN()-4)*6,,7))*$C$5</f>
        <v>0</v>
      </c>
      <c r="BA45" s="232">
        <f ca="1">SUM(OFFSET('CAPACITE P1'!BA18:BG20,,(COLUMN()-4)*6,,7))*$C$5</f>
        <v>0</v>
      </c>
      <c r="BB45" s="232">
        <f ca="1">SUM(OFFSET('CAPACITE P1'!BB18:BH20,,(COLUMN()-4)*6,,7))*$C$5</f>
        <v>0</v>
      </c>
      <c r="BC45" s="232">
        <f ca="1">SUM(OFFSET('CAPACITE P1'!BC18:BI20,,(COLUMN()-4)*6,,7))*$C$5</f>
        <v>0</v>
      </c>
      <c r="BD45" s="232">
        <f ca="1">SUM(OFFSET('CAPACITE P1'!BD18:BJ20,,(COLUMN()-4)*6,,7))*$C$5</f>
        <v>0</v>
      </c>
      <c r="BE45" s="232">
        <f ca="1">SUM(OFFSET('CAPACITE P1'!BE18:BK20,,(COLUMN()-4)*6,,7))*$C$5</f>
        <v>0</v>
      </c>
      <c r="BF45" s="232">
        <f ca="1">SUM(OFFSET('CAPACITE P1'!BF18:BL20,,(COLUMN()-4)*6,,7))*$C$5</f>
        <v>0</v>
      </c>
      <c r="BG45" s="232">
        <f ca="1">SUM(OFFSET('CAPACITE P1'!BG18:BM20,,(COLUMN()-4)*6,,7))*$C$5</f>
        <v>0</v>
      </c>
      <c r="BH45" s="232">
        <f ca="1">SUM(OFFSET('CAPACITE P1'!BH18:BN20,,(COLUMN()-4)*6,,7))*$C$5</f>
        <v>0</v>
      </c>
      <c r="BI45" s="232">
        <f ca="1">SUM(OFFSET('CAPACITE P1'!BI18:BO20,,(COLUMN()-4)*6,,7))*$C$5</f>
        <v>0</v>
      </c>
      <c r="BJ45" s="232">
        <f ca="1">SUM(OFFSET('CAPACITE P1'!BJ18:BP20,,(COLUMN()-4)*6,,7))*$C$5</f>
        <v>0</v>
      </c>
      <c r="BK45" s="232">
        <f ca="1">SUM(OFFSET('CAPACITE P1'!BK18:BQ20,,(COLUMN()-4)*6,,7))*$C$5</f>
        <v>0</v>
      </c>
      <c r="BL45" s="232">
        <f ca="1">SUM(OFFSET('CAPACITE P1'!BL18:BR20,,(COLUMN()-4)*6,,7))*$C$5</f>
        <v>0</v>
      </c>
      <c r="BM45" s="232">
        <f ca="1">SUM(OFFSET('CAPACITE P1'!BM18:BS20,,(COLUMN()-4)*6,,7))*$C$5</f>
        <v>0</v>
      </c>
      <c r="BN45" s="232">
        <f ca="1">SUM(OFFSET('CAPACITE P1'!BN18:BT20,,(COLUMN()-4)*6,,7))*$C$5</f>
        <v>0</v>
      </c>
      <c r="BO45" s="232">
        <f ca="1">SUM(OFFSET('CAPACITE P1'!BO18:BU20,,(COLUMN()-4)*6,,7))*$C$5</f>
        <v>0</v>
      </c>
      <c r="BP45" s="232">
        <f ca="1">SUM(OFFSET('CAPACITE P1'!BP18:BV20,,(COLUMN()-4)*6,,7))*$C$5</f>
        <v>0</v>
      </c>
      <c r="BQ45" s="15"/>
      <c r="BR45" s="15"/>
    </row>
    <row r="46" spans="1:70" s="279" customFormat="1" ht="12" customHeight="1" x14ac:dyDescent="0.25">
      <c r="B46" s="200" t="s">
        <v>3</v>
      </c>
      <c r="C46" s="181"/>
      <c r="D46" s="232">
        <f ca="1">SUM(OFFSET('CAPACITE P1'!D22:J24,,(COLUMN()-4)*6,,7))*$C$6</f>
        <v>0</v>
      </c>
      <c r="E46" s="232">
        <f ca="1">SUM(OFFSET('CAPACITE P1'!E22:K24,,(COLUMN()-4)*6,,7))*$C$6</f>
        <v>0</v>
      </c>
      <c r="F46" s="232">
        <f ca="1">SUM(OFFSET('CAPACITE P1'!F22:L24,,(COLUMN()-4)*6,,7))*$C$6</f>
        <v>0</v>
      </c>
      <c r="G46" s="232">
        <f ca="1">SUM(OFFSET('CAPACITE P1'!G22:M24,,(COLUMN()-4)*6,,7))*$C$6</f>
        <v>0</v>
      </c>
      <c r="H46" s="232">
        <f ca="1">SUM(OFFSET('CAPACITE P1'!H22:N24,,(COLUMN()-4)*6,,7))*$C$6</f>
        <v>0</v>
      </c>
      <c r="I46" s="232">
        <f ca="1">SUM(OFFSET('CAPACITE P1'!I22:O24,,(COLUMN()-4)*6,,7))*$C$6</f>
        <v>0</v>
      </c>
      <c r="J46" s="232">
        <f ca="1">SUM(OFFSET('CAPACITE P1'!J22:P24,,(COLUMN()-4)*6,,7))*$C$6</f>
        <v>0</v>
      </c>
      <c r="K46" s="232">
        <f ca="1">SUM(OFFSET('CAPACITE P1'!K22:Q24,,(COLUMN()-4)*6,,7))*$C$6</f>
        <v>0</v>
      </c>
      <c r="L46" s="232">
        <f ca="1">SUM(OFFSET('CAPACITE P1'!L22:R24,,(COLUMN()-4)*6,,7))*$C$6</f>
        <v>0</v>
      </c>
      <c r="M46" s="232">
        <f ca="1">SUM(OFFSET('CAPACITE P1'!M22:S24,,(COLUMN()-4)*6,,7))*$C$6</f>
        <v>0</v>
      </c>
      <c r="N46" s="232">
        <f ca="1">SUM(OFFSET('CAPACITE P1'!N22:T24,,(COLUMN()-4)*6,,7))*$C$6</f>
        <v>0</v>
      </c>
      <c r="O46" s="232">
        <f ca="1">SUM(OFFSET('CAPACITE P1'!O22:U24,,(COLUMN()-4)*6,,7))*$C$6</f>
        <v>0</v>
      </c>
      <c r="P46" s="232">
        <f ca="1">SUM(OFFSET('CAPACITE P1'!P22:V24,,(COLUMN()-4)*6,,7))*$C$6</f>
        <v>0</v>
      </c>
      <c r="Q46" s="232">
        <f ca="1">SUM(OFFSET('CAPACITE P1'!Q22:W24,,(COLUMN()-4)*6,,7))*$C$6</f>
        <v>0</v>
      </c>
      <c r="R46" s="232">
        <f ca="1">SUM(OFFSET('CAPACITE P1'!R22:X24,,(COLUMN()-4)*6,,7))*$C$6</f>
        <v>0</v>
      </c>
      <c r="S46" s="232">
        <f ca="1">SUM(OFFSET('CAPACITE P1'!S22:Y24,,(COLUMN()-4)*6,,7))*$C$6</f>
        <v>0</v>
      </c>
      <c r="T46" s="232">
        <f ca="1">SUM(OFFSET('CAPACITE P1'!T22:Z24,,(COLUMN()-4)*6,,7))*$C$6</f>
        <v>0</v>
      </c>
      <c r="U46" s="232">
        <f ca="1">SUM(OFFSET('CAPACITE P1'!U22:AA24,,(COLUMN()-4)*6,,7))*$C$6</f>
        <v>0</v>
      </c>
      <c r="V46" s="232">
        <f ca="1">SUM(OFFSET('CAPACITE P1'!V22:AB24,,(COLUMN()-4)*6,,7))*$C$6</f>
        <v>0</v>
      </c>
      <c r="W46" s="232">
        <f ca="1">SUM(OFFSET('CAPACITE P1'!W22:AC24,,(COLUMN()-4)*6,,7))*$C$6</f>
        <v>0</v>
      </c>
      <c r="X46" s="232">
        <f ca="1">SUM(OFFSET('CAPACITE P1'!X22:AD24,,(COLUMN()-4)*6,,7))*$C$6</f>
        <v>0</v>
      </c>
      <c r="Y46" s="232">
        <f ca="1">SUM(OFFSET('CAPACITE P1'!Y22:AE24,,(COLUMN()-4)*6,,7))*$C$6</f>
        <v>0</v>
      </c>
      <c r="Z46" s="232">
        <f ca="1">SUM(OFFSET('CAPACITE P1'!Z22:AF24,,(COLUMN()-4)*6,,7))*$C$6</f>
        <v>0</v>
      </c>
      <c r="AA46" s="232">
        <f ca="1">SUM(OFFSET('CAPACITE P1'!AA22:AG24,,(COLUMN()-4)*6,,7))*$C$6</f>
        <v>0</v>
      </c>
      <c r="AB46" s="232">
        <f ca="1">SUM(OFFSET('CAPACITE P1'!AB22:AH24,,(COLUMN()-4)*6,,7))*$C$6</f>
        <v>0</v>
      </c>
      <c r="AC46" s="232">
        <f ca="1">SUM(OFFSET('CAPACITE P1'!AC22:AI24,,(COLUMN()-4)*6,,7))*$C$6</f>
        <v>0</v>
      </c>
      <c r="AD46" s="232">
        <f ca="1">SUM(OFFSET('CAPACITE P1'!AD22:AJ24,,(COLUMN()-4)*6,,7))*$C$6</f>
        <v>0</v>
      </c>
      <c r="AE46" s="232">
        <f ca="1">SUM(OFFSET('CAPACITE P1'!AE22:AK24,,(COLUMN()-4)*6,,7))*$C$6</f>
        <v>0</v>
      </c>
      <c r="AF46" s="232">
        <f ca="1">SUM(OFFSET('CAPACITE P1'!AF22:AL24,,(COLUMN()-4)*6,,7))*$C$6</f>
        <v>0</v>
      </c>
      <c r="AG46" s="232">
        <f ca="1">SUM(OFFSET('CAPACITE P1'!AG22:AM24,,(COLUMN()-4)*6,,7))*$C$6</f>
        <v>0</v>
      </c>
      <c r="AH46" s="232">
        <f ca="1">SUM(OFFSET('CAPACITE P1'!AH22:AN24,,(COLUMN()-4)*6,,7))*$C$6</f>
        <v>0</v>
      </c>
      <c r="AI46" s="232">
        <f ca="1">SUM(OFFSET('CAPACITE P1'!AI22:AO24,,(COLUMN()-4)*6,,7))*$C$6</f>
        <v>0</v>
      </c>
      <c r="AJ46" s="232">
        <f ca="1">SUM(OFFSET('CAPACITE P1'!AJ22:AP24,,(COLUMN()-4)*6,,7))*$C$6</f>
        <v>0</v>
      </c>
      <c r="AK46" s="232">
        <f ca="1">SUM(OFFSET('CAPACITE P1'!AK22:AQ24,,(COLUMN()-4)*6,,7))*$C$6</f>
        <v>0</v>
      </c>
      <c r="AL46" s="232">
        <f ca="1">SUM(OFFSET('CAPACITE P1'!AL22:AR24,,(COLUMN()-4)*6,,7))*$C$6</f>
        <v>0</v>
      </c>
      <c r="AM46" s="232">
        <f ca="1">SUM(OFFSET('CAPACITE P1'!AM22:AS24,,(COLUMN()-4)*6,,7))*$C$6</f>
        <v>0</v>
      </c>
      <c r="AN46" s="232">
        <f ca="1">SUM(OFFSET('CAPACITE P1'!AN22:AT24,,(COLUMN()-4)*6,,7))*$C$6</f>
        <v>0</v>
      </c>
      <c r="AO46" s="232">
        <f ca="1">SUM(OFFSET('CAPACITE P1'!AO22:AU24,,(COLUMN()-4)*6,,7))*$C$6</f>
        <v>0</v>
      </c>
      <c r="AP46" s="232">
        <f ca="1">SUM(OFFSET('CAPACITE P1'!AP22:AV24,,(COLUMN()-4)*6,,7))*$C$6</f>
        <v>0</v>
      </c>
      <c r="AQ46" s="232">
        <f ca="1">SUM(OFFSET('CAPACITE P1'!AQ22:AW24,,(COLUMN()-4)*6,,7))*$C$6</f>
        <v>0</v>
      </c>
      <c r="AR46" s="232">
        <f ca="1">SUM(OFFSET('CAPACITE P1'!AR22:AX24,,(COLUMN()-4)*6,,7))*$C$6</f>
        <v>0</v>
      </c>
      <c r="AS46" s="232">
        <f ca="1">SUM(OFFSET('CAPACITE P1'!AS22:AY24,,(COLUMN()-4)*6,,7))*$C$6</f>
        <v>0</v>
      </c>
      <c r="AT46" s="232">
        <f ca="1">SUM(OFFSET('CAPACITE P1'!AT22:AZ24,,(COLUMN()-4)*6,,7))*$C$6</f>
        <v>0</v>
      </c>
      <c r="AU46" s="232">
        <f ca="1">SUM(OFFSET('CAPACITE P1'!AU22:BA24,,(COLUMN()-4)*6,,7))*$C$6</f>
        <v>0</v>
      </c>
      <c r="AV46" s="232">
        <f ca="1">SUM(OFFSET('CAPACITE P1'!AV22:BB24,,(COLUMN()-4)*6,,7))*$C$6</f>
        <v>0</v>
      </c>
      <c r="AW46" s="232">
        <f ca="1">SUM(OFFSET('CAPACITE P1'!AW22:BC24,,(COLUMN()-4)*6,,7))*$C$6</f>
        <v>0</v>
      </c>
      <c r="AX46" s="232">
        <f ca="1">SUM(OFFSET('CAPACITE P1'!AX22:BD24,,(COLUMN()-4)*6,,7))*$C$6</f>
        <v>0</v>
      </c>
      <c r="AY46" s="232">
        <f ca="1">SUM(OFFSET('CAPACITE P1'!AY22:BE24,,(COLUMN()-4)*6,,7))*$C$6</f>
        <v>0</v>
      </c>
      <c r="AZ46" s="232">
        <f ca="1">SUM(OFFSET('CAPACITE P1'!AZ22:BF24,,(COLUMN()-4)*6,,7))*$C$6</f>
        <v>0</v>
      </c>
      <c r="BA46" s="232">
        <f ca="1">SUM(OFFSET('CAPACITE P1'!BA22:BG24,,(COLUMN()-4)*6,,7))*$C$6</f>
        <v>0</v>
      </c>
      <c r="BB46" s="232">
        <f ca="1">SUM(OFFSET('CAPACITE P1'!BB22:BH24,,(COLUMN()-4)*6,,7))*$C$6</f>
        <v>0</v>
      </c>
      <c r="BC46" s="232">
        <f ca="1">SUM(OFFSET('CAPACITE P1'!BC22:BI24,,(COLUMN()-4)*6,,7))*$C$6</f>
        <v>0</v>
      </c>
      <c r="BD46" s="232">
        <f ca="1">SUM(OFFSET('CAPACITE P1'!BD22:BJ24,,(COLUMN()-4)*6,,7))*$C$6</f>
        <v>0</v>
      </c>
      <c r="BE46" s="232">
        <f ca="1">SUM(OFFSET('CAPACITE P1'!BE22:BK24,,(COLUMN()-4)*6,,7))*$C$6</f>
        <v>0</v>
      </c>
      <c r="BF46" s="232">
        <f ca="1">SUM(OFFSET('CAPACITE P1'!BF22:BL24,,(COLUMN()-4)*6,,7))*$C$6</f>
        <v>0</v>
      </c>
      <c r="BG46" s="232">
        <f ca="1">SUM(OFFSET('CAPACITE P1'!BG22:BM24,,(COLUMN()-4)*6,,7))*$C$6</f>
        <v>0</v>
      </c>
      <c r="BH46" s="232">
        <f ca="1">SUM(OFFSET('CAPACITE P1'!BH22:BN24,,(COLUMN()-4)*6,,7))*$C$6</f>
        <v>0</v>
      </c>
      <c r="BI46" s="232">
        <f ca="1">SUM(OFFSET('CAPACITE P1'!BI22:BO24,,(COLUMN()-4)*6,,7))*$C$6</f>
        <v>0</v>
      </c>
      <c r="BJ46" s="232">
        <f ca="1">SUM(OFFSET('CAPACITE P1'!BJ22:BP24,,(COLUMN()-4)*6,,7))*$C$6</f>
        <v>0</v>
      </c>
      <c r="BK46" s="232">
        <f ca="1">SUM(OFFSET('CAPACITE P1'!BK22:BQ24,,(COLUMN()-4)*6,,7))*$C$6</f>
        <v>0</v>
      </c>
      <c r="BL46" s="232">
        <f ca="1">SUM(OFFSET('CAPACITE P1'!BL22:BR24,,(COLUMN()-4)*6,,7))*$C$6</f>
        <v>0</v>
      </c>
      <c r="BM46" s="232">
        <f ca="1">SUM(OFFSET('CAPACITE P1'!BM22:BS24,,(COLUMN()-4)*6,,7))*$C$6</f>
        <v>0</v>
      </c>
      <c r="BN46" s="232">
        <f ca="1">SUM(OFFSET('CAPACITE P1'!BN22:BT24,,(COLUMN()-4)*6,,7))*$C$6</f>
        <v>0</v>
      </c>
      <c r="BO46" s="232">
        <f ca="1">SUM(OFFSET('CAPACITE P1'!BO22:BU24,,(COLUMN()-4)*6,,7))*$C$6</f>
        <v>0</v>
      </c>
      <c r="BP46" s="232">
        <f ca="1">SUM(OFFSET('CAPACITE P1'!BP22:BV24,,(COLUMN()-4)*6,,7))*$C$6</f>
        <v>0</v>
      </c>
      <c r="BQ46" s="15"/>
      <c r="BR46" s="15"/>
    </row>
    <row r="47" spans="1:70" s="279" customFormat="1" ht="12" customHeight="1" x14ac:dyDescent="0.25">
      <c r="B47" s="200" t="s">
        <v>4</v>
      </c>
      <c r="C47" s="181"/>
      <c r="D47" s="232">
        <f ca="1">SUM(OFFSET('CAPACITE P1'!D26:J27,,(COLUMN()-4)*6,,7))*$C$7</f>
        <v>0</v>
      </c>
      <c r="E47" s="232">
        <f ca="1">SUM(OFFSET('CAPACITE P1'!E26:K27,,(COLUMN()-4)*6,,7))*$C$7</f>
        <v>0</v>
      </c>
      <c r="F47" s="232">
        <f ca="1">SUM(OFFSET('CAPACITE P1'!F26:L27,,(COLUMN()-4)*6,,7))*$C$7</f>
        <v>0</v>
      </c>
      <c r="G47" s="232">
        <f ca="1">SUM(OFFSET('CAPACITE P1'!G26:M27,,(COLUMN()-4)*6,,7))*$C$7</f>
        <v>0</v>
      </c>
      <c r="H47" s="232">
        <f ca="1">SUM(OFFSET('CAPACITE P1'!H26:N27,,(COLUMN()-4)*6,,7))*$C$7</f>
        <v>0</v>
      </c>
      <c r="I47" s="232">
        <f ca="1">SUM(OFFSET('CAPACITE P1'!I26:O27,,(COLUMN()-4)*6,,7))*$C$7</f>
        <v>0</v>
      </c>
      <c r="J47" s="232">
        <f ca="1">SUM(OFFSET('CAPACITE P1'!J26:P27,,(COLUMN()-4)*6,,7))*$C$7</f>
        <v>0</v>
      </c>
      <c r="K47" s="232">
        <f ca="1">SUM(OFFSET('CAPACITE P1'!K26:Q27,,(COLUMN()-4)*6,,7))*$C$7</f>
        <v>0</v>
      </c>
      <c r="L47" s="232">
        <f ca="1">SUM(OFFSET('CAPACITE P1'!L26:R27,,(COLUMN()-4)*6,,7))*$C$7</f>
        <v>0</v>
      </c>
      <c r="M47" s="232">
        <f ca="1">SUM(OFFSET('CAPACITE P1'!M26:S27,,(COLUMN()-4)*6,,7))*$C$7</f>
        <v>0</v>
      </c>
      <c r="N47" s="232">
        <f ca="1">SUM(OFFSET('CAPACITE P1'!N26:T27,,(COLUMN()-4)*6,,7))*$C$7</f>
        <v>0</v>
      </c>
      <c r="O47" s="232">
        <f ca="1">SUM(OFFSET('CAPACITE P1'!O26:U27,,(COLUMN()-4)*6,,7))*$C$7</f>
        <v>0</v>
      </c>
      <c r="P47" s="232">
        <f ca="1">SUM(OFFSET('CAPACITE P1'!P26:V27,,(COLUMN()-4)*6,,7))*$C$7</f>
        <v>0</v>
      </c>
      <c r="Q47" s="232">
        <f ca="1">SUM(OFFSET('CAPACITE P1'!Q26:W27,,(COLUMN()-4)*6,,7))*$C$7</f>
        <v>0</v>
      </c>
      <c r="R47" s="232">
        <f ca="1">SUM(OFFSET('CAPACITE P1'!R26:X27,,(COLUMN()-4)*6,,7))*$C$7</f>
        <v>0</v>
      </c>
      <c r="S47" s="232">
        <f ca="1">SUM(OFFSET('CAPACITE P1'!S26:Y27,,(COLUMN()-4)*6,,7))*$C$7</f>
        <v>0</v>
      </c>
      <c r="T47" s="232">
        <f ca="1">SUM(OFFSET('CAPACITE P1'!T26:Z27,,(COLUMN()-4)*6,,7))*$C$7</f>
        <v>0</v>
      </c>
      <c r="U47" s="232">
        <f ca="1">SUM(OFFSET('CAPACITE P1'!U26:AA27,,(COLUMN()-4)*6,,7))*$C$7</f>
        <v>0</v>
      </c>
      <c r="V47" s="232">
        <f ca="1">SUM(OFFSET('CAPACITE P1'!V26:AB27,,(COLUMN()-4)*6,,7))*$C$7</f>
        <v>0</v>
      </c>
      <c r="W47" s="232">
        <f ca="1">SUM(OFFSET('CAPACITE P1'!W26:AC27,,(COLUMN()-4)*6,,7))*$C$7</f>
        <v>0</v>
      </c>
      <c r="X47" s="232">
        <f ca="1">SUM(OFFSET('CAPACITE P1'!X26:AD27,,(COLUMN()-4)*6,,7))*$C$7</f>
        <v>0</v>
      </c>
      <c r="Y47" s="232">
        <f ca="1">SUM(OFFSET('CAPACITE P1'!Y26:AE27,,(COLUMN()-4)*6,,7))*$C$7</f>
        <v>0</v>
      </c>
      <c r="Z47" s="232">
        <f ca="1">SUM(OFFSET('CAPACITE P1'!Z26:AF27,,(COLUMN()-4)*6,,7))*$C$7</f>
        <v>0</v>
      </c>
      <c r="AA47" s="232">
        <f ca="1">SUM(OFFSET('CAPACITE P1'!AA26:AG27,,(COLUMN()-4)*6,,7))*$C$7</f>
        <v>0</v>
      </c>
      <c r="AB47" s="232">
        <f ca="1">SUM(OFFSET('CAPACITE P1'!AB26:AH27,,(COLUMN()-4)*6,,7))*$C$7</f>
        <v>0</v>
      </c>
      <c r="AC47" s="232">
        <f ca="1">SUM(OFFSET('CAPACITE P1'!AC26:AI27,,(COLUMN()-4)*6,,7))*$C$7</f>
        <v>0</v>
      </c>
      <c r="AD47" s="232">
        <f ca="1">SUM(OFFSET('CAPACITE P1'!AD26:AJ27,,(COLUMN()-4)*6,,7))*$C$7</f>
        <v>0</v>
      </c>
      <c r="AE47" s="232">
        <f ca="1">SUM(OFFSET('CAPACITE P1'!AE26:AK27,,(COLUMN()-4)*6,,7))*$C$7</f>
        <v>0</v>
      </c>
      <c r="AF47" s="232">
        <f ca="1">SUM(OFFSET('CAPACITE P1'!AF26:AL27,,(COLUMN()-4)*6,,7))*$C$7</f>
        <v>0</v>
      </c>
      <c r="AG47" s="232">
        <f ca="1">SUM(OFFSET('CAPACITE P1'!AG26:AM27,,(COLUMN()-4)*6,,7))*$C$7</f>
        <v>0</v>
      </c>
      <c r="AH47" s="232">
        <f ca="1">SUM(OFFSET('CAPACITE P1'!AH26:AN27,,(COLUMN()-4)*6,,7))*$C$7</f>
        <v>0</v>
      </c>
      <c r="AI47" s="232">
        <f ca="1">SUM(OFFSET('CAPACITE P1'!AI26:AO27,,(COLUMN()-4)*6,,7))*$C$7</f>
        <v>0</v>
      </c>
      <c r="AJ47" s="232">
        <f ca="1">SUM(OFFSET('CAPACITE P1'!AJ26:AP27,,(COLUMN()-4)*6,,7))*$C$7</f>
        <v>0</v>
      </c>
      <c r="AK47" s="232">
        <f ca="1">SUM(OFFSET('CAPACITE P1'!AK26:AQ27,,(COLUMN()-4)*6,,7))*$C$7</f>
        <v>0</v>
      </c>
      <c r="AL47" s="232">
        <f ca="1">SUM(OFFSET('CAPACITE P1'!AL26:AR27,,(COLUMN()-4)*6,,7))*$C$7</f>
        <v>0</v>
      </c>
      <c r="AM47" s="232">
        <f ca="1">SUM(OFFSET('CAPACITE P1'!AM26:AS27,,(COLUMN()-4)*6,,7))*$C$7</f>
        <v>0</v>
      </c>
      <c r="AN47" s="232">
        <f ca="1">SUM(OFFSET('CAPACITE P1'!AN26:AT27,,(COLUMN()-4)*6,,7))*$C$7</f>
        <v>0</v>
      </c>
      <c r="AO47" s="232">
        <f ca="1">SUM(OFFSET('CAPACITE P1'!AO26:AU27,,(COLUMN()-4)*6,,7))*$C$7</f>
        <v>0</v>
      </c>
      <c r="AP47" s="232">
        <f ca="1">SUM(OFFSET('CAPACITE P1'!AP26:AV27,,(COLUMN()-4)*6,,7))*$C$7</f>
        <v>0</v>
      </c>
      <c r="AQ47" s="232">
        <f ca="1">SUM(OFFSET('CAPACITE P1'!AQ26:AW27,,(COLUMN()-4)*6,,7))*$C$7</f>
        <v>0</v>
      </c>
      <c r="AR47" s="232">
        <f ca="1">SUM(OFFSET('CAPACITE P1'!AR26:AX27,,(COLUMN()-4)*6,,7))*$C$7</f>
        <v>0</v>
      </c>
      <c r="AS47" s="232">
        <f ca="1">SUM(OFFSET('CAPACITE P1'!AS26:AY27,,(COLUMN()-4)*6,,7))*$C$7</f>
        <v>0</v>
      </c>
      <c r="AT47" s="232">
        <f ca="1">SUM(OFFSET('CAPACITE P1'!AT26:AZ27,,(COLUMN()-4)*6,,7))*$C$7</f>
        <v>0</v>
      </c>
      <c r="AU47" s="232">
        <f ca="1">SUM(OFFSET('CAPACITE P1'!AU26:BA27,,(COLUMN()-4)*6,,7))*$C$7</f>
        <v>0</v>
      </c>
      <c r="AV47" s="232">
        <f ca="1">SUM(OFFSET('CAPACITE P1'!AV26:BB27,,(COLUMN()-4)*6,,7))*$C$7</f>
        <v>0</v>
      </c>
      <c r="AW47" s="232">
        <f ca="1">SUM(OFFSET('CAPACITE P1'!AW26:BC27,,(COLUMN()-4)*6,,7))*$C$7</f>
        <v>0</v>
      </c>
      <c r="AX47" s="232">
        <f ca="1">SUM(OFFSET('CAPACITE P1'!AX26:BD27,,(COLUMN()-4)*6,,7))*$C$7</f>
        <v>0</v>
      </c>
      <c r="AY47" s="232">
        <f ca="1">SUM(OFFSET('CAPACITE P1'!AY26:BE27,,(COLUMN()-4)*6,,7))*$C$7</f>
        <v>0</v>
      </c>
      <c r="AZ47" s="232">
        <f ca="1">SUM(OFFSET('CAPACITE P1'!AZ26:BF27,,(COLUMN()-4)*6,,7))*$C$7</f>
        <v>0</v>
      </c>
      <c r="BA47" s="232">
        <f ca="1">SUM(OFFSET('CAPACITE P1'!BA26:BG27,,(COLUMN()-4)*6,,7))*$C$7</f>
        <v>0</v>
      </c>
      <c r="BB47" s="232">
        <f ca="1">SUM(OFFSET('CAPACITE P1'!BB26:BH27,,(COLUMN()-4)*6,,7))*$C$7</f>
        <v>0</v>
      </c>
      <c r="BC47" s="232">
        <f ca="1">SUM(OFFSET('CAPACITE P1'!BC26:BI27,,(COLUMN()-4)*6,,7))*$C$7</f>
        <v>0</v>
      </c>
      <c r="BD47" s="232">
        <f ca="1">SUM(OFFSET('CAPACITE P1'!BD26:BJ27,,(COLUMN()-4)*6,,7))*$C$7</f>
        <v>0</v>
      </c>
      <c r="BE47" s="232">
        <f ca="1">SUM(OFFSET('CAPACITE P1'!BE26:BK27,,(COLUMN()-4)*6,,7))*$C$7</f>
        <v>0</v>
      </c>
      <c r="BF47" s="232">
        <f ca="1">SUM(OFFSET('CAPACITE P1'!BF26:BL27,,(COLUMN()-4)*6,,7))*$C$7</f>
        <v>0</v>
      </c>
      <c r="BG47" s="232">
        <f ca="1">SUM(OFFSET('CAPACITE P1'!BG26:BM27,,(COLUMN()-4)*6,,7))*$C$7</f>
        <v>0</v>
      </c>
      <c r="BH47" s="232">
        <f ca="1">SUM(OFFSET('CAPACITE P1'!BH26:BN27,,(COLUMN()-4)*6,,7))*$C$7</f>
        <v>0</v>
      </c>
      <c r="BI47" s="232">
        <f ca="1">SUM(OFFSET('CAPACITE P1'!BI26:BO27,,(COLUMN()-4)*6,,7))*$C$7</f>
        <v>0</v>
      </c>
      <c r="BJ47" s="232">
        <f ca="1">SUM(OFFSET('CAPACITE P1'!BJ26:BP27,,(COLUMN()-4)*6,,7))*$C$7</f>
        <v>0</v>
      </c>
      <c r="BK47" s="232">
        <f ca="1">SUM(OFFSET('CAPACITE P1'!BK26:BQ27,,(COLUMN()-4)*6,,7))*$C$7</f>
        <v>0</v>
      </c>
      <c r="BL47" s="232">
        <f ca="1">SUM(OFFSET('CAPACITE P1'!BL26:BR27,,(COLUMN()-4)*6,,7))*$C$7</f>
        <v>0</v>
      </c>
      <c r="BM47" s="232">
        <f ca="1">SUM(OFFSET('CAPACITE P1'!BM26:BS27,,(COLUMN()-4)*6,,7))*$C$7</f>
        <v>0</v>
      </c>
      <c r="BN47" s="232">
        <f ca="1">SUM(OFFSET('CAPACITE P1'!BN26:BT27,,(COLUMN()-4)*6,,7))*$C$7</f>
        <v>0</v>
      </c>
      <c r="BO47" s="232">
        <f ca="1">SUM(OFFSET('CAPACITE P1'!BO26:BU27,,(COLUMN()-4)*6,,7))*$C$7</f>
        <v>0</v>
      </c>
      <c r="BP47" s="232">
        <f ca="1">SUM(OFFSET('CAPACITE P1'!BP26:BV27,,(COLUMN()-4)*6,,7))*$C$7</f>
        <v>0</v>
      </c>
      <c r="BQ47" s="15"/>
      <c r="BR47" s="15"/>
    </row>
    <row r="48" spans="1:70" s="279" customFormat="1" ht="12" customHeight="1" x14ac:dyDescent="0.25">
      <c r="B48" s="200" t="s">
        <v>28</v>
      </c>
      <c r="C48" s="181"/>
      <c r="D48" s="232">
        <f ca="1">SUM(OFFSET('CAPACITE P1'!D29:J31,,(COLUMN()-4)*6,,7))*$C$8</f>
        <v>0</v>
      </c>
      <c r="E48" s="232">
        <f ca="1">SUM(OFFSET('CAPACITE P1'!E29:K31,,(COLUMN()-4)*6,,7))*$C$8</f>
        <v>0</v>
      </c>
      <c r="F48" s="232">
        <f ca="1">SUM(OFFSET('CAPACITE P1'!F29:L31,,(COLUMN()-4)*6,,7))*$C$8</f>
        <v>0</v>
      </c>
      <c r="G48" s="232">
        <f ca="1">SUM(OFFSET('CAPACITE P1'!G29:M31,,(COLUMN()-4)*6,,7))*$C$8</f>
        <v>0</v>
      </c>
      <c r="H48" s="232">
        <f ca="1">SUM(OFFSET('CAPACITE P1'!H29:N31,,(COLUMN()-4)*6,,7))*$C$8</f>
        <v>0</v>
      </c>
      <c r="I48" s="232">
        <f ca="1">SUM(OFFSET('CAPACITE P1'!I29:O31,,(COLUMN()-4)*6,,7))*$C$8</f>
        <v>0</v>
      </c>
      <c r="J48" s="232">
        <f ca="1">SUM(OFFSET('CAPACITE P1'!J29:P31,,(COLUMN()-4)*6,,7))*$C$8</f>
        <v>0</v>
      </c>
      <c r="K48" s="232">
        <f ca="1">SUM(OFFSET('CAPACITE P1'!K29:Q31,,(COLUMN()-4)*6,,7))*$C$8</f>
        <v>0</v>
      </c>
      <c r="L48" s="232">
        <f ca="1">SUM(OFFSET('CAPACITE P1'!L29:R31,,(COLUMN()-4)*6,,7))*$C$8</f>
        <v>0</v>
      </c>
      <c r="M48" s="232">
        <f ca="1">SUM(OFFSET('CAPACITE P1'!M29:S31,,(COLUMN()-4)*6,,7))*$C$8</f>
        <v>0</v>
      </c>
      <c r="N48" s="232">
        <f ca="1">SUM(OFFSET('CAPACITE P1'!N29:T31,,(COLUMN()-4)*6,,7))*$C$8</f>
        <v>0</v>
      </c>
      <c r="O48" s="232">
        <f ca="1">SUM(OFFSET('CAPACITE P1'!O29:U31,,(COLUMN()-4)*6,,7))*$C$8</f>
        <v>0</v>
      </c>
      <c r="P48" s="232">
        <f ca="1">SUM(OFFSET('CAPACITE P1'!P29:V31,,(COLUMN()-4)*6,,7))*$C$8</f>
        <v>0</v>
      </c>
      <c r="Q48" s="232">
        <f ca="1">SUM(OFFSET('CAPACITE P1'!Q29:W31,,(COLUMN()-4)*6,,7))*$C$8</f>
        <v>0</v>
      </c>
      <c r="R48" s="232">
        <f ca="1">SUM(OFFSET('CAPACITE P1'!R29:X31,,(COLUMN()-4)*6,,7))*$C$8</f>
        <v>0</v>
      </c>
      <c r="S48" s="232">
        <f ca="1">SUM(OFFSET('CAPACITE P1'!S29:Y31,,(COLUMN()-4)*6,,7))*$C$8</f>
        <v>0</v>
      </c>
      <c r="T48" s="232">
        <f ca="1">SUM(OFFSET('CAPACITE P1'!T29:Z31,,(COLUMN()-4)*6,,7))*$C$8</f>
        <v>0</v>
      </c>
      <c r="U48" s="232">
        <f ca="1">SUM(OFFSET('CAPACITE P1'!U29:AA31,,(COLUMN()-4)*6,,7))*$C$8</f>
        <v>0</v>
      </c>
      <c r="V48" s="232">
        <f ca="1">SUM(OFFSET('CAPACITE P1'!V29:AB31,,(COLUMN()-4)*6,,7))*$C$8</f>
        <v>0</v>
      </c>
      <c r="W48" s="232">
        <f ca="1">SUM(OFFSET('CAPACITE P1'!W29:AC31,,(COLUMN()-4)*6,,7))*$C$8</f>
        <v>0</v>
      </c>
      <c r="X48" s="232">
        <f ca="1">SUM(OFFSET('CAPACITE P1'!X29:AD31,,(COLUMN()-4)*6,,7))*$C$8</f>
        <v>0</v>
      </c>
      <c r="Y48" s="232">
        <f ca="1">SUM(OFFSET('CAPACITE P1'!Y29:AE31,,(COLUMN()-4)*6,,7))*$C$8</f>
        <v>0</v>
      </c>
      <c r="Z48" s="232">
        <f ca="1">SUM(OFFSET('CAPACITE P1'!Z29:AF31,,(COLUMN()-4)*6,,7))*$C$8</f>
        <v>0</v>
      </c>
      <c r="AA48" s="232">
        <f ca="1">SUM(OFFSET('CAPACITE P1'!AA29:AG31,,(COLUMN()-4)*6,,7))*$C$8</f>
        <v>0</v>
      </c>
      <c r="AB48" s="232">
        <f ca="1">SUM(OFFSET('CAPACITE P1'!AB29:AH31,,(COLUMN()-4)*6,,7))*$C$8</f>
        <v>0</v>
      </c>
      <c r="AC48" s="232">
        <f ca="1">SUM(OFFSET('CAPACITE P1'!AC29:AI31,,(COLUMN()-4)*6,,7))*$C$8</f>
        <v>0</v>
      </c>
      <c r="AD48" s="232">
        <f ca="1">SUM(OFFSET('CAPACITE P1'!AD29:AJ31,,(COLUMN()-4)*6,,7))*$C$8</f>
        <v>0</v>
      </c>
      <c r="AE48" s="232">
        <f ca="1">SUM(OFFSET('CAPACITE P1'!AE29:AK31,,(COLUMN()-4)*6,,7))*$C$8</f>
        <v>0</v>
      </c>
      <c r="AF48" s="232">
        <f ca="1">SUM(OFFSET('CAPACITE P1'!AF29:AL31,,(COLUMN()-4)*6,,7))*$C$8</f>
        <v>0</v>
      </c>
      <c r="AG48" s="232">
        <f ca="1">SUM(OFFSET('CAPACITE P1'!AG29:AM31,,(COLUMN()-4)*6,,7))*$C$8</f>
        <v>0</v>
      </c>
      <c r="AH48" s="232">
        <f ca="1">SUM(OFFSET('CAPACITE P1'!AH29:AN31,,(COLUMN()-4)*6,,7))*$C$8</f>
        <v>0</v>
      </c>
      <c r="AI48" s="232">
        <f ca="1">SUM(OFFSET('CAPACITE P1'!AI29:AO31,,(COLUMN()-4)*6,,7))*$C$8</f>
        <v>0</v>
      </c>
      <c r="AJ48" s="232">
        <f ca="1">SUM(OFFSET('CAPACITE P1'!AJ29:AP31,,(COLUMN()-4)*6,,7))*$C$8</f>
        <v>0</v>
      </c>
      <c r="AK48" s="232">
        <f ca="1">SUM(OFFSET('CAPACITE P1'!AK29:AQ31,,(COLUMN()-4)*6,,7))*$C$8</f>
        <v>0</v>
      </c>
      <c r="AL48" s="232">
        <f ca="1">SUM(OFFSET('CAPACITE P1'!AL29:AR31,,(COLUMN()-4)*6,,7))*$C$8</f>
        <v>0</v>
      </c>
      <c r="AM48" s="232">
        <f ca="1">SUM(OFFSET('CAPACITE P1'!AM29:AS31,,(COLUMN()-4)*6,,7))*$C$8</f>
        <v>0</v>
      </c>
      <c r="AN48" s="232">
        <f ca="1">SUM(OFFSET('CAPACITE P1'!AN29:AT31,,(COLUMN()-4)*6,,7))*$C$8</f>
        <v>0</v>
      </c>
      <c r="AO48" s="232">
        <f ca="1">SUM(OFFSET('CAPACITE P1'!AO29:AU31,,(COLUMN()-4)*6,,7))*$C$8</f>
        <v>0</v>
      </c>
      <c r="AP48" s="232">
        <f ca="1">SUM(OFFSET('CAPACITE P1'!AP29:AV31,,(COLUMN()-4)*6,,7))*$C$8</f>
        <v>0</v>
      </c>
      <c r="AQ48" s="232">
        <f ca="1">SUM(OFFSET('CAPACITE P1'!AQ29:AW31,,(COLUMN()-4)*6,,7))*$C$8</f>
        <v>0</v>
      </c>
      <c r="AR48" s="232">
        <f ca="1">SUM(OFFSET('CAPACITE P1'!AR29:AX31,,(COLUMN()-4)*6,,7))*$C$8</f>
        <v>0</v>
      </c>
      <c r="AS48" s="232">
        <f ca="1">SUM(OFFSET('CAPACITE P1'!AS29:AY31,,(COLUMN()-4)*6,,7))*$C$8</f>
        <v>0</v>
      </c>
      <c r="AT48" s="232">
        <f ca="1">SUM(OFFSET('CAPACITE P1'!AT29:AZ31,,(COLUMN()-4)*6,,7))*$C$8</f>
        <v>0</v>
      </c>
      <c r="AU48" s="232">
        <f ca="1">SUM(OFFSET('CAPACITE P1'!AU29:BA31,,(COLUMN()-4)*6,,7))*$C$8</f>
        <v>0</v>
      </c>
      <c r="AV48" s="232">
        <f ca="1">SUM(OFFSET('CAPACITE P1'!AV29:BB31,,(COLUMN()-4)*6,,7))*$C$8</f>
        <v>0</v>
      </c>
      <c r="AW48" s="232">
        <f ca="1">SUM(OFFSET('CAPACITE P1'!AW29:BC31,,(COLUMN()-4)*6,,7))*$C$8</f>
        <v>0</v>
      </c>
      <c r="AX48" s="232">
        <f ca="1">SUM(OFFSET('CAPACITE P1'!AX29:BD31,,(COLUMN()-4)*6,,7))*$C$8</f>
        <v>0</v>
      </c>
      <c r="AY48" s="232">
        <f ca="1">SUM(OFFSET('CAPACITE P1'!AY29:BE31,,(COLUMN()-4)*6,,7))*$C$8</f>
        <v>0</v>
      </c>
      <c r="AZ48" s="232">
        <f ca="1">SUM(OFFSET('CAPACITE P1'!AZ29:BF31,,(COLUMN()-4)*6,,7))*$C$8</f>
        <v>0</v>
      </c>
      <c r="BA48" s="232">
        <f ca="1">SUM(OFFSET('CAPACITE P1'!BA29:BG31,,(COLUMN()-4)*6,,7))*$C$8</f>
        <v>0</v>
      </c>
      <c r="BB48" s="232">
        <f ca="1">SUM(OFFSET('CAPACITE P1'!BB29:BH31,,(COLUMN()-4)*6,,7))*$C$8</f>
        <v>0</v>
      </c>
      <c r="BC48" s="232">
        <f ca="1">SUM(OFFSET('CAPACITE P1'!BC29:BI31,,(COLUMN()-4)*6,,7))*$C$8</f>
        <v>0</v>
      </c>
      <c r="BD48" s="232">
        <f ca="1">SUM(OFFSET('CAPACITE P1'!BD29:BJ31,,(COLUMN()-4)*6,,7))*$C$8</f>
        <v>0</v>
      </c>
      <c r="BE48" s="232">
        <f ca="1">SUM(OFFSET('CAPACITE P1'!BE29:BK31,,(COLUMN()-4)*6,,7))*$C$8</f>
        <v>0</v>
      </c>
      <c r="BF48" s="232">
        <f ca="1">SUM(OFFSET('CAPACITE P1'!BF29:BL31,,(COLUMN()-4)*6,,7))*$C$8</f>
        <v>0</v>
      </c>
      <c r="BG48" s="232">
        <f ca="1">SUM(OFFSET('CAPACITE P1'!BG29:BM31,,(COLUMN()-4)*6,,7))*$C$8</f>
        <v>0</v>
      </c>
      <c r="BH48" s="232">
        <f ca="1">SUM(OFFSET('CAPACITE P1'!BH29:BN31,,(COLUMN()-4)*6,,7))*$C$8</f>
        <v>0</v>
      </c>
      <c r="BI48" s="232">
        <f ca="1">SUM(OFFSET('CAPACITE P1'!BI29:BO31,,(COLUMN()-4)*6,,7))*$C$8</f>
        <v>0</v>
      </c>
      <c r="BJ48" s="232">
        <f ca="1">SUM(OFFSET('CAPACITE P1'!BJ29:BP31,,(COLUMN()-4)*6,,7))*$C$8</f>
        <v>0</v>
      </c>
      <c r="BK48" s="232">
        <f ca="1">SUM(OFFSET('CAPACITE P1'!BK29:BQ31,,(COLUMN()-4)*6,,7))*$C$8</f>
        <v>0</v>
      </c>
      <c r="BL48" s="232">
        <f ca="1">SUM(OFFSET('CAPACITE P1'!BL29:BR31,,(COLUMN()-4)*6,,7))*$C$8</f>
        <v>0</v>
      </c>
      <c r="BM48" s="232">
        <f ca="1">SUM(OFFSET('CAPACITE P1'!BM29:BS31,,(COLUMN()-4)*6,,7))*$C$8</f>
        <v>0</v>
      </c>
      <c r="BN48" s="232">
        <f ca="1">SUM(OFFSET('CAPACITE P1'!BN29:BT31,,(COLUMN()-4)*6,,7))*$C$8</f>
        <v>0</v>
      </c>
      <c r="BO48" s="232">
        <f ca="1">SUM(OFFSET('CAPACITE P1'!BO29:BU31,,(COLUMN()-4)*6,,7))*$C$8</f>
        <v>0</v>
      </c>
      <c r="BP48" s="232">
        <f ca="1">SUM(OFFSET('CAPACITE P1'!BP29:BV31,,(COLUMN()-4)*6,,7))*$C$8</f>
        <v>0</v>
      </c>
      <c r="BQ48" s="15"/>
      <c r="BR48" s="15"/>
    </row>
    <row r="49" spans="2:70" s="279" customFormat="1" ht="12" customHeight="1" x14ac:dyDescent="0.25">
      <c r="B49" s="201" t="s">
        <v>5</v>
      </c>
      <c r="C49" s="181"/>
      <c r="D49" s="232">
        <f ca="1">SUM(OFFSET('CAPACITE P1'!D33:J35,,(COLUMN()-4)*6,,7))*$C$9</f>
        <v>0</v>
      </c>
      <c r="E49" s="232">
        <f ca="1">SUM(OFFSET('CAPACITE P1'!E33:K35,,(COLUMN()-4)*6,,7))*$C$9</f>
        <v>0</v>
      </c>
      <c r="F49" s="232">
        <f ca="1">SUM(OFFSET('CAPACITE P1'!F33:L35,,(COLUMN()-4)*6,,7))*$C$9</f>
        <v>0</v>
      </c>
      <c r="G49" s="232">
        <f ca="1">SUM(OFFSET('CAPACITE P1'!G33:M35,,(COLUMN()-4)*6,,7))*$C$9</f>
        <v>0</v>
      </c>
      <c r="H49" s="232">
        <f ca="1">SUM(OFFSET('CAPACITE P1'!H33:N35,,(COLUMN()-4)*6,,7))*$C$9</f>
        <v>0</v>
      </c>
      <c r="I49" s="232">
        <f ca="1">SUM(OFFSET('CAPACITE P1'!I33:O35,,(COLUMN()-4)*6,,7))*$C$9</f>
        <v>0</v>
      </c>
      <c r="J49" s="232">
        <f ca="1">SUM(OFFSET('CAPACITE P1'!J33:P35,,(COLUMN()-4)*6,,7))*$C$9</f>
        <v>0</v>
      </c>
      <c r="K49" s="232">
        <f ca="1">SUM(OFFSET('CAPACITE P1'!K33:Q35,,(COLUMN()-4)*6,,7))*$C$9</f>
        <v>0</v>
      </c>
      <c r="L49" s="232">
        <f ca="1">SUM(OFFSET('CAPACITE P1'!L33:R35,,(COLUMN()-4)*6,,7))*$C$9</f>
        <v>0</v>
      </c>
      <c r="M49" s="232">
        <f ca="1">SUM(OFFSET('CAPACITE P1'!M33:S35,,(COLUMN()-4)*6,,7))*$C$9</f>
        <v>0</v>
      </c>
      <c r="N49" s="232">
        <f ca="1">SUM(OFFSET('CAPACITE P1'!N33:T35,,(COLUMN()-4)*6,,7))*$C$9</f>
        <v>0</v>
      </c>
      <c r="O49" s="232">
        <f ca="1">SUM(OFFSET('CAPACITE P1'!O33:U35,,(COLUMN()-4)*6,,7))*$C$9</f>
        <v>0</v>
      </c>
      <c r="P49" s="232">
        <f ca="1">SUM(OFFSET('CAPACITE P1'!P33:V35,,(COLUMN()-4)*6,,7))*$C$9</f>
        <v>0</v>
      </c>
      <c r="Q49" s="232">
        <f ca="1">SUM(OFFSET('CAPACITE P1'!Q33:W35,,(COLUMN()-4)*6,,7))*$C$9</f>
        <v>0</v>
      </c>
      <c r="R49" s="232">
        <f ca="1">SUM(OFFSET('CAPACITE P1'!R33:X35,,(COLUMN()-4)*6,,7))*$C$9</f>
        <v>0</v>
      </c>
      <c r="S49" s="232">
        <f ca="1">SUM(OFFSET('CAPACITE P1'!S33:Y35,,(COLUMN()-4)*6,,7))*$C$9</f>
        <v>0</v>
      </c>
      <c r="T49" s="232">
        <f ca="1">SUM(OFFSET('CAPACITE P1'!T33:Z35,,(COLUMN()-4)*6,,7))*$C$9</f>
        <v>0</v>
      </c>
      <c r="U49" s="232">
        <f ca="1">SUM(OFFSET('CAPACITE P1'!U33:AA35,,(COLUMN()-4)*6,,7))*$C$9</f>
        <v>0</v>
      </c>
      <c r="V49" s="232">
        <f ca="1">SUM(OFFSET('CAPACITE P1'!V33:AB35,,(COLUMN()-4)*6,,7))*$C$9</f>
        <v>0</v>
      </c>
      <c r="W49" s="232">
        <f ca="1">SUM(OFFSET('CAPACITE P1'!W33:AC35,,(COLUMN()-4)*6,,7))*$C$9</f>
        <v>0</v>
      </c>
      <c r="X49" s="232">
        <f ca="1">SUM(OFFSET('CAPACITE P1'!X33:AD35,,(COLUMN()-4)*6,,7))*$C$9</f>
        <v>0</v>
      </c>
      <c r="Y49" s="232">
        <f ca="1">SUM(OFFSET('CAPACITE P1'!Y33:AE35,,(COLUMN()-4)*6,,7))*$C$9</f>
        <v>0</v>
      </c>
      <c r="Z49" s="232">
        <f ca="1">SUM(OFFSET('CAPACITE P1'!Z33:AF35,,(COLUMN()-4)*6,,7))*$C$9</f>
        <v>0</v>
      </c>
      <c r="AA49" s="232">
        <f ca="1">SUM(OFFSET('CAPACITE P1'!AA33:AG35,,(COLUMN()-4)*6,,7))*$C$9</f>
        <v>0</v>
      </c>
      <c r="AB49" s="232">
        <f ca="1">SUM(OFFSET('CAPACITE P1'!AB33:AH35,,(COLUMN()-4)*6,,7))*$C$9</f>
        <v>0</v>
      </c>
      <c r="AC49" s="232">
        <f ca="1">SUM(OFFSET('CAPACITE P1'!AC33:AI35,,(COLUMN()-4)*6,,7))*$C$9</f>
        <v>0</v>
      </c>
      <c r="AD49" s="232">
        <f ca="1">SUM(OFFSET('CAPACITE P1'!AD33:AJ35,,(COLUMN()-4)*6,,7))*$C$9</f>
        <v>0</v>
      </c>
      <c r="AE49" s="232">
        <f ca="1">SUM(OFFSET('CAPACITE P1'!AE33:AK35,,(COLUMN()-4)*6,,7))*$C$9</f>
        <v>0</v>
      </c>
      <c r="AF49" s="232">
        <f ca="1">SUM(OFFSET('CAPACITE P1'!AF33:AL35,,(COLUMN()-4)*6,,7))*$C$9</f>
        <v>0</v>
      </c>
      <c r="AG49" s="232">
        <f ca="1">SUM(OFFSET('CAPACITE P1'!AG33:AM35,,(COLUMN()-4)*6,,7))*$C$9</f>
        <v>0</v>
      </c>
      <c r="AH49" s="232">
        <f ca="1">SUM(OFFSET('CAPACITE P1'!AH33:AN35,,(COLUMN()-4)*6,,7))*$C$9</f>
        <v>0</v>
      </c>
      <c r="AI49" s="232">
        <f ca="1">SUM(OFFSET('CAPACITE P1'!AI33:AO35,,(COLUMN()-4)*6,,7))*$C$9</f>
        <v>0</v>
      </c>
      <c r="AJ49" s="232">
        <f ca="1">SUM(OFFSET('CAPACITE P1'!AJ33:AP35,,(COLUMN()-4)*6,,7))*$C$9</f>
        <v>0</v>
      </c>
      <c r="AK49" s="232">
        <f ca="1">SUM(OFFSET('CAPACITE P1'!AK33:AQ35,,(COLUMN()-4)*6,,7))*$C$9</f>
        <v>0</v>
      </c>
      <c r="AL49" s="232">
        <f ca="1">SUM(OFFSET('CAPACITE P1'!AL33:AR35,,(COLUMN()-4)*6,,7))*$C$9</f>
        <v>0</v>
      </c>
      <c r="AM49" s="232">
        <f ca="1">SUM(OFFSET('CAPACITE P1'!AM33:AS35,,(COLUMN()-4)*6,,7))*$C$9</f>
        <v>0</v>
      </c>
      <c r="AN49" s="232">
        <f ca="1">SUM(OFFSET('CAPACITE P1'!AN33:AT35,,(COLUMN()-4)*6,,7))*$C$9</f>
        <v>0</v>
      </c>
      <c r="AO49" s="232">
        <f ca="1">SUM(OFFSET('CAPACITE P1'!AO33:AU35,,(COLUMN()-4)*6,,7))*$C$9</f>
        <v>0</v>
      </c>
      <c r="AP49" s="232">
        <f ca="1">SUM(OFFSET('CAPACITE P1'!AP33:AV35,,(COLUMN()-4)*6,,7))*$C$9</f>
        <v>0</v>
      </c>
      <c r="AQ49" s="232">
        <f ca="1">SUM(OFFSET('CAPACITE P1'!AQ33:AW35,,(COLUMN()-4)*6,,7))*$C$9</f>
        <v>0</v>
      </c>
      <c r="AR49" s="232">
        <f ca="1">SUM(OFFSET('CAPACITE P1'!AR33:AX35,,(COLUMN()-4)*6,,7))*$C$9</f>
        <v>0</v>
      </c>
      <c r="AS49" s="232">
        <f ca="1">SUM(OFFSET('CAPACITE P1'!AS33:AY35,,(COLUMN()-4)*6,,7))*$C$9</f>
        <v>0</v>
      </c>
      <c r="AT49" s="232">
        <f ca="1">SUM(OFFSET('CAPACITE P1'!AT33:AZ35,,(COLUMN()-4)*6,,7))*$C$9</f>
        <v>0</v>
      </c>
      <c r="AU49" s="232">
        <f ca="1">SUM(OFFSET('CAPACITE P1'!AU33:BA35,,(COLUMN()-4)*6,,7))*$C$9</f>
        <v>0</v>
      </c>
      <c r="AV49" s="232">
        <f ca="1">SUM(OFFSET('CAPACITE P1'!AV33:BB35,,(COLUMN()-4)*6,,7))*$C$9</f>
        <v>0</v>
      </c>
      <c r="AW49" s="232">
        <f ca="1">SUM(OFFSET('CAPACITE P1'!AW33:BC35,,(COLUMN()-4)*6,,7))*$C$9</f>
        <v>0</v>
      </c>
      <c r="AX49" s="232">
        <f ca="1">SUM(OFFSET('CAPACITE P1'!AX33:BD35,,(COLUMN()-4)*6,,7))*$C$9</f>
        <v>0</v>
      </c>
      <c r="AY49" s="232">
        <f ca="1">SUM(OFFSET('CAPACITE P1'!AY33:BE35,,(COLUMN()-4)*6,,7))*$C$9</f>
        <v>0</v>
      </c>
      <c r="AZ49" s="232">
        <f ca="1">SUM(OFFSET('CAPACITE P1'!AZ33:BF35,,(COLUMN()-4)*6,,7))*$C$9</f>
        <v>0</v>
      </c>
      <c r="BA49" s="232">
        <f ca="1">SUM(OFFSET('CAPACITE P1'!BA33:BG35,,(COLUMN()-4)*6,,7))*$C$9</f>
        <v>0</v>
      </c>
      <c r="BB49" s="232">
        <f ca="1">SUM(OFFSET('CAPACITE P1'!BB33:BH35,,(COLUMN()-4)*6,,7))*$C$9</f>
        <v>0</v>
      </c>
      <c r="BC49" s="232">
        <f ca="1">SUM(OFFSET('CAPACITE P1'!BC33:BI35,,(COLUMN()-4)*6,,7))*$C$9</f>
        <v>0</v>
      </c>
      <c r="BD49" s="232">
        <f ca="1">SUM(OFFSET('CAPACITE P1'!BD33:BJ35,,(COLUMN()-4)*6,,7))*$C$9</f>
        <v>0</v>
      </c>
      <c r="BE49" s="232">
        <f ca="1">SUM(OFFSET('CAPACITE P1'!BE33:BK35,,(COLUMN()-4)*6,,7))*$C$9</f>
        <v>0</v>
      </c>
      <c r="BF49" s="232">
        <f ca="1">SUM(OFFSET('CAPACITE P1'!BF33:BL35,,(COLUMN()-4)*6,,7))*$C$9</f>
        <v>0</v>
      </c>
      <c r="BG49" s="232">
        <f ca="1">SUM(OFFSET('CAPACITE P1'!BG33:BM35,,(COLUMN()-4)*6,,7))*$C$9</f>
        <v>0</v>
      </c>
      <c r="BH49" s="232">
        <f ca="1">SUM(OFFSET('CAPACITE P1'!BH33:BN35,,(COLUMN()-4)*6,,7))*$C$9</f>
        <v>0</v>
      </c>
      <c r="BI49" s="232">
        <f ca="1">SUM(OFFSET('CAPACITE P1'!BI33:BO35,,(COLUMN()-4)*6,,7))*$C$9</f>
        <v>0</v>
      </c>
      <c r="BJ49" s="232">
        <f ca="1">SUM(OFFSET('CAPACITE P1'!BJ33:BP35,,(COLUMN()-4)*6,,7))*$C$9</f>
        <v>0</v>
      </c>
      <c r="BK49" s="232">
        <f ca="1">SUM(OFFSET('CAPACITE P1'!BK33:BQ35,,(COLUMN()-4)*6,,7))*$C$9</f>
        <v>0</v>
      </c>
      <c r="BL49" s="232">
        <f ca="1">SUM(OFFSET('CAPACITE P1'!BL33:BR35,,(COLUMN()-4)*6,,7))*$C$9</f>
        <v>0</v>
      </c>
      <c r="BM49" s="232">
        <f ca="1">SUM(OFFSET('CAPACITE P1'!BM33:BS35,,(COLUMN()-4)*6,,7))*$C$9</f>
        <v>0</v>
      </c>
      <c r="BN49" s="232">
        <f ca="1">SUM(OFFSET('CAPACITE P1'!BN33:BT35,,(COLUMN()-4)*6,,7))*$C$9</f>
        <v>0</v>
      </c>
      <c r="BO49" s="232">
        <f ca="1">SUM(OFFSET('CAPACITE P1'!BO33:BU35,,(COLUMN()-4)*6,,7))*$C$9</f>
        <v>0</v>
      </c>
      <c r="BP49" s="232">
        <f ca="1">SUM(OFFSET('CAPACITE P1'!BP33:BV35,,(COLUMN()-4)*6,,7))*$C$9</f>
        <v>0</v>
      </c>
      <c r="BQ49" s="15"/>
      <c r="BR49" s="15"/>
    </row>
    <row r="50" spans="2:70" s="279" customFormat="1" ht="12" customHeight="1" x14ac:dyDescent="0.25">
      <c r="B50" s="200" t="s">
        <v>6</v>
      </c>
      <c r="C50" s="181"/>
      <c r="D50" s="232">
        <f ca="1">SUM(OFFSET('CAPACITE P1'!D37:J39,,(COLUMN()-4)*6,,7))*$C$10</f>
        <v>0</v>
      </c>
      <c r="E50" s="232">
        <f ca="1">SUM(OFFSET('CAPACITE P1'!E37:K39,,(COLUMN()-4)*6,,7))*$C$10</f>
        <v>0</v>
      </c>
      <c r="F50" s="232">
        <f ca="1">SUM(OFFSET('CAPACITE P1'!F37:L39,,(COLUMN()-4)*6,,7))*$C$10</f>
        <v>0</v>
      </c>
      <c r="G50" s="232">
        <f ca="1">SUM(OFFSET('CAPACITE P1'!G37:M39,,(COLUMN()-4)*6,,7))*$C$10</f>
        <v>0</v>
      </c>
      <c r="H50" s="232">
        <f ca="1">SUM(OFFSET('CAPACITE P1'!H37:N39,,(COLUMN()-4)*6,,7))*$C$10</f>
        <v>0</v>
      </c>
      <c r="I50" s="232">
        <f ca="1">SUM(OFFSET('CAPACITE P1'!I37:O39,,(COLUMN()-4)*6,,7))*$C$10</f>
        <v>0</v>
      </c>
      <c r="J50" s="232">
        <f ca="1">SUM(OFFSET('CAPACITE P1'!J37:P39,,(COLUMN()-4)*6,,7))*$C$10</f>
        <v>0</v>
      </c>
      <c r="K50" s="232">
        <f ca="1">SUM(OFFSET('CAPACITE P1'!K37:Q39,,(COLUMN()-4)*6,,7))*$C$10</f>
        <v>0</v>
      </c>
      <c r="L50" s="232">
        <f ca="1">SUM(OFFSET('CAPACITE P1'!L37:R39,,(COLUMN()-4)*6,,7))*$C$10</f>
        <v>0</v>
      </c>
      <c r="M50" s="232">
        <f ca="1">SUM(OFFSET('CAPACITE P1'!M37:S39,,(COLUMN()-4)*6,,7))*$C$10</f>
        <v>0</v>
      </c>
      <c r="N50" s="232">
        <f ca="1">SUM(OFFSET('CAPACITE P1'!N37:T39,,(COLUMN()-4)*6,,7))*$C$10</f>
        <v>0</v>
      </c>
      <c r="O50" s="232">
        <f ca="1">SUM(OFFSET('CAPACITE P1'!O37:U39,,(COLUMN()-4)*6,,7))*$C$10</f>
        <v>0</v>
      </c>
      <c r="P50" s="232">
        <f ca="1">SUM(OFFSET('CAPACITE P1'!P37:V39,,(COLUMN()-4)*6,,7))*$C$10</f>
        <v>0</v>
      </c>
      <c r="Q50" s="232">
        <f ca="1">SUM(OFFSET('CAPACITE P1'!Q37:W39,,(COLUMN()-4)*6,,7))*$C$10</f>
        <v>0</v>
      </c>
      <c r="R50" s="232">
        <f ca="1">SUM(OFFSET('CAPACITE P1'!R37:X39,,(COLUMN()-4)*6,,7))*$C$10</f>
        <v>0</v>
      </c>
      <c r="S50" s="232">
        <f ca="1">SUM(OFFSET('CAPACITE P1'!S37:Y39,,(COLUMN()-4)*6,,7))*$C$10</f>
        <v>0</v>
      </c>
      <c r="T50" s="232">
        <f ca="1">SUM(OFFSET('CAPACITE P1'!T37:Z39,,(COLUMN()-4)*6,,7))*$C$10</f>
        <v>0</v>
      </c>
      <c r="U50" s="232">
        <f ca="1">SUM(OFFSET('CAPACITE P1'!U37:AA39,,(COLUMN()-4)*6,,7))*$C$10</f>
        <v>0</v>
      </c>
      <c r="V50" s="232">
        <f ca="1">SUM(OFFSET('CAPACITE P1'!V37:AB39,,(COLUMN()-4)*6,,7))*$C$10</f>
        <v>0</v>
      </c>
      <c r="W50" s="232">
        <f ca="1">SUM(OFFSET('CAPACITE P1'!W37:AC39,,(COLUMN()-4)*6,,7))*$C$10</f>
        <v>0</v>
      </c>
      <c r="X50" s="232">
        <f ca="1">SUM(OFFSET('CAPACITE P1'!X37:AD39,,(COLUMN()-4)*6,,7))*$C$10</f>
        <v>0</v>
      </c>
      <c r="Y50" s="232">
        <f ca="1">SUM(OFFSET('CAPACITE P1'!Y37:AE39,,(COLUMN()-4)*6,,7))*$C$10</f>
        <v>0</v>
      </c>
      <c r="Z50" s="232">
        <f ca="1">SUM(OFFSET('CAPACITE P1'!Z37:AF39,,(COLUMN()-4)*6,,7))*$C$10</f>
        <v>0</v>
      </c>
      <c r="AA50" s="232">
        <f ca="1">SUM(OFFSET('CAPACITE P1'!AA37:AG39,,(COLUMN()-4)*6,,7))*$C$10</f>
        <v>0</v>
      </c>
      <c r="AB50" s="232">
        <f ca="1">SUM(OFFSET('CAPACITE P1'!AB37:AH39,,(COLUMN()-4)*6,,7))*$C$10</f>
        <v>0</v>
      </c>
      <c r="AC50" s="232">
        <f ca="1">SUM(OFFSET('CAPACITE P1'!AC37:AI39,,(COLUMN()-4)*6,,7))*$C$10</f>
        <v>0</v>
      </c>
      <c r="AD50" s="232">
        <f ca="1">SUM(OFFSET('CAPACITE P1'!AD37:AJ39,,(COLUMN()-4)*6,,7))*$C$10</f>
        <v>0</v>
      </c>
      <c r="AE50" s="232">
        <f ca="1">SUM(OFFSET('CAPACITE P1'!AE37:AK39,,(COLUMN()-4)*6,,7))*$C$10</f>
        <v>0</v>
      </c>
      <c r="AF50" s="232">
        <f ca="1">SUM(OFFSET('CAPACITE P1'!AF37:AL39,,(COLUMN()-4)*6,,7))*$C$10</f>
        <v>0</v>
      </c>
      <c r="AG50" s="232">
        <f ca="1">SUM(OFFSET('CAPACITE P1'!AG37:AM39,,(COLUMN()-4)*6,,7))*$C$10</f>
        <v>0</v>
      </c>
      <c r="AH50" s="232">
        <f ca="1">SUM(OFFSET('CAPACITE P1'!AH37:AN39,,(COLUMN()-4)*6,,7))*$C$10</f>
        <v>0</v>
      </c>
      <c r="AI50" s="232">
        <f ca="1">SUM(OFFSET('CAPACITE P1'!AI37:AO39,,(COLUMN()-4)*6,,7))*$C$10</f>
        <v>0</v>
      </c>
      <c r="AJ50" s="232">
        <f ca="1">SUM(OFFSET('CAPACITE P1'!AJ37:AP39,,(COLUMN()-4)*6,,7))*$C$10</f>
        <v>0</v>
      </c>
      <c r="AK50" s="232">
        <f ca="1">SUM(OFFSET('CAPACITE P1'!AK37:AQ39,,(COLUMN()-4)*6,,7))*$C$10</f>
        <v>0</v>
      </c>
      <c r="AL50" s="232">
        <f ca="1">SUM(OFFSET('CAPACITE P1'!AL37:AR39,,(COLUMN()-4)*6,,7))*$C$10</f>
        <v>0</v>
      </c>
      <c r="AM50" s="232">
        <f ca="1">SUM(OFFSET('CAPACITE P1'!AM37:AS39,,(COLUMN()-4)*6,,7))*$C$10</f>
        <v>0</v>
      </c>
      <c r="AN50" s="232">
        <f ca="1">SUM(OFFSET('CAPACITE P1'!AN37:AT39,,(COLUMN()-4)*6,,7))*$C$10</f>
        <v>0</v>
      </c>
      <c r="AO50" s="232">
        <f ca="1">SUM(OFFSET('CAPACITE P1'!AO37:AU39,,(COLUMN()-4)*6,,7))*$C$10</f>
        <v>0</v>
      </c>
      <c r="AP50" s="232">
        <f ca="1">SUM(OFFSET('CAPACITE P1'!AP37:AV39,,(COLUMN()-4)*6,,7))*$C$10</f>
        <v>0</v>
      </c>
      <c r="AQ50" s="232">
        <f ca="1">SUM(OFFSET('CAPACITE P1'!AQ37:AW39,,(COLUMN()-4)*6,,7))*$C$10</f>
        <v>0</v>
      </c>
      <c r="AR50" s="232">
        <f ca="1">SUM(OFFSET('CAPACITE P1'!AR37:AX39,,(COLUMN()-4)*6,,7))*$C$10</f>
        <v>0</v>
      </c>
      <c r="AS50" s="232">
        <f ca="1">SUM(OFFSET('CAPACITE P1'!AS37:AY39,,(COLUMN()-4)*6,,7))*$C$10</f>
        <v>0</v>
      </c>
      <c r="AT50" s="232">
        <f ca="1">SUM(OFFSET('CAPACITE P1'!AT37:AZ39,,(COLUMN()-4)*6,,7))*$C$10</f>
        <v>0</v>
      </c>
      <c r="AU50" s="232">
        <f ca="1">SUM(OFFSET('CAPACITE P1'!AU37:BA39,,(COLUMN()-4)*6,,7))*$C$10</f>
        <v>0</v>
      </c>
      <c r="AV50" s="232">
        <f ca="1">SUM(OFFSET('CAPACITE P1'!AV37:BB39,,(COLUMN()-4)*6,,7))*$C$10</f>
        <v>0</v>
      </c>
      <c r="AW50" s="232">
        <f ca="1">SUM(OFFSET('CAPACITE P1'!AW37:BC39,,(COLUMN()-4)*6,,7))*$C$10</f>
        <v>0</v>
      </c>
      <c r="AX50" s="232">
        <f ca="1">SUM(OFFSET('CAPACITE P1'!AX37:BD39,,(COLUMN()-4)*6,,7))*$C$10</f>
        <v>0</v>
      </c>
      <c r="AY50" s="232">
        <f ca="1">SUM(OFFSET('CAPACITE P1'!AY37:BE39,,(COLUMN()-4)*6,,7))*$C$10</f>
        <v>0</v>
      </c>
      <c r="AZ50" s="232">
        <f ca="1">SUM(OFFSET('CAPACITE P1'!AZ37:BF39,,(COLUMN()-4)*6,,7))*$C$10</f>
        <v>0</v>
      </c>
      <c r="BA50" s="232">
        <f ca="1">SUM(OFFSET('CAPACITE P1'!BA37:BG39,,(COLUMN()-4)*6,,7))*$C$10</f>
        <v>0</v>
      </c>
      <c r="BB50" s="232">
        <f ca="1">SUM(OFFSET('CAPACITE P1'!BB37:BH39,,(COLUMN()-4)*6,,7))*$C$10</f>
        <v>0</v>
      </c>
      <c r="BC50" s="232">
        <f ca="1">SUM(OFFSET('CAPACITE P1'!BC37:BI39,,(COLUMN()-4)*6,,7))*$C$10</f>
        <v>0</v>
      </c>
      <c r="BD50" s="232">
        <f ca="1">SUM(OFFSET('CAPACITE P1'!BD37:BJ39,,(COLUMN()-4)*6,,7))*$C$10</f>
        <v>0</v>
      </c>
      <c r="BE50" s="232">
        <f ca="1">SUM(OFFSET('CAPACITE P1'!BE37:BK39,,(COLUMN()-4)*6,,7))*$C$10</f>
        <v>0</v>
      </c>
      <c r="BF50" s="232">
        <f ca="1">SUM(OFFSET('CAPACITE P1'!BF37:BL39,,(COLUMN()-4)*6,,7))*$C$10</f>
        <v>0</v>
      </c>
      <c r="BG50" s="232">
        <f ca="1">SUM(OFFSET('CAPACITE P1'!BG37:BM39,,(COLUMN()-4)*6,,7))*$C$10</f>
        <v>0</v>
      </c>
      <c r="BH50" s="232">
        <f ca="1">SUM(OFFSET('CAPACITE P1'!BH37:BN39,,(COLUMN()-4)*6,,7))*$C$10</f>
        <v>0</v>
      </c>
      <c r="BI50" s="232">
        <f ca="1">SUM(OFFSET('CAPACITE P1'!BI37:BO39,,(COLUMN()-4)*6,,7))*$C$10</f>
        <v>0</v>
      </c>
      <c r="BJ50" s="232">
        <f ca="1">SUM(OFFSET('CAPACITE P1'!BJ37:BP39,,(COLUMN()-4)*6,,7))*$C$10</f>
        <v>0</v>
      </c>
      <c r="BK50" s="232">
        <f ca="1">SUM(OFFSET('CAPACITE P1'!BK37:BQ39,,(COLUMN()-4)*6,,7))*$C$10</f>
        <v>0</v>
      </c>
      <c r="BL50" s="232">
        <f ca="1">SUM(OFFSET('CAPACITE P1'!BL37:BR39,,(COLUMN()-4)*6,,7))*$C$10</f>
        <v>0</v>
      </c>
      <c r="BM50" s="232">
        <f ca="1">SUM(OFFSET('CAPACITE P1'!BM37:BS39,,(COLUMN()-4)*6,,7))*$C$10</f>
        <v>0</v>
      </c>
      <c r="BN50" s="232">
        <f ca="1">SUM(OFFSET('CAPACITE P1'!BN37:BT39,,(COLUMN()-4)*6,,7))*$C$10</f>
        <v>0</v>
      </c>
      <c r="BO50" s="232">
        <f ca="1">SUM(OFFSET('CAPACITE P1'!BO37:BU39,,(COLUMN()-4)*6,,7))*$C$10</f>
        <v>0</v>
      </c>
      <c r="BP50" s="232">
        <f ca="1">SUM(OFFSET('CAPACITE P1'!BP37:BV39,,(COLUMN()-4)*6,,7))*$C$10</f>
        <v>0</v>
      </c>
      <c r="BQ50" s="15"/>
      <c r="BR50" s="15"/>
    </row>
    <row r="51" spans="2:70" s="279" customFormat="1" ht="12" customHeight="1" x14ac:dyDescent="0.25">
      <c r="B51" s="202" t="s">
        <v>7</v>
      </c>
      <c r="C51" s="181"/>
      <c r="D51" s="232">
        <f ca="1">SUM(OFFSET('CAPACITE P1'!D41:J43,,(COLUMN()-4)*6,,7))*$C$11</f>
        <v>0</v>
      </c>
      <c r="E51" s="232">
        <f ca="1">SUM(OFFSET('CAPACITE P1'!E41:K43,,(COLUMN()-4)*6,,7))*$C$11</f>
        <v>0</v>
      </c>
      <c r="F51" s="232">
        <f ca="1">SUM(OFFSET('CAPACITE P1'!F41:L43,,(COLUMN()-4)*6,,7))*$C$11</f>
        <v>0</v>
      </c>
      <c r="G51" s="232">
        <f ca="1">SUM(OFFSET('CAPACITE P1'!G41:M43,,(COLUMN()-4)*6,,7))*$C$11</f>
        <v>0</v>
      </c>
      <c r="H51" s="232">
        <f ca="1">SUM(OFFSET('CAPACITE P1'!H41:N43,,(COLUMN()-4)*6,,7))*$C$11</f>
        <v>0</v>
      </c>
      <c r="I51" s="232">
        <f ca="1">SUM(OFFSET('CAPACITE P1'!I41:O43,,(COLUMN()-4)*6,,7))*$C$11</f>
        <v>0</v>
      </c>
      <c r="J51" s="232">
        <f ca="1">SUM(OFFSET('CAPACITE P1'!J41:P43,,(COLUMN()-4)*6,,7))*$C$11</f>
        <v>0</v>
      </c>
      <c r="K51" s="232">
        <f ca="1">SUM(OFFSET('CAPACITE P1'!K41:Q43,,(COLUMN()-4)*6,,7))*$C$11</f>
        <v>0</v>
      </c>
      <c r="L51" s="232">
        <f ca="1">SUM(OFFSET('CAPACITE P1'!L41:R43,,(COLUMN()-4)*6,,7))*$C$11</f>
        <v>0</v>
      </c>
      <c r="M51" s="232">
        <f ca="1">SUM(OFFSET('CAPACITE P1'!M41:S43,,(COLUMN()-4)*6,,7))*$C$11</f>
        <v>0</v>
      </c>
      <c r="N51" s="232">
        <f ca="1">SUM(OFFSET('CAPACITE P1'!N41:T43,,(COLUMN()-4)*6,,7))*$C$11</f>
        <v>0</v>
      </c>
      <c r="O51" s="232">
        <f ca="1">SUM(OFFSET('CAPACITE P1'!O41:U43,,(COLUMN()-4)*6,,7))*$C$11</f>
        <v>0</v>
      </c>
      <c r="P51" s="232">
        <f ca="1">SUM(OFFSET('CAPACITE P1'!P41:V43,,(COLUMN()-4)*6,,7))*$C$11</f>
        <v>0</v>
      </c>
      <c r="Q51" s="232">
        <f ca="1">SUM(OFFSET('CAPACITE P1'!Q41:W43,,(COLUMN()-4)*6,,7))*$C$11</f>
        <v>0</v>
      </c>
      <c r="R51" s="232">
        <f ca="1">SUM(OFFSET('CAPACITE P1'!R41:X43,,(COLUMN()-4)*6,,7))*$C$11</f>
        <v>0</v>
      </c>
      <c r="S51" s="232">
        <f ca="1">SUM(OFFSET('CAPACITE P1'!S41:Y43,,(COLUMN()-4)*6,,7))*$C$11</f>
        <v>0</v>
      </c>
      <c r="T51" s="232">
        <f ca="1">SUM(OFFSET('CAPACITE P1'!T41:Z43,,(COLUMN()-4)*6,,7))*$C$11</f>
        <v>0</v>
      </c>
      <c r="U51" s="232">
        <f ca="1">SUM(OFFSET('CAPACITE P1'!U41:AA43,,(COLUMN()-4)*6,,7))*$C$11</f>
        <v>0</v>
      </c>
      <c r="V51" s="232">
        <f ca="1">SUM(OFFSET('CAPACITE P1'!V41:AB43,,(COLUMN()-4)*6,,7))*$C$11</f>
        <v>0</v>
      </c>
      <c r="W51" s="232">
        <f ca="1">SUM(OFFSET('CAPACITE P1'!W41:AC43,,(COLUMN()-4)*6,,7))*$C$11</f>
        <v>0</v>
      </c>
      <c r="X51" s="232">
        <f ca="1">SUM(OFFSET('CAPACITE P1'!X41:AD43,,(COLUMN()-4)*6,,7))*$C$11</f>
        <v>0</v>
      </c>
      <c r="Y51" s="232">
        <f ca="1">SUM(OFFSET('CAPACITE P1'!Y41:AE43,,(COLUMN()-4)*6,,7))*$C$11</f>
        <v>0</v>
      </c>
      <c r="Z51" s="232">
        <f ca="1">SUM(OFFSET('CAPACITE P1'!Z41:AF43,,(COLUMN()-4)*6,,7))*$C$11</f>
        <v>0</v>
      </c>
      <c r="AA51" s="232">
        <f ca="1">SUM(OFFSET('CAPACITE P1'!AA41:AG43,,(COLUMN()-4)*6,,7))*$C$11</f>
        <v>0</v>
      </c>
      <c r="AB51" s="232">
        <f ca="1">SUM(OFFSET('CAPACITE P1'!AB41:AH43,,(COLUMN()-4)*6,,7))*$C$11</f>
        <v>0</v>
      </c>
      <c r="AC51" s="232">
        <f ca="1">SUM(OFFSET('CAPACITE P1'!AC41:AI43,,(COLUMN()-4)*6,,7))*$C$11</f>
        <v>0</v>
      </c>
      <c r="AD51" s="232">
        <f ca="1">SUM(OFFSET('CAPACITE P1'!AD41:AJ43,,(COLUMN()-4)*6,,7))*$C$11</f>
        <v>0</v>
      </c>
      <c r="AE51" s="232">
        <f ca="1">SUM(OFFSET('CAPACITE P1'!AE41:AK43,,(COLUMN()-4)*6,,7))*$C$11</f>
        <v>0</v>
      </c>
      <c r="AF51" s="232">
        <f ca="1">SUM(OFFSET('CAPACITE P1'!AF41:AL43,,(COLUMN()-4)*6,,7))*$C$11</f>
        <v>0</v>
      </c>
      <c r="AG51" s="232">
        <f ca="1">SUM(OFFSET('CAPACITE P1'!AG41:AM43,,(COLUMN()-4)*6,,7))*$C$11</f>
        <v>0</v>
      </c>
      <c r="AH51" s="232">
        <f ca="1">SUM(OFFSET('CAPACITE P1'!AH41:AN43,,(COLUMN()-4)*6,,7))*$C$11</f>
        <v>0</v>
      </c>
      <c r="AI51" s="232">
        <f ca="1">SUM(OFFSET('CAPACITE P1'!AI41:AO43,,(COLUMN()-4)*6,,7))*$C$11</f>
        <v>0</v>
      </c>
      <c r="AJ51" s="232">
        <f ca="1">SUM(OFFSET('CAPACITE P1'!AJ41:AP43,,(COLUMN()-4)*6,,7))*$C$11</f>
        <v>0</v>
      </c>
      <c r="AK51" s="232">
        <f ca="1">SUM(OFFSET('CAPACITE P1'!AK41:AQ43,,(COLUMN()-4)*6,,7))*$C$11</f>
        <v>0</v>
      </c>
      <c r="AL51" s="232">
        <f ca="1">SUM(OFFSET('CAPACITE P1'!AL41:AR43,,(COLUMN()-4)*6,,7))*$C$11</f>
        <v>0</v>
      </c>
      <c r="AM51" s="232">
        <f ca="1">SUM(OFFSET('CAPACITE P1'!AM41:AS43,,(COLUMN()-4)*6,,7))*$C$11</f>
        <v>0</v>
      </c>
      <c r="AN51" s="232">
        <f ca="1">SUM(OFFSET('CAPACITE P1'!AN41:AT43,,(COLUMN()-4)*6,,7))*$C$11</f>
        <v>0</v>
      </c>
      <c r="AO51" s="232">
        <f ca="1">SUM(OFFSET('CAPACITE P1'!AO41:AU43,,(COLUMN()-4)*6,,7))*$C$11</f>
        <v>0</v>
      </c>
      <c r="AP51" s="232">
        <f ca="1">SUM(OFFSET('CAPACITE P1'!AP41:AV43,,(COLUMN()-4)*6,,7))*$C$11</f>
        <v>0</v>
      </c>
      <c r="AQ51" s="232">
        <f ca="1">SUM(OFFSET('CAPACITE P1'!AQ41:AW43,,(COLUMN()-4)*6,,7))*$C$11</f>
        <v>0</v>
      </c>
      <c r="AR51" s="232">
        <f ca="1">SUM(OFFSET('CAPACITE P1'!AR41:AX43,,(COLUMN()-4)*6,,7))*$C$11</f>
        <v>0</v>
      </c>
      <c r="AS51" s="232">
        <f ca="1">SUM(OFFSET('CAPACITE P1'!AS41:AY43,,(COLUMN()-4)*6,,7))*$C$11</f>
        <v>0</v>
      </c>
      <c r="AT51" s="232">
        <f ca="1">SUM(OFFSET('CAPACITE P1'!AT41:AZ43,,(COLUMN()-4)*6,,7))*$C$11</f>
        <v>0</v>
      </c>
      <c r="AU51" s="232">
        <f ca="1">SUM(OFFSET('CAPACITE P1'!AU41:BA43,,(COLUMN()-4)*6,,7))*$C$11</f>
        <v>0</v>
      </c>
      <c r="AV51" s="232">
        <f ca="1">SUM(OFFSET('CAPACITE P1'!AV41:BB43,,(COLUMN()-4)*6,,7))*$C$11</f>
        <v>0</v>
      </c>
      <c r="AW51" s="232">
        <f ca="1">SUM(OFFSET('CAPACITE P1'!AW41:BC43,,(COLUMN()-4)*6,,7))*$C$11</f>
        <v>0</v>
      </c>
      <c r="AX51" s="232">
        <f ca="1">SUM(OFFSET('CAPACITE P1'!AX41:BD43,,(COLUMN()-4)*6,,7))*$C$11</f>
        <v>0</v>
      </c>
      <c r="AY51" s="232">
        <f ca="1">SUM(OFFSET('CAPACITE P1'!AY41:BE43,,(COLUMN()-4)*6,,7))*$C$11</f>
        <v>0</v>
      </c>
      <c r="AZ51" s="232">
        <f ca="1">SUM(OFFSET('CAPACITE P1'!AZ41:BF43,,(COLUMN()-4)*6,,7))*$C$11</f>
        <v>0</v>
      </c>
      <c r="BA51" s="232">
        <f ca="1">SUM(OFFSET('CAPACITE P1'!BA41:BG43,,(COLUMN()-4)*6,,7))*$C$11</f>
        <v>0</v>
      </c>
      <c r="BB51" s="232">
        <f ca="1">SUM(OFFSET('CAPACITE P1'!BB41:BH43,,(COLUMN()-4)*6,,7))*$C$11</f>
        <v>0</v>
      </c>
      <c r="BC51" s="232">
        <f ca="1">SUM(OFFSET('CAPACITE P1'!BC41:BI43,,(COLUMN()-4)*6,,7))*$C$11</f>
        <v>0</v>
      </c>
      <c r="BD51" s="232">
        <f ca="1">SUM(OFFSET('CAPACITE P1'!BD41:BJ43,,(COLUMN()-4)*6,,7))*$C$11</f>
        <v>0</v>
      </c>
      <c r="BE51" s="232">
        <f ca="1">SUM(OFFSET('CAPACITE P1'!BE41:BK43,,(COLUMN()-4)*6,,7))*$C$11</f>
        <v>0</v>
      </c>
      <c r="BF51" s="232">
        <f ca="1">SUM(OFFSET('CAPACITE P1'!BF41:BL43,,(COLUMN()-4)*6,,7))*$C$11</f>
        <v>0</v>
      </c>
      <c r="BG51" s="232">
        <f ca="1">SUM(OFFSET('CAPACITE P1'!BG41:BM43,,(COLUMN()-4)*6,,7))*$C$11</f>
        <v>0</v>
      </c>
      <c r="BH51" s="232">
        <f ca="1">SUM(OFFSET('CAPACITE P1'!BH41:BN43,,(COLUMN()-4)*6,,7))*$C$11</f>
        <v>0</v>
      </c>
      <c r="BI51" s="232">
        <f ca="1">SUM(OFFSET('CAPACITE P1'!BI41:BO43,,(COLUMN()-4)*6,,7))*$C$11</f>
        <v>0</v>
      </c>
      <c r="BJ51" s="232">
        <f ca="1">SUM(OFFSET('CAPACITE P1'!BJ41:BP43,,(COLUMN()-4)*6,,7))*$C$11</f>
        <v>0</v>
      </c>
      <c r="BK51" s="232">
        <f ca="1">SUM(OFFSET('CAPACITE P1'!BK41:BQ43,,(COLUMN()-4)*6,,7))*$C$11</f>
        <v>0</v>
      </c>
      <c r="BL51" s="232">
        <f ca="1">SUM(OFFSET('CAPACITE P1'!BL41:BR43,,(COLUMN()-4)*6,,7))*$C$11</f>
        <v>0</v>
      </c>
      <c r="BM51" s="232">
        <f ca="1">SUM(OFFSET('CAPACITE P1'!BM41:BS43,,(COLUMN()-4)*6,,7))*$C$11</f>
        <v>0</v>
      </c>
      <c r="BN51" s="232">
        <f ca="1">SUM(OFFSET('CAPACITE P1'!BN41:BT43,,(COLUMN()-4)*6,,7))*$C$11</f>
        <v>0</v>
      </c>
      <c r="BO51" s="232">
        <f ca="1">SUM(OFFSET('CAPACITE P1'!BO41:BU43,,(COLUMN()-4)*6,,7))*$C$11</f>
        <v>0</v>
      </c>
      <c r="BP51" s="232">
        <f ca="1">SUM(OFFSET('CAPACITE P1'!BP41:BV43,,(COLUMN()-4)*6,,7))*$C$11</f>
        <v>0</v>
      </c>
      <c r="BQ51" s="15"/>
      <c r="BR51" s="15"/>
    </row>
    <row r="52" spans="2:70" s="279" customFormat="1" ht="12" customHeight="1" x14ac:dyDescent="0.25">
      <c r="B52" s="198" t="s">
        <v>8</v>
      </c>
      <c r="C52" s="181"/>
      <c r="D52" s="232">
        <f ca="1">SUM(OFFSET('CAPACITE P1'!D45:J46,,(COLUMN()-4)*6,,7))*$C$12</f>
        <v>0</v>
      </c>
      <c r="E52" s="232">
        <f ca="1">SUM(OFFSET('CAPACITE P1'!E45:K46,,(COLUMN()-4)*6,,7))*$C$12</f>
        <v>0</v>
      </c>
      <c r="F52" s="232">
        <f ca="1">SUM(OFFSET('CAPACITE P1'!F45:L46,,(COLUMN()-4)*6,,7))*$C$12</f>
        <v>0</v>
      </c>
      <c r="G52" s="232">
        <f ca="1">SUM(OFFSET('CAPACITE P1'!G45:M46,,(COLUMN()-4)*6,,7))*$C$12</f>
        <v>0</v>
      </c>
      <c r="H52" s="232">
        <f ca="1">SUM(OFFSET('CAPACITE P1'!H45:N46,,(COLUMN()-4)*6,,7))*$C$12</f>
        <v>0</v>
      </c>
      <c r="I52" s="232">
        <f ca="1">SUM(OFFSET('CAPACITE P1'!I45:O46,,(COLUMN()-4)*6,,7))*$C$12</f>
        <v>0</v>
      </c>
      <c r="J52" s="232">
        <f ca="1">SUM(OFFSET('CAPACITE P1'!J45:P46,,(COLUMN()-4)*6,,7))*$C$12</f>
        <v>0</v>
      </c>
      <c r="K52" s="232">
        <f ca="1">SUM(OFFSET('CAPACITE P1'!K45:Q46,,(COLUMN()-4)*6,,7))*$C$12</f>
        <v>0</v>
      </c>
      <c r="L52" s="232">
        <f ca="1">SUM(OFFSET('CAPACITE P1'!L45:R46,,(COLUMN()-4)*6,,7))*$C$12</f>
        <v>0</v>
      </c>
      <c r="M52" s="232">
        <f ca="1">SUM(OFFSET('CAPACITE P1'!M45:S46,,(COLUMN()-4)*6,,7))*$C$12</f>
        <v>0</v>
      </c>
      <c r="N52" s="232">
        <f ca="1">SUM(OFFSET('CAPACITE P1'!N45:T46,,(COLUMN()-4)*6,,7))*$C$12</f>
        <v>0</v>
      </c>
      <c r="O52" s="232">
        <f ca="1">SUM(OFFSET('CAPACITE P1'!O45:U46,,(COLUMN()-4)*6,,7))*$C$12</f>
        <v>0</v>
      </c>
      <c r="P52" s="232">
        <f ca="1">SUM(OFFSET('CAPACITE P1'!P45:V46,,(COLUMN()-4)*6,,7))*$C$12</f>
        <v>0</v>
      </c>
      <c r="Q52" s="232">
        <f ca="1">SUM(OFFSET('CAPACITE P1'!Q45:W46,,(COLUMN()-4)*6,,7))*$C$12</f>
        <v>0</v>
      </c>
      <c r="R52" s="232">
        <f ca="1">SUM(OFFSET('CAPACITE P1'!R45:X46,,(COLUMN()-4)*6,,7))*$C$12</f>
        <v>0</v>
      </c>
      <c r="S52" s="232">
        <f ca="1">SUM(OFFSET('CAPACITE P1'!S45:Y46,,(COLUMN()-4)*6,,7))*$C$12</f>
        <v>0</v>
      </c>
      <c r="T52" s="232">
        <f ca="1">SUM(OFFSET('CAPACITE P1'!T45:Z46,,(COLUMN()-4)*6,,7))*$C$12</f>
        <v>0</v>
      </c>
      <c r="U52" s="232">
        <f ca="1">SUM(OFFSET('CAPACITE P1'!U45:AA46,,(COLUMN()-4)*6,,7))*$C$12</f>
        <v>0</v>
      </c>
      <c r="V52" s="232">
        <f ca="1">SUM(OFFSET('CAPACITE P1'!V45:AB46,,(COLUMN()-4)*6,,7))*$C$12</f>
        <v>0</v>
      </c>
      <c r="W52" s="232">
        <f ca="1">SUM(OFFSET('CAPACITE P1'!W45:AC46,,(COLUMN()-4)*6,,7))*$C$12</f>
        <v>0</v>
      </c>
      <c r="X52" s="232">
        <f ca="1">SUM(OFFSET('CAPACITE P1'!X45:AD46,,(COLUMN()-4)*6,,7))*$C$12</f>
        <v>0</v>
      </c>
      <c r="Y52" s="232">
        <f ca="1">SUM(OFFSET('CAPACITE P1'!Y45:AE46,,(COLUMN()-4)*6,,7))*$C$12</f>
        <v>0</v>
      </c>
      <c r="Z52" s="232">
        <f ca="1">SUM(OFFSET('CAPACITE P1'!Z45:AF46,,(COLUMN()-4)*6,,7))*$C$12</f>
        <v>0</v>
      </c>
      <c r="AA52" s="232">
        <f ca="1">SUM(OFFSET('CAPACITE P1'!AA45:AG46,,(COLUMN()-4)*6,,7))*$C$12</f>
        <v>0</v>
      </c>
      <c r="AB52" s="232">
        <f ca="1">SUM(OFFSET('CAPACITE P1'!AB45:AH46,,(COLUMN()-4)*6,,7))*$C$12</f>
        <v>0</v>
      </c>
      <c r="AC52" s="232">
        <f ca="1">SUM(OFFSET('CAPACITE P1'!AC45:AI46,,(COLUMN()-4)*6,,7))*$C$12</f>
        <v>0</v>
      </c>
      <c r="AD52" s="232">
        <f ca="1">SUM(OFFSET('CAPACITE P1'!AD45:AJ46,,(COLUMN()-4)*6,,7))*$C$12</f>
        <v>0</v>
      </c>
      <c r="AE52" s="232">
        <f ca="1">SUM(OFFSET('CAPACITE P1'!AE45:AK46,,(COLUMN()-4)*6,,7))*$C$12</f>
        <v>0</v>
      </c>
      <c r="AF52" s="232">
        <f ca="1">SUM(OFFSET('CAPACITE P1'!AF45:AL46,,(COLUMN()-4)*6,,7))*$C$12</f>
        <v>0</v>
      </c>
      <c r="AG52" s="232">
        <f ca="1">SUM(OFFSET('CAPACITE P1'!AG45:AM46,,(COLUMN()-4)*6,,7))*$C$12</f>
        <v>0</v>
      </c>
      <c r="AH52" s="232">
        <f ca="1">SUM(OFFSET('CAPACITE P1'!AH45:AN46,,(COLUMN()-4)*6,,7))*$C$12</f>
        <v>0</v>
      </c>
      <c r="AI52" s="232">
        <f ca="1">SUM(OFFSET('CAPACITE P1'!AI45:AO46,,(COLUMN()-4)*6,,7))*$C$12</f>
        <v>0</v>
      </c>
      <c r="AJ52" s="232">
        <f ca="1">SUM(OFFSET('CAPACITE P1'!AJ45:AP46,,(COLUMN()-4)*6,,7))*$C$12</f>
        <v>0</v>
      </c>
      <c r="AK52" s="232">
        <f ca="1">SUM(OFFSET('CAPACITE P1'!AK45:AQ46,,(COLUMN()-4)*6,,7))*$C$12</f>
        <v>0</v>
      </c>
      <c r="AL52" s="232">
        <f ca="1">SUM(OFFSET('CAPACITE P1'!AL45:AR46,,(COLUMN()-4)*6,,7))*$C$12</f>
        <v>0</v>
      </c>
      <c r="AM52" s="232">
        <f ca="1">SUM(OFFSET('CAPACITE P1'!AM45:AS46,,(COLUMN()-4)*6,,7))*$C$12</f>
        <v>0</v>
      </c>
      <c r="AN52" s="232">
        <f ca="1">SUM(OFFSET('CAPACITE P1'!AN45:AT46,,(COLUMN()-4)*6,,7))*$C$12</f>
        <v>0</v>
      </c>
      <c r="AO52" s="232">
        <f ca="1">SUM(OFFSET('CAPACITE P1'!AO45:AU46,,(COLUMN()-4)*6,,7))*$C$12</f>
        <v>0</v>
      </c>
      <c r="AP52" s="232">
        <f ca="1">SUM(OFFSET('CAPACITE P1'!AP45:AV46,,(COLUMN()-4)*6,,7))*$C$12</f>
        <v>0</v>
      </c>
      <c r="AQ52" s="232">
        <f ca="1">SUM(OFFSET('CAPACITE P1'!AQ45:AW46,,(COLUMN()-4)*6,,7))*$C$12</f>
        <v>0</v>
      </c>
      <c r="AR52" s="232">
        <f ca="1">SUM(OFFSET('CAPACITE P1'!AR45:AX46,,(COLUMN()-4)*6,,7))*$C$12</f>
        <v>0</v>
      </c>
      <c r="AS52" s="232">
        <f ca="1">SUM(OFFSET('CAPACITE P1'!AS45:AY46,,(COLUMN()-4)*6,,7))*$C$12</f>
        <v>0</v>
      </c>
      <c r="AT52" s="232">
        <f ca="1">SUM(OFFSET('CAPACITE P1'!AT45:AZ46,,(COLUMN()-4)*6,,7))*$C$12</f>
        <v>0</v>
      </c>
      <c r="AU52" s="232">
        <f ca="1">SUM(OFFSET('CAPACITE P1'!AU45:BA46,,(COLUMN()-4)*6,,7))*$C$12</f>
        <v>0</v>
      </c>
      <c r="AV52" s="232">
        <f ca="1">SUM(OFFSET('CAPACITE P1'!AV45:BB46,,(COLUMN()-4)*6,,7))*$C$12</f>
        <v>0</v>
      </c>
      <c r="AW52" s="232">
        <f ca="1">SUM(OFFSET('CAPACITE P1'!AW45:BC46,,(COLUMN()-4)*6,,7))*$C$12</f>
        <v>0</v>
      </c>
      <c r="AX52" s="232">
        <f ca="1">SUM(OFFSET('CAPACITE P1'!AX45:BD46,,(COLUMN()-4)*6,,7))*$C$12</f>
        <v>0</v>
      </c>
      <c r="AY52" s="232">
        <f ca="1">SUM(OFFSET('CAPACITE P1'!AY45:BE46,,(COLUMN()-4)*6,,7))*$C$12</f>
        <v>0</v>
      </c>
      <c r="AZ52" s="232">
        <f ca="1">SUM(OFFSET('CAPACITE P1'!AZ45:BF46,,(COLUMN()-4)*6,,7))*$C$12</f>
        <v>0</v>
      </c>
      <c r="BA52" s="232">
        <f ca="1">SUM(OFFSET('CAPACITE P1'!BA45:BG46,,(COLUMN()-4)*6,,7))*$C$12</f>
        <v>0</v>
      </c>
      <c r="BB52" s="232">
        <f ca="1">SUM(OFFSET('CAPACITE P1'!BB45:BH46,,(COLUMN()-4)*6,,7))*$C$12</f>
        <v>0</v>
      </c>
      <c r="BC52" s="232">
        <f ca="1">SUM(OFFSET('CAPACITE P1'!BC45:BI46,,(COLUMN()-4)*6,,7))*$C$12</f>
        <v>0</v>
      </c>
      <c r="BD52" s="232">
        <f ca="1">SUM(OFFSET('CAPACITE P1'!BD45:BJ46,,(COLUMN()-4)*6,,7))*$C$12</f>
        <v>0</v>
      </c>
      <c r="BE52" s="232">
        <f ca="1">SUM(OFFSET('CAPACITE P1'!BE45:BK46,,(COLUMN()-4)*6,,7))*$C$12</f>
        <v>0</v>
      </c>
      <c r="BF52" s="232">
        <f ca="1">SUM(OFFSET('CAPACITE P1'!BF45:BL46,,(COLUMN()-4)*6,,7))*$C$12</f>
        <v>0</v>
      </c>
      <c r="BG52" s="232">
        <f ca="1">SUM(OFFSET('CAPACITE P1'!BG45:BM46,,(COLUMN()-4)*6,,7))*$C$12</f>
        <v>0</v>
      </c>
      <c r="BH52" s="232">
        <f ca="1">SUM(OFFSET('CAPACITE P1'!BH45:BN46,,(COLUMN()-4)*6,,7))*$C$12</f>
        <v>0</v>
      </c>
      <c r="BI52" s="232">
        <f ca="1">SUM(OFFSET('CAPACITE P1'!BI45:BO46,,(COLUMN()-4)*6,,7))*$C$12</f>
        <v>0</v>
      </c>
      <c r="BJ52" s="232">
        <f ca="1">SUM(OFFSET('CAPACITE P1'!BJ45:BP46,,(COLUMN()-4)*6,,7))*$C$12</f>
        <v>0</v>
      </c>
      <c r="BK52" s="232">
        <f ca="1">SUM(OFFSET('CAPACITE P1'!BK45:BQ46,,(COLUMN()-4)*6,,7))*$C$12</f>
        <v>0</v>
      </c>
      <c r="BL52" s="232">
        <f ca="1">SUM(OFFSET('CAPACITE P1'!BL45:BR46,,(COLUMN()-4)*6,,7))*$C$12</f>
        <v>0</v>
      </c>
      <c r="BM52" s="232">
        <f ca="1">SUM(OFFSET('CAPACITE P1'!BM45:BS46,,(COLUMN()-4)*6,,7))*$C$12</f>
        <v>0</v>
      </c>
      <c r="BN52" s="232">
        <f ca="1">SUM(OFFSET('CAPACITE P1'!BN45:BT46,,(COLUMN()-4)*6,,7))*$C$12</f>
        <v>0</v>
      </c>
      <c r="BO52" s="232">
        <f ca="1">SUM(OFFSET('CAPACITE P1'!BO45:BU46,,(COLUMN()-4)*6,,7))*$C$12</f>
        <v>0</v>
      </c>
      <c r="BP52" s="232">
        <f ca="1">SUM(OFFSET('CAPACITE P1'!BP45:BV46,,(COLUMN()-4)*6,,7))*$C$12</f>
        <v>0</v>
      </c>
      <c r="BQ52" s="15"/>
      <c r="BR52" s="15"/>
    </row>
    <row r="53" spans="2:70" s="279" customFormat="1" ht="12" customHeight="1" x14ac:dyDescent="0.25">
      <c r="B53" s="198" t="s">
        <v>9</v>
      </c>
      <c r="C53" s="181"/>
      <c r="D53" s="232">
        <f ca="1">SUM(OFFSET('CAPACITE P1'!D48:J50,,(COLUMN()-4)*6,,7))*$C$13</f>
        <v>0</v>
      </c>
      <c r="E53" s="232">
        <f ca="1">SUM(OFFSET('CAPACITE P1'!E48:K50,,(COLUMN()-4)*6,,7))*$C$13</f>
        <v>0</v>
      </c>
      <c r="F53" s="232">
        <f ca="1">SUM(OFFSET('CAPACITE P1'!F48:L50,,(COLUMN()-4)*6,,7))*$C$13</f>
        <v>0</v>
      </c>
      <c r="G53" s="232">
        <f ca="1">SUM(OFFSET('CAPACITE P1'!G48:M50,,(COLUMN()-4)*6,,7))*$C$13</f>
        <v>0</v>
      </c>
      <c r="H53" s="232">
        <f ca="1">SUM(OFFSET('CAPACITE P1'!H48:N50,,(COLUMN()-4)*6,,7))*$C$13</f>
        <v>0</v>
      </c>
      <c r="I53" s="232">
        <f ca="1">SUM(OFFSET('CAPACITE P1'!I48:O50,,(COLUMN()-4)*6,,7))*$C$13</f>
        <v>0</v>
      </c>
      <c r="J53" s="232">
        <f ca="1">SUM(OFFSET('CAPACITE P1'!J48:P50,,(COLUMN()-4)*6,,7))*$C$13</f>
        <v>0</v>
      </c>
      <c r="K53" s="232">
        <f ca="1">SUM(OFFSET('CAPACITE P1'!K48:Q50,,(COLUMN()-4)*6,,7))*$C$13</f>
        <v>0</v>
      </c>
      <c r="L53" s="232">
        <f ca="1">SUM(OFFSET('CAPACITE P1'!L48:R50,,(COLUMN()-4)*6,,7))*$C$13</f>
        <v>0</v>
      </c>
      <c r="M53" s="232">
        <f ca="1">SUM(OFFSET('CAPACITE P1'!M48:S50,,(COLUMN()-4)*6,,7))*$C$13</f>
        <v>0</v>
      </c>
      <c r="N53" s="232">
        <f ca="1">SUM(OFFSET('CAPACITE P1'!N48:T50,,(COLUMN()-4)*6,,7))*$C$13</f>
        <v>0</v>
      </c>
      <c r="O53" s="232">
        <f ca="1">SUM(OFFSET('CAPACITE P1'!O48:U50,,(COLUMN()-4)*6,,7))*$C$13</f>
        <v>0</v>
      </c>
      <c r="P53" s="232">
        <f ca="1">SUM(OFFSET('CAPACITE P1'!P48:V50,,(COLUMN()-4)*6,,7))*$C$13</f>
        <v>0</v>
      </c>
      <c r="Q53" s="232">
        <f ca="1">SUM(OFFSET('CAPACITE P1'!Q48:W50,,(COLUMN()-4)*6,,7))*$C$13</f>
        <v>0</v>
      </c>
      <c r="R53" s="232">
        <f ca="1">SUM(OFFSET('CAPACITE P1'!R48:X50,,(COLUMN()-4)*6,,7))*$C$13</f>
        <v>0</v>
      </c>
      <c r="S53" s="232">
        <f ca="1">SUM(OFFSET('CAPACITE P1'!S48:Y50,,(COLUMN()-4)*6,,7))*$C$13</f>
        <v>0</v>
      </c>
      <c r="T53" s="232">
        <f ca="1">SUM(OFFSET('CAPACITE P1'!T48:Z50,,(COLUMN()-4)*6,,7))*$C$13</f>
        <v>0</v>
      </c>
      <c r="U53" s="232">
        <f ca="1">SUM(OFFSET('CAPACITE P1'!U48:AA50,,(COLUMN()-4)*6,,7))*$C$13</f>
        <v>0</v>
      </c>
      <c r="V53" s="232">
        <f ca="1">SUM(OFFSET('CAPACITE P1'!V48:AB50,,(COLUMN()-4)*6,,7))*$C$13</f>
        <v>0</v>
      </c>
      <c r="W53" s="232">
        <f ca="1">SUM(OFFSET('CAPACITE P1'!W48:AC50,,(COLUMN()-4)*6,,7))*$C$13</f>
        <v>0</v>
      </c>
      <c r="X53" s="232">
        <f ca="1">SUM(OFFSET('CAPACITE P1'!X48:AD50,,(COLUMN()-4)*6,,7))*$C$13</f>
        <v>0</v>
      </c>
      <c r="Y53" s="232">
        <f ca="1">SUM(OFFSET('CAPACITE P1'!Y48:AE50,,(COLUMN()-4)*6,,7))*$C$13</f>
        <v>0</v>
      </c>
      <c r="Z53" s="232">
        <f ca="1">SUM(OFFSET('CAPACITE P1'!Z48:AF50,,(COLUMN()-4)*6,,7))*$C$13</f>
        <v>0</v>
      </c>
      <c r="AA53" s="232">
        <f ca="1">SUM(OFFSET('CAPACITE P1'!AA48:AG50,,(COLUMN()-4)*6,,7))*$C$13</f>
        <v>0</v>
      </c>
      <c r="AB53" s="232">
        <f ca="1">SUM(OFFSET('CAPACITE P1'!AB48:AH50,,(COLUMN()-4)*6,,7))*$C$13</f>
        <v>0</v>
      </c>
      <c r="AC53" s="232">
        <f ca="1">SUM(OFFSET('CAPACITE P1'!AC48:AI50,,(COLUMN()-4)*6,,7))*$C$13</f>
        <v>0</v>
      </c>
      <c r="AD53" s="232">
        <f ca="1">SUM(OFFSET('CAPACITE P1'!AD48:AJ50,,(COLUMN()-4)*6,,7))*$C$13</f>
        <v>0</v>
      </c>
      <c r="AE53" s="232">
        <f ca="1">SUM(OFFSET('CAPACITE P1'!AE48:AK50,,(COLUMN()-4)*6,,7))*$C$13</f>
        <v>0</v>
      </c>
      <c r="AF53" s="232">
        <f ca="1">SUM(OFFSET('CAPACITE P1'!AF48:AL50,,(COLUMN()-4)*6,,7))*$C$13</f>
        <v>0</v>
      </c>
      <c r="AG53" s="232">
        <f ca="1">SUM(OFFSET('CAPACITE P1'!AG48:AM50,,(COLUMN()-4)*6,,7))*$C$13</f>
        <v>0</v>
      </c>
      <c r="AH53" s="232">
        <f ca="1">SUM(OFFSET('CAPACITE P1'!AH48:AN50,,(COLUMN()-4)*6,,7))*$C$13</f>
        <v>0</v>
      </c>
      <c r="AI53" s="232">
        <f ca="1">SUM(OFFSET('CAPACITE P1'!AI48:AO50,,(COLUMN()-4)*6,,7))*$C$13</f>
        <v>0</v>
      </c>
      <c r="AJ53" s="232">
        <f ca="1">SUM(OFFSET('CAPACITE P1'!AJ48:AP50,,(COLUMN()-4)*6,,7))*$C$13</f>
        <v>0</v>
      </c>
      <c r="AK53" s="232">
        <f ca="1">SUM(OFFSET('CAPACITE P1'!AK48:AQ50,,(COLUMN()-4)*6,,7))*$C$13</f>
        <v>0</v>
      </c>
      <c r="AL53" s="232">
        <f ca="1">SUM(OFFSET('CAPACITE P1'!AL48:AR50,,(COLUMN()-4)*6,,7))*$C$13</f>
        <v>0</v>
      </c>
      <c r="AM53" s="232">
        <f ca="1">SUM(OFFSET('CAPACITE P1'!AM48:AS50,,(COLUMN()-4)*6,,7))*$C$13</f>
        <v>0</v>
      </c>
      <c r="AN53" s="232">
        <f ca="1">SUM(OFFSET('CAPACITE P1'!AN48:AT50,,(COLUMN()-4)*6,,7))*$C$13</f>
        <v>0</v>
      </c>
      <c r="AO53" s="232">
        <f ca="1">SUM(OFFSET('CAPACITE P1'!AO48:AU50,,(COLUMN()-4)*6,,7))*$C$13</f>
        <v>0</v>
      </c>
      <c r="AP53" s="232">
        <f ca="1">SUM(OFFSET('CAPACITE P1'!AP48:AV50,,(COLUMN()-4)*6,,7))*$C$13</f>
        <v>0</v>
      </c>
      <c r="AQ53" s="232">
        <f ca="1">SUM(OFFSET('CAPACITE P1'!AQ48:AW50,,(COLUMN()-4)*6,,7))*$C$13</f>
        <v>0</v>
      </c>
      <c r="AR53" s="232">
        <f ca="1">SUM(OFFSET('CAPACITE P1'!AR48:AX50,,(COLUMN()-4)*6,,7))*$C$13</f>
        <v>0</v>
      </c>
      <c r="AS53" s="232">
        <f ca="1">SUM(OFFSET('CAPACITE P1'!AS48:AY50,,(COLUMN()-4)*6,,7))*$C$13</f>
        <v>0</v>
      </c>
      <c r="AT53" s="232">
        <f ca="1">SUM(OFFSET('CAPACITE P1'!AT48:AZ50,,(COLUMN()-4)*6,,7))*$C$13</f>
        <v>0</v>
      </c>
      <c r="AU53" s="232">
        <f ca="1">SUM(OFFSET('CAPACITE P1'!AU48:BA50,,(COLUMN()-4)*6,,7))*$C$13</f>
        <v>0</v>
      </c>
      <c r="AV53" s="232">
        <f ca="1">SUM(OFFSET('CAPACITE P1'!AV48:BB50,,(COLUMN()-4)*6,,7))*$C$13</f>
        <v>0</v>
      </c>
      <c r="AW53" s="232">
        <f ca="1">SUM(OFFSET('CAPACITE P1'!AW48:BC50,,(COLUMN()-4)*6,,7))*$C$13</f>
        <v>0</v>
      </c>
      <c r="AX53" s="232">
        <f ca="1">SUM(OFFSET('CAPACITE P1'!AX48:BD50,,(COLUMN()-4)*6,,7))*$C$13</f>
        <v>0</v>
      </c>
      <c r="AY53" s="232">
        <f ca="1">SUM(OFFSET('CAPACITE P1'!AY48:BE50,,(COLUMN()-4)*6,,7))*$C$13</f>
        <v>0</v>
      </c>
      <c r="AZ53" s="232">
        <f ca="1">SUM(OFFSET('CAPACITE P1'!AZ48:BF50,,(COLUMN()-4)*6,,7))*$C$13</f>
        <v>0</v>
      </c>
      <c r="BA53" s="232">
        <f ca="1">SUM(OFFSET('CAPACITE P1'!BA48:BG50,,(COLUMN()-4)*6,,7))*$C$13</f>
        <v>0</v>
      </c>
      <c r="BB53" s="232">
        <f ca="1">SUM(OFFSET('CAPACITE P1'!BB48:BH50,,(COLUMN()-4)*6,,7))*$C$13</f>
        <v>0</v>
      </c>
      <c r="BC53" s="232">
        <f ca="1">SUM(OFFSET('CAPACITE P1'!BC48:BI50,,(COLUMN()-4)*6,,7))*$C$13</f>
        <v>0</v>
      </c>
      <c r="BD53" s="232">
        <f ca="1">SUM(OFFSET('CAPACITE P1'!BD48:BJ50,,(COLUMN()-4)*6,,7))*$C$13</f>
        <v>0</v>
      </c>
      <c r="BE53" s="232">
        <f ca="1">SUM(OFFSET('CAPACITE P1'!BE48:BK50,,(COLUMN()-4)*6,,7))*$C$13</f>
        <v>0</v>
      </c>
      <c r="BF53" s="232">
        <f ca="1">SUM(OFFSET('CAPACITE P1'!BF48:BL50,,(COLUMN()-4)*6,,7))*$C$13</f>
        <v>0</v>
      </c>
      <c r="BG53" s="232">
        <f ca="1">SUM(OFFSET('CAPACITE P1'!BG48:BM50,,(COLUMN()-4)*6,,7))*$C$13</f>
        <v>0</v>
      </c>
      <c r="BH53" s="232">
        <f ca="1">SUM(OFFSET('CAPACITE P1'!BH48:BN50,,(COLUMN()-4)*6,,7))*$C$13</f>
        <v>0</v>
      </c>
      <c r="BI53" s="232">
        <f ca="1">SUM(OFFSET('CAPACITE P1'!BI48:BO50,,(COLUMN()-4)*6,,7))*$C$13</f>
        <v>0</v>
      </c>
      <c r="BJ53" s="232">
        <f ca="1">SUM(OFFSET('CAPACITE P1'!BJ48:BP50,,(COLUMN()-4)*6,,7))*$C$13</f>
        <v>0</v>
      </c>
      <c r="BK53" s="232">
        <f ca="1">SUM(OFFSET('CAPACITE P1'!BK48:BQ50,,(COLUMN()-4)*6,,7))*$C$13</f>
        <v>0</v>
      </c>
      <c r="BL53" s="232">
        <f ca="1">SUM(OFFSET('CAPACITE P1'!BL48:BR50,,(COLUMN()-4)*6,,7))*$C$13</f>
        <v>0</v>
      </c>
      <c r="BM53" s="232">
        <f ca="1">SUM(OFFSET('CAPACITE P1'!BM48:BS50,,(COLUMN()-4)*6,,7))*$C$13</f>
        <v>0</v>
      </c>
      <c r="BN53" s="232">
        <f ca="1">SUM(OFFSET('CAPACITE P1'!BN48:BT50,,(COLUMN()-4)*6,,7))*$C$13</f>
        <v>0</v>
      </c>
      <c r="BO53" s="232">
        <f ca="1">SUM(OFFSET('CAPACITE P1'!BO48:BU50,,(COLUMN()-4)*6,,7))*$C$13</f>
        <v>0</v>
      </c>
      <c r="BP53" s="232">
        <f ca="1">SUM(OFFSET('CAPACITE P1'!BP48:BV50,,(COLUMN()-4)*6,,7))*$C$13</f>
        <v>0</v>
      </c>
      <c r="BQ53" s="15"/>
      <c r="BR53" s="15"/>
    </row>
    <row r="54" spans="2:70" s="279" customFormat="1" ht="12" customHeight="1" x14ac:dyDescent="0.25">
      <c r="B54" s="199" t="s">
        <v>34</v>
      </c>
      <c r="C54" s="181"/>
      <c r="D54" s="232">
        <f ca="1">SUM(OFFSET('CAPACITE P1'!D52:J53,,(COLUMN()-4)*6,,7))*$C$14</f>
        <v>0</v>
      </c>
      <c r="E54" s="232">
        <f ca="1">SUM(OFFSET('CAPACITE P1'!E52:K53,,(COLUMN()-4)*6,,7))*$C$14</f>
        <v>0</v>
      </c>
      <c r="F54" s="232">
        <f ca="1">SUM(OFFSET('CAPACITE P1'!F52:L53,,(COLUMN()-4)*6,,7))*$C$14</f>
        <v>0</v>
      </c>
      <c r="G54" s="232">
        <f ca="1">SUM(OFFSET('CAPACITE P1'!G52:M53,,(COLUMN()-4)*6,,7))*$C$14</f>
        <v>0</v>
      </c>
      <c r="H54" s="232">
        <f ca="1">SUM(OFFSET('CAPACITE P1'!H52:N53,,(COLUMN()-4)*6,,7))*$C$14</f>
        <v>0</v>
      </c>
      <c r="I54" s="232">
        <f ca="1">SUM(OFFSET('CAPACITE P1'!I52:O53,,(COLUMN()-4)*6,,7))*$C$14</f>
        <v>0</v>
      </c>
      <c r="J54" s="232">
        <f ca="1">SUM(OFFSET('CAPACITE P1'!J52:P53,,(COLUMN()-4)*6,,7))*$C$14</f>
        <v>0</v>
      </c>
      <c r="K54" s="232">
        <f ca="1">SUM(OFFSET('CAPACITE P1'!K52:Q53,,(COLUMN()-4)*6,,7))*$C$14</f>
        <v>0</v>
      </c>
      <c r="L54" s="232">
        <f ca="1">SUM(OFFSET('CAPACITE P1'!L52:R53,,(COLUMN()-4)*6,,7))*$C$14</f>
        <v>0</v>
      </c>
      <c r="M54" s="232">
        <f ca="1">SUM(OFFSET('CAPACITE P1'!M52:S53,,(COLUMN()-4)*6,,7))*$C$14</f>
        <v>0</v>
      </c>
      <c r="N54" s="232">
        <f ca="1">SUM(OFFSET('CAPACITE P1'!N52:T53,,(COLUMN()-4)*6,,7))*$C$14</f>
        <v>0</v>
      </c>
      <c r="O54" s="232">
        <f ca="1">SUM(OFFSET('CAPACITE P1'!O52:U53,,(COLUMN()-4)*6,,7))*$C$14</f>
        <v>0</v>
      </c>
      <c r="P54" s="232">
        <f ca="1">SUM(OFFSET('CAPACITE P1'!P52:V53,,(COLUMN()-4)*6,,7))*$C$14</f>
        <v>0</v>
      </c>
      <c r="Q54" s="232">
        <f ca="1">SUM(OFFSET('CAPACITE P1'!Q52:W53,,(COLUMN()-4)*6,,7))*$C$14</f>
        <v>0</v>
      </c>
      <c r="R54" s="232">
        <f ca="1">SUM(OFFSET('CAPACITE P1'!R52:X53,,(COLUMN()-4)*6,,7))*$C$14</f>
        <v>0</v>
      </c>
      <c r="S54" s="232">
        <f ca="1">SUM(OFFSET('CAPACITE P1'!S52:Y53,,(COLUMN()-4)*6,,7))*$C$14</f>
        <v>0</v>
      </c>
      <c r="T54" s="232">
        <f ca="1">SUM(OFFSET('CAPACITE P1'!T52:Z53,,(COLUMN()-4)*6,,7))*$C$14</f>
        <v>0</v>
      </c>
      <c r="U54" s="232">
        <f ca="1">SUM(OFFSET('CAPACITE P1'!U52:AA53,,(COLUMN()-4)*6,,7))*$C$14</f>
        <v>0</v>
      </c>
      <c r="V54" s="232">
        <f ca="1">SUM(OFFSET('CAPACITE P1'!V52:AB53,,(COLUMN()-4)*6,,7))*$C$14</f>
        <v>0</v>
      </c>
      <c r="W54" s="232">
        <f ca="1">SUM(OFFSET('CAPACITE P1'!W52:AC53,,(COLUMN()-4)*6,,7))*$C$14</f>
        <v>0</v>
      </c>
      <c r="X54" s="232">
        <f ca="1">SUM(OFFSET('CAPACITE P1'!X52:AD53,,(COLUMN()-4)*6,,7))*$C$14</f>
        <v>0</v>
      </c>
      <c r="Y54" s="232">
        <f ca="1">SUM(OFFSET('CAPACITE P1'!Y52:AE53,,(COLUMN()-4)*6,,7))*$C$14</f>
        <v>0</v>
      </c>
      <c r="Z54" s="232">
        <f ca="1">SUM(OFFSET('CAPACITE P1'!Z52:AF53,,(COLUMN()-4)*6,,7))*$C$14</f>
        <v>0</v>
      </c>
      <c r="AA54" s="232">
        <f ca="1">SUM(OFFSET('CAPACITE P1'!AA52:AG53,,(COLUMN()-4)*6,,7))*$C$14</f>
        <v>0</v>
      </c>
      <c r="AB54" s="232">
        <f ca="1">SUM(OFFSET('CAPACITE P1'!AB52:AH53,,(COLUMN()-4)*6,,7))*$C$14</f>
        <v>0</v>
      </c>
      <c r="AC54" s="232">
        <f ca="1">SUM(OFFSET('CAPACITE P1'!AC52:AI53,,(COLUMN()-4)*6,,7))*$C$14</f>
        <v>0</v>
      </c>
      <c r="AD54" s="232">
        <f ca="1">SUM(OFFSET('CAPACITE P1'!AD52:AJ53,,(COLUMN()-4)*6,,7))*$C$14</f>
        <v>0</v>
      </c>
      <c r="AE54" s="232">
        <f ca="1">SUM(OFFSET('CAPACITE P1'!AE52:AK53,,(COLUMN()-4)*6,,7))*$C$14</f>
        <v>0</v>
      </c>
      <c r="AF54" s="232">
        <f ca="1">SUM(OFFSET('CAPACITE P1'!AF52:AL53,,(COLUMN()-4)*6,,7))*$C$14</f>
        <v>0</v>
      </c>
      <c r="AG54" s="232">
        <f ca="1">SUM(OFFSET('CAPACITE P1'!AG52:AM53,,(COLUMN()-4)*6,,7))*$C$14</f>
        <v>0</v>
      </c>
      <c r="AH54" s="232">
        <f ca="1">SUM(OFFSET('CAPACITE P1'!AH52:AN53,,(COLUMN()-4)*6,,7))*$C$14</f>
        <v>0</v>
      </c>
      <c r="AI54" s="232">
        <f ca="1">SUM(OFFSET('CAPACITE P1'!AI52:AO53,,(COLUMN()-4)*6,,7))*$C$14</f>
        <v>0</v>
      </c>
      <c r="AJ54" s="232">
        <f ca="1">SUM(OFFSET('CAPACITE P1'!AJ52:AP53,,(COLUMN()-4)*6,,7))*$C$14</f>
        <v>0</v>
      </c>
      <c r="AK54" s="232">
        <f ca="1">SUM(OFFSET('CAPACITE P1'!AK52:AQ53,,(COLUMN()-4)*6,,7))*$C$14</f>
        <v>0</v>
      </c>
      <c r="AL54" s="232">
        <f ca="1">SUM(OFFSET('CAPACITE P1'!AL52:AR53,,(COLUMN()-4)*6,,7))*$C$14</f>
        <v>0</v>
      </c>
      <c r="AM54" s="232">
        <f ca="1">SUM(OFFSET('CAPACITE P1'!AM52:AS53,,(COLUMN()-4)*6,,7))*$C$14</f>
        <v>0</v>
      </c>
      <c r="AN54" s="232">
        <f ca="1">SUM(OFFSET('CAPACITE P1'!AN52:AT53,,(COLUMN()-4)*6,,7))*$C$14</f>
        <v>0</v>
      </c>
      <c r="AO54" s="232">
        <f ca="1">SUM(OFFSET('CAPACITE P1'!AO52:AU53,,(COLUMN()-4)*6,,7))*$C$14</f>
        <v>0</v>
      </c>
      <c r="AP54" s="232">
        <f ca="1">SUM(OFFSET('CAPACITE P1'!AP52:AV53,,(COLUMN()-4)*6,,7))*$C$14</f>
        <v>0</v>
      </c>
      <c r="AQ54" s="232">
        <f ca="1">SUM(OFFSET('CAPACITE P1'!AQ52:AW53,,(COLUMN()-4)*6,,7))*$C$14</f>
        <v>0</v>
      </c>
      <c r="AR54" s="232">
        <f ca="1">SUM(OFFSET('CAPACITE P1'!AR52:AX53,,(COLUMN()-4)*6,,7))*$C$14</f>
        <v>0</v>
      </c>
      <c r="AS54" s="232">
        <f ca="1">SUM(OFFSET('CAPACITE P1'!AS52:AY53,,(COLUMN()-4)*6,,7))*$C$14</f>
        <v>0</v>
      </c>
      <c r="AT54" s="232">
        <f ca="1">SUM(OFFSET('CAPACITE P1'!AT52:AZ53,,(COLUMN()-4)*6,,7))*$C$14</f>
        <v>0</v>
      </c>
      <c r="AU54" s="232">
        <f ca="1">SUM(OFFSET('CAPACITE P1'!AU52:BA53,,(COLUMN()-4)*6,,7))*$C$14</f>
        <v>0</v>
      </c>
      <c r="AV54" s="232">
        <f ca="1">SUM(OFFSET('CAPACITE P1'!AV52:BB53,,(COLUMN()-4)*6,,7))*$C$14</f>
        <v>0</v>
      </c>
      <c r="AW54" s="232">
        <f ca="1">SUM(OFFSET('CAPACITE P1'!AW52:BC53,,(COLUMN()-4)*6,,7))*$C$14</f>
        <v>0</v>
      </c>
      <c r="AX54" s="232">
        <f ca="1">SUM(OFFSET('CAPACITE P1'!AX52:BD53,,(COLUMN()-4)*6,,7))*$C$14</f>
        <v>0</v>
      </c>
      <c r="AY54" s="232">
        <f ca="1">SUM(OFFSET('CAPACITE P1'!AY52:BE53,,(COLUMN()-4)*6,,7))*$C$14</f>
        <v>0</v>
      </c>
      <c r="AZ54" s="232">
        <f ca="1">SUM(OFFSET('CAPACITE P1'!AZ52:BF53,,(COLUMN()-4)*6,,7))*$C$14</f>
        <v>0</v>
      </c>
      <c r="BA54" s="232">
        <f ca="1">SUM(OFFSET('CAPACITE P1'!BA52:BG53,,(COLUMN()-4)*6,,7))*$C$14</f>
        <v>0</v>
      </c>
      <c r="BB54" s="232">
        <f ca="1">SUM(OFFSET('CAPACITE P1'!BB52:BH53,,(COLUMN()-4)*6,,7))*$C$14</f>
        <v>0</v>
      </c>
      <c r="BC54" s="232">
        <f ca="1">SUM(OFFSET('CAPACITE P1'!BC52:BI53,,(COLUMN()-4)*6,,7))*$C$14</f>
        <v>0</v>
      </c>
      <c r="BD54" s="232">
        <f ca="1">SUM(OFFSET('CAPACITE P1'!BD52:BJ53,,(COLUMN()-4)*6,,7))*$C$14</f>
        <v>0</v>
      </c>
      <c r="BE54" s="232">
        <f ca="1">SUM(OFFSET('CAPACITE P1'!BE52:BK53,,(COLUMN()-4)*6,,7))*$C$14</f>
        <v>0</v>
      </c>
      <c r="BF54" s="232">
        <f ca="1">SUM(OFFSET('CAPACITE P1'!BF52:BL53,,(COLUMN()-4)*6,,7))*$C$14</f>
        <v>0</v>
      </c>
      <c r="BG54" s="232">
        <f ca="1">SUM(OFFSET('CAPACITE P1'!BG52:BM53,,(COLUMN()-4)*6,,7))*$C$14</f>
        <v>0</v>
      </c>
      <c r="BH54" s="232">
        <f ca="1">SUM(OFFSET('CAPACITE P1'!BH52:BN53,,(COLUMN()-4)*6,,7))*$C$14</f>
        <v>0</v>
      </c>
      <c r="BI54" s="232">
        <f ca="1">SUM(OFFSET('CAPACITE P1'!BI52:BO53,,(COLUMN()-4)*6,,7))*$C$14</f>
        <v>0</v>
      </c>
      <c r="BJ54" s="232">
        <f ca="1">SUM(OFFSET('CAPACITE P1'!BJ52:BP53,,(COLUMN()-4)*6,,7))*$C$14</f>
        <v>0</v>
      </c>
      <c r="BK54" s="232">
        <f ca="1">SUM(OFFSET('CAPACITE P1'!BK52:BQ53,,(COLUMN()-4)*6,,7))*$C$14</f>
        <v>0</v>
      </c>
      <c r="BL54" s="232">
        <f ca="1">SUM(OFFSET('CAPACITE P1'!BL52:BR53,,(COLUMN()-4)*6,,7))*$C$14</f>
        <v>0</v>
      </c>
      <c r="BM54" s="232">
        <f ca="1">SUM(OFFSET('CAPACITE P1'!BM52:BS53,,(COLUMN()-4)*6,,7))*$C$14</f>
        <v>0</v>
      </c>
      <c r="BN54" s="232">
        <f ca="1">SUM(OFFSET('CAPACITE P1'!BN52:BT53,,(COLUMN()-4)*6,,7))*$C$14</f>
        <v>0</v>
      </c>
      <c r="BO54" s="232">
        <f ca="1">SUM(OFFSET('CAPACITE P1'!BO52:BU53,,(COLUMN()-4)*6,,7))*$C$14</f>
        <v>0</v>
      </c>
      <c r="BP54" s="232">
        <f ca="1">SUM(OFFSET('CAPACITE P1'!BP52:BV53,,(COLUMN()-4)*6,,7))*$C$14</f>
        <v>0</v>
      </c>
      <c r="BQ54" s="15"/>
      <c r="BR54" s="15"/>
    </row>
    <row r="55" spans="2:70" s="279" customFormat="1" ht="12" customHeight="1" x14ac:dyDescent="0.25">
      <c r="B55" s="203" t="s">
        <v>10</v>
      </c>
      <c r="C55" s="181"/>
      <c r="D55" s="232">
        <f ca="1">SUM(OFFSET('CAPACITE P1'!D60:J61,,(COLUMN()-4)*6,,7))*$C$15</f>
        <v>0</v>
      </c>
      <c r="E55" s="232">
        <f ca="1">SUM(OFFSET('CAPACITE P1'!E60:K61,,(COLUMN()-4)*6,,7))*$C$15</f>
        <v>0</v>
      </c>
      <c r="F55" s="232">
        <f ca="1">SUM(OFFSET('CAPACITE P1'!F60:L61,,(COLUMN()-4)*6,,7))*$C$15</f>
        <v>0</v>
      </c>
      <c r="G55" s="232">
        <f ca="1">SUM(OFFSET('CAPACITE P1'!G60:M61,,(COLUMN()-4)*6,,7))*$C$15</f>
        <v>0</v>
      </c>
      <c r="H55" s="232">
        <f ca="1">SUM(OFFSET('CAPACITE P1'!H60:N61,,(COLUMN()-4)*6,,7))*$C$15</f>
        <v>0</v>
      </c>
      <c r="I55" s="232">
        <f ca="1">SUM(OFFSET('CAPACITE P1'!I60:O61,,(COLUMN()-4)*6,,7))*$C$15</f>
        <v>0</v>
      </c>
      <c r="J55" s="232">
        <f ca="1">SUM(OFFSET('CAPACITE P1'!J60:P61,,(COLUMN()-4)*6,,7))*$C$15</f>
        <v>0</v>
      </c>
      <c r="K55" s="232">
        <f ca="1">SUM(OFFSET('CAPACITE P1'!K60:Q61,,(COLUMN()-4)*6,,7))*$C$15</f>
        <v>0</v>
      </c>
      <c r="L55" s="232">
        <f ca="1">SUM(OFFSET('CAPACITE P1'!L60:R61,,(COLUMN()-4)*6,,7))*$C$15</f>
        <v>0</v>
      </c>
      <c r="M55" s="232">
        <f ca="1">SUM(OFFSET('CAPACITE P1'!M60:S61,,(COLUMN()-4)*6,,7))*$C$15</f>
        <v>0</v>
      </c>
      <c r="N55" s="232">
        <f ca="1">SUM(OFFSET('CAPACITE P1'!N60:T61,,(COLUMN()-4)*6,,7))*$C$15</f>
        <v>0</v>
      </c>
      <c r="O55" s="232">
        <f ca="1">SUM(OFFSET('CAPACITE P1'!O60:U61,,(COLUMN()-4)*6,,7))*$C$15</f>
        <v>0</v>
      </c>
      <c r="P55" s="232">
        <f ca="1">SUM(OFFSET('CAPACITE P1'!P60:V61,,(COLUMN()-4)*6,,7))*$C$15</f>
        <v>0</v>
      </c>
      <c r="Q55" s="232">
        <f ca="1">SUM(OFFSET('CAPACITE P1'!Q60:W61,,(COLUMN()-4)*6,,7))*$C$15</f>
        <v>0</v>
      </c>
      <c r="R55" s="232">
        <f ca="1">SUM(OFFSET('CAPACITE P1'!R60:X61,,(COLUMN()-4)*6,,7))*$C$15</f>
        <v>0</v>
      </c>
      <c r="S55" s="232">
        <f ca="1">SUM(OFFSET('CAPACITE P1'!S60:Y61,,(COLUMN()-4)*6,,7))*$C$15</f>
        <v>0</v>
      </c>
      <c r="T55" s="232">
        <f ca="1">SUM(OFFSET('CAPACITE P1'!T60:Z61,,(COLUMN()-4)*6,,7))*$C$15</f>
        <v>0</v>
      </c>
      <c r="U55" s="232">
        <f ca="1">SUM(OFFSET('CAPACITE P1'!U60:AA61,,(COLUMN()-4)*6,,7))*$C$15</f>
        <v>0</v>
      </c>
      <c r="V55" s="232">
        <f ca="1">SUM(OFFSET('CAPACITE P1'!V60:AB61,,(COLUMN()-4)*6,,7))*$C$15</f>
        <v>0</v>
      </c>
      <c r="W55" s="232">
        <f ca="1">SUM(OFFSET('CAPACITE P1'!W60:AC61,,(COLUMN()-4)*6,,7))*$C$15</f>
        <v>0</v>
      </c>
      <c r="X55" s="232">
        <f ca="1">SUM(OFFSET('CAPACITE P1'!X60:AD61,,(COLUMN()-4)*6,,7))*$C$15</f>
        <v>0</v>
      </c>
      <c r="Y55" s="232">
        <f ca="1">SUM(OFFSET('CAPACITE P1'!Y60:AE61,,(COLUMN()-4)*6,,7))*$C$15</f>
        <v>0</v>
      </c>
      <c r="Z55" s="232">
        <f ca="1">SUM(OFFSET('CAPACITE P1'!Z60:AF61,,(COLUMN()-4)*6,,7))*$C$15</f>
        <v>0</v>
      </c>
      <c r="AA55" s="232">
        <f ca="1">SUM(OFFSET('CAPACITE P1'!AA60:AG61,,(COLUMN()-4)*6,,7))*$C$15</f>
        <v>0</v>
      </c>
      <c r="AB55" s="232">
        <f ca="1">SUM(OFFSET('CAPACITE P1'!AB60:AH61,,(COLUMN()-4)*6,,7))*$C$15</f>
        <v>0</v>
      </c>
      <c r="AC55" s="232">
        <f ca="1">SUM(OFFSET('CAPACITE P1'!AC60:AI61,,(COLUMN()-4)*6,,7))*$C$15</f>
        <v>0</v>
      </c>
      <c r="AD55" s="232">
        <f ca="1">SUM(OFFSET('CAPACITE P1'!AD60:AJ61,,(COLUMN()-4)*6,,7))*$C$15</f>
        <v>0</v>
      </c>
      <c r="AE55" s="232">
        <f ca="1">SUM(OFFSET('CAPACITE P1'!AE60:AK61,,(COLUMN()-4)*6,,7))*$C$15</f>
        <v>0</v>
      </c>
      <c r="AF55" s="232">
        <f ca="1">SUM(OFFSET('CAPACITE P1'!AF60:AL61,,(COLUMN()-4)*6,,7))*$C$15</f>
        <v>0</v>
      </c>
      <c r="AG55" s="232">
        <f ca="1">SUM(OFFSET('CAPACITE P1'!AG60:AM61,,(COLUMN()-4)*6,,7))*$C$15</f>
        <v>0</v>
      </c>
      <c r="AH55" s="232">
        <f ca="1">SUM(OFFSET('CAPACITE P1'!AH60:AN61,,(COLUMN()-4)*6,,7))*$C$15</f>
        <v>0</v>
      </c>
      <c r="AI55" s="232">
        <f ca="1">SUM(OFFSET('CAPACITE P1'!AI60:AO61,,(COLUMN()-4)*6,,7))*$C$15</f>
        <v>0</v>
      </c>
      <c r="AJ55" s="232">
        <f ca="1">SUM(OFFSET('CAPACITE P1'!AJ60:AP61,,(COLUMN()-4)*6,,7))*$C$15</f>
        <v>0</v>
      </c>
      <c r="AK55" s="232">
        <f ca="1">SUM(OFFSET('CAPACITE P1'!AK60:AQ61,,(COLUMN()-4)*6,,7))*$C$15</f>
        <v>0</v>
      </c>
      <c r="AL55" s="232">
        <f ca="1">SUM(OFFSET('CAPACITE P1'!AL60:AR61,,(COLUMN()-4)*6,,7))*$C$15</f>
        <v>0</v>
      </c>
      <c r="AM55" s="232">
        <f ca="1">SUM(OFFSET('CAPACITE P1'!AM60:AS61,,(COLUMN()-4)*6,,7))*$C$15</f>
        <v>0</v>
      </c>
      <c r="AN55" s="232">
        <f ca="1">SUM(OFFSET('CAPACITE P1'!AN60:AT61,,(COLUMN()-4)*6,,7))*$C$15</f>
        <v>0</v>
      </c>
      <c r="AO55" s="232">
        <f ca="1">SUM(OFFSET('CAPACITE P1'!AO60:AU61,,(COLUMN()-4)*6,,7))*$C$15</f>
        <v>0</v>
      </c>
      <c r="AP55" s="232">
        <f ca="1">SUM(OFFSET('CAPACITE P1'!AP60:AV61,,(COLUMN()-4)*6,,7))*$C$15</f>
        <v>0</v>
      </c>
      <c r="AQ55" s="232">
        <f ca="1">SUM(OFFSET('CAPACITE P1'!AQ60:AW61,,(COLUMN()-4)*6,,7))*$C$15</f>
        <v>0</v>
      </c>
      <c r="AR55" s="232">
        <f ca="1">SUM(OFFSET('CAPACITE P1'!AR60:AX61,,(COLUMN()-4)*6,,7))*$C$15</f>
        <v>0</v>
      </c>
      <c r="AS55" s="232">
        <f ca="1">SUM(OFFSET('CAPACITE P1'!AS60:AY61,,(COLUMN()-4)*6,,7))*$C$15</f>
        <v>0</v>
      </c>
      <c r="AT55" s="232">
        <f ca="1">SUM(OFFSET('CAPACITE P1'!AT60:AZ61,,(COLUMN()-4)*6,,7))*$C$15</f>
        <v>0</v>
      </c>
      <c r="AU55" s="232">
        <f ca="1">SUM(OFFSET('CAPACITE P1'!AU60:BA61,,(COLUMN()-4)*6,,7))*$C$15</f>
        <v>0</v>
      </c>
      <c r="AV55" s="232">
        <f ca="1">SUM(OFFSET('CAPACITE P1'!AV60:BB61,,(COLUMN()-4)*6,,7))*$C$15</f>
        <v>0</v>
      </c>
      <c r="AW55" s="232">
        <f ca="1">SUM(OFFSET('CAPACITE P1'!AW60:BC61,,(COLUMN()-4)*6,,7))*$C$15</f>
        <v>0</v>
      </c>
      <c r="AX55" s="232">
        <f ca="1">SUM(OFFSET('CAPACITE P1'!AX60:BD61,,(COLUMN()-4)*6,,7))*$C$15</f>
        <v>0</v>
      </c>
      <c r="AY55" s="232">
        <f ca="1">SUM(OFFSET('CAPACITE P1'!AY60:BE61,,(COLUMN()-4)*6,,7))*$C$15</f>
        <v>0</v>
      </c>
      <c r="AZ55" s="232">
        <f ca="1">SUM(OFFSET('CAPACITE P1'!AZ60:BF61,,(COLUMN()-4)*6,,7))*$C$15</f>
        <v>0</v>
      </c>
      <c r="BA55" s="232">
        <f ca="1">SUM(OFFSET('CAPACITE P1'!BA60:BG61,,(COLUMN()-4)*6,,7))*$C$15</f>
        <v>0</v>
      </c>
      <c r="BB55" s="232">
        <f ca="1">SUM(OFFSET('CAPACITE P1'!BB60:BH61,,(COLUMN()-4)*6,,7))*$C$15</f>
        <v>0</v>
      </c>
      <c r="BC55" s="232">
        <f ca="1">SUM(OFFSET('CAPACITE P1'!BC60:BI61,,(COLUMN()-4)*6,,7))*$C$15</f>
        <v>0</v>
      </c>
      <c r="BD55" s="232">
        <f ca="1">SUM(OFFSET('CAPACITE P1'!BD60:BJ61,,(COLUMN()-4)*6,,7))*$C$15</f>
        <v>0</v>
      </c>
      <c r="BE55" s="232">
        <f ca="1">SUM(OFFSET('CAPACITE P1'!BE60:BK61,,(COLUMN()-4)*6,,7))*$C$15</f>
        <v>0</v>
      </c>
      <c r="BF55" s="232">
        <f ca="1">SUM(OFFSET('CAPACITE P1'!BF60:BL61,,(COLUMN()-4)*6,,7))*$C$15</f>
        <v>0</v>
      </c>
      <c r="BG55" s="232">
        <f ca="1">SUM(OFFSET('CAPACITE P1'!BG60:BM61,,(COLUMN()-4)*6,,7))*$C$15</f>
        <v>0</v>
      </c>
      <c r="BH55" s="232">
        <f ca="1">SUM(OFFSET('CAPACITE P1'!BH60:BN61,,(COLUMN()-4)*6,,7))*$C$15</f>
        <v>0</v>
      </c>
      <c r="BI55" s="232">
        <f ca="1">SUM(OFFSET('CAPACITE P1'!BI60:BO61,,(COLUMN()-4)*6,,7))*$C$15</f>
        <v>0</v>
      </c>
      <c r="BJ55" s="232">
        <f ca="1">SUM(OFFSET('CAPACITE P1'!BJ60:BP61,,(COLUMN()-4)*6,,7))*$C$15</f>
        <v>0</v>
      </c>
      <c r="BK55" s="232">
        <f ca="1">SUM(OFFSET('CAPACITE P1'!BK60:BQ61,,(COLUMN()-4)*6,,7))*$C$15</f>
        <v>0</v>
      </c>
      <c r="BL55" s="232">
        <f ca="1">SUM(OFFSET('CAPACITE P1'!BL60:BR61,,(COLUMN()-4)*6,,7))*$C$15</f>
        <v>0</v>
      </c>
      <c r="BM55" s="232">
        <f ca="1">SUM(OFFSET('CAPACITE P1'!BM60:BS61,,(COLUMN()-4)*6,,7))*$C$15</f>
        <v>0</v>
      </c>
      <c r="BN55" s="232">
        <f ca="1">SUM(OFFSET('CAPACITE P1'!BN60:BT61,,(COLUMN()-4)*6,,7))*$C$15</f>
        <v>0</v>
      </c>
      <c r="BO55" s="232">
        <f ca="1">SUM(OFFSET('CAPACITE P1'!BO60:BU61,,(COLUMN()-4)*6,,7))*$C$15</f>
        <v>0</v>
      </c>
      <c r="BP55" s="232">
        <f ca="1">SUM(OFFSET('CAPACITE P1'!BP60:BV61,,(COLUMN()-4)*6,,7))*$C$15</f>
        <v>0</v>
      </c>
      <c r="BQ55" s="15"/>
      <c r="BR55" s="15"/>
    </row>
    <row r="56" spans="2:70" s="279" customFormat="1" ht="12" customHeight="1" x14ac:dyDescent="0.25">
      <c r="B56" s="203" t="s">
        <v>11</v>
      </c>
      <c r="C56" s="181"/>
      <c r="D56" s="232">
        <f ca="1">SUM(OFFSET('CAPACITE P1'!D63:J65,,(COLUMN()-4)*6,,7))*$C$16</f>
        <v>0</v>
      </c>
      <c r="E56" s="232">
        <f ca="1">SUM(OFFSET('CAPACITE P1'!E63:K65,,(COLUMN()-4)*6,,7))*$C$16</f>
        <v>0</v>
      </c>
      <c r="F56" s="232">
        <f ca="1">SUM(OFFSET('CAPACITE P1'!F63:L65,,(COLUMN()-4)*6,,7))*$C$16</f>
        <v>0</v>
      </c>
      <c r="G56" s="232">
        <f ca="1">SUM(OFFSET('CAPACITE P1'!G63:M65,,(COLUMN()-4)*6,,7))*$C$16</f>
        <v>0</v>
      </c>
      <c r="H56" s="232">
        <f ca="1">SUM(OFFSET('CAPACITE P1'!H63:N65,,(COLUMN()-4)*6,,7))*$C$16</f>
        <v>0</v>
      </c>
      <c r="I56" s="232">
        <f ca="1">SUM(OFFSET('CAPACITE P1'!I63:O65,,(COLUMN()-4)*6,,7))*$C$16</f>
        <v>0</v>
      </c>
      <c r="J56" s="232">
        <f ca="1">SUM(OFFSET('CAPACITE P1'!J63:P65,,(COLUMN()-4)*6,,7))*$C$16</f>
        <v>0</v>
      </c>
      <c r="K56" s="232">
        <f ca="1">SUM(OFFSET('CAPACITE P1'!K63:Q65,,(COLUMN()-4)*6,,7))*$C$16</f>
        <v>0</v>
      </c>
      <c r="L56" s="232">
        <f ca="1">SUM(OFFSET('CAPACITE P1'!L63:R65,,(COLUMN()-4)*6,,7))*$C$16</f>
        <v>0</v>
      </c>
      <c r="M56" s="232">
        <f ca="1">SUM(OFFSET('CAPACITE P1'!M63:S65,,(COLUMN()-4)*6,,7))*$C$16</f>
        <v>0</v>
      </c>
      <c r="N56" s="232">
        <f ca="1">SUM(OFFSET('CAPACITE P1'!N63:T65,,(COLUMN()-4)*6,,7))*$C$16</f>
        <v>0</v>
      </c>
      <c r="O56" s="232">
        <f ca="1">SUM(OFFSET('CAPACITE P1'!O63:U65,,(COLUMN()-4)*6,,7))*$C$16</f>
        <v>0</v>
      </c>
      <c r="P56" s="232">
        <f ca="1">SUM(OFFSET('CAPACITE P1'!P63:V65,,(COLUMN()-4)*6,,7))*$C$16</f>
        <v>0</v>
      </c>
      <c r="Q56" s="232">
        <f ca="1">SUM(OFFSET('CAPACITE P1'!Q63:W65,,(COLUMN()-4)*6,,7))*$C$16</f>
        <v>0</v>
      </c>
      <c r="R56" s="232">
        <f ca="1">SUM(OFFSET('CAPACITE P1'!R63:X65,,(COLUMN()-4)*6,,7))*$C$16</f>
        <v>0</v>
      </c>
      <c r="S56" s="232">
        <f ca="1">SUM(OFFSET('CAPACITE P1'!S63:Y65,,(COLUMN()-4)*6,,7))*$C$16</f>
        <v>0</v>
      </c>
      <c r="T56" s="232">
        <f ca="1">SUM(OFFSET('CAPACITE P1'!T63:Z65,,(COLUMN()-4)*6,,7))*$C$16</f>
        <v>0</v>
      </c>
      <c r="U56" s="232">
        <f ca="1">SUM(OFFSET('CAPACITE P1'!U63:AA65,,(COLUMN()-4)*6,,7))*$C$16</f>
        <v>0</v>
      </c>
      <c r="V56" s="232">
        <f ca="1">SUM(OFFSET('CAPACITE P1'!V63:AB65,,(COLUMN()-4)*6,,7))*$C$16</f>
        <v>0</v>
      </c>
      <c r="W56" s="232">
        <f ca="1">SUM(OFFSET('CAPACITE P1'!W63:AC65,,(COLUMN()-4)*6,,7))*$C$16</f>
        <v>0</v>
      </c>
      <c r="X56" s="232">
        <f ca="1">SUM(OFFSET('CAPACITE P1'!X63:AD65,,(COLUMN()-4)*6,,7))*$C$16</f>
        <v>0</v>
      </c>
      <c r="Y56" s="232">
        <f ca="1">SUM(OFFSET('CAPACITE P1'!Y63:AE65,,(COLUMN()-4)*6,,7))*$C$16</f>
        <v>0</v>
      </c>
      <c r="Z56" s="232">
        <f ca="1">SUM(OFFSET('CAPACITE P1'!Z63:AF65,,(COLUMN()-4)*6,,7))*$C$16</f>
        <v>0</v>
      </c>
      <c r="AA56" s="232">
        <f ca="1">SUM(OFFSET('CAPACITE P1'!AA63:AG65,,(COLUMN()-4)*6,,7))*$C$16</f>
        <v>0</v>
      </c>
      <c r="AB56" s="232">
        <f ca="1">SUM(OFFSET('CAPACITE P1'!AB63:AH65,,(COLUMN()-4)*6,,7))*$C$16</f>
        <v>0</v>
      </c>
      <c r="AC56" s="232">
        <f ca="1">SUM(OFFSET('CAPACITE P1'!AC63:AI65,,(COLUMN()-4)*6,,7))*$C$16</f>
        <v>0</v>
      </c>
      <c r="AD56" s="232">
        <f ca="1">SUM(OFFSET('CAPACITE P1'!AD63:AJ65,,(COLUMN()-4)*6,,7))*$C$16</f>
        <v>0</v>
      </c>
      <c r="AE56" s="232">
        <f ca="1">SUM(OFFSET('CAPACITE P1'!AE63:AK65,,(COLUMN()-4)*6,,7))*$C$16</f>
        <v>0</v>
      </c>
      <c r="AF56" s="232">
        <f ca="1">SUM(OFFSET('CAPACITE P1'!AF63:AL65,,(COLUMN()-4)*6,,7))*$C$16</f>
        <v>0</v>
      </c>
      <c r="AG56" s="232">
        <f ca="1">SUM(OFFSET('CAPACITE P1'!AG63:AM65,,(COLUMN()-4)*6,,7))*$C$16</f>
        <v>0</v>
      </c>
      <c r="AH56" s="232">
        <f ca="1">SUM(OFFSET('CAPACITE P1'!AH63:AN65,,(COLUMN()-4)*6,,7))*$C$16</f>
        <v>0</v>
      </c>
      <c r="AI56" s="232">
        <f ca="1">SUM(OFFSET('CAPACITE P1'!AI63:AO65,,(COLUMN()-4)*6,,7))*$C$16</f>
        <v>0</v>
      </c>
      <c r="AJ56" s="232">
        <f ca="1">SUM(OFFSET('CAPACITE P1'!AJ63:AP65,,(COLUMN()-4)*6,,7))*$C$16</f>
        <v>0</v>
      </c>
      <c r="AK56" s="232">
        <f ca="1">SUM(OFFSET('CAPACITE P1'!AK63:AQ65,,(COLUMN()-4)*6,,7))*$C$16</f>
        <v>0</v>
      </c>
      <c r="AL56" s="232">
        <f ca="1">SUM(OFFSET('CAPACITE P1'!AL63:AR65,,(COLUMN()-4)*6,,7))*$C$16</f>
        <v>0</v>
      </c>
      <c r="AM56" s="232">
        <f ca="1">SUM(OFFSET('CAPACITE P1'!AM63:AS65,,(COLUMN()-4)*6,,7))*$C$16</f>
        <v>0</v>
      </c>
      <c r="AN56" s="232">
        <f ca="1">SUM(OFFSET('CAPACITE P1'!AN63:AT65,,(COLUMN()-4)*6,,7))*$C$16</f>
        <v>0</v>
      </c>
      <c r="AO56" s="232">
        <f ca="1">SUM(OFFSET('CAPACITE P1'!AO63:AU65,,(COLUMN()-4)*6,,7))*$C$16</f>
        <v>0</v>
      </c>
      <c r="AP56" s="232">
        <f ca="1">SUM(OFFSET('CAPACITE P1'!AP63:AV65,,(COLUMN()-4)*6,,7))*$C$16</f>
        <v>0</v>
      </c>
      <c r="AQ56" s="232">
        <f ca="1">SUM(OFFSET('CAPACITE P1'!AQ63:AW65,,(COLUMN()-4)*6,,7))*$C$16</f>
        <v>0</v>
      </c>
      <c r="AR56" s="232">
        <f ca="1">SUM(OFFSET('CAPACITE P1'!AR63:AX65,,(COLUMN()-4)*6,,7))*$C$16</f>
        <v>0</v>
      </c>
      <c r="AS56" s="232">
        <f ca="1">SUM(OFFSET('CAPACITE P1'!AS63:AY65,,(COLUMN()-4)*6,,7))*$C$16</f>
        <v>0</v>
      </c>
      <c r="AT56" s="232">
        <f ca="1">SUM(OFFSET('CAPACITE P1'!AT63:AZ65,,(COLUMN()-4)*6,,7))*$C$16</f>
        <v>0</v>
      </c>
      <c r="AU56" s="232">
        <f ca="1">SUM(OFFSET('CAPACITE P1'!AU63:BA65,,(COLUMN()-4)*6,,7))*$C$16</f>
        <v>0</v>
      </c>
      <c r="AV56" s="232">
        <f ca="1">SUM(OFFSET('CAPACITE P1'!AV63:BB65,,(COLUMN()-4)*6,,7))*$C$16</f>
        <v>0</v>
      </c>
      <c r="AW56" s="232">
        <f ca="1">SUM(OFFSET('CAPACITE P1'!AW63:BC65,,(COLUMN()-4)*6,,7))*$C$16</f>
        <v>0</v>
      </c>
      <c r="AX56" s="232">
        <f ca="1">SUM(OFFSET('CAPACITE P1'!AX63:BD65,,(COLUMN()-4)*6,,7))*$C$16</f>
        <v>0</v>
      </c>
      <c r="AY56" s="232">
        <f ca="1">SUM(OFFSET('CAPACITE P1'!AY63:BE65,,(COLUMN()-4)*6,,7))*$C$16</f>
        <v>0</v>
      </c>
      <c r="AZ56" s="232">
        <f ca="1">SUM(OFFSET('CAPACITE P1'!AZ63:BF65,,(COLUMN()-4)*6,,7))*$C$16</f>
        <v>0</v>
      </c>
      <c r="BA56" s="232">
        <f ca="1">SUM(OFFSET('CAPACITE P1'!BA63:BG65,,(COLUMN()-4)*6,,7))*$C$16</f>
        <v>0</v>
      </c>
      <c r="BB56" s="232">
        <f ca="1">SUM(OFFSET('CAPACITE P1'!BB63:BH65,,(COLUMN()-4)*6,,7))*$C$16</f>
        <v>0</v>
      </c>
      <c r="BC56" s="232">
        <f ca="1">SUM(OFFSET('CAPACITE P1'!BC63:BI65,,(COLUMN()-4)*6,,7))*$C$16</f>
        <v>0</v>
      </c>
      <c r="BD56" s="232">
        <f ca="1">SUM(OFFSET('CAPACITE P1'!BD63:BJ65,,(COLUMN()-4)*6,,7))*$C$16</f>
        <v>0</v>
      </c>
      <c r="BE56" s="232">
        <f ca="1">SUM(OFFSET('CAPACITE P1'!BE63:BK65,,(COLUMN()-4)*6,,7))*$C$16</f>
        <v>0</v>
      </c>
      <c r="BF56" s="232">
        <f ca="1">SUM(OFFSET('CAPACITE P1'!BF63:BL65,,(COLUMN()-4)*6,,7))*$C$16</f>
        <v>0</v>
      </c>
      <c r="BG56" s="232">
        <f ca="1">SUM(OFFSET('CAPACITE P1'!BG63:BM65,,(COLUMN()-4)*6,,7))*$C$16</f>
        <v>0</v>
      </c>
      <c r="BH56" s="232">
        <f ca="1">SUM(OFFSET('CAPACITE P1'!BH63:BN65,,(COLUMN()-4)*6,,7))*$C$16</f>
        <v>0</v>
      </c>
      <c r="BI56" s="232">
        <f ca="1">SUM(OFFSET('CAPACITE P1'!BI63:BO65,,(COLUMN()-4)*6,,7))*$C$16</f>
        <v>0</v>
      </c>
      <c r="BJ56" s="232">
        <f ca="1">SUM(OFFSET('CAPACITE P1'!BJ63:BP65,,(COLUMN()-4)*6,,7))*$C$16</f>
        <v>0</v>
      </c>
      <c r="BK56" s="232">
        <f ca="1">SUM(OFFSET('CAPACITE P1'!BK63:BQ65,,(COLUMN()-4)*6,,7))*$C$16</f>
        <v>0</v>
      </c>
      <c r="BL56" s="232">
        <f ca="1">SUM(OFFSET('CAPACITE P1'!BL63:BR65,,(COLUMN()-4)*6,,7))*$C$16</f>
        <v>0</v>
      </c>
      <c r="BM56" s="232">
        <f ca="1">SUM(OFFSET('CAPACITE P1'!BM63:BS65,,(COLUMN()-4)*6,,7))*$C$16</f>
        <v>0</v>
      </c>
      <c r="BN56" s="232">
        <f ca="1">SUM(OFFSET('CAPACITE P1'!BN63:BT65,,(COLUMN()-4)*6,,7))*$C$16</f>
        <v>0</v>
      </c>
      <c r="BO56" s="232">
        <f ca="1">SUM(OFFSET('CAPACITE P1'!BO63:BU65,,(COLUMN()-4)*6,,7))*$C$16</f>
        <v>0</v>
      </c>
      <c r="BP56" s="232">
        <f ca="1">SUM(OFFSET('CAPACITE P1'!BP63:BV65,,(COLUMN()-4)*6,,7))*$C$16</f>
        <v>0</v>
      </c>
      <c r="BQ56" s="15"/>
      <c r="BR56" s="15"/>
    </row>
    <row r="57" spans="2:70" s="279" customFormat="1" ht="12" customHeight="1" x14ac:dyDescent="0.25">
      <c r="B57" s="203" t="s">
        <v>12</v>
      </c>
      <c r="C57" s="181"/>
      <c r="D57" s="232">
        <f ca="1">SUM(OFFSET('CAPACITE P1'!D67:J68,,(COLUMN()-4)*6,,7))*$C$17</f>
        <v>0</v>
      </c>
      <c r="E57" s="232">
        <f ca="1">SUM(OFFSET('CAPACITE P1'!E67:K68,,(COLUMN()-4)*6,,7))*$C$17</f>
        <v>0</v>
      </c>
      <c r="F57" s="232">
        <f ca="1">SUM(OFFSET('CAPACITE P1'!F67:L68,,(COLUMN()-4)*6,,7))*$C$17</f>
        <v>0</v>
      </c>
      <c r="G57" s="232">
        <f ca="1">SUM(OFFSET('CAPACITE P1'!G67:M68,,(COLUMN()-4)*6,,7))*$C$17</f>
        <v>0</v>
      </c>
      <c r="H57" s="232">
        <f ca="1">SUM(OFFSET('CAPACITE P1'!H67:N68,,(COLUMN()-4)*6,,7))*$C$17</f>
        <v>0</v>
      </c>
      <c r="I57" s="232">
        <f ca="1">SUM(OFFSET('CAPACITE P1'!I67:O68,,(COLUMN()-4)*6,,7))*$C$17</f>
        <v>0</v>
      </c>
      <c r="J57" s="232">
        <f ca="1">SUM(OFFSET('CAPACITE P1'!J67:P68,,(COLUMN()-4)*6,,7))*$C$17</f>
        <v>0</v>
      </c>
      <c r="K57" s="232">
        <f ca="1">SUM(OFFSET('CAPACITE P1'!K67:Q68,,(COLUMN()-4)*6,,7))*$C$17</f>
        <v>0</v>
      </c>
      <c r="L57" s="232">
        <f ca="1">SUM(OFFSET('CAPACITE P1'!L67:R68,,(COLUMN()-4)*6,,7))*$C$17</f>
        <v>0</v>
      </c>
      <c r="M57" s="232">
        <f ca="1">SUM(OFFSET('CAPACITE P1'!M67:S68,,(COLUMN()-4)*6,,7))*$C$17</f>
        <v>0</v>
      </c>
      <c r="N57" s="232">
        <f ca="1">SUM(OFFSET('CAPACITE P1'!N67:T68,,(COLUMN()-4)*6,,7))*$C$17</f>
        <v>0</v>
      </c>
      <c r="O57" s="232">
        <f ca="1">SUM(OFFSET('CAPACITE P1'!O67:U68,,(COLUMN()-4)*6,,7))*$C$17</f>
        <v>0</v>
      </c>
      <c r="P57" s="232">
        <f ca="1">SUM(OFFSET('CAPACITE P1'!P67:V68,,(COLUMN()-4)*6,,7))*$C$17</f>
        <v>0</v>
      </c>
      <c r="Q57" s="232">
        <f ca="1">SUM(OFFSET('CAPACITE P1'!Q67:W68,,(COLUMN()-4)*6,,7))*$C$17</f>
        <v>0</v>
      </c>
      <c r="R57" s="232">
        <f ca="1">SUM(OFFSET('CAPACITE P1'!R67:X68,,(COLUMN()-4)*6,,7))*$C$17</f>
        <v>0</v>
      </c>
      <c r="S57" s="232">
        <f ca="1">SUM(OFFSET('CAPACITE P1'!S67:Y68,,(COLUMN()-4)*6,,7))*$C$17</f>
        <v>0</v>
      </c>
      <c r="T57" s="232">
        <f ca="1">SUM(OFFSET('CAPACITE P1'!T67:Z68,,(COLUMN()-4)*6,,7))*$C$17</f>
        <v>0</v>
      </c>
      <c r="U57" s="232">
        <f ca="1">SUM(OFFSET('CAPACITE P1'!U67:AA68,,(COLUMN()-4)*6,,7))*$C$17</f>
        <v>0</v>
      </c>
      <c r="V57" s="232">
        <f ca="1">SUM(OFFSET('CAPACITE P1'!V67:AB68,,(COLUMN()-4)*6,,7))*$C$17</f>
        <v>0</v>
      </c>
      <c r="W57" s="232">
        <f ca="1">SUM(OFFSET('CAPACITE P1'!W67:AC68,,(COLUMN()-4)*6,,7))*$C$17</f>
        <v>0</v>
      </c>
      <c r="X57" s="232">
        <f ca="1">SUM(OFFSET('CAPACITE P1'!X67:AD68,,(COLUMN()-4)*6,,7))*$C$17</f>
        <v>0</v>
      </c>
      <c r="Y57" s="232">
        <f ca="1">SUM(OFFSET('CAPACITE P1'!Y67:AE68,,(COLUMN()-4)*6,,7))*$C$17</f>
        <v>0</v>
      </c>
      <c r="Z57" s="232">
        <f ca="1">SUM(OFFSET('CAPACITE P1'!Z67:AF68,,(COLUMN()-4)*6,,7))*$C$17</f>
        <v>0</v>
      </c>
      <c r="AA57" s="232">
        <f ca="1">SUM(OFFSET('CAPACITE P1'!AA67:AG68,,(COLUMN()-4)*6,,7))*$C$17</f>
        <v>0</v>
      </c>
      <c r="AB57" s="232">
        <f ca="1">SUM(OFFSET('CAPACITE P1'!AB67:AH68,,(COLUMN()-4)*6,,7))*$C$17</f>
        <v>0</v>
      </c>
      <c r="AC57" s="232">
        <f ca="1">SUM(OFFSET('CAPACITE P1'!AC67:AI68,,(COLUMN()-4)*6,,7))*$C$17</f>
        <v>0</v>
      </c>
      <c r="AD57" s="232">
        <f ca="1">SUM(OFFSET('CAPACITE P1'!AD67:AJ68,,(COLUMN()-4)*6,,7))*$C$17</f>
        <v>0</v>
      </c>
      <c r="AE57" s="232">
        <f ca="1">SUM(OFFSET('CAPACITE P1'!AE67:AK68,,(COLUMN()-4)*6,,7))*$C$17</f>
        <v>0</v>
      </c>
      <c r="AF57" s="232">
        <f ca="1">SUM(OFFSET('CAPACITE P1'!AF67:AL68,,(COLUMN()-4)*6,,7))*$C$17</f>
        <v>0</v>
      </c>
      <c r="AG57" s="232">
        <f ca="1">SUM(OFFSET('CAPACITE P1'!AG67:AM68,,(COLUMN()-4)*6,,7))*$C$17</f>
        <v>0</v>
      </c>
      <c r="AH57" s="232">
        <f ca="1">SUM(OFFSET('CAPACITE P1'!AH67:AN68,,(COLUMN()-4)*6,,7))*$C$17</f>
        <v>0</v>
      </c>
      <c r="AI57" s="232">
        <f ca="1">SUM(OFFSET('CAPACITE P1'!AI67:AO68,,(COLUMN()-4)*6,,7))*$C$17</f>
        <v>0</v>
      </c>
      <c r="AJ57" s="232">
        <f ca="1">SUM(OFFSET('CAPACITE P1'!AJ67:AP68,,(COLUMN()-4)*6,,7))*$C$17</f>
        <v>0</v>
      </c>
      <c r="AK57" s="232">
        <f ca="1">SUM(OFFSET('CAPACITE P1'!AK67:AQ68,,(COLUMN()-4)*6,,7))*$C$17</f>
        <v>0</v>
      </c>
      <c r="AL57" s="232">
        <f ca="1">SUM(OFFSET('CAPACITE P1'!AL67:AR68,,(COLUMN()-4)*6,,7))*$C$17</f>
        <v>0</v>
      </c>
      <c r="AM57" s="232">
        <f ca="1">SUM(OFFSET('CAPACITE P1'!AM67:AS68,,(COLUMN()-4)*6,,7))*$C$17</f>
        <v>0</v>
      </c>
      <c r="AN57" s="232">
        <f ca="1">SUM(OFFSET('CAPACITE P1'!AN67:AT68,,(COLUMN()-4)*6,,7))*$C$17</f>
        <v>0</v>
      </c>
      <c r="AO57" s="232">
        <f ca="1">SUM(OFFSET('CAPACITE P1'!AO67:AU68,,(COLUMN()-4)*6,,7))*$C$17</f>
        <v>0</v>
      </c>
      <c r="AP57" s="232">
        <f ca="1">SUM(OFFSET('CAPACITE P1'!AP67:AV68,,(COLUMN()-4)*6,,7))*$C$17</f>
        <v>0</v>
      </c>
      <c r="AQ57" s="232">
        <f ca="1">SUM(OFFSET('CAPACITE P1'!AQ67:AW68,,(COLUMN()-4)*6,,7))*$C$17</f>
        <v>0</v>
      </c>
      <c r="AR57" s="232">
        <f ca="1">SUM(OFFSET('CAPACITE P1'!AR67:AX68,,(COLUMN()-4)*6,,7))*$C$17</f>
        <v>0</v>
      </c>
      <c r="AS57" s="232">
        <f ca="1">SUM(OFFSET('CAPACITE P1'!AS67:AY68,,(COLUMN()-4)*6,,7))*$C$17</f>
        <v>0</v>
      </c>
      <c r="AT57" s="232">
        <f ca="1">SUM(OFFSET('CAPACITE P1'!AT67:AZ68,,(COLUMN()-4)*6,,7))*$C$17</f>
        <v>0</v>
      </c>
      <c r="AU57" s="232">
        <f ca="1">SUM(OFFSET('CAPACITE P1'!AU67:BA68,,(COLUMN()-4)*6,,7))*$C$17</f>
        <v>0</v>
      </c>
      <c r="AV57" s="232">
        <f ca="1">SUM(OFFSET('CAPACITE P1'!AV67:BB68,,(COLUMN()-4)*6,,7))*$C$17</f>
        <v>0</v>
      </c>
      <c r="AW57" s="232">
        <f ca="1">SUM(OFFSET('CAPACITE P1'!AW67:BC68,,(COLUMN()-4)*6,,7))*$C$17</f>
        <v>0</v>
      </c>
      <c r="AX57" s="232">
        <f ca="1">SUM(OFFSET('CAPACITE P1'!AX67:BD68,,(COLUMN()-4)*6,,7))*$C$17</f>
        <v>0</v>
      </c>
      <c r="AY57" s="232">
        <f ca="1">SUM(OFFSET('CAPACITE P1'!AY67:BE68,,(COLUMN()-4)*6,,7))*$C$17</f>
        <v>0</v>
      </c>
      <c r="AZ57" s="232">
        <f ca="1">SUM(OFFSET('CAPACITE P1'!AZ67:BF68,,(COLUMN()-4)*6,,7))*$C$17</f>
        <v>0</v>
      </c>
      <c r="BA57" s="232">
        <f ca="1">SUM(OFFSET('CAPACITE P1'!BA67:BG68,,(COLUMN()-4)*6,,7))*$C$17</f>
        <v>0</v>
      </c>
      <c r="BB57" s="232">
        <f ca="1">SUM(OFFSET('CAPACITE P1'!BB67:BH68,,(COLUMN()-4)*6,,7))*$C$17</f>
        <v>0</v>
      </c>
      <c r="BC57" s="232">
        <f ca="1">SUM(OFFSET('CAPACITE P1'!BC67:BI68,,(COLUMN()-4)*6,,7))*$C$17</f>
        <v>0</v>
      </c>
      <c r="BD57" s="232">
        <f ca="1">SUM(OFFSET('CAPACITE P1'!BD67:BJ68,,(COLUMN()-4)*6,,7))*$C$17</f>
        <v>0</v>
      </c>
      <c r="BE57" s="232">
        <f ca="1">SUM(OFFSET('CAPACITE P1'!BE67:BK68,,(COLUMN()-4)*6,,7))*$C$17</f>
        <v>0</v>
      </c>
      <c r="BF57" s="232">
        <f ca="1">SUM(OFFSET('CAPACITE P1'!BF67:BL68,,(COLUMN()-4)*6,,7))*$C$17</f>
        <v>0</v>
      </c>
      <c r="BG57" s="232">
        <f ca="1">SUM(OFFSET('CAPACITE P1'!BG67:BM68,,(COLUMN()-4)*6,,7))*$C$17</f>
        <v>0</v>
      </c>
      <c r="BH57" s="232">
        <f ca="1">SUM(OFFSET('CAPACITE P1'!BH67:BN68,,(COLUMN()-4)*6,,7))*$C$17</f>
        <v>0</v>
      </c>
      <c r="BI57" s="232">
        <f ca="1">SUM(OFFSET('CAPACITE P1'!BI67:BO68,,(COLUMN()-4)*6,,7))*$C$17</f>
        <v>0</v>
      </c>
      <c r="BJ57" s="232">
        <f ca="1">SUM(OFFSET('CAPACITE P1'!BJ67:BP68,,(COLUMN()-4)*6,,7))*$C$17</f>
        <v>0</v>
      </c>
      <c r="BK57" s="232">
        <f ca="1">SUM(OFFSET('CAPACITE P1'!BK67:BQ68,,(COLUMN()-4)*6,,7))*$C$17</f>
        <v>0</v>
      </c>
      <c r="BL57" s="232">
        <f ca="1">SUM(OFFSET('CAPACITE P1'!BL67:BR68,,(COLUMN()-4)*6,,7))*$C$17</f>
        <v>0</v>
      </c>
      <c r="BM57" s="232">
        <f ca="1">SUM(OFFSET('CAPACITE P1'!BM67:BS68,,(COLUMN()-4)*6,,7))*$C$17</f>
        <v>0</v>
      </c>
      <c r="BN57" s="232">
        <f ca="1">SUM(OFFSET('CAPACITE P1'!BN67:BT68,,(COLUMN()-4)*6,,7))*$C$17</f>
        <v>0</v>
      </c>
      <c r="BO57" s="232">
        <f ca="1">SUM(OFFSET('CAPACITE P1'!BO67:BU68,,(COLUMN()-4)*6,,7))*$C$17</f>
        <v>0</v>
      </c>
      <c r="BP57" s="232">
        <f ca="1">SUM(OFFSET('CAPACITE P1'!BP67:BV68,,(COLUMN()-4)*6,,7))*$C$17</f>
        <v>0</v>
      </c>
      <c r="BQ57" s="15"/>
      <c r="BR57" s="15"/>
    </row>
    <row r="58" spans="2:70" s="279" customFormat="1" ht="12" customHeight="1" x14ac:dyDescent="0.25">
      <c r="B58" s="203" t="s">
        <v>13</v>
      </c>
      <c r="C58" s="181"/>
      <c r="D58" s="232">
        <f ca="1">SUM(OFFSET('CAPACITE P1'!D70:J71,,(COLUMN()-4)*6,,7))*$C$18</f>
        <v>0</v>
      </c>
      <c r="E58" s="232">
        <f ca="1">SUM(OFFSET('CAPACITE P1'!E70:K71,,(COLUMN()-4)*6,,7))*$C$18</f>
        <v>0</v>
      </c>
      <c r="F58" s="232">
        <f ca="1">SUM(OFFSET('CAPACITE P1'!F70:L71,,(COLUMN()-4)*6,,7))*$C$18</f>
        <v>0</v>
      </c>
      <c r="G58" s="232">
        <f ca="1">SUM(OFFSET('CAPACITE P1'!G70:M71,,(COLUMN()-4)*6,,7))*$C$18</f>
        <v>0</v>
      </c>
      <c r="H58" s="232">
        <f ca="1">SUM(OFFSET('CAPACITE P1'!H70:N71,,(COLUMN()-4)*6,,7))*$C$18</f>
        <v>0</v>
      </c>
      <c r="I58" s="232">
        <f ca="1">SUM(OFFSET('CAPACITE P1'!I70:O71,,(COLUMN()-4)*6,,7))*$C$18</f>
        <v>0</v>
      </c>
      <c r="J58" s="232">
        <f ca="1">SUM(OFFSET('CAPACITE P1'!J70:P71,,(COLUMN()-4)*6,,7))*$C$18</f>
        <v>0</v>
      </c>
      <c r="K58" s="232">
        <f ca="1">SUM(OFFSET('CAPACITE P1'!K70:Q71,,(COLUMN()-4)*6,,7))*$C$18</f>
        <v>0</v>
      </c>
      <c r="L58" s="232">
        <f ca="1">SUM(OFFSET('CAPACITE P1'!L70:R71,,(COLUMN()-4)*6,,7))*$C$18</f>
        <v>0</v>
      </c>
      <c r="M58" s="232">
        <f ca="1">SUM(OFFSET('CAPACITE P1'!M70:S71,,(COLUMN()-4)*6,,7))*$C$18</f>
        <v>0</v>
      </c>
      <c r="N58" s="232">
        <f ca="1">SUM(OFFSET('CAPACITE P1'!N70:T71,,(COLUMN()-4)*6,,7))*$C$18</f>
        <v>0</v>
      </c>
      <c r="O58" s="232">
        <f ca="1">SUM(OFFSET('CAPACITE P1'!O70:U71,,(COLUMN()-4)*6,,7))*$C$18</f>
        <v>0</v>
      </c>
      <c r="P58" s="232">
        <f ca="1">SUM(OFFSET('CAPACITE P1'!P70:V71,,(COLUMN()-4)*6,,7))*$C$18</f>
        <v>0</v>
      </c>
      <c r="Q58" s="232">
        <f ca="1">SUM(OFFSET('CAPACITE P1'!Q70:W71,,(COLUMN()-4)*6,,7))*$C$18</f>
        <v>0</v>
      </c>
      <c r="R58" s="232">
        <f ca="1">SUM(OFFSET('CAPACITE P1'!R70:X71,,(COLUMN()-4)*6,,7))*$C$18</f>
        <v>0</v>
      </c>
      <c r="S58" s="232">
        <f ca="1">SUM(OFFSET('CAPACITE P1'!S70:Y71,,(COLUMN()-4)*6,,7))*$C$18</f>
        <v>0</v>
      </c>
      <c r="T58" s="232">
        <f ca="1">SUM(OFFSET('CAPACITE P1'!T70:Z71,,(COLUMN()-4)*6,,7))*$C$18</f>
        <v>0</v>
      </c>
      <c r="U58" s="232">
        <f ca="1">SUM(OFFSET('CAPACITE P1'!U70:AA71,,(COLUMN()-4)*6,,7))*$C$18</f>
        <v>0</v>
      </c>
      <c r="V58" s="232">
        <f ca="1">SUM(OFFSET('CAPACITE P1'!V70:AB71,,(COLUMN()-4)*6,,7))*$C$18</f>
        <v>0</v>
      </c>
      <c r="W58" s="232">
        <f ca="1">SUM(OFFSET('CAPACITE P1'!W70:AC71,,(COLUMN()-4)*6,,7))*$C$18</f>
        <v>0</v>
      </c>
      <c r="X58" s="232">
        <f ca="1">SUM(OFFSET('CAPACITE P1'!X70:AD71,,(COLUMN()-4)*6,,7))*$C$18</f>
        <v>0</v>
      </c>
      <c r="Y58" s="232">
        <f ca="1">SUM(OFFSET('CAPACITE P1'!Y70:AE71,,(COLUMN()-4)*6,,7))*$C$18</f>
        <v>0</v>
      </c>
      <c r="Z58" s="232">
        <f ca="1">SUM(OFFSET('CAPACITE P1'!Z70:AF71,,(COLUMN()-4)*6,,7))*$C$18</f>
        <v>0</v>
      </c>
      <c r="AA58" s="232">
        <f ca="1">SUM(OFFSET('CAPACITE P1'!AA70:AG71,,(COLUMN()-4)*6,,7))*$C$18</f>
        <v>0</v>
      </c>
      <c r="AB58" s="232">
        <f ca="1">SUM(OFFSET('CAPACITE P1'!AB70:AH71,,(COLUMN()-4)*6,,7))*$C$18</f>
        <v>0</v>
      </c>
      <c r="AC58" s="232">
        <f ca="1">SUM(OFFSET('CAPACITE P1'!AC70:AI71,,(COLUMN()-4)*6,,7))*$C$18</f>
        <v>0</v>
      </c>
      <c r="AD58" s="232">
        <f ca="1">SUM(OFFSET('CAPACITE P1'!AD70:AJ71,,(COLUMN()-4)*6,,7))*$C$18</f>
        <v>0</v>
      </c>
      <c r="AE58" s="232">
        <f ca="1">SUM(OFFSET('CAPACITE P1'!AE70:AK71,,(COLUMN()-4)*6,,7))*$C$18</f>
        <v>0</v>
      </c>
      <c r="AF58" s="232">
        <f ca="1">SUM(OFFSET('CAPACITE P1'!AF70:AL71,,(COLUMN()-4)*6,,7))*$C$18</f>
        <v>0</v>
      </c>
      <c r="AG58" s="232">
        <f ca="1">SUM(OFFSET('CAPACITE P1'!AG70:AM71,,(COLUMN()-4)*6,,7))*$C$18</f>
        <v>0</v>
      </c>
      <c r="AH58" s="232">
        <f ca="1">SUM(OFFSET('CAPACITE P1'!AH70:AN71,,(COLUMN()-4)*6,,7))*$C$18</f>
        <v>0</v>
      </c>
      <c r="AI58" s="232">
        <f ca="1">SUM(OFFSET('CAPACITE P1'!AI70:AO71,,(COLUMN()-4)*6,,7))*$C$18</f>
        <v>0</v>
      </c>
      <c r="AJ58" s="232">
        <f ca="1">SUM(OFFSET('CAPACITE P1'!AJ70:AP71,,(COLUMN()-4)*6,,7))*$C$18</f>
        <v>0</v>
      </c>
      <c r="AK58" s="232">
        <f ca="1">SUM(OFFSET('CAPACITE P1'!AK70:AQ71,,(COLUMN()-4)*6,,7))*$C$18</f>
        <v>0</v>
      </c>
      <c r="AL58" s="232">
        <f ca="1">SUM(OFFSET('CAPACITE P1'!AL70:AR71,,(COLUMN()-4)*6,,7))*$C$18</f>
        <v>0</v>
      </c>
      <c r="AM58" s="232">
        <f ca="1">SUM(OFFSET('CAPACITE P1'!AM70:AS71,,(COLUMN()-4)*6,,7))*$C$18</f>
        <v>0</v>
      </c>
      <c r="AN58" s="232">
        <f ca="1">SUM(OFFSET('CAPACITE P1'!AN70:AT71,,(COLUMN()-4)*6,,7))*$C$18</f>
        <v>0</v>
      </c>
      <c r="AO58" s="232">
        <f ca="1">SUM(OFFSET('CAPACITE P1'!AO70:AU71,,(COLUMN()-4)*6,,7))*$C$18</f>
        <v>0</v>
      </c>
      <c r="AP58" s="232">
        <f ca="1">SUM(OFFSET('CAPACITE P1'!AP70:AV71,,(COLUMN()-4)*6,,7))*$C$18</f>
        <v>0</v>
      </c>
      <c r="AQ58" s="232">
        <f ca="1">SUM(OFFSET('CAPACITE P1'!AQ70:AW71,,(COLUMN()-4)*6,,7))*$C$18</f>
        <v>0</v>
      </c>
      <c r="AR58" s="232">
        <f ca="1">SUM(OFFSET('CAPACITE P1'!AR70:AX71,,(COLUMN()-4)*6,,7))*$C$18</f>
        <v>0</v>
      </c>
      <c r="AS58" s="232">
        <f ca="1">SUM(OFFSET('CAPACITE P1'!AS70:AY71,,(COLUMN()-4)*6,,7))*$C$18</f>
        <v>0</v>
      </c>
      <c r="AT58" s="232">
        <f ca="1">SUM(OFFSET('CAPACITE P1'!AT70:AZ71,,(COLUMN()-4)*6,,7))*$C$18</f>
        <v>0</v>
      </c>
      <c r="AU58" s="232">
        <f ca="1">SUM(OFFSET('CAPACITE P1'!AU70:BA71,,(COLUMN()-4)*6,,7))*$C$18</f>
        <v>0</v>
      </c>
      <c r="AV58" s="232">
        <f ca="1">SUM(OFFSET('CAPACITE P1'!AV70:BB71,,(COLUMN()-4)*6,,7))*$C$18</f>
        <v>0</v>
      </c>
      <c r="AW58" s="232">
        <f ca="1">SUM(OFFSET('CAPACITE P1'!AW70:BC71,,(COLUMN()-4)*6,,7))*$C$18</f>
        <v>0</v>
      </c>
      <c r="AX58" s="232">
        <f ca="1">SUM(OFFSET('CAPACITE P1'!AX70:BD71,,(COLUMN()-4)*6,,7))*$C$18</f>
        <v>0</v>
      </c>
      <c r="AY58" s="232">
        <f ca="1">SUM(OFFSET('CAPACITE P1'!AY70:BE71,,(COLUMN()-4)*6,,7))*$C$18</f>
        <v>0</v>
      </c>
      <c r="AZ58" s="232">
        <f ca="1">SUM(OFFSET('CAPACITE P1'!AZ70:BF71,,(COLUMN()-4)*6,,7))*$C$18</f>
        <v>0</v>
      </c>
      <c r="BA58" s="232">
        <f ca="1">SUM(OFFSET('CAPACITE P1'!BA70:BG71,,(COLUMN()-4)*6,,7))*$C$18</f>
        <v>0</v>
      </c>
      <c r="BB58" s="232">
        <f ca="1">SUM(OFFSET('CAPACITE P1'!BB70:BH71,,(COLUMN()-4)*6,,7))*$C$18</f>
        <v>0</v>
      </c>
      <c r="BC58" s="232">
        <f ca="1">SUM(OFFSET('CAPACITE P1'!BC70:BI71,,(COLUMN()-4)*6,,7))*$C$18</f>
        <v>0</v>
      </c>
      <c r="BD58" s="232">
        <f ca="1">SUM(OFFSET('CAPACITE P1'!BD70:BJ71,,(COLUMN()-4)*6,,7))*$C$18</f>
        <v>0</v>
      </c>
      <c r="BE58" s="232">
        <f ca="1">SUM(OFFSET('CAPACITE P1'!BE70:BK71,,(COLUMN()-4)*6,,7))*$C$18</f>
        <v>0</v>
      </c>
      <c r="BF58" s="232">
        <f ca="1">SUM(OFFSET('CAPACITE P1'!BF70:BL71,,(COLUMN()-4)*6,,7))*$C$18</f>
        <v>0</v>
      </c>
      <c r="BG58" s="232">
        <f ca="1">SUM(OFFSET('CAPACITE P1'!BG70:BM71,,(COLUMN()-4)*6,,7))*$C$18</f>
        <v>0</v>
      </c>
      <c r="BH58" s="232">
        <f ca="1">SUM(OFFSET('CAPACITE P1'!BH70:BN71,,(COLUMN()-4)*6,,7))*$C$18</f>
        <v>0</v>
      </c>
      <c r="BI58" s="232">
        <f ca="1">SUM(OFFSET('CAPACITE P1'!BI70:BO71,,(COLUMN()-4)*6,,7))*$C$18</f>
        <v>0</v>
      </c>
      <c r="BJ58" s="232">
        <f ca="1">SUM(OFFSET('CAPACITE P1'!BJ70:BP71,,(COLUMN()-4)*6,,7))*$C$18</f>
        <v>0</v>
      </c>
      <c r="BK58" s="232">
        <f ca="1">SUM(OFFSET('CAPACITE P1'!BK70:BQ71,,(COLUMN()-4)*6,,7))*$C$18</f>
        <v>0</v>
      </c>
      <c r="BL58" s="232">
        <f ca="1">SUM(OFFSET('CAPACITE P1'!BL70:BR71,,(COLUMN()-4)*6,,7))*$C$18</f>
        <v>0</v>
      </c>
      <c r="BM58" s="232">
        <f ca="1">SUM(OFFSET('CAPACITE P1'!BM70:BS71,,(COLUMN()-4)*6,,7))*$C$18</f>
        <v>0</v>
      </c>
      <c r="BN58" s="232">
        <f ca="1">SUM(OFFSET('CAPACITE P1'!BN70:BT71,,(COLUMN()-4)*6,,7))*$C$18</f>
        <v>0</v>
      </c>
      <c r="BO58" s="232">
        <f ca="1">SUM(OFFSET('CAPACITE P1'!BO70:BU71,,(COLUMN()-4)*6,,7))*$C$18</f>
        <v>0</v>
      </c>
      <c r="BP58" s="232">
        <f ca="1">SUM(OFFSET('CAPACITE P1'!BP70:BV71,,(COLUMN()-4)*6,,7))*$C$18</f>
        <v>0</v>
      </c>
      <c r="BQ58" s="15"/>
      <c r="BR58" s="15"/>
    </row>
    <row r="59" spans="2:70" s="279" customFormat="1" ht="12" customHeight="1" x14ac:dyDescent="0.25">
      <c r="B59" s="203" t="s">
        <v>14</v>
      </c>
      <c r="C59" s="181"/>
      <c r="D59" s="232">
        <f ca="1">SUM(OFFSET('CAPACITE P1'!D73:J74,,(COLUMN()-4)*6,,7))*$C$19</f>
        <v>0</v>
      </c>
      <c r="E59" s="232">
        <f ca="1">SUM(OFFSET('CAPACITE P1'!E73:K74,,(COLUMN()-4)*6,,7))*$C$19</f>
        <v>0</v>
      </c>
      <c r="F59" s="232">
        <f ca="1">SUM(OFFSET('CAPACITE P1'!F73:L74,,(COLUMN()-4)*6,,7))*$C$19</f>
        <v>0</v>
      </c>
      <c r="G59" s="232">
        <f ca="1">SUM(OFFSET('CAPACITE P1'!G73:M74,,(COLUMN()-4)*6,,7))*$C$19</f>
        <v>0</v>
      </c>
      <c r="H59" s="232">
        <f ca="1">SUM(OFFSET('CAPACITE P1'!H73:N74,,(COLUMN()-4)*6,,7))*$C$19</f>
        <v>0</v>
      </c>
      <c r="I59" s="232">
        <f ca="1">SUM(OFFSET('CAPACITE P1'!I73:O74,,(COLUMN()-4)*6,,7))*$C$19</f>
        <v>0</v>
      </c>
      <c r="J59" s="232">
        <f ca="1">SUM(OFFSET('CAPACITE P1'!J73:P74,,(COLUMN()-4)*6,,7))*$C$19</f>
        <v>0</v>
      </c>
      <c r="K59" s="232">
        <f ca="1">SUM(OFFSET('CAPACITE P1'!K73:Q74,,(COLUMN()-4)*6,,7))*$C$19</f>
        <v>0</v>
      </c>
      <c r="L59" s="232">
        <f ca="1">SUM(OFFSET('CAPACITE P1'!L73:R74,,(COLUMN()-4)*6,,7))*$C$19</f>
        <v>0</v>
      </c>
      <c r="M59" s="232">
        <f ca="1">SUM(OFFSET('CAPACITE P1'!M73:S74,,(COLUMN()-4)*6,,7))*$C$19</f>
        <v>0</v>
      </c>
      <c r="N59" s="232">
        <f ca="1">SUM(OFFSET('CAPACITE P1'!N73:T74,,(COLUMN()-4)*6,,7))*$C$19</f>
        <v>0</v>
      </c>
      <c r="O59" s="232">
        <f ca="1">SUM(OFFSET('CAPACITE P1'!O73:U74,,(COLUMN()-4)*6,,7))*$C$19</f>
        <v>0</v>
      </c>
      <c r="P59" s="232">
        <f ca="1">SUM(OFFSET('CAPACITE P1'!P73:V74,,(COLUMN()-4)*6,,7))*$C$19</f>
        <v>0</v>
      </c>
      <c r="Q59" s="232">
        <f ca="1">SUM(OFFSET('CAPACITE P1'!Q73:W74,,(COLUMN()-4)*6,,7))*$C$19</f>
        <v>0</v>
      </c>
      <c r="R59" s="232">
        <f ca="1">SUM(OFFSET('CAPACITE P1'!R73:X74,,(COLUMN()-4)*6,,7))*$C$19</f>
        <v>0</v>
      </c>
      <c r="S59" s="232">
        <f ca="1">SUM(OFFSET('CAPACITE P1'!S73:Y74,,(COLUMN()-4)*6,,7))*$C$19</f>
        <v>0</v>
      </c>
      <c r="T59" s="232">
        <f ca="1">SUM(OFFSET('CAPACITE P1'!T73:Z74,,(COLUMN()-4)*6,,7))*$C$19</f>
        <v>0</v>
      </c>
      <c r="U59" s="232">
        <f ca="1">SUM(OFFSET('CAPACITE P1'!U73:AA74,,(COLUMN()-4)*6,,7))*$C$19</f>
        <v>0</v>
      </c>
      <c r="V59" s="232">
        <f ca="1">SUM(OFFSET('CAPACITE P1'!V73:AB74,,(COLUMN()-4)*6,,7))*$C$19</f>
        <v>0</v>
      </c>
      <c r="W59" s="232">
        <f ca="1">SUM(OFFSET('CAPACITE P1'!W73:AC74,,(COLUMN()-4)*6,,7))*$C$19</f>
        <v>0</v>
      </c>
      <c r="X59" s="232">
        <f ca="1">SUM(OFFSET('CAPACITE P1'!X73:AD74,,(COLUMN()-4)*6,,7))*$C$19</f>
        <v>0</v>
      </c>
      <c r="Y59" s="232">
        <f ca="1">SUM(OFFSET('CAPACITE P1'!Y73:AE74,,(COLUMN()-4)*6,,7))*$C$19</f>
        <v>0</v>
      </c>
      <c r="Z59" s="232">
        <f ca="1">SUM(OFFSET('CAPACITE P1'!Z73:AF74,,(COLUMN()-4)*6,,7))*$C$19</f>
        <v>0</v>
      </c>
      <c r="AA59" s="232">
        <f ca="1">SUM(OFFSET('CAPACITE P1'!AA73:AG74,,(COLUMN()-4)*6,,7))*$C$19</f>
        <v>0</v>
      </c>
      <c r="AB59" s="232">
        <f ca="1">SUM(OFFSET('CAPACITE P1'!AB73:AH74,,(COLUMN()-4)*6,,7))*$C$19</f>
        <v>0</v>
      </c>
      <c r="AC59" s="232">
        <f ca="1">SUM(OFFSET('CAPACITE P1'!AC73:AI74,,(COLUMN()-4)*6,,7))*$C$19</f>
        <v>0</v>
      </c>
      <c r="AD59" s="232">
        <f ca="1">SUM(OFFSET('CAPACITE P1'!AD73:AJ74,,(COLUMN()-4)*6,,7))*$C$19</f>
        <v>0</v>
      </c>
      <c r="AE59" s="232">
        <f ca="1">SUM(OFFSET('CAPACITE P1'!AE73:AK74,,(COLUMN()-4)*6,,7))*$C$19</f>
        <v>0</v>
      </c>
      <c r="AF59" s="232">
        <f ca="1">SUM(OFFSET('CAPACITE P1'!AF73:AL74,,(COLUMN()-4)*6,,7))*$C$19</f>
        <v>0</v>
      </c>
      <c r="AG59" s="232">
        <f ca="1">SUM(OFFSET('CAPACITE P1'!AG73:AM74,,(COLUMN()-4)*6,,7))*$C$19</f>
        <v>0</v>
      </c>
      <c r="AH59" s="232">
        <f ca="1">SUM(OFFSET('CAPACITE P1'!AH73:AN74,,(COLUMN()-4)*6,,7))*$C$19</f>
        <v>0</v>
      </c>
      <c r="AI59" s="232">
        <f ca="1">SUM(OFFSET('CAPACITE P1'!AI73:AO74,,(COLUMN()-4)*6,,7))*$C$19</f>
        <v>0</v>
      </c>
      <c r="AJ59" s="232">
        <f ca="1">SUM(OFFSET('CAPACITE P1'!AJ73:AP74,,(COLUMN()-4)*6,,7))*$C$19</f>
        <v>0</v>
      </c>
      <c r="AK59" s="232">
        <f ca="1">SUM(OFFSET('CAPACITE P1'!AK73:AQ74,,(COLUMN()-4)*6,,7))*$C$19</f>
        <v>0</v>
      </c>
      <c r="AL59" s="232">
        <f ca="1">SUM(OFFSET('CAPACITE P1'!AL73:AR74,,(COLUMN()-4)*6,,7))*$C$19</f>
        <v>0</v>
      </c>
      <c r="AM59" s="232">
        <f ca="1">SUM(OFFSET('CAPACITE P1'!AM73:AS74,,(COLUMN()-4)*6,,7))*$C$19</f>
        <v>0</v>
      </c>
      <c r="AN59" s="232">
        <f ca="1">SUM(OFFSET('CAPACITE P1'!AN73:AT74,,(COLUMN()-4)*6,,7))*$C$19</f>
        <v>0</v>
      </c>
      <c r="AO59" s="232">
        <f ca="1">SUM(OFFSET('CAPACITE P1'!AO73:AU74,,(COLUMN()-4)*6,,7))*$C$19</f>
        <v>0</v>
      </c>
      <c r="AP59" s="232">
        <f ca="1">SUM(OFFSET('CAPACITE P1'!AP73:AV74,,(COLUMN()-4)*6,,7))*$C$19</f>
        <v>0</v>
      </c>
      <c r="AQ59" s="232">
        <f ca="1">SUM(OFFSET('CAPACITE P1'!AQ73:AW74,,(COLUMN()-4)*6,,7))*$C$19</f>
        <v>0</v>
      </c>
      <c r="AR59" s="232">
        <f ca="1">SUM(OFFSET('CAPACITE P1'!AR73:AX74,,(COLUMN()-4)*6,,7))*$C$19</f>
        <v>0</v>
      </c>
      <c r="AS59" s="232">
        <f ca="1">SUM(OFFSET('CAPACITE P1'!AS73:AY74,,(COLUMN()-4)*6,,7))*$C$19</f>
        <v>0</v>
      </c>
      <c r="AT59" s="232">
        <f ca="1">SUM(OFFSET('CAPACITE P1'!AT73:AZ74,,(COLUMN()-4)*6,,7))*$C$19</f>
        <v>0</v>
      </c>
      <c r="AU59" s="232">
        <f ca="1">SUM(OFFSET('CAPACITE P1'!AU73:BA74,,(COLUMN()-4)*6,,7))*$C$19</f>
        <v>0</v>
      </c>
      <c r="AV59" s="232">
        <f ca="1">SUM(OFFSET('CAPACITE P1'!AV73:BB74,,(COLUMN()-4)*6,,7))*$C$19</f>
        <v>0</v>
      </c>
      <c r="AW59" s="232">
        <f ca="1">SUM(OFFSET('CAPACITE P1'!AW73:BC74,,(COLUMN()-4)*6,,7))*$C$19</f>
        <v>0</v>
      </c>
      <c r="AX59" s="232">
        <f ca="1">SUM(OFFSET('CAPACITE P1'!AX73:BD74,,(COLUMN()-4)*6,,7))*$C$19</f>
        <v>0</v>
      </c>
      <c r="AY59" s="232">
        <f ca="1">SUM(OFFSET('CAPACITE P1'!AY73:BE74,,(COLUMN()-4)*6,,7))*$C$19</f>
        <v>0</v>
      </c>
      <c r="AZ59" s="232">
        <f ca="1">SUM(OFFSET('CAPACITE P1'!AZ73:BF74,,(COLUMN()-4)*6,,7))*$C$19</f>
        <v>0</v>
      </c>
      <c r="BA59" s="232">
        <f ca="1">SUM(OFFSET('CAPACITE P1'!BA73:BG74,,(COLUMN()-4)*6,,7))*$C$19</f>
        <v>0</v>
      </c>
      <c r="BB59" s="232">
        <f ca="1">SUM(OFFSET('CAPACITE P1'!BB73:BH74,,(COLUMN()-4)*6,,7))*$C$19</f>
        <v>0</v>
      </c>
      <c r="BC59" s="232">
        <f ca="1">SUM(OFFSET('CAPACITE P1'!BC73:BI74,,(COLUMN()-4)*6,,7))*$C$19</f>
        <v>0</v>
      </c>
      <c r="BD59" s="232">
        <f ca="1">SUM(OFFSET('CAPACITE P1'!BD73:BJ74,,(COLUMN()-4)*6,,7))*$C$19</f>
        <v>0</v>
      </c>
      <c r="BE59" s="232">
        <f ca="1">SUM(OFFSET('CAPACITE P1'!BE73:BK74,,(COLUMN()-4)*6,,7))*$C$19</f>
        <v>0</v>
      </c>
      <c r="BF59" s="232">
        <f ca="1">SUM(OFFSET('CAPACITE P1'!BF73:BL74,,(COLUMN()-4)*6,,7))*$C$19</f>
        <v>0</v>
      </c>
      <c r="BG59" s="232">
        <f ca="1">SUM(OFFSET('CAPACITE P1'!BG73:BM74,,(COLUMN()-4)*6,,7))*$C$19</f>
        <v>0</v>
      </c>
      <c r="BH59" s="232">
        <f ca="1">SUM(OFFSET('CAPACITE P1'!BH73:BN74,,(COLUMN()-4)*6,,7))*$C$19</f>
        <v>0</v>
      </c>
      <c r="BI59" s="232">
        <f ca="1">SUM(OFFSET('CAPACITE P1'!BI73:BO74,,(COLUMN()-4)*6,,7))*$C$19</f>
        <v>0</v>
      </c>
      <c r="BJ59" s="232">
        <f ca="1">SUM(OFFSET('CAPACITE P1'!BJ73:BP74,,(COLUMN()-4)*6,,7))*$C$19</f>
        <v>0</v>
      </c>
      <c r="BK59" s="232">
        <f ca="1">SUM(OFFSET('CAPACITE P1'!BK73:BQ74,,(COLUMN()-4)*6,,7))*$C$19</f>
        <v>0</v>
      </c>
      <c r="BL59" s="232">
        <f ca="1">SUM(OFFSET('CAPACITE P1'!BL73:BR74,,(COLUMN()-4)*6,,7))*$C$19</f>
        <v>0</v>
      </c>
      <c r="BM59" s="232">
        <f ca="1">SUM(OFFSET('CAPACITE P1'!BM73:BS74,,(COLUMN()-4)*6,,7))*$C$19</f>
        <v>0</v>
      </c>
      <c r="BN59" s="232">
        <f ca="1">SUM(OFFSET('CAPACITE P1'!BN73:BT74,,(COLUMN()-4)*6,,7))*$C$19</f>
        <v>0</v>
      </c>
      <c r="BO59" s="232">
        <f ca="1">SUM(OFFSET('CAPACITE P1'!BO73:BU74,,(COLUMN()-4)*6,,7))*$C$19</f>
        <v>0</v>
      </c>
      <c r="BP59" s="232">
        <f ca="1">SUM(OFFSET('CAPACITE P1'!BP73:BV74,,(COLUMN()-4)*6,,7))*$C$19</f>
        <v>0</v>
      </c>
      <c r="BQ59" s="15"/>
      <c r="BR59" s="15"/>
    </row>
    <row r="60" spans="2:70" s="279" customFormat="1" ht="12" customHeight="1" x14ac:dyDescent="0.25">
      <c r="B60" s="204" t="s">
        <v>15</v>
      </c>
      <c r="C60" s="181"/>
      <c r="D60" s="232">
        <f ca="1">SUM(OFFSET('CAPACITE P1'!D77:J179,,(COLUMN()-4)*6,,7))*$C$20</f>
        <v>0</v>
      </c>
      <c r="E60" s="232">
        <f ca="1">SUM(OFFSET('CAPACITE P1'!E77:K179,,(COLUMN()-4)*6,,7))*$C$20</f>
        <v>0</v>
      </c>
      <c r="F60" s="232">
        <f ca="1">SUM(OFFSET('CAPACITE P1'!F77:L179,,(COLUMN()-4)*6,,7))*$C$20</f>
        <v>0</v>
      </c>
      <c r="G60" s="232">
        <f ca="1">SUM(OFFSET('CAPACITE P1'!G77:M179,,(COLUMN()-4)*6,,7))*$C$20</f>
        <v>0</v>
      </c>
      <c r="H60" s="232">
        <f ca="1">SUM(OFFSET('CAPACITE P1'!H77:N179,,(COLUMN()-4)*6,,7))*$C$20</f>
        <v>0</v>
      </c>
      <c r="I60" s="232">
        <f ca="1">SUM(OFFSET('CAPACITE P1'!I77:O179,,(COLUMN()-4)*6,,7))*$C$20</f>
        <v>0</v>
      </c>
      <c r="J60" s="232">
        <f ca="1">SUM(OFFSET('CAPACITE P1'!J77:P179,,(COLUMN()-4)*6,,7))*$C$20</f>
        <v>0</v>
      </c>
      <c r="K60" s="232">
        <f ca="1">SUM(OFFSET('CAPACITE P1'!K77:Q179,,(COLUMN()-4)*6,,7))*$C$20</f>
        <v>0</v>
      </c>
      <c r="L60" s="232">
        <f ca="1">SUM(OFFSET('CAPACITE P1'!L77:R179,,(COLUMN()-4)*6,,7))*$C$20</f>
        <v>0</v>
      </c>
      <c r="M60" s="232">
        <f ca="1">SUM(OFFSET('CAPACITE P1'!M77:S179,,(COLUMN()-4)*6,,7))*$C$20</f>
        <v>0</v>
      </c>
      <c r="N60" s="232">
        <f ca="1">SUM(OFFSET('CAPACITE P1'!N77:T179,,(COLUMN()-4)*6,,7))*$C$20</f>
        <v>0</v>
      </c>
      <c r="O60" s="232">
        <f ca="1">SUM(OFFSET('CAPACITE P1'!O77:U179,,(COLUMN()-4)*6,,7))*$C$20</f>
        <v>0</v>
      </c>
      <c r="P60" s="232">
        <f ca="1">SUM(OFFSET('CAPACITE P1'!P77:V179,,(COLUMN()-4)*6,,7))*$C$20</f>
        <v>0</v>
      </c>
      <c r="Q60" s="232">
        <f ca="1">SUM(OFFSET('CAPACITE P1'!Q77:W179,,(COLUMN()-4)*6,,7))*$C$20</f>
        <v>0</v>
      </c>
      <c r="R60" s="232">
        <f ca="1">SUM(OFFSET('CAPACITE P1'!R77:X179,,(COLUMN()-4)*6,,7))*$C$20</f>
        <v>0</v>
      </c>
      <c r="S60" s="232">
        <f ca="1">SUM(OFFSET('CAPACITE P1'!S77:Y179,,(COLUMN()-4)*6,,7))*$C$20</f>
        <v>0</v>
      </c>
      <c r="T60" s="232">
        <f ca="1">SUM(OFFSET('CAPACITE P1'!T77:Z179,,(COLUMN()-4)*6,,7))*$C$20</f>
        <v>0</v>
      </c>
      <c r="U60" s="232">
        <f ca="1">SUM(OFFSET('CAPACITE P1'!U77:AA179,,(COLUMN()-4)*6,,7))*$C$20</f>
        <v>0</v>
      </c>
      <c r="V60" s="232">
        <f ca="1">SUM(OFFSET('CAPACITE P1'!V77:AB179,,(COLUMN()-4)*6,,7))*$C$20</f>
        <v>0</v>
      </c>
      <c r="W60" s="232">
        <f ca="1">SUM(OFFSET('CAPACITE P1'!W77:AC179,,(COLUMN()-4)*6,,7))*$C$20</f>
        <v>0</v>
      </c>
      <c r="X60" s="232">
        <f ca="1">SUM(OFFSET('CAPACITE P1'!X77:AD179,,(COLUMN()-4)*6,,7))*$C$20</f>
        <v>0</v>
      </c>
      <c r="Y60" s="232">
        <f ca="1">SUM(OFFSET('CAPACITE P1'!Y77:AE179,,(COLUMN()-4)*6,,7))*$C$20</f>
        <v>0</v>
      </c>
      <c r="Z60" s="232">
        <f ca="1">SUM(OFFSET('CAPACITE P1'!Z77:AF179,,(COLUMN()-4)*6,,7))*$C$20</f>
        <v>0</v>
      </c>
      <c r="AA60" s="232">
        <f ca="1">SUM(OFFSET('CAPACITE P1'!AA77:AG179,,(COLUMN()-4)*6,,7))*$C$20</f>
        <v>0</v>
      </c>
      <c r="AB60" s="232">
        <f ca="1">SUM(OFFSET('CAPACITE P1'!AB77:AH179,,(COLUMN()-4)*6,,7))*$C$20</f>
        <v>0</v>
      </c>
      <c r="AC60" s="232">
        <f ca="1">SUM(OFFSET('CAPACITE P1'!AC77:AI179,,(COLUMN()-4)*6,,7))*$C$20</f>
        <v>0</v>
      </c>
      <c r="AD60" s="232">
        <f ca="1">SUM(OFFSET('CAPACITE P1'!AD77:AJ179,,(COLUMN()-4)*6,,7))*$C$20</f>
        <v>0</v>
      </c>
      <c r="AE60" s="232">
        <f ca="1">SUM(OFFSET('CAPACITE P1'!AE77:AK179,,(COLUMN()-4)*6,,7))*$C$20</f>
        <v>0</v>
      </c>
      <c r="AF60" s="232">
        <f ca="1">SUM(OFFSET('CAPACITE P1'!AF77:AL179,,(COLUMN()-4)*6,,7))*$C$20</f>
        <v>0</v>
      </c>
      <c r="AG60" s="232">
        <f ca="1">SUM(OFFSET('CAPACITE P1'!AG77:AM179,,(COLUMN()-4)*6,,7))*$C$20</f>
        <v>0</v>
      </c>
      <c r="AH60" s="232">
        <f ca="1">SUM(OFFSET('CAPACITE P1'!AH77:AN179,,(COLUMN()-4)*6,,7))*$C$20</f>
        <v>0</v>
      </c>
      <c r="AI60" s="232">
        <f ca="1">SUM(OFFSET('CAPACITE P1'!AI77:AO179,,(COLUMN()-4)*6,,7))*$C$20</f>
        <v>0</v>
      </c>
      <c r="AJ60" s="232">
        <f ca="1">SUM(OFFSET('CAPACITE P1'!AJ77:AP179,,(COLUMN()-4)*6,,7))*$C$20</f>
        <v>0</v>
      </c>
      <c r="AK60" s="232">
        <f ca="1">SUM(OFFSET('CAPACITE P1'!AK77:AQ179,,(COLUMN()-4)*6,,7))*$C$20</f>
        <v>0</v>
      </c>
      <c r="AL60" s="232">
        <f ca="1">SUM(OFFSET('CAPACITE P1'!AL77:AR179,,(COLUMN()-4)*6,,7))*$C$20</f>
        <v>0</v>
      </c>
      <c r="AM60" s="232">
        <f ca="1">SUM(OFFSET('CAPACITE P1'!AM77:AS179,,(COLUMN()-4)*6,,7))*$C$20</f>
        <v>0</v>
      </c>
      <c r="AN60" s="232">
        <f ca="1">SUM(OFFSET('CAPACITE P1'!AN77:AT179,,(COLUMN()-4)*6,,7))*$C$20</f>
        <v>0</v>
      </c>
      <c r="AO60" s="232">
        <f ca="1">SUM(OFFSET('CAPACITE P1'!AO77:AU179,,(COLUMN()-4)*6,,7))*$C$20</f>
        <v>0</v>
      </c>
      <c r="AP60" s="232">
        <f ca="1">SUM(OFFSET('CAPACITE P1'!AP77:AV179,,(COLUMN()-4)*6,,7))*$C$20</f>
        <v>0</v>
      </c>
      <c r="AQ60" s="232">
        <f ca="1">SUM(OFFSET('CAPACITE P1'!AQ77:AW179,,(COLUMN()-4)*6,,7))*$C$20</f>
        <v>0</v>
      </c>
      <c r="AR60" s="232">
        <f ca="1">SUM(OFFSET('CAPACITE P1'!AR77:AX179,,(COLUMN()-4)*6,,7))*$C$20</f>
        <v>0</v>
      </c>
      <c r="AS60" s="232">
        <f ca="1">SUM(OFFSET('CAPACITE P1'!AS77:AY179,,(COLUMN()-4)*6,,7))*$C$20</f>
        <v>0</v>
      </c>
      <c r="AT60" s="232">
        <f ca="1">SUM(OFFSET('CAPACITE P1'!AT77:AZ179,,(COLUMN()-4)*6,,7))*$C$20</f>
        <v>0</v>
      </c>
      <c r="AU60" s="232">
        <f ca="1">SUM(OFFSET('CAPACITE P1'!AU77:BA179,,(COLUMN()-4)*6,,7))*$C$20</f>
        <v>0</v>
      </c>
      <c r="AV60" s="232">
        <f ca="1">SUM(OFFSET('CAPACITE P1'!AV77:BB179,,(COLUMN()-4)*6,,7))*$C$20</f>
        <v>0</v>
      </c>
      <c r="AW60" s="232">
        <f ca="1">SUM(OFFSET('CAPACITE P1'!AW77:BC179,,(COLUMN()-4)*6,,7))*$C$20</f>
        <v>0</v>
      </c>
      <c r="AX60" s="232">
        <f ca="1">SUM(OFFSET('CAPACITE P1'!AX77:BD179,,(COLUMN()-4)*6,,7))*$C$20</f>
        <v>0</v>
      </c>
      <c r="AY60" s="232">
        <f ca="1">SUM(OFFSET('CAPACITE P1'!AY77:BE179,,(COLUMN()-4)*6,,7))*$C$20</f>
        <v>0</v>
      </c>
      <c r="AZ60" s="232">
        <f ca="1">SUM(OFFSET('CAPACITE P1'!AZ77:BF179,,(COLUMN()-4)*6,,7))*$C$20</f>
        <v>0</v>
      </c>
      <c r="BA60" s="232">
        <f ca="1">SUM(OFFSET('CAPACITE P1'!BA77:BG179,,(COLUMN()-4)*6,,7))*$C$20</f>
        <v>0</v>
      </c>
      <c r="BB60" s="232">
        <f ca="1">SUM(OFFSET('CAPACITE P1'!BB77:BH179,,(COLUMN()-4)*6,,7))*$C$20</f>
        <v>0</v>
      </c>
      <c r="BC60" s="232">
        <f ca="1">SUM(OFFSET('CAPACITE P1'!BC77:BI179,,(COLUMN()-4)*6,,7))*$C$20</f>
        <v>0</v>
      </c>
      <c r="BD60" s="232">
        <f ca="1">SUM(OFFSET('CAPACITE P1'!BD77:BJ179,,(COLUMN()-4)*6,,7))*$C$20</f>
        <v>0</v>
      </c>
      <c r="BE60" s="232">
        <f ca="1">SUM(OFFSET('CAPACITE P1'!BE77:BK179,,(COLUMN()-4)*6,,7))*$C$20</f>
        <v>0</v>
      </c>
      <c r="BF60" s="232">
        <f ca="1">SUM(OFFSET('CAPACITE P1'!BF77:BL179,,(COLUMN()-4)*6,,7))*$C$20</f>
        <v>0</v>
      </c>
      <c r="BG60" s="232">
        <f ca="1">SUM(OFFSET('CAPACITE P1'!BG77:BM179,,(COLUMN()-4)*6,,7))*$C$20</f>
        <v>0</v>
      </c>
      <c r="BH60" s="232">
        <f ca="1">SUM(OFFSET('CAPACITE P1'!BH77:BN179,,(COLUMN()-4)*6,,7))*$C$20</f>
        <v>0</v>
      </c>
      <c r="BI60" s="232">
        <f ca="1">SUM(OFFSET('CAPACITE P1'!BI77:BO179,,(COLUMN()-4)*6,,7))*$C$20</f>
        <v>0</v>
      </c>
      <c r="BJ60" s="232">
        <f ca="1">SUM(OFFSET('CAPACITE P1'!BJ77:BP179,,(COLUMN()-4)*6,,7))*$C$20</f>
        <v>0</v>
      </c>
      <c r="BK60" s="232">
        <f ca="1">SUM(OFFSET('CAPACITE P1'!BK77:BQ179,,(COLUMN()-4)*6,,7))*$C$20</f>
        <v>0</v>
      </c>
      <c r="BL60" s="232">
        <f ca="1">SUM(OFFSET('CAPACITE P1'!BL77:BR179,,(COLUMN()-4)*6,,7))*$C$20</f>
        <v>0</v>
      </c>
      <c r="BM60" s="232">
        <f ca="1">SUM(OFFSET('CAPACITE P1'!BM77:BS179,,(COLUMN()-4)*6,,7))*$C$20</f>
        <v>0</v>
      </c>
      <c r="BN60" s="232">
        <f ca="1">SUM(OFFSET('CAPACITE P1'!BN77:BT179,,(COLUMN()-4)*6,,7))*$C$20</f>
        <v>0</v>
      </c>
      <c r="BO60" s="232">
        <f ca="1">SUM(OFFSET('CAPACITE P1'!BO77:BU179,,(COLUMN()-4)*6,,7))*$C$20</f>
        <v>0</v>
      </c>
      <c r="BP60" s="232">
        <f ca="1">SUM(OFFSET('CAPACITE P1'!BP77:BV179,,(COLUMN()-4)*6,,7))*$C$20</f>
        <v>0</v>
      </c>
      <c r="BQ60" s="15"/>
      <c r="BR60" s="15"/>
    </row>
    <row r="61" spans="2:70" s="279" customFormat="1" ht="12" customHeight="1" x14ac:dyDescent="0.25">
      <c r="B61" s="204" t="s">
        <v>16</v>
      </c>
      <c r="C61" s="181"/>
      <c r="D61" s="232">
        <f ca="1">SUM(OFFSET('CAPACITE P1'!D81:J83,,(COLUMN()-4)*6,,7))*$C$21</f>
        <v>0</v>
      </c>
      <c r="E61" s="232">
        <f ca="1">SUM(OFFSET('CAPACITE P1'!E81:K83,,(COLUMN()-4)*6,,7))*$C$21</f>
        <v>0</v>
      </c>
      <c r="F61" s="232">
        <f ca="1">SUM(OFFSET('CAPACITE P1'!F81:L83,,(COLUMN()-4)*6,,7))*$C$21</f>
        <v>0</v>
      </c>
      <c r="G61" s="232">
        <f ca="1">SUM(OFFSET('CAPACITE P1'!G81:M83,,(COLUMN()-4)*6,,7))*$C$21</f>
        <v>0</v>
      </c>
      <c r="H61" s="232">
        <f ca="1">SUM(OFFSET('CAPACITE P1'!H81:N83,,(COLUMN()-4)*6,,7))*$C$21</f>
        <v>0</v>
      </c>
      <c r="I61" s="232">
        <f ca="1">SUM(OFFSET('CAPACITE P1'!I81:O83,,(COLUMN()-4)*6,,7))*$C$21</f>
        <v>0</v>
      </c>
      <c r="J61" s="232">
        <f ca="1">SUM(OFFSET('CAPACITE P1'!J81:P83,,(COLUMN()-4)*6,,7))*$C$21</f>
        <v>0</v>
      </c>
      <c r="K61" s="232">
        <f ca="1">SUM(OFFSET('CAPACITE P1'!K81:Q83,,(COLUMN()-4)*6,,7))*$C$21</f>
        <v>0</v>
      </c>
      <c r="L61" s="232">
        <f ca="1">SUM(OFFSET('CAPACITE P1'!L81:R83,,(COLUMN()-4)*6,,7))*$C$21</f>
        <v>0</v>
      </c>
      <c r="M61" s="232">
        <f ca="1">SUM(OFFSET('CAPACITE P1'!M81:S83,,(COLUMN()-4)*6,,7))*$C$21</f>
        <v>0</v>
      </c>
      <c r="N61" s="232">
        <f ca="1">SUM(OFFSET('CAPACITE P1'!N81:T83,,(COLUMN()-4)*6,,7))*$C$21</f>
        <v>0</v>
      </c>
      <c r="O61" s="232">
        <f ca="1">SUM(OFFSET('CAPACITE P1'!O81:U83,,(COLUMN()-4)*6,,7))*$C$21</f>
        <v>0</v>
      </c>
      <c r="P61" s="232">
        <f ca="1">SUM(OFFSET('CAPACITE P1'!P81:V83,,(COLUMN()-4)*6,,7))*$C$21</f>
        <v>0</v>
      </c>
      <c r="Q61" s="232">
        <f ca="1">SUM(OFFSET('CAPACITE P1'!Q81:W83,,(COLUMN()-4)*6,,7))*$C$21</f>
        <v>0</v>
      </c>
      <c r="R61" s="232">
        <f ca="1">SUM(OFFSET('CAPACITE P1'!R81:X83,,(COLUMN()-4)*6,,7))*$C$21</f>
        <v>0</v>
      </c>
      <c r="S61" s="232">
        <f ca="1">SUM(OFFSET('CAPACITE P1'!S81:Y83,,(COLUMN()-4)*6,,7))*$C$21</f>
        <v>0</v>
      </c>
      <c r="T61" s="232">
        <f ca="1">SUM(OFFSET('CAPACITE P1'!T81:Z83,,(COLUMN()-4)*6,,7))*$C$21</f>
        <v>0</v>
      </c>
      <c r="U61" s="232">
        <f ca="1">SUM(OFFSET('CAPACITE P1'!U81:AA83,,(COLUMN()-4)*6,,7))*$C$21</f>
        <v>0</v>
      </c>
      <c r="V61" s="232">
        <f ca="1">SUM(OFFSET('CAPACITE P1'!V81:AB83,,(COLUMN()-4)*6,,7))*$C$21</f>
        <v>0</v>
      </c>
      <c r="W61" s="232">
        <f ca="1">SUM(OFFSET('CAPACITE P1'!W81:AC83,,(COLUMN()-4)*6,,7))*$C$21</f>
        <v>0</v>
      </c>
      <c r="X61" s="232">
        <f ca="1">SUM(OFFSET('CAPACITE P1'!X81:AD83,,(COLUMN()-4)*6,,7))*$C$21</f>
        <v>0</v>
      </c>
      <c r="Y61" s="232">
        <f ca="1">SUM(OFFSET('CAPACITE P1'!Y81:AE83,,(COLUMN()-4)*6,,7))*$C$21</f>
        <v>0</v>
      </c>
      <c r="Z61" s="232">
        <f ca="1">SUM(OFFSET('CAPACITE P1'!Z81:AF83,,(COLUMN()-4)*6,,7))*$C$21</f>
        <v>0</v>
      </c>
      <c r="AA61" s="232">
        <f ca="1">SUM(OFFSET('CAPACITE P1'!AA81:AG83,,(COLUMN()-4)*6,,7))*$C$21</f>
        <v>0</v>
      </c>
      <c r="AB61" s="232">
        <f ca="1">SUM(OFFSET('CAPACITE P1'!AB81:AH83,,(COLUMN()-4)*6,,7))*$C$21</f>
        <v>0</v>
      </c>
      <c r="AC61" s="232">
        <f ca="1">SUM(OFFSET('CAPACITE P1'!AC81:AI83,,(COLUMN()-4)*6,,7))*$C$21</f>
        <v>0</v>
      </c>
      <c r="AD61" s="232">
        <f ca="1">SUM(OFFSET('CAPACITE P1'!AD81:AJ83,,(COLUMN()-4)*6,,7))*$C$21</f>
        <v>0</v>
      </c>
      <c r="AE61" s="232">
        <f ca="1">SUM(OFFSET('CAPACITE P1'!AE81:AK83,,(COLUMN()-4)*6,,7))*$C$21</f>
        <v>0</v>
      </c>
      <c r="AF61" s="232">
        <f ca="1">SUM(OFFSET('CAPACITE P1'!AF81:AL83,,(COLUMN()-4)*6,,7))*$C$21</f>
        <v>0</v>
      </c>
      <c r="AG61" s="232">
        <f ca="1">SUM(OFFSET('CAPACITE P1'!AG81:AM83,,(COLUMN()-4)*6,,7))*$C$21</f>
        <v>0</v>
      </c>
      <c r="AH61" s="232">
        <f ca="1">SUM(OFFSET('CAPACITE P1'!AH81:AN83,,(COLUMN()-4)*6,,7))*$C$21</f>
        <v>0</v>
      </c>
      <c r="AI61" s="232">
        <f ca="1">SUM(OFFSET('CAPACITE P1'!AI81:AO83,,(COLUMN()-4)*6,,7))*$C$21</f>
        <v>0</v>
      </c>
      <c r="AJ61" s="232">
        <f ca="1">SUM(OFFSET('CAPACITE P1'!AJ81:AP83,,(COLUMN()-4)*6,,7))*$C$21</f>
        <v>0</v>
      </c>
      <c r="AK61" s="232">
        <f ca="1">SUM(OFFSET('CAPACITE P1'!AK81:AQ83,,(COLUMN()-4)*6,,7))*$C$21</f>
        <v>0</v>
      </c>
      <c r="AL61" s="232">
        <f ca="1">SUM(OFFSET('CAPACITE P1'!AL81:AR83,,(COLUMN()-4)*6,,7))*$C$21</f>
        <v>0</v>
      </c>
      <c r="AM61" s="232">
        <f ca="1">SUM(OFFSET('CAPACITE P1'!AM81:AS83,,(COLUMN()-4)*6,,7))*$C$21</f>
        <v>0</v>
      </c>
      <c r="AN61" s="232">
        <f ca="1">SUM(OFFSET('CAPACITE P1'!AN81:AT83,,(COLUMN()-4)*6,,7))*$C$21</f>
        <v>0</v>
      </c>
      <c r="AO61" s="232">
        <f ca="1">SUM(OFFSET('CAPACITE P1'!AO81:AU83,,(COLUMN()-4)*6,,7))*$C$21</f>
        <v>0</v>
      </c>
      <c r="AP61" s="232">
        <f ca="1">SUM(OFFSET('CAPACITE P1'!AP81:AV83,,(COLUMN()-4)*6,,7))*$C$21</f>
        <v>0</v>
      </c>
      <c r="AQ61" s="232">
        <f ca="1">SUM(OFFSET('CAPACITE P1'!AQ81:AW83,,(COLUMN()-4)*6,,7))*$C$21</f>
        <v>0</v>
      </c>
      <c r="AR61" s="232">
        <f ca="1">SUM(OFFSET('CAPACITE P1'!AR81:AX83,,(COLUMN()-4)*6,,7))*$C$21</f>
        <v>0</v>
      </c>
      <c r="AS61" s="232">
        <f ca="1">SUM(OFFSET('CAPACITE P1'!AS81:AY83,,(COLUMN()-4)*6,,7))*$C$21</f>
        <v>0</v>
      </c>
      <c r="AT61" s="232">
        <f ca="1">SUM(OFFSET('CAPACITE P1'!AT81:AZ83,,(COLUMN()-4)*6,,7))*$C$21</f>
        <v>0</v>
      </c>
      <c r="AU61" s="232">
        <f ca="1">SUM(OFFSET('CAPACITE P1'!AU81:BA83,,(COLUMN()-4)*6,,7))*$C$21</f>
        <v>0</v>
      </c>
      <c r="AV61" s="232">
        <f ca="1">SUM(OFFSET('CAPACITE P1'!AV81:BB83,,(COLUMN()-4)*6,,7))*$C$21</f>
        <v>0</v>
      </c>
      <c r="AW61" s="232">
        <f ca="1">SUM(OFFSET('CAPACITE P1'!AW81:BC83,,(COLUMN()-4)*6,,7))*$C$21</f>
        <v>0</v>
      </c>
      <c r="AX61" s="232">
        <f ca="1">SUM(OFFSET('CAPACITE P1'!AX81:BD83,,(COLUMN()-4)*6,,7))*$C$21</f>
        <v>0</v>
      </c>
      <c r="AY61" s="232">
        <f ca="1">SUM(OFFSET('CAPACITE P1'!AY81:BE83,,(COLUMN()-4)*6,,7))*$C$21</f>
        <v>0</v>
      </c>
      <c r="AZ61" s="232">
        <f ca="1">SUM(OFFSET('CAPACITE P1'!AZ81:BF83,,(COLUMN()-4)*6,,7))*$C$21</f>
        <v>0</v>
      </c>
      <c r="BA61" s="232">
        <f ca="1">SUM(OFFSET('CAPACITE P1'!BA81:BG83,,(COLUMN()-4)*6,,7))*$C$21</f>
        <v>0</v>
      </c>
      <c r="BB61" s="232">
        <f ca="1">SUM(OFFSET('CAPACITE P1'!BB81:BH83,,(COLUMN()-4)*6,,7))*$C$21</f>
        <v>0</v>
      </c>
      <c r="BC61" s="232">
        <f ca="1">SUM(OFFSET('CAPACITE P1'!BC81:BI83,,(COLUMN()-4)*6,,7))*$C$21</f>
        <v>0</v>
      </c>
      <c r="BD61" s="232">
        <f ca="1">SUM(OFFSET('CAPACITE P1'!BD81:BJ83,,(COLUMN()-4)*6,,7))*$C$21</f>
        <v>0</v>
      </c>
      <c r="BE61" s="232">
        <f ca="1">SUM(OFFSET('CAPACITE P1'!BE81:BK83,,(COLUMN()-4)*6,,7))*$C$21</f>
        <v>0</v>
      </c>
      <c r="BF61" s="232">
        <f ca="1">SUM(OFFSET('CAPACITE P1'!BF81:BL83,,(COLUMN()-4)*6,,7))*$C$21</f>
        <v>0</v>
      </c>
      <c r="BG61" s="232">
        <f ca="1">SUM(OFFSET('CAPACITE P1'!BG81:BM83,,(COLUMN()-4)*6,,7))*$C$21</f>
        <v>0</v>
      </c>
      <c r="BH61" s="232">
        <f ca="1">SUM(OFFSET('CAPACITE P1'!BH81:BN83,,(COLUMN()-4)*6,,7))*$C$21</f>
        <v>0</v>
      </c>
      <c r="BI61" s="232">
        <f ca="1">SUM(OFFSET('CAPACITE P1'!BI81:BO83,,(COLUMN()-4)*6,,7))*$C$21</f>
        <v>0</v>
      </c>
      <c r="BJ61" s="232">
        <f ca="1">SUM(OFFSET('CAPACITE P1'!BJ81:BP83,,(COLUMN()-4)*6,,7))*$C$21</f>
        <v>0</v>
      </c>
      <c r="BK61" s="232">
        <f ca="1">SUM(OFFSET('CAPACITE P1'!BK81:BQ83,,(COLUMN()-4)*6,,7))*$C$21</f>
        <v>0</v>
      </c>
      <c r="BL61" s="232">
        <f ca="1">SUM(OFFSET('CAPACITE P1'!BL81:BR83,,(COLUMN()-4)*6,,7))*$C$21</f>
        <v>0</v>
      </c>
      <c r="BM61" s="232">
        <f ca="1">SUM(OFFSET('CAPACITE P1'!BM81:BS83,,(COLUMN()-4)*6,,7))*$C$21</f>
        <v>0</v>
      </c>
      <c r="BN61" s="232">
        <f ca="1">SUM(OFFSET('CAPACITE P1'!BN81:BT83,,(COLUMN()-4)*6,,7))*$C$21</f>
        <v>0</v>
      </c>
      <c r="BO61" s="232">
        <f ca="1">SUM(OFFSET('CAPACITE P1'!BO81:BU83,,(COLUMN()-4)*6,,7))*$C$21</f>
        <v>0</v>
      </c>
      <c r="BP61" s="232">
        <f ca="1">SUM(OFFSET('CAPACITE P1'!BP81:BV83,,(COLUMN()-4)*6,,7))*$C$21</f>
        <v>0</v>
      </c>
      <c r="BQ61" s="15"/>
      <c r="BR61" s="15"/>
    </row>
    <row r="62" spans="2:70" s="279" customFormat="1" ht="12" customHeight="1" x14ac:dyDescent="0.25">
      <c r="B62" s="204" t="s">
        <v>17</v>
      </c>
      <c r="C62" s="181"/>
      <c r="D62" s="232">
        <f ca="1">SUM(OFFSET('CAPACITE P1'!D85:J87,,(COLUMN()-4)*6,,7))*$C$22</f>
        <v>0</v>
      </c>
      <c r="E62" s="232">
        <f ca="1">SUM(OFFSET('CAPACITE P1'!E85:K87,,(COLUMN()-4)*6,,7))*$C$22</f>
        <v>0</v>
      </c>
      <c r="F62" s="232">
        <f ca="1">SUM(OFFSET('CAPACITE P1'!F85:L87,,(COLUMN()-4)*6,,7))*$C$22</f>
        <v>0</v>
      </c>
      <c r="G62" s="232">
        <f ca="1">SUM(OFFSET('CAPACITE P1'!G85:M87,,(COLUMN()-4)*6,,7))*$C$22</f>
        <v>0</v>
      </c>
      <c r="H62" s="232">
        <f ca="1">SUM(OFFSET('CAPACITE P1'!H85:N87,,(COLUMN()-4)*6,,7))*$C$22</f>
        <v>0</v>
      </c>
      <c r="I62" s="232">
        <f ca="1">SUM(OFFSET('CAPACITE P1'!I85:O87,,(COLUMN()-4)*6,,7))*$C$22</f>
        <v>0</v>
      </c>
      <c r="J62" s="232">
        <f ca="1">SUM(OFFSET('CAPACITE P1'!J85:P87,,(COLUMN()-4)*6,,7))*$C$22</f>
        <v>0</v>
      </c>
      <c r="K62" s="232">
        <f ca="1">SUM(OFFSET('CAPACITE P1'!K85:Q87,,(COLUMN()-4)*6,,7))*$C$22</f>
        <v>0</v>
      </c>
      <c r="L62" s="232">
        <f ca="1">SUM(OFFSET('CAPACITE P1'!L85:R87,,(COLUMN()-4)*6,,7))*$C$22</f>
        <v>0</v>
      </c>
      <c r="M62" s="232">
        <f ca="1">SUM(OFFSET('CAPACITE P1'!M85:S87,,(COLUMN()-4)*6,,7))*$C$22</f>
        <v>0</v>
      </c>
      <c r="N62" s="232">
        <f ca="1">SUM(OFFSET('CAPACITE P1'!N85:T87,,(COLUMN()-4)*6,,7))*$C$22</f>
        <v>0</v>
      </c>
      <c r="O62" s="232">
        <f ca="1">SUM(OFFSET('CAPACITE P1'!O85:U87,,(COLUMN()-4)*6,,7))*$C$22</f>
        <v>0</v>
      </c>
      <c r="P62" s="232">
        <f ca="1">SUM(OFFSET('CAPACITE P1'!P85:V87,,(COLUMN()-4)*6,,7))*$C$22</f>
        <v>0</v>
      </c>
      <c r="Q62" s="232">
        <f ca="1">SUM(OFFSET('CAPACITE P1'!Q85:W87,,(COLUMN()-4)*6,,7))*$C$22</f>
        <v>0</v>
      </c>
      <c r="R62" s="232">
        <f ca="1">SUM(OFFSET('CAPACITE P1'!R85:X87,,(COLUMN()-4)*6,,7))*$C$22</f>
        <v>0</v>
      </c>
      <c r="S62" s="232">
        <f ca="1">SUM(OFFSET('CAPACITE P1'!S85:Y87,,(COLUMN()-4)*6,,7))*$C$22</f>
        <v>0</v>
      </c>
      <c r="T62" s="232">
        <f ca="1">SUM(OFFSET('CAPACITE P1'!T85:Z87,,(COLUMN()-4)*6,,7))*$C$22</f>
        <v>0</v>
      </c>
      <c r="U62" s="232">
        <f ca="1">SUM(OFFSET('CAPACITE P1'!U85:AA87,,(COLUMN()-4)*6,,7))*$C$22</f>
        <v>0</v>
      </c>
      <c r="V62" s="232">
        <f ca="1">SUM(OFFSET('CAPACITE P1'!V85:AB87,,(COLUMN()-4)*6,,7))*$C$22</f>
        <v>0</v>
      </c>
      <c r="W62" s="232">
        <f ca="1">SUM(OFFSET('CAPACITE P1'!W85:AC87,,(COLUMN()-4)*6,,7))*$C$22</f>
        <v>0</v>
      </c>
      <c r="X62" s="232">
        <f ca="1">SUM(OFFSET('CAPACITE P1'!X85:AD87,,(COLUMN()-4)*6,,7))*$C$22</f>
        <v>0</v>
      </c>
      <c r="Y62" s="232">
        <f ca="1">SUM(OFFSET('CAPACITE P1'!Y85:AE87,,(COLUMN()-4)*6,,7))*$C$22</f>
        <v>0</v>
      </c>
      <c r="Z62" s="232">
        <f ca="1">SUM(OFFSET('CAPACITE P1'!Z85:AF87,,(COLUMN()-4)*6,,7))*$C$22</f>
        <v>0</v>
      </c>
      <c r="AA62" s="232">
        <f ca="1">SUM(OFFSET('CAPACITE P1'!AA85:AG87,,(COLUMN()-4)*6,,7))*$C$22</f>
        <v>0</v>
      </c>
      <c r="AB62" s="232">
        <f ca="1">SUM(OFFSET('CAPACITE P1'!AB85:AH87,,(COLUMN()-4)*6,,7))*$C$22</f>
        <v>0</v>
      </c>
      <c r="AC62" s="232">
        <f ca="1">SUM(OFFSET('CAPACITE P1'!AC85:AI87,,(COLUMN()-4)*6,,7))*$C$22</f>
        <v>0</v>
      </c>
      <c r="AD62" s="232">
        <f ca="1">SUM(OFFSET('CAPACITE P1'!AD85:AJ87,,(COLUMN()-4)*6,,7))*$C$22</f>
        <v>0</v>
      </c>
      <c r="AE62" s="232">
        <f ca="1">SUM(OFFSET('CAPACITE P1'!AE85:AK87,,(COLUMN()-4)*6,,7))*$C$22</f>
        <v>0</v>
      </c>
      <c r="AF62" s="232">
        <f ca="1">SUM(OFFSET('CAPACITE P1'!AF85:AL87,,(COLUMN()-4)*6,,7))*$C$22</f>
        <v>0</v>
      </c>
      <c r="AG62" s="232">
        <f ca="1">SUM(OFFSET('CAPACITE P1'!AG85:AM87,,(COLUMN()-4)*6,,7))*$C$22</f>
        <v>0</v>
      </c>
      <c r="AH62" s="232">
        <f ca="1">SUM(OFFSET('CAPACITE P1'!AH85:AN87,,(COLUMN()-4)*6,,7))*$C$22</f>
        <v>0</v>
      </c>
      <c r="AI62" s="232">
        <f ca="1">SUM(OFFSET('CAPACITE P1'!AI85:AO87,,(COLUMN()-4)*6,,7))*$C$22</f>
        <v>0</v>
      </c>
      <c r="AJ62" s="232">
        <f ca="1">SUM(OFFSET('CAPACITE P1'!AJ85:AP87,,(COLUMN()-4)*6,,7))*$C$22</f>
        <v>0</v>
      </c>
      <c r="AK62" s="232">
        <f ca="1">SUM(OFFSET('CAPACITE P1'!AK85:AQ87,,(COLUMN()-4)*6,,7))*$C$22</f>
        <v>0</v>
      </c>
      <c r="AL62" s="232">
        <f ca="1">SUM(OFFSET('CAPACITE P1'!AL85:AR87,,(COLUMN()-4)*6,,7))*$C$22</f>
        <v>0</v>
      </c>
      <c r="AM62" s="232">
        <f ca="1">SUM(OFFSET('CAPACITE P1'!AM85:AS87,,(COLUMN()-4)*6,,7))*$C$22</f>
        <v>0</v>
      </c>
      <c r="AN62" s="232">
        <f ca="1">SUM(OFFSET('CAPACITE P1'!AN85:AT87,,(COLUMN()-4)*6,,7))*$C$22</f>
        <v>0</v>
      </c>
      <c r="AO62" s="232">
        <f ca="1">SUM(OFFSET('CAPACITE P1'!AO85:AU87,,(COLUMN()-4)*6,,7))*$C$22</f>
        <v>0</v>
      </c>
      <c r="AP62" s="232">
        <f ca="1">SUM(OFFSET('CAPACITE P1'!AP85:AV87,,(COLUMN()-4)*6,,7))*$C$22</f>
        <v>0</v>
      </c>
      <c r="AQ62" s="232">
        <f ca="1">SUM(OFFSET('CAPACITE P1'!AQ85:AW87,,(COLUMN()-4)*6,,7))*$C$22</f>
        <v>0</v>
      </c>
      <c r="AR62" s="232">
        <f ca="1">SUM(OFFSET('CAPACITE P1'!AR85:AX87,,(COLUMN()-4)*6,,7))*$C$22</f>
        <v>0</v>
      </c>
      <c r="AS62" s="232">
        <f ca="1">SUM(OFFSET('CAPACITE P1'!AS85:AY87,,(COLUMN()-4)*6,,7))*$C$22</f>
        <v>0</v>
      </c>
      <c r="AT62" s="232">
        <f ca="1">SUM(OFFSET('CAPACITE P1'!AT85:AZ87,,(COLUMN()-4)*6,,7))*$C$22</f>
        <v>0</v>
      </c>
      <c r="AU62" s="232">
        <f ca="1">SUM(OFFSET('CAPACITE P1'!AU85:BA87,,(COLUMN()-4)*6,,7))*$C$22</f>
        <v>0</v>
      </c>
      <c r="AV62" s="232">
        <f ca="1">SUM(OFFSET('CAPACITE P1'!AV85:BB87,,(COLUMN()-4)*6,,7))*$C$22</f>
        <v>0</v>
      </c>
      <c r="AW62" s="232">
        <f ca="1">SUM(OFFSET('CAPACITE P1'!AW85:BC87,,(COLUMN()-4)*6,,7))*$C$22</f>
        <v>0</v>
      </c>
      <c r="AX62" s="232">
        <f ca="1">SUM(OFFSET('CAPACITE P1'!AX85:BD87,,(COLUMN()-4)*6,,7))*$C$22</f>
        <v>0</v>
      </c>
      <c r="AY62" s="232">
        <f ca="1">SUM(OFFSET('CAPACITE P1'!AY85:BE87,,(COLUMN()-4)*6,,7))*$C$22</f>
        <v>0</v>
      </c>
      <c r="AZ62" s="232">
        <f ca="1">SUM(OFFSET('CAPACITE P1'!AZ85:BF87,,(COLUMN()-4)*6,,7))*$C$22</f>
        <v>0</v>
      </c>
      <c r="BA62" s="232">
        <f ca="1">SUM(OFFSET('CAPACITE P1'!BA85:BG87,,(COLUMN()-4)*6,,7))*$C$22</f>
        <v>0</v>
      </c>
      <c r="BB62" s="232">
        <f ca="1">SUM(OFFSET('CAPACITE P1'!BB85:BH87,,(COLUMN()-4)*6,,7))*$C$22</f>
        <v>0</v>
      </c>
      <c r="BC62" s="232">
        <f ca="1">SUM(OFFSET('CAPACITE P1'!BC85:BI87,,(COLUMN()-4)*6,,7))*$C$22</f>
        <v>0</v>
      </c>
      <c r="BD62" s="232">
        <f ca="1">SUM(OFFSET('CAPACITE P1'!BD85:BJ87,,(COLUMN()-4)*6,,7))*$C$22</f>
        <v>0</v>
      </c>
      <c r="BE62" s="232">
        <f ca="1">SUM(OFFSET('CAPACITE P1'!BE85:BK87,,(COLUMN()-4)*6,,7))*$C$22</f>
        <v>0</v>
      </c>
      <c r="BF62" s="232">
        <f ca="1">SUM(OFFSET('CAPACITE P1'!BF85:BL87,,(COLUMN()-4)*6,,7))*$C$22</f>
        <v>0</v>
      </c>
      <c r="BG62" s="232">
        <f ca="1">SUM(OFFSET('CAPACITE P1'!BG85:BM87,,(COLUMN()-4)*6,,7))*$C$22</f>
        <v>0</v>
      </c>
      <c r="BH62" s="232">
        <f ca="1">SUM(OFFSET('CAPACITE P1'!BH85:BN87,,(COLUMN()-4)*6,,7))*$C$22</f>
        <v>0</v>
      </c>
      <c r="BI62" s="232">
        <f ca="1">SUM(OFFSET('CAPACITE P1'!BI85:BO87,,(COLUMN()-4)*6,,7))*$C$22</f>
        <v>0</v>
      </c>
      <c r="BJ62" s="232">
        <f ca="1">SUM(OFFSET('CAPACITE P1'!BJ85:BP87,,(COLUMN()-4)*6,,7))*$C$22</f>
        <v>0</v>
      </c>
      <c r="BK62" s="232">
        <f ca="1">SUM(OFFSET('CAPACITE P1'!BK85:BQ87,,(COLUMN()-4)*6,,7))*$C$22</f>
        <v>0</v>
      </c>
      <c r="BL62" s="232">
        <f ca="1">SUM(OFFSET('CAPACITE P1'!BL85:BR87,,(COLUMN()-4)*6,,7))*$C$22</f>
        <v>0</v>
      </c>
      <c r="BM62" s="232">
        <f ca="1">SUM(OFFSET('CAPACITE P1'!BM85:BS87,,(COLUMN()-4)*6,,7))*$C$22</f>
        <v>0</v>
      </c>
      <c r="BN62" s="232">
        <f ca="1">SUM(OFFSET('CAPACITE P1'!BN85:BT87,,(COLUMN()-4)*6,,7))*$C$22</f>
        <v>0</v>
      </c>
      <c r="BO62" s="232">
        <f ca="1">SUM(OFFSET('CAPACITE P1'!BO85:BU87,,(COLUMN()-4)*6,,7))*$C$22</f>
        <v>0</v>
      </c>
      <c r="BP62" s="232">
        <f ca="1">SUM(OFFSET('CAPACITE P1'!BP85:BV87,,(COLUMN()-4)*6,,7))*$C$22</f>
        <v>0</v>
      </c>
      <c r="BQ62" s="15"/>
      <c r="BR62" s="15"/>
    </row>
    <row r="63" spans="2:70" s="279" customFormat="1" ht="12" customHeight="1" x14ac:dyDescent="0.25">
      <c r="B63" s="204" t="s">
        <v>18</v>
      </c>
      <c r="C63" s="181"/>
      <c r="D63" s="232">
        <f ca="1">SUM(OFFSET('CAPACITE P1'!D128:J131,,(COLUMN()-4)*6,,7))*$C$23</f>
        <v>0</v>
      </c>
      <c r="E63" s="232">
        <f ca="1">SUM(OFFSET('CAPACITE P1'!E128:K131,,(COLUMN()-4)*6,,7))*$C$23</f>
        <v>0</v>
      </c>
      <c r="F63" s="232">
        <f ca="1">SUM(OFFSET('CAPACITE P1'!F128:L131,,(COLUMN()-4)*6,,7))*$C$23</f>
        <v>0</v>
      </c>
      <c r="G63" s="232">
        <f ca="1">SUM(OFFSET('CAPACITE P1'!G128:M131,,(COLUMN()-4)*6,,7))*$C$23</f>
        <v>0</v>
      </c>
      <c r="H63" s="232">
        <f ca="1">SUM(OFFSET('CAPACITE P1'!H128:N131,,(COLUMN()-4)*6,,7))*$C$23</f>
        <v>0</v>
      </c>
      <c r="I63" s="232">
        <f ca="1">SUM(OFFSET('CAPACITE P1'!I128:O131,,(COLUMN()-4)*6,,7))*$C$23</f>
        <v>0</v>
      </c>
      <c r="J63" s="232">
        <f ca="1">SUM(OFFSET('CAPACITE P1'!J128:P131,,(COLUMN()-4)*6,,7))*$C$23</f>
        <v>0</v>
      </c>
      <c r="K63" s="232">
        <f ca="1">SUM(OFFSET('CAPACITE P1'!K128:Q131,,(COLUMN()-4)*6,,7))*$C$23</f>
        <v>0</v>
      </c>
      <c r="L63" s="232">
        <f ca="1">SUM(OFFSET('CAPACITE P1'!L128:R131,,(COLUMN()-4)*6,,7))*$C$23</f>
        <v>0</v>
      </c>
      <c r="M63" s="232">
        <f ca="1">SUM(OFFSET('CAPACITE P1'!M128:S131,,(COLUMN()-4)*6,,7))*$C$23</f>
        <v>0</v>
      </c>
      <c r="N63" s="232">
        <f ca="1">SUM(OFFSET('CAPACITE P1'!N128:T131,,(COLUMN()-4)*6,,7))*$C$23</f>
        <v>0</v>
      </c>
      <c r="O63" s="232">
        <f ca="1">SUM(OFFSET('CAPACITE P1'!O128:U131,,(COLUMN()-4)*6,,7))*$C$23</f>
        <v>0</v>
      </c>
      <c r="P63" s="232">
        <f ca="1">SUM(OFFSET('CAPACITE P1'!P128:V131,,(COLUMN()-4)*6,,7))*$C$23</f>
        <v>0</v>
      </c>
      <c r="Q63" s="232">
        <f ca="1">SUM(OFFSET('CAPACITE P1'!Q128:W131,,(COLUMN()-4)*6,,7))*$C$23</f>
        <v>0</v>
      </c>
      <c r="R63" s="232">
        <f ca="1">SUM(OFFSET('CAPACITE P1'!R128:X131,,(COLUMN()-4)*6,,7))*$C$23</f>
        <v>0</v>
      </c>
      <c r="S63" s="232">
        <f ca="1">SUM(OFFSET('CAPACITE P1'!S128:Y131,,(COLUMN()-4)*6,,7))*$C$23</f>
        <v>0</v>
      </c>
      <c r="T63" s="232">
        <f ca="1">SUM(OFFSET('CAPACITE P1'!T128:Z131,,(COLUMN()-4)*6,,7))*$C$23</f>
        <v>0</v>
      </c>
      <c r="U63" s="232">
        <f ca="1">SUM(OFFSET('CAPACITE P1'!U128:AA131,,(COLUMN()-4)*6,,7))*$C$23</f>
        <v>0</v>
      </c>
      <c r="V63" s="232">
        <f ca="1">SUM(OFFSET('CAPACITE P1'!V128:AB131,,(COLUMN()-4)*6,,7))*$C$23</f>
        <v>0</v>
      </c>
      <c r="W63" s="232">
        <f ca="1">SUM(OFFSET('CAPACITE P1'!W128:AC131,,(COLUMN()-4)*6,,7))*$C$23</f>
        <v>0</v>
      </c>
      <c r="X63" s="232">
        <f ca="1">SUM(OFFSET('CAPACITE P1'!X128:AD131,,(COLUMN()-4)*6,,7))*$C$23</f>
        <v>0</v>
      </c>
      <c r="Y63" s="232">
        <f ca="1">SUM(OFFSET('CAPACITE P1'!Y128:AE131,,(COLUMN()-4)*6,,7))*$C$23</f>
        <v>0</v>
      </c>
      <c r="Z63" s="232">
        <f ca="1">SUM(OFFSET('CAPACITE P1'!Z128:AF131,,(COLUMN()-4)*6,,7))*$C$23</f>
        <v>0</v>
      </c>
      <c r="AA63" s="232">
        <f ca="1">SUM(OFFSET('CAPACITE P1'!AA128:AG131,,(COLUMN()-4)*6,,7))*$C$23</f>
        <v>0</v>
      </c>
      <c r="AB63" s="232">
        <f ca="1">SUM(OFFSET('CAPACITE P1'!AB128:AH131,,(COLUMN()-4)*6,,7))*$C$23</f>
        <v>0</v>
      </c>
      <c r="AC63" s="232">
        <f ca="1">SUM(OFFSET('CAPACITE P1'!AC128:AI131,,(COLUMN()-4)*6,,7))*$C$23</f>
        <v>0</v>
      </c>
      <c r="AD63" s="232">
        <f ca="1">SUM(OFFSET('CAPACITE P1'!AD128:AJ131,,(COLUMN()-4)*6,,7))*$C$23</f>
        <v>0</v>
      </c>
      <c r="AE63" s="232">
        <f ca="1">SUM(OFFSET('CAPACITE P1'!AE128:AK131,,(COLUMN()-4)*6,,7))*$C$23</f>
        <v>0</v>
      </c>
      <c r="AF63" s="232">
        <f ca="1">SUM(OFFSET('CAPACITE P1'!AF128:AL131,,(COLUMN()-4)*6,,7))*$C$23</f>
        <v>0</v>
      </c>
      <c r="AG63" s="232">
        <f ca="1">SUM(OFFSET('CAPACITE P1'!AG128:AM131,,(COLUMN()-4)*6,,7))*$C$23</f>
        <v>0</v>
      </c>
      <c r="AH63" s="232">
        <f ca="1">SUM(OFFSET('CAPACITE P1'!AH128:AN131,,(COLUMN()-4)*6,,7))*$C$23</f>
        <v>0</v>
      </c>
      <c r="AI63" s="232">
        <f ca="1">SUM(OFFSET('CAPACITE P1'!AI128:AO131,,(COLUMN()-4)*6,,7))*$C$23</f>
        <v>0</v>
      </c>
      <c r="AJ63" s="232">
        <f ca="1">SUM(OFFSET('CAPACITE P1'!AJ128:AP131,,(COLUMN()-4)*6,,7))*$C$23</f>
        <v>0</v>
      </c>
      <c r="AK63" s="232">
        <f ca="1">SUM(OFFSET('CAPACITE P1'!AK128:AQ131,,(COLUMN()-4)*6,,7))*$C$23</f>
        <v>0</v>
      </c>
      <c r="AL63" s="232">
        <f ca="1">SUM(OFFSET('CAPACITE P1'!AL128:AR131,,(COLUMN()-4)*6,,7))*$C$23</f>
        <v>0</v>
      </c>
      <c r="AM63" s="232">
        <f ca="1">SUM(OFFSET('CAPACITE P1'!AM128:AS131,,(COLUMN()-4)*6,,7))*$C$23</f>
        <v>0</v>
      </c>
      <c r="AN63" s="232">
        <f ca="1">SUM(OFFSET('CAPACITE P1'!AN128:AT131,,(COLUMN()-4)*6,,7))*$C$23</f>
        <v>0</v>
      </c>
      <c r="AO63" s="232">
        <f ca="1">SUM(OFFSET('CAPACITE P1'!AO128:AU131,,(COLUMN()-4)*6,,7))*$C$23</f>
        <v>0</v>
      </c>
      <c r="AP63" s="232">
        <f ca="1">SUM(OFFSET('CAPACITE P1'!AP128:AV131,,(COLUMN()-4)*6,,7))*$C$23</f>
        <v>0</v>
      </c>
      <c r="AQ63" s="232">
        <f ca="1">SUM(OFFSET('CAPACITE P1'!AQ128:AW131,,(COLUMN()-4)*6,,7))*$C$23</f>
        <v>0</v>
      </c>
      <c r="AR63" s="232">
        <f ca="1">SUM(OFFSET('CAPACITE P1'!AR128:AX131,,(COLUMN()-4)*6,,7))*$C$23</f>
        <v>0</v>
      </c>
      <c r="AS63" s="232">
        <f ca="1">SUM(OFFSET('CAPACITE P1'!AS128:AY131,,(COLUMN()-4)*6,,7))*$C$23</f>
        <v>0</v>
      </c>
      <c r="AT63" s="232">
        <f ca="1">SUM(OFFSET('CAPACITE P1'!AT128:AZ131,,(COLUMN()-4)*6,,7))*$C$23</f>
        <v>0</v>
      </c>
      <c r="AU63" s="232">
        <f ca="1">SUM(OFFSET('CAPACITE P1'!AU128:BA131,,(COLUMN()-4)*6,,7))*$C$23</f>
        <v>0</v>
      </c>
      <c r="AV63" s="232">
        <f ca="1">SUM(OFFSET('CAPACITE P1'!AV128:BB131,,(COLUMN()-4)*6,,7))*$C$23</f>
        <v>0</v>
      </c>
      <c r="AW63" s="232">
        <f ca="1">SUM(OFFSET('CAPACITE P1'!AW128:BC131,,(COLUMN()-4)*6,,7))*$C$23</f>
        <v>0</v>
      </c>
      <c r="AX63" s="232">
        <f ca="1">SUM(OFFSET('CAPACITE P1'!AX128:BD131,,(COLUMN()-4)*6,,7))*$C$23</f>
        <v>0</v>
      </c>
      <c r="AY63" s="232">
        <f ca="1">SUM(OFFSET('CAPACITE P1'!AY128:BE131,,(COLUMN()-4)*6,,7))*$C$23</f>
        <v>0</v>
      </c>
      <c r="AZ63" s="232">
        <f ca="1">SUM(OFFSET('CAPACITE P1'!AZ128:BF131,,(COLUMN()-4)*6,,7))*$C$23</f>
        <v>0</v>
      </c>
      <c r="BA63" s="232">
        <f ca="1">SUM(OFFSET('CAPACITE P1'!BA128:BG131,,(COLUMN()-4)*6,,7))*$C$23</f>
        <v>0</v>
      </c>
      <c r="BB63" s="232">
        <f ca="1">SUM(OFFSET('CAPACITE P1'!BB128:BH131,,(COLUMN()-4)*6,,7))*$C$23</f>
        <v>0</v>
      </c>
      <c r="BC63" s="232">
        <f ca="1">SUM(OFFSET('CAPACITE P1'!BC128:BI131,,(COLUMN()-4)*6,,7))*$C$23</f>
        <v>0</v>
      </c>
      <c r="BD63" s="232">
        <f ca="1">SUM(OFFSET('CAPACITE P1'!BD128:BJ131,,(COLUMN()-4)*6,,7))*$C$23</f>
        <v>0</v>
      </c>
      <c r="BE63" s="232">
        <f ca="1">SUM(OFFSET('CAPACITE P1'!BE128:BK131,,(COLUMN()-4)*6,,7))*$C$23</f>
        <v>0</v>
      </c>
      <c r="BF63" s="232">
        <f ca="1">SUM(OFFSET('CAPACITE P1'!BF128:BL131,,(COLUMN()-4)*6,,7))*$C$23</f>
        <v>0</v>
      </c>
      <c r="BG63" s="232">
        <f ca="1">SUM(OFFSET('CAPACITE P1'!BG128:BM131,,(COLUMN()-4)*6,,7))*$C$23</f>
        <v>0</v>
      </c>
      <c r="BH63" s="232">
        <f ca="1">SUM(OFFSET('CAPACITE P1'!BH128:BN131,,(COLUMN()-4)*6,,7))*$C$23</f>
        <v>0</v>
      </c>
      <c r="BI63" s="232">
        <f ca="1">SUM(OFFSET('CAPACITE P1'!BI128:BO131,,(COLUMN()-4)*6,,7))*$C$23</f>
        <v>0</v>
      </c>
      <c r="BJ63" s="232">
        <f ca="1">SUM(OFFSET('CAPACITE P1'!BJ128:BP131,,(COLUMN()-4)*6,,7))*$C$23</f>
        <v>0</v>
      </c>
      <c r="BK63" s="232">
        <f ca="1">SUM(OFFSET('CAPACITE P1'!BK128:BQ131,,(COLUMN()-4)*6,,7))*$C$23</f>
        <v>0</v>
      </c>
      <c r="BL63" s="232">
        <f ca="1">SUM(OFFSET('CAPACITE P1'!BL128:BR131,,(COLUMN()-4)*6,,7))*$C$23</f>
        <v>0</v>
      </c>
      <c r="BM63" s="232">
        <f ca="1">SUM(OFFSET('CAPACITE P1'!BM128:BS131,,(COLUMN()-4)*6,,7))*$C$23</f>
        <v>0</v>
      </c>
      <c r="BN63" s="232">
        <f ca="1">SUM(OFFSET('CAPACITE P1'!BN128:BT131,,(COLUMN()-4)*6,,7))*$C$23</f>
        <v>0</v>
      </c>
      <c r="BO63" s="232">
        <f ca="1">SUM(OFFSET('CAPACITE P1'!BO128:BU131,,(COLUMN()-4)*6,,7))*$C$23</f>
        <v>0</v>
      </c>
      <c r="BP63" s="232">
        <f ca="1">SUM(OFFSET('CAPACITE P1'!BP128:BV131,,(COLUMN()-4)*6,,7))*$C$23</f>
        <v>0</v>
      </c>
      <c r="BQ63" s="15"/>
      <c r="BR63" s="15"/>
    </row>
    <row r="64" spans="2:70" s="279" customFormat="1" ht="12" customHeight="1" x14ac:dyDescent="0.25">
      <c r="B64" s="204" t="s">
        <v>19</v>
      </c>
      <c r="C64" s="181"/>
      <c r="D64" s="232">
        <f ca="1">SUM(OFFSET('CAPACITE P1'!D93:J97,,(COLUMN()-4)*6,,7))*$C$24</f>
        <v>0</v>
      </c>
      <c r="E64" s="232">
        <f ca="1">SUM(OFFSET('CAPACITE P1'!E93:K97,,(COLUMN()-4)*6,,7))*$C$24</f>
        <v>0</v>
      </c>
      <c r="F64" s="232">
        <f ca="1">SUM(OFFSET('CAPACITE P1'!F93:L97,,(COLUMN()-4)*6,,7))*$C$24</f>
        <v>0</v>
      </c>
      <c r="G64" s="232">
        <f ca="1">SUM(OFFSET('CAPACITE P1'!G93:M97,,(COLUMN()-4)*6,,7))*$C$24</f>
        <v>0</v>
      </c>
      <c r="H64" s="232">
        <f ca="1">SUM(OFFSET('CAPACITE P1'!H93:N97,,(COLUMN()-4)*6,,7))*$C$24</f>
        <v>0</v>
      </c>
      <c r="I64" s="232">
        <f ca="1">SUM(OFFSET('CAPACITE P1'!I93:O97,,(COLUMN()-4)*6,,7))*$C$24</f>
        <v>0</v>
      </c>
      <c r="J64" s="232">
        <f ca="1">SUM(OFFSET('CAPACITE P1'!J93:P97,,(COLUMN()-4)*6,,7))*$C$24</f>
        <v>0</v>
      </c>
      <c r="K64" s="232">
        <f ca="1">SUM(OFFSET('CAPACITE P1'!K93:Q97,,(COLUMN()-4)*6,,7))*$C$24</f>
        <v>0</v>
      </c>
      <c r="L64" s="232">
        <f ca="1">SUM(OFFSET('CAPACITE P1'!L93:R97,,(COLUMN()-4)*6,,7))*$C$24</f>
        <v>0</v>
      </c>
      <c r="M64" s="232">
        <f ca="1">SUM(OFFSET('CAPACITE P1'!M93:S97,,(COLUMN()-4)*6,,7))*$C$24</f>
        <v>0</v>
      </c>
      <c r="N64" s="232">
        <f ca="1">SUM(OFFSET('CAPACITE P1'!N93:T97,,(COLUMN()-4)*6,,7))*$C$24</f>
        <v>0</v>
      </c>
      <c r="O64" s="232">
        <f ca="1">SUM(OFFSET('CAPACITE P1'!O93:U97,,(COLUMN()-4)*6,,7))*$C$24</f>
        <v>0</v>
      </c>
      <c r="P64" s="232">
        <f ca="1">SUM(OFFSET('CAPACITE P1'!P93:V97,,(COLUMN()-4)*6,,7))*$C$24</f>
        <v>0</v>
      </c>
      <c r="Q64" s="232">
        <f ca="1">SUM(OFFSET('CAPACITE P1'!Q93:W97,,(COLUMN()-4)*6,,7))*$C$24</f>
        <v>0</v>
      </c>
      <c r="R64" s="232">
        <f ca="1">SUM(OFFSET('CAPACITE P1'!R93:X97,,(COLUMN()-4)*6,,7))*$C$24</f>
        <v>0</v>
      </c>
      <c r="S64" s="232">
        <f ca="1">SUM(OFFSET('CAPACITE P1'!S93:Y97,,(COLUMN()-4)*6,,7))*$C$24</f>
        <v>0</v>
      </c>
      <c r="T64" s="232">
        <f ca="1">SUM(OFFSET('CAPACITE P1'!T93:Z97,,(COLUMN()-4)*6,,7))*$C$24</f>
        <v>0</v>
      </c>
      <c r="U64" s="232">
        <f ca="1">SUM(OFFSET('CAPACITE P1'!U93:AA97,,(COLUMN()-4)*6,,7))*$C$24</f>
        <v>0</v>
      </c>
      <c r="V64" s="232">
        <f ca="1">SUM(OFFSET('CAPACITE P1'!V93:AB97,,(COLUMN()-4)*6,,7))*$C$24</f>
        <v>0</v>
      </c>
      <c r="W64" s="232">
        <f ca="1">SUM(OFFSET('CAPACITE P1'!W93:AC97,,(COLUMN()-4)*6,,7))*$C$24</f>
        <v>0</v>
      </c>
      <c r="X64" s="232">
        <f ca="1">SUM(OFFSET('CAPACITE P1'!X93:AD97,,(COLUMN()-4)*6,,7))*$C$24</f>
        <v>0</v>
      </c>
      <c r="Y64" s="232">
        <f ca="1">SUM(OFFSET('CAPACITE P1'!Y93:AE97,,(COLUMN()-4)*6,,7))*$C$24</f>
        <v>0</v>
      </c>
      <c r="Z64" s="232">
        <f ca="1">SUM(OFFSET('CAPACITE P1'!Z93:AF97,,(COLUMN()-4)*6,,7))*$C$24</f>
        <v>0</v>
      </c>
      <c r="AA64" s="232">
        <f ca="1">SUM(OFFSET('CAPACITE P1'!AA93:AG97,,(COLUMN()-4)*6,,7))*$C$24</f>
        <v>0</v>
      </c>
      <c r="AB64" s="232">
        <f ca="1">SUM(OFFSET('CAPACITE P1'!AB93:AH97,,(COLUMN()-4)*6,,7))*$C$24</f>
        <v>0</v>
      </c>
      <c r="AC64" s="232">
        <f ca="1">SUM(OFFSET('CAPACITE P1'!AC93:AI97,,(COLUMN()-4)*6,,7))*$C$24</f>
        <v>0</v>
      </c>
      <c r="AD64" s="232">
        <f ca="1">SUM(OFFSET('CAPACITE P1'!AD93:AJ97,,(COLUMN()-4)*6,,7))*$C$24</f>
        <v>0</v>
      </c>
      <c r="AE64" s="232">
        <f ca="1">SUM(OFFSET('CAPACITE P1'!AE93:AK97,,(COLUMN()-4)*6,,7))*$C$24</f>
        <v>0</v>
      </c>
      <c r="AF64" s="232">
        <f ca="1">SUM(OFFSET('CAPACITE P1'!AF93:AL97,,(COLUMN()-4)*6,,7))*$C$24</f>
        <v>0</v>
      </c>
      <c r="AG64" s="232">
        <f ca="1">SUM(OFFSET('CAPACITE P1'!AG93:AM97,,(COLUMN()-4)*6,,7))*$C$24</f>
        <v>0</v>
      </c>
      <c r="AH64" s="232">
        <f ca="1">SUM(OFFSET('CAPACITE P1'!AH93:AN97,,(COLUMN()-4)*6,,7))*$C$24</f>
        <v>0</v>
      </c>
      <c r="AI64" s="232">
        <f ca="1">SUM(OFFSET('CAPACITE P1'!AI93:AO97,,(COLUMN()-4)*6,,7))*$C$24</f>
        <v>0</v>
      </c>
      <c r="AJ64" s="232">
        <f ca="1">SUM(OFFSET('CAPACITE P1'!AJ93:AP97,,(COLUMN()-4)*6,,7))*$C$24</f>
        <v>0</v>
      </c>
      <c r="AK64" s="232">
        <f ca="1">SUM(OFFSET('CAPACITE P1'!AK93:AQ97,,(COLUMN()-4)*6,,7))*$C$24</f>
        <v>0</v>
      </c>
      <c r="AL64" s="232">
        <f ca="1">SUM(OFFSET('CAPACITE P1'!AL93:AR97,,(COLUMN()-4)*6,,7))*$C$24</f>
        <v>0</v>
      </c>
      <c r="AM64" s="232">
        <f ca="1">SUM(OFFSET('CAPACITE P1'!AM93:AS97,,(COLUMN()-4)*6,,7))*$C$24</f>
        <v>0</v>
      </c>
      <c r="AN64" s="232">
        <f ca="1">SUM(OFFSET('CAPACITE P1'!AN93:AT97,,(COLUMN()-4)*6,,7))*$C$24</f>
        <v>0</v>
      </c>
      <c r="AO64" s="232">
        <f ca="1">SUM(OFFSET('CAPACITE P1'!AO93:AU97,,(COLUMN()-4)*6,,7))*$C$24</f>
        <v>0</v>
      </c>
      <c r="AP64" s="232">
        <f ca="1">SUM(OFFSET('CAPACITE P1'!AP93:AV97,,(COLUMN()-4)*6,,7))*$C$24</f>
        <v>0</v>
      </c>
      <c r="AQ64" s="232">
        <f ca="1">SUM(OFFSET('CAPACITE P1'!AQ93:AW97,,(COLUMN()-4)*6,,7))*$C$24</f>
        <v>0</v>
      </c>
      <c r="AR64" s="232">
        <f ca="1">SUM(OFFSET('CAPACITE P1'!AR93:AX97,,(COLUMN()-4)*6,,7))*$C$24</f>
        <v>0</v>
      </c>
      <c r="AS64" s="232">
        <f ca="1">SUM(OFFSET('CAPACITE P1'!AS93:AY97,,(COLUMN()-4)*6,,7))*$C$24</f>
        <v>0</v>
      </c>
      <c r="AT64" s="232">
        <f ca="1">SUM(OFFSET('CAPACITE P1'!AT93:AZ97,,(COLUMN()-4)*6,,7))*$C$24</f>
        <v>0</v>
      </c>
      <c r="AU64" s="232">
        <f ca="1">SUM(OFFSET('CAPACITE P1'!AU93:BA97,,(COLUMN()-4)*6,,7))*$C$24</f>
        <v>0</v>
      </c>
      <c r="AV64" s="232">
        <f ca="1">SUM(OFFSET('CAPACITE P1'!AV93:BB97,,(COLUMN()-4)*6,,7))*$C$24</f>
        <v>0</v>
      </c>
      <c r="AW64" s="232">
        <f ca="1">SUM(OFFSET('CAPACITE P1'!AW93:BC97,,(COLUMN()-4)*6,,7))*$C$24</f>
        <v>0</v>
      </c>
      <c r="AX64" s="232">
        <f ca="1">SUM(OFFSET('CAPACITE P1'!AX93:BD97,,(COLUMN()-4)*6,,7))*$C$24</f>
        <v>0</v>
      </c>
      <c r="AY64" s="232">
        <f ca="1">SUM(OFFSET('CAPACITE P1'!AY93:BE97,,(COLUMN()-4)*6,,7))*$C$24</f>
        <v>0</v>
      </c>
      <c r="AZ64" s="232">
        <f ca="1">SUM(OFFSET('CAPACITE P1'!AZ93:BF97,,(COLUMN()-4)*6,,7))*$C$24</f>
        <v>0</v>
      </c>
      <c r="BA64" s="232">
        <f ca="1">SUM(OFFSET('CAPACITE P1'!BA93:BG97,,(COLUMN()-4)*6,,7))*$C$24</f>
        <v>0</v>
      </c>
      <c r="BB64" s="232">
        <f ca="1">SUM(OFFSET('CAPACITE P1'!BB93:BH97,,(COLUMN()-4)*6,,7))*$C$24</f>
        <v>0</v>
      </c>
      <c r="BC64" s="232">
        <f ca="1">SUM(OFFSET('CAPACITE P1'!BC93:BI97,,(COLUMN()-4)*6,,7))*$C$24</f>
        <v>0</v>
      </c>
      <c r="BD64" s="232">
        <f ca="1">SUM(OFFSET('CAPACITE P1'!BD93:BJ97,,(COLUMN()-4)*6,,7))*$C$24</f>
        <v>0</v>
      </c>
      <c r="BE64" s="232">
        <f ca="1">SUM(OFFSET('CAPACITE P1'!BE93:BK97,,(COLUMN()-4)*6,,7))*$C$24</f>
        <v>0</v>
      </c>
      <c r="BF64" s="232">
        <f ca="1">SUM(OFFSET('CAPACITE P1'!BF93:BL97,,(COLUMN()-4)*6,,7))*$C$24</f>
        <v>0</v>
      </c>
      <c r="BG64" s="232">
        <f ca="1">SUM(OFFSET('CAPACITE P1'!BG93:BM97,,(COLUMN()-4)*6,,7))*$C$24</f>
        <v>0</v>
      </c>
      <c r="BH64" s="232">
        <f ca="1">SUM(OFFSET('CAPACITE P1'!BH93:BN97,,(COLUMN()-4)*6,,7))*$C$24</f>
        <v>0</v>
      </c>
      <c r="BI64" s="232">
        <f ca="1">SUM(OFFSET('CAPACITE P1'!BI93:BO97,,(COLUMN()-4)*6,,7))*$C$24</f>
        <v>0</v>
      </c>
      <c r="BJ64" s="232">
        <f ca="1">SUM(OFFSET('CAPACITE P1'!BJ93:BP97,,(COLUMN()-4)*6,,7))*$C$24</f>
        <v>0</v>
      </c>
      <c r="BK64" s="232">
        <f ca="1">SUM(OFFSET('CAPACITE P1'!BK93:BQ97,,(COLUMN()-4)*6,,7))*$C$24</f>
        <v>0</v>
      </c>
      <c r="BL64" s="232">
        <f ca="1">SUM(OFFSET('CAPACITE P1'!BL93:BR97,,(COLUMN()-4)*6,,7))*$C$24</f>
        <v>0</v>
      </c>
      <c r="BM64" s="232">
        <f ca="1">SUM(OFFSET('CAPACITE P1'!BM93:BS97,,(COLUMN()-4)*6,,7))*$C$24</f>
        <v>0</v>
      </c>
      <c r="BN64" s="232">
        <f ca="1">SUM(OFFSET('CAPACITE P1'!BN93:BT97,,(COLUMN()-4)*6,,7))*$C$24</f>
        <v>0</v>
      </c>
      <c r="BO64" s="232">
        <f ca="1">SUM(OFFSET('CAPACITE P1'!BO93:BU97,,(COLUMN()-4)*6,,7))*$C$24</f>
        <v>0</v>
      </c>
      <c r="BP64" s="232">
        <f ca="1">SUM(OFFSET('CAPACITE P1'!BP93:BV97,,(COLUMN()-4)*6,,7))*$C$24</f>
        <v>0</v>
      </c>
      <c r="BQ64" s="15"/>
      <c r="BR64" s="15"/>
    </row>
    <row r="65" spans="2:70" s="279" customFormat="1" ht="12" customHeight="1" x14ac:dyDescent="0.25">
      <c r="B65" s="204" t="s">
        <v>20</v>
      </c>
      <c r="C65" s="181"/>
      <c r="D65" s="232">
        <f ca="1">SUM(OFFSET('CAPACITE P1'!D99:J101,,(COLUMN()-4)*6,,7))*$C$25</f>
        <v>0</v>
      </c>
      <c r="E65" s="232">
        <f ca="1">SUM(OFFSET('CAPACITE P1'!E99:K101,,(COLUMN()-4)*6,,7))*$C$25</f>
        <v>0</v>
      </c>
      <c r="F65" s="232">
        <f ca="1">SUM(OFFSET('CAPACITE P1'!F99:L101,,(COLUMN()-4)*6,,7))*$C$25</f>
        <v>0</v>
      </c>
      <c r="G65" s="232">
        <f ca="1">SUM(OFFSET('CAPACITE P1'!G99:M101,,(COLUMN()-4)*6,,7))*$C$25</f>
        <v>0</v>
      </c>
      <c r="H65" s="232">
        <f ca="1">SUM(OFFSET('CAPACITE P1'!H99:N101,,(COLUMN()-4)*6,,7))*$C$25</f>
        <v>0</v>
      </c>
      <c r="I65" s="232">
        <f ca="1">SUM(OFFSET('CAPACITE P1'!I99:O101,,(COLUMN()-4)*6,,7))*$C$25</f>
        <v>0</v>
      </c>
      <c r="J65" s="232">
        <f ca="1">SUM(OFFSET('CAPACITE P1'!J99:P101,,(COLUMN()-4)*6,,7))*$C$25</f>
        <v>0</v>
      </c>
      <c r="K65" s="232">
        <f ca="1">SUM(OFFSET('CAPACITE P1'!K99:Q101,,(COLUMN()-4)*6,,7))*$C$25</f>
        <v>0</v>
      </c>
      <c r="L65" s="232">
        <f ca="1">SUM(OFFSET('CAPACITE P1'!L99:R101,,(COLUMN()-4)*6,,7))*$C$25</f>
        <v>0</v>
      </c>
      <c r="M65" s="232">
        <f ca="1">SUM(OFFSET('CAPACITE P1'!M99:S101,,(COLUMN()-4)*6,,7))*$C$25</f>
        <v>0</v>
      </c>
      <c r="N65" s="232">
        <f ca="1">SUM(OFFSET('CAPACITE P1'!N99:T101,,(COLUMN()-4)*6,,7))*$C$25</f>
        <v>0</v>
      </c>
      <c r="O65" s="232">
        <f ca="1">SUM(OFFSET('CAPACITE P1'!O99:U101,,(COLUMN()-4)*6,,7))*$C$25</f>
        <v>0</v>
      </c>
      <c r="P65" s="232">
        <f ca="1">SUM(OFFSET('CAPACITE P1'!P99:V101,,(COLUMN()-4)*6,,7))*$C$25</f>
        <v>0</v>
      </c>
      <c r="Q65" s="232">
        <f ca="1">SUM(OFFSET('CAPACITE P1'!Q99:W101,,(COLUMN()-4)*6,,7))*$C$25</f>
        <v>0</v>
      </c>
      <c r="R65" s="232">
        <f ca="1">SUM(OFFSET('CAPACITE P1'!R99:X101,,(COLUMN()-4)*6,,7))*$C$25</f>
        <v>0</v>
      </c>
      <c r="S65" s="232">
        <f ca="1">SUM(OFFSET('CAPACITE P1'!S99:Y101,,(COLUMN()-4)*6,,7))*$C$25</f>
        <v>0</v>
      </c>
      <c r="T65" s="232">
        <f ca="1">SUM(OFFSET('CAPACITE P1'!T99:Z101,,(COLUMN()-4)*6,,7))*$C$25</f>
        <v>0</v>
      </c>
      <c r="U65" s="232">
        <f ca="1">SUM(OFFSET('CAPACITE P1'!U99:AA101,,(COLUMN()-4)*6,,7))*$C$25</f>
        <v>0</v>
      </c>
      <c r="V65" s="232">
        <f ca="1">SUM(OFFSET('CAPACITE P1'!V99:AB101,,(COLUMN()-4)*6,,7))*$C$25</f>
        <v>0</v>
      </c>
      <c r="W65" s="232">
        <f ca="1">SUM(OFFSET('CAPACITE P1'!W99:AC101,,(COLUMN()-4)*6,,7))*$C$25</f>
        <v>0</v>
      </c>
      <c r="X65" s="232">
        <f ca="1">SUM(OFFSET('CAPACITE P1'!X99:AD101,,(COLUMN()-4)*6,,7))*$C$25</f>
        <v>0</v>
      </c>
      <c r="Y65" s="232">
        <f ca="1">SUM(OFFSET('CAPACITE P1'!Y99:AE101,,(COLUMN()-4)*6,,7))*$C$25</f>
        <v>0</v>
      </c>
      <c r="Z65" s="232">
        <f ca="1">SUM(OFFSET('CAPACITE P1'!Z99:AF101,,(COLUMN()-4)*6,,7))*$C$25</f>
        <v>0</v>
      </c>
      <c r="AA65" s="232">
        <f ca="1">SUM(OFFSET('CAPACITE P1'!AA99:AG101,,(COLUMN()-4)*6,,7))*$C$25</f>
        <v>0</v>
      </c>
      <c r="AB65" s="232">
        <f ca="1">SUM(OFFSET('CAPACITE P1'!AB99:AH101,,(COLUMN()-4)*6,,7))*$C$25</f>
        <v>0</v>
      </c>
      <c r="AC65" s="232">
        <f ca="1">SUM(OFFSET('CAPACITE P1'!AC99:AI101,,(COLUMN()-4)*6,,7))*$C$25</f>
        <v>0</v>
      </c>
      <c r="AD65" s="232">
        <f ca="1">SUM(OFFSET('CAPACITE P1'!AD99:AJ101,,(COLUMN()-4)*6,,7))*$C$25</f>
        <v>0</v>
      </c>
      <c r="AE65" s="232">
        <f ca="1">SUM(OFFSET('CAPACITE P1'!AE99:AK101,,(COLUMN()-4)*6,,7))*$C$25</f>
        <v>0</v>
      </c>
      <c r="AF65" s="232">
        <f ca="1">SUM(OFFSET('CAPACITE P1'!AF99:AL101,,(COLUMN()-4)*6,,7))*$C$25</f>
        <v>0</v>
      </c>
      <c r="AG65" s="232">
        <f ca="1">SUM(OFFSET('CAPACITE P1'!AG99:AM101,,(COLUMN()-4)*6,,7))*$C$25</f>
        <v>0</v>
      </c>
      <c r="AH65" s="232">
        <f ca="1">SUM(OFFSET('CAPACITE P1'!AH99:AN101,,(COLUMN()-4)*6,,7))*$C$25</f>
        <v>0</v>
      </c>
      <c r="AI65" s="232">
        <f ca="1">SUM(OFFSET('CAPACITE P1'!AI99:AO101,,(COLUMN()-4)*6,,7))*$C$25</f>
        <v>0</v>
      </c>
      <c r="AJ65" s="232">
        <f ca="1">SUM(OFFSET('CAPACITE P1'!AJ99:AP101,,(COLUMN()-4)*6,,7))*$C$25</f>
        <v>0</v>
      </c>
      <c r="AK65" s="232">
        <f ca="1">SUM(OFFSET('CAPACITE P1'!AK99:AQ101,,(COLUMN()-4)*6,,7))*$C$25</f>
        <v>0</v>
      </c>
      <c r="AL65" s="232">
        <f ca="1">SUM(OFFSET('CAPACITE P1'!AL99:AR101,,(COLUMN()-4)*6,,7))*$C$25</f>
        <v>0</v>
      </c>
      <c r="AM65" s="232">
        <f ca="1">SUM(OFFSET('CAPACITE P1'!AM99:AS101,,(COLUMN()-4)*6,,7))*$C$25</f>
        <v>0</v>
      </c>
      <c r="AN65" s="232">
        <f ca="1">SUM(OFFSET('CAPACITE P1'!AN99:AT101,,(COLUMN()-4)*6,,7))*$C$25</f>
        <v>0</v>
      </c>
      <c r="AO65" s="232">
        <f ca="1">SUM(OFFSET('CAPACITE P1'!AO99:AU101,,(COLUMN()-4)*6,,7))*$C$25</f>
        <v>0</v>
      </c>
      <c r="AP65" s="232">
        <f ca="1">SUM(OFFSET('CAPACITE P1'!AP99:AV101,,(COLUMN()-4)*6,,7))*$C$25</f>
        <v>0</v>
      </c>
      <c r="AQ65" s="232">
        <f ca="1">SUM(OFFSET('CAPACITE P1'!AQ99:AW101,,(COLUMN()-4)*6,,7))*$C$25</f>
        <v>0</v>
      </c>
      <c r="AR65" s="232">
        <f ca="1">SUM(OFFSET('CAPACITE P1'!AR99:AX101,,(COLUMN()-4)*6,,7))*$C$25</f>
        <v>0</v>
      </c>
      <c r="AS65" s="232">
        <f ca="1">SUM(OFFSET('CAPACITE P1'!AS99:AY101,,(COLUMN()-4)*6,,7))*$C$25</f>
        <v>0</v>
      </c>
      <c r="AT65" s="232">
        <f ca="1">SUM(OFFSET('CAPACITE P1'!AT99:AZ101,,(COLUMN()-4)*6,,7))*$C$25</f>
        <v>0</v>
      </c>
      <c r="AU65" s="232">
        <f ca="1">SUM(OFFSET('CAPACITE P1'!AU99:BA101,,(COLUMN()-4)*6,,7))*$C$25</f>
        <v>0</v>
      </c>
      <c r="AV65" s="232">
        <f ca="1">SUM(OFFSET('CAPACITE P1'!AV99:BB101,,(COLUMN()-4)*6,,7))*$C$25</f>
        <v>0</v>
      </c>
      <c r="AW65" s="232">
        <f ca="1">SUM(OFFSET('CAPACITE P1'!AW99:BC101,,(COLUMN()-4)*6,,7))*$C$25</f>
        <v>0</v>
      </c>
      <c r="AX65" s="232">
        <f ca="1">SUM(OFFSET('CAPACITE P1'!AX99:BD101,,(COLUMN()-4)*6,,7))*$C$25</f>
        <v>0</v>
      </c>
      <c r="AY65" s="232">
        <f ca="1">SUM(OFFSET('CAPACITE P1'!AY99:BE101,,(COLUMN()-4)*6,,7))*$C$25</f>
        <v>0</v>
      </c>
      <c r="AZ65" s="232">
        <f ca="1">SUM(OFFSET('CAPACITE P1'!AZ99:BF101,,(COLUMN()-4)*6,,7))*$C$25</f>
        <v>0</v>
      </c>
      <c r="BA65" s="232">
        <f ca="1">SUM(OFFSET('CAPACITE P1'!BA99:BG101,,(COLUMN()-4)*6,,7))*$C$25</f>
        <v>0</v>
      </c>
      <c r="BB65" s="232">
        <f ca="1">SUM(OFFSET('CAPACITE P1'!BB99:BH101,,(COLUMN()-4)*6,,7))*$C$25</f>
        <v>0</v>
      </c>
      <c r="BC65" s="232">
        <f ca="1">SUM(OFFSET('CAPACITE P1'!BC99:BI101,,(COLUMN()-4)*6,,7))*$C$25</f>
        <v>0</v>
      </c>
      <c r="BD65" s="232">
        <f ca="1">SUM(OFFSET('CAPACITE P1'!BD99:BJ101,,(COLUMN()-4)*6,,7))*$C$25</f>
        <v>0</v>
      </c>
      <c r="BE65" s="232">
        <f ca="1">SUM(OFFSET('CAPACITE P1'!BE99:BK101,,(COLUMN()-4)*6,,7))*$C$25</f>
        <v>0</v>
      </c>
      <c r="BF65" s="232">
        <f ca="1">SUM(OFFSET('CAPACITE P1'!BF99:BL101,,(COLUMN()-4)*6,,7))*$C$25</f>
        <v>0</v>
      </c>
      <c r="BG65" s="232">
        <f ca="1">SUM(OFFSET('CAPACITE P1'!BG99:BM101,,(COLUMN()-4)*6,,7))*$C$25</f>
        <v>0</v>
      </c>
      <c r="BH65" s="232">
        <f ca="1">SUM(OFFSET('CAPACITE P1'!BH99:BN101,,(COLUMN()-4)*6,,7))*$C$25</f>
        <v>0</v>
      </c>
      <c r="BI65" s="232">
        <f ca="1">SUM(OFFSET('CAPACITE P1'!BI99:BO101,,(COLUMN()-4)*6,,7))*$C$25</f>
        <v>0</v>
      </c>
      <c r="BJ65" s="232">
        <f ca="1">SUM(OFFSET('CAPACITE P1'!BJ99:BP101,,(COLUMN()-4)*6,,7))*$C$25</f>
        <v>0</v>
      </c>
      <c r="BK65" s="232">
        <f ca="1">SUM(OFFSET('CAPACITE P1'!BK99:BQ101,,(COLUMN()-4)*6,,7))*$C$25</f>
        <v>0</v>
      </c>
      <c r="BL65" s="232">
        <f ca="1">SUM(OFFSET('CAPACITE P1'!BL99:BR101,,(COLUMN()-4)*6,,7))*$C$25</f>
        <v>0</v>
      </c>
      <c r="BM65" s="232">
        <f ca="1">SUM(OFFSET('CAPACITE P1'!BM99:BS101,,(COLUMN()-4)*6,,7))*$C$25</f>
        <v>0</v>
      </c>
      <c r="BN65" s="232">
        <f ca="1">SUM(OFFSET('CAPACITE P1'!BN99:BT101,,(COLUMN()-4)*6,,7))*$C$25</f>
        <v>0</v>
      </c>
      <c r="BO65" s="232">
        <f ca="1">SUM(OFFSET('CAPACITE P1'!BO99:BU101,,(COLUMN()-4)*6,,7))*$C$25</f>
        <v>0</v>
      </c>
      <c r="BP65" s="232">
        <f ca="1">SUM(OFFSET('CAPACITE P1'!BP99:BV101,,(COLUMN()-4)*6,,7))*$C$25</f>
        <v>0</v>
      </c>
      <c r="BQ65" s="15"/>
      <c r="BR65" s="15"/>
    </row>
    <row r="66" spans="2:70" s="279" customFormat="1" ht="12" customHeight="1" x14ac:dyDescent="0.25">
      <c r="B66" s="204" t="s">
        <v>21</v>
      </c>
      <c r="C66" s="181">
        <v>0.85</v>
      </c>
      <c r="D66" s="232">
        <f ca="1">SUM(OFFSET('CAPACITE P1'!D103:J105,,(COLUMN()-4)*6,,7))*$C$26</f>
        <v>53.941000000000003</v>
      </c>
      <c r="E66" s="232">
        <f ca="1">SUM(OFFSET('CAPACITE P1'!E103:K105,,(COLUMN()-4)*6,,7))*$C$26</f>
        <v>56.031999999999996</v>
      </c>
      <c r="F66" s="232">
        <f ca="1">SUM(OFFSET('CAPACITE P1'!F103:L105,,(COLUMN()-4)*6,,7))*$C$26</f>
        <v>50.277500000000003</v>
      </c>
      <c r="G66" s="232">
        <f ca="1">SUM(OFFSET('CAPACITE P1'!G103:M105,,(COLUMN()-4)*6,,7))*$C$26</f>
        <v>54.349000000000004</v>
      </c>
      <c r="H66" s="232">
        <f ca="1">SUM(OFFSET('CAPACITE P1'!H103:N105,,(COLUMN()-4)*6,,7))*$C$26</f>
        <v>50.031000000000006</v>
      </c>
      <c r="I66" s="232">
        <f ca="1">SUM(OFFSET('CAPACITE P1'!I103:O105,,(COLUMN()-4)*6,,7))*$C$26</f>
        <v>58.556500000000014</v>
      </c>
      <c r="J66" s="232">
        <f ca="1">SUM(OFFSET('CAPACITE P1'!J103:P105,,(COLUMN()-4)*6,,7))*$C$26</f>
        <v>55.097000000000001</v>
      </c>
      <c r="K66" s="232">
        <f ca="1">SUM(OFFSET('CAPACITE P1'!K103:Q105,,(COLUMN()-4)*6,,7))*$C$26</f>
        <v>56.533500000000004</v>
      </c>
      <c r="L66" s="232">
        <f ca="1">SUM(OFFSET('CAPACITE P1'!L103:R105,,(COLUMN()-4)*6,,7))*$C$26</f>
        <v>56.253000000000007</v>
      </c>
      <c r="M66" s="232">
        <f ca="1">SUM(OFFSET('CAPACITE P1'!M103:S105,,(COLUMN()-4)*6,,7))*$C$26</f>
        <v>50.271549999999998</v>
      </c>
      <c r="N66" s="232">
        <f ca="1">SUM(OFFSET('CAPACITE P1'!N103:T105,,(COLUMN()-4)*6,,7))*$C$26</f>
        <v>56.695</v>
      </c>
      <c r="O66" s="232">
        <f ca="1">SUM(OFFSET('CAPACITE P1'!O103:U105,,(COLUMN()-4)*6,,7))*$C$26</f>
        <v>56.695</v>
      </c>
      <c r="P66" s="232">
        <f ca="1">SUM(OFFSET('CAPACITE P1'!P103:V105,,(COLUMN()-4)*6,,7))*$C$26</f>
        <v>56.414500000000004</v>
      </c>
      <c r="Q66" s="232">
        <f ca="1">SUM(OFFSET('CAPACITE P1'!Q103:W105,,(COLUMN()-4)*6,,7))*$C$26</f>
        <v>55.309500000000007</v>
      </c>
      <c r="R66" s="232">
        <f ca="1">SUM(OFFSET('CAPACITE P1'!R103:X105,,(COLUMN()-4)*6,,7))*$C$26</f>
        <v>54.689</v>
      </c>
      <c r="S66" s="232">
        <f ca="1">SUM(OFFSET('CAPACITE P1'!S103:Y105,,(COLUMN()-4)*6,,7))*$C$26</f>
        <v>39.4315</v>
      </c>
      <c r="T66" s="232">
        <f ca="1">SUM(OFFSET('CAPACITE P1'!T103:Z105,,(COLUMN()-4)*6,,7))*$C$26</f>
        <v>39.686500000000002</v>
      </c>
      <c r="U66" s="232">
        <f ca="1">SUM(OFFSET('CAPACITE P1'!U103:AA105,,(COLUMN()-4)*6,,7))*$C$26</f>
        <v>44.931000000000004</v>
      </c>
      <c r="V66" s="232">
        <f ca="1">SUM(OFFSET('CAPACITE P1'!V103:AB105,,(COLUMN()-4)*6,,7))*$C$26</f>
        <v>44.302</v>
      </c>
      <c r="W66" s="232">
        <f ca="1">SUM(OFFSET('CAPACITE P1'!W103:AC105,,(COLUMN()-4)*6,,7))*$C$26</f>
        <v>51.527000000000001</v>
      </c>
      <c r="X66" s="232">
        <f ca="1">SUM(OFFSET('CAPACITE P1'!X103:AD105,,(COLUMN()-4)*6,,7))*$C$26</f>
        <v>21.726000000000003</v>
      </c>
      <c r="Y66" s="232">
        <f ca="1">SUM(OFFSET('CAPACITE P1'!Y103:AE105,,(COLUMN()-4)*6,,7))*$C$26</f>
        <v>54.476499999999987</v>
      </c>
      <c r="Z66" s="232">
        <f ca="1">SUM(OFFSET('CAPACITE P1'!Z103:AF105,,(COLUMN()-4)*6,,7))*$C$26</f>
        <v>56.355000000000011</v>
      </c>
      <c r="AA66" s="232">
        <f ca="1">SUM(OFFSET('CAPACITE P1'!AA103:AG105,,(COLUMN()-4)*6,,7))*$C$26</f>
        <v>55.844999999999999</v>
      </c>
      <c r="AB66" s="232">
        <f ca="1">SUM(OFFSET('CAPACITE P1'!AB103:AH105,,(COLUMN()-4)*6,,7))*$C$26</f>
        <v>53.694499999999998</v>
      </c>
      <c r="AC66" s="232">
        <f ca="1">SUM(OFFSET('CAPACITE P1'!AC103:AI105,,(COLUMN()-4)*6,,7))*$C$26</f>
        <v>52.190000000000005</v>
      </c>
      <c r="AD66" s="232">
        <f ca="1">SUM(OFFSET('CAPACITE P1'!AD103:AJ105,,(COLUMN()-4)*6,,7))*$C$26</f>
        <v>48.985500000000009</v>
      </c>
      <c r="AE66" s="232">
        <f ca="1">SUM(OFFSET('CAPACITE P1'!AE103:AK105,,(COLUMN()-4)*6,,7))*$C$26</f>
        <v>38.76</v>
      </c>
      <c r="AF66" s="232">
        <f ca="1">SUM(OFFSET('CAPACITE P1'!AF103:AL105,,(COLUMN()-4)*6,,7))*$C$26</f>
        <v>55.8705</v>
      </c>
      <c r="AG66" s="232">
        <f ca="1">SUM(OFFSET('CAPACITE P1'!AG103:AM105,,(COLUMN()-4)*6,,7))*$C$26</f>
        <v>50.524000000000008</v>
      </c>
      <c r="AH66" s="232">
        <f ca="1">SUM(OFFSET('CAPACITE P1'!AH103:AN105,,(COLUMN()-4)*6,,7))*$C$26</f>
        <v>28.3475</v>
      </c>
      <c r="AI66" s="232">
        <f ca="1">SUM(OFFSET('CAPACITE P1'!AI103:AO105,,(COLUMN()-4)*6,,7))*$C$26</f>
        <v>0</v>
      </c>
      <c r="AJ66" s="232">
        <f ca="1">SUM(OFFSET('CAPACITE P1'!AJ103:AP105,,(COLUMN()-4)*6,,7))*$C$26</f>
        <v>0</v>
      </c>
      <c r="AK66" s="232">
        <f ca="1">SUM(OFFSET('CAPACITE P1'!AK103:AQ105,,(COLUMN()-4)*6,,7))*$C$26</f>
        <v>26.9025</v>
      </c>
      <c r="AL66" s="232">
        <f ca="1">SUM(OFFSET('CAPACITE P1'!AL103:AR105,,(COLUMN()-4)*6,,7))*$C$26</f>
        <v>49.665500000000002</v>
      </c>
      <c r="AM66" s="232">
        <f ca="1">SUM(OFFSET('CAPACITE P1'!AM103:AS105,,(COLUMN()-4)*6,,7))*$C$26</f>
        <v>48.093000000000004</v>
      </c>
      <c r="AN66" s="232">
        <f ca="1">SUM(OFFSET('CAPACITE P1'!AN103:AT105,,(COLUMN()-4)*6,,7))*$C$26</f>
        <v>52.062500000000007</v>
      </c>
      <c r="AO66" s="232">
        <f ca="1">SUM(OFFSET('CAPACITE P1'!AO103:AU105,,(COLUMN()-4)*6,,7))*$C$26</f>
        <v>52.572500000000005</v>
      </c>
      <c r="AP66" s="232">
        <f ca="1">SUM(OFFSET('CAPACITE P1'!AP103:AV105,,(COLUMN()-4)*6,,7))*$C$26</f>
        <v>56.355000000000011</v>
      </c>
      <c r="AQ66" s="232">
        <f ca="1">SUM(OFFSET('CAPACITE P1'!AQ103:AW105,,(COLUMN()-4)*6,,7))*$C$26</f>
        <v>53.278000000000006</v>
      </c>
      <c r="AR66" s="232">
        <f ca="1">SUM(OFFSET('CAPACITE P1'!AR103:AX105,,(COLUMN()-4)*6,,7))*$C$26</f>
        <v>56.023500000000006</v>
      </c>
      <c r="AS66" s="232">
        <f ca="1">SUM(OFFSET('CAPACITE P1'!AS103:AY105,,(COLUMN()-4)*6,,7))*$C$26</f>
        <v>55.624000000000009</v>
      </c>
      <c r="AT66" s="232">
        <f ca="1">SUM(OFFSET('CAPACITE P1'!AT103:AZ105,,(COLUMN()-4)*6,,7))*$C$26</f>
        <v>48.177999999999997</v>
      </c>
      <c r="AU66" s="232">
        <f ca="1">SUM(OFFSET('CAPACITE P1'!AU103:BA105,,(COLUMN()-4)*6,,7))*$C$26</f>
        <v>31.662499999999998</v>
      </c>
      <c r="AV66" s="232">
        <f ca="1">SUM(OFFSET('CAPACITE P1'!AV103:BB105,,(COLUMN()-4)*6,,7))*$C$26</f>
        <v>55.301000000000002</v>
      </c>
      <c r="AW66" s="232">
        <f ca="1">SUM(OFFSET('CAPACITE P1'!AW103:BC105,,(COLUMN()-4)*6,,7))*$C$26</f>
        <v>51.901000000000003</v>
      </c>
      <c r="AX66" s="232">
        <f ca="1">SUM(OFFSET('CAPACITE P1'!AX103:BD105,,(COLUMN()-4)*6,,7))*$C$26</f>
        <v>54.536000000000008</v>
      </c>
      <c r="AY66" s="232">
        <f ca="1">SUM(OFFSET('CAPACITE P1'!AY103:BE105,,(COLUMN()-4)*6,,7))*$C$26</f>
        <v>53.218499999999999</v>
      </c>
      <c r="AZ66" s="232">
        <f ca="1">SUM(OFFSET('CAPACITE P1'!AZ103:BF105,,(COLUMN()-4)*6,,7))*$C$26</f>
        <v>55.148000000000003</v>
      </c>
      <c r="BA66" s="232">
        <f ca="1">SUM(OFFSET('CAPACITE P1'!BA103:BG105,,(COLUMN()-4)*6,,7))*$C$26</f>
        <v>54.969499999999996</v>
      </c>
      <c r="BB66" s="232">
        <f ca="1">SUM(OFFSET('CAPACITE P1'!BB103:BH105,,(COLUMN()-4)*6,,7))*$C$26</f>
        <v>50.804500000000004</v>
      </c>
      <c r="BC66" s="232">
        <f ca="1">SUM(OFFSET('CAPACITE P1'!BC103:BI105,,(COLUMN()-4)*6,,7))*$C$26</f>
        <v>0</v>
      </c>
      <c r="BD66" s="232">
        <f ca="1">SUM(OFFSET('CAPACITE P1'!BD103:BJ105,,(COLUMN()-4)*6,,7))*$C$26</f>
        <v>39.686500000000002</v>
      </c>
      <c r="BE66" s="232">
        <f ca="1">SUM(OFFSET('CAPACITE P1'!BE103:BK105,,(COLUMN()-4)*6,,7))*$C$26</f>
        <v>55.504999999999995</v>
      </c>
      <c r="BF66" s="232">
        <f ca="1">SUM(OFFSET('CAPACITE P1'!BF103:BL105,,(COLUMN()-4)*6,,7))*$C$26</f>
        <v>50.447499999999998</v>
      </c>
      <c r="BG66" s="232">
        <f ca="1">SUM(OFFSET('CAPACITE P1'!BG103:BM105,,(COLUMN()-4)*6,,7))*$C$26</f>
        <v>55.411499999999997</v>
      </c>
      <c r="BH66" s="232">
        <f ca="1">SUM(OFFSET('CAPACITE P1'!BH103:BN105,,(COLUMN()-4)*6,,7))*$C$26</f>
        <v>53.864500000000007</v>
      </c>
      <c r="BI66" s="232">
        <f ca="1">SUM(OFFSET('CAPACITE P1'!BI103:BO105,,(COLUMN()-4)*6,,7))*$C$26</f>
        <v>54.111000000000011</v>
      </c>
      <c r="BJ66" s="232">
        <f ca="1">SUM(OFFSET('CAPACITE P1'!BJ103:BP105,,(COLUMN()-4)*6,,7))*$C$26</f>
        <v>55.326500000000003</v>
      </c>
      <c r="BK66" s="232">
        <f ca="1">SUM(OFFSET('CAPACITE P1'!BK103:BQ105,,(COLUMN()-4)*6,,7))*$C$26</f>
        <v>54.009000000000007</v>
      </c>
      <c r="BL66" s="232">
        <f ca="1">SUM(OFFSET('CAPACITE P1'!BL103:BR105,,(COLUMN()-4)*6,,7))*$C$26</f>
        <v>52.19850000000001</v>
      </c>
      <c r="BM66" s="232">
        <f ca="1">SUM(OFFSET('CAPACITE P1'!BM103:BS105,,(COLUMN()-4)*6,,7))*$C$26</f>
        <v>56.695</v>
      </c>
      <c r="BN66" s="232">
        <f ca="1">SUM(OFFSET('CAPACITE P1'!BN103:BT105,,(COLUMN()-4)*6,,7))*$C$26</f>
        <v>55.7515</v>
      </c>
      <c r="BO66" s="232">
        <f ca="1">SUM(OFFSET('CAPACITE P1'!BO103:BU105,,(COLUMN()-4)*6,,7))*$C$26</f>
        <v>54.994999999999997</v>
      </c>
      <c r="BP66" s="232">
        <f ca="1">SUM(OFFSET('CAPACITE P1'!BP103:BV105,,(COLUMN()-4)*6,,7))*$C$26</f>
        <v>54.255500000000012</v>
      </c>
      <c r="BQ66" s="15"/>
      <c r="BR66" s="15"/>
    </row>
    <row r="67" spans="2:70" s="279" customFormat="1" ht="12" customHeight="1" x14ac:dyDescent="0.25">
      <c r="B67" s="204" t="s">
        <v>22</v>
      </c>
      <c r="C67" s="181">
        <v>0.85</v>
      </c>
      <c r="D67" s="232">
        <f ca="1">SUM(OFFSET('CAPACITE P1'!D107:J109,,(COLUMN()-4)*6,,7))*$C$27</f>
        <v>28.3475</v>
      </c>
      <c r="E67" s="232">
        <f ca="1">SUM(OFFSET('CAPACITE P1'!E107:K109,,(COLUMN()-4)*6,,7))*$C$27</f>
        <v>28.3475</v>
      </c>
      <c r="F67" s="232">
        <f ca="1">SUM(OFFSET('CAPACITE P1'!F107:L109,,(COLUMN()-4)*6,,7))*$C$27</f>
        <v>28.3475</v>
      </c>
      <c r="G67" s="232">
        <f ca="1">SUM(OFFSET('CAPACITE P1'!G107:M109,,(COLUMN()-4)*6,,7))*$C$27</f>
        <v>28.3475</v>
      </c>
      <c r="H67" s="232">
        <f ca="1">SUM(OFFSET('CAPACITE P1'!H107:N109,,(COLUMN()-4)*6,,7))*$C$27</f>
        <v>28.3475</v>
      </c>
      <c r="I67" s="232">
        <f ca="1">SUM(OFFSET('CAPACITE P1'!I107:O109,,(COLUMN()-4)*6,,7))*$C$27</f>
        <v>28.3475</v>
      </c>
      <c r="J67" s="232">
        <f ca="1">SUM(OFFSET('CAPACITE P1'!J107:P109,,(COLUMN()-4)*6,,7))*$C$27</f>
        <v>28.3475</v>
      </c>
      <c r="K67" s="232">
        <f ca="1">SUM(OFFSET('CAPACITE P1'!K107:Q109,,(COLUMN()-4)*6,,7))*$C$27</f>
        <v>28.3475</v>
      </c>
      <c r="L67" s="232">
        <f ca="1">SUM(OFFSET('CAPACITE P1'!L107:R109,,(COLUMN()-4)*6,,7))*$C$27</f>
        <v>28.3475</v>
      </c>
      <c r="M67" s="232">
        <f ca="1">SUM(OFFSET('CAPACITE P1'!M107:S109,,(COLUMN()-4)*6,,7))*$C$27</f>
        <v>28.3475</v>
      </c>
      <c r="N67" s="232">
        <f ca="1">SUM(OFFSET('CAPACITE P1'!N107:T109,,(COLUMN()-4)*6,,7))*$C$27</f>
        <v>48.747500000000009</v>
      </c>
      <c r="O67" s="232">
        <f ca="1">SUM(OFFSET('CAPACITE P1'!O107:U109,,(COLUMN()-4)*6,,7))*$C$27</f>
        <v>55.547500000000007</v>
      </c>
      <c r="P67" s="232">
        <f ca="1">SUM(OFFSET('CAPACITE P1'!P107:V109,,(COLUMN()-4)*6,,7))*$C$27</f>
        <v>55.547500000000007</v>
      </c>
      <c r="Q67" s="232">
        <f ca="1">SUM(OFFSET('CAPACITE P1'!Q107:W109,,(COLUMN()-4)*6,,7))*$C$27</f>
        <v>55.547500000000007</v>
      </c>
      <c r="R67" s="232">
        <f ca="1">SUM(OFFSET('CAPACITE P1'!R107:X109,,(COLUMN()-4)*6,,7))*$C$27</f>
        <v>55.547500000000007</v>
      </c>
      <c r="S67" s="232">
        <f ca="1">SUM(OFFSET('CAPACITE P1'!S107:Y109,,(COLUMN()-4)*6,,7))*$C$27</f>
        <v>49.878000000000007</v>
      </c>
      <c r="T67" s="232">
        <f ca="1">SUM(OFFSET('CAPACITE P1'!T107:Z109,,(COLUMN()-4)*6,,7))*$C$27</f>
        <v>28.3475</v>
      </c>
      <c r="U67" s="232">
        <f ca="1">SUM(OFFSET('CAPACITE P1'!U107:AA109,,(COLUMN()-4)*6,,7))*$C$27</f>
        <v>22.678000000000001</v>
      </c>
      <c r="V67" s="232">
        <f ca="1">SUM(OFFSET('CAPACITE P1'!V107:AB109,,(COLUMN()-4)*6,,7))*$C$27</f>
        <v>49.878000000000007</v>
      </c>
      <c r="W67" s="232">
        <f ca="1">SUM(OFFSET('CAPACITE P1'!W107:AC109,,(COLUMN()-4)*6,,7))*$C$27</f>
        <v>55.547500000000007</v>
      </c>
      <c r="X67" s="232">
        <f ca="1">SUM(OFFSET('CAPACITE P1'!X107:AD109,,(COLUMN()-4)*6,,7))*$C$27</f>
        <v>22.678000000000001</v>
      </c>
      <c r="Y67" s="232">
        <f ca="1">SUM(OFFSET('CAPACITE P1'!Y107:AE109,,(COLUMN()-4)*6,,7))*$C$27</f>
        <v>28.3475</v>
      </c>
      <c r="Z67" s="232">
        <f ca="1">SUM(OFFSET('CAPACITE P1'!Z107:AF109,,(COLUMN()-4)*6,,7))*$C$27</f>
        <v>28.3475</v>
      </c>
      <c r="AA67" s="232">
        <f ca="1">SUM(OFFSET('CAPACITE P1'!AA107:AG109,,(COLUMN()-4)*6,,7))*$C$27</f>
        <v>28.3475</v>
      </c>
      <c r="AB67" s="232">
        <f ca="1">SUM(OFFSET('CAPACITE P1'!AB107:AH109,,(COLUMN()-4)*6,,7))*$C$27</f>
        <v>55.547500000000007</v>
      </c>
      <c r="AC67" s="232">
        <f ca="1">SUM(OFFSET('CAPACITE P1'!AC107:AI109,,(COLUMN()-4)*6,,7))*$C$27</f>
        <v>55.547500000000007</v>
      </c>
      <c r="AD67" s="232">
        <f ca="1">SUM(OFFSET('CAPACITE P1'!AD107:AJ109,,(COLUMN()-4)*6,,7))*$C$27</f>
        <v>28.3475</v>
      </c>
      <c r="AE67" s="232">
        <f ca="1">SUM(OFFSET('CAPACITE P1'!AE107:AK109,,(COLUMN()-4)*6,,7))*$C$27</f>
        <v>22.678000000000001</v>
      </c>
      <c r="AF67" s="232">
        <f ca="1">SUM(OFFSET('CAPACITE P1'!AF107:AL109,,(COLUMN()-4)*6,,7))*$C$27</f>
        <v>28.3475</v>
      </c>
      <c r="AG67" s="232">
        <f ca="1">SUM(OFFSET('CAPACITE P1'!AG107:AM109,,(COLUMN()-4)*6,,7))*$C$27</f>
        <v>28.3475</v>
      </c>
      <c r="AH67" s="232">
        <f ca="1">SUM(OFFSET('CAPACITE P1'!AH107:AN109,,(COLUMN()-4)*6,,7))*$C$27</f>
        <v>28.3475</v>
      </c>
      <c r="AI67" s="232">
        <f ca="1">SUM(OFFSET('CAPACITE P1'!AI107:AO109,,(COLUMN()-4)*6,,7))*$C$27</f>
        <v>55.547500000000007</v>
      </c>
      <c r="AJ67" s="232">
        <f ca="1">SUM(OFFSET('CAPACITE P1'!AJ107:AP109,,(COLUMN()-4)*6,,7))*$C$27</f>
        <v>11.339</v>
      </c>
      <c r="AK67" s="232">
        <f ca="1">SUM(OFFSET('CAPACITE P1'!AK107:AQ109,,(COLUMN()-4)*6,,7))*$C$27</f>
        <v>28.3475</v>
      </c>
      <c r="AL67" s="232">
        <f ca="1">SUM(OFFSET('CAPACITE P1'!AL107:AR109,,(COLUMN()-4)*6,,7))*$C$27</f>
        <v>22.678000000000001</v>
      </c>
      <c r="AM67" s="232">
        <f ca="1">SUM(OFFSET('CAPACITE P1'!AM107:AS109,,(COLUMN()-4)*6,,7))*$C$27</f>
        <v>28.3475</v>
      </c>
      <c r="AN67" s="232">
        <f ca="1">SUM(OFFSET('CAPACITE P1'!AN107:AT109,,(COLUMN()-4)*6,,7))*$C$27</f>
        <v>28.3475</v>
      </c>
      <c r="AO67" s="232">
        <f ca="1">SUM(OFFSET('CAPACITE P1'!AO107:AU109,,(COLUMN()-4)*6,,7))*$C$27</f>
        <v>28.3475</v>
      </c>
      <c r="AP67" s="232">
        <f ca="1">SUM(OFFSET('CAPACITE P1'!AP107:AV109,,(COLUMN()-4)*6,,7))*$C$27</f>
        <v>0</v>
      </c>
      <c r="AQ67" s="232">
        <f ca="1">SUM(OFFSET('CAPACITE P1'!AQ107:AW109,,(COLUMN()-4)*6,,7))*$C$27</f>
        <v>0</v>
      </c>
      <c r="AR67" s="232">
        <f ca="1">SUM(OFFSET('CAPACITE P1'!AR107:AX109,,(COLUMN()-4)*6,,7))*$C$27</f>
        <v>0</v>
      </c>
      <c r="AS67" s="232">
        <f ca="1">SUM(OFFSET('CAPACITE P1'!AS107:AY109,,(COLUMN()-4)*6,,7))*$C$27</f>
        <v>11.339</v>
      </c>
      <c r="AT67" s="232">
        <f ca="1">SUM(OFFSET('CAPACITE P1'!AT107:AZ109,,(COLUMN()-4)*6,,7))*$C$27</f>
        <v>28.3475</v>
      </c>
      <c r="AU67" s="232">
        <f ca="1">SUM(OFFSET('CAPACITE P1'!AU107:BA109,,(COLUMN()-4)*6,,7))*$C$27</f>
        <v>17.008499999999998</v>
      </c>
      <c r="AV67" s="232">
        <f ca="1">SUM(OFFSET('CAPACITE P1'!AV107:BB109,,(COLUMN()-4)*6,,7))*$C$27</f>
        <v>28.3475</v>
      </c>
      <c r="AW67" s="232">
        <f ca="1">SUM(OFFSET('CAPACITE P1'!AW107:BC109,,(COLUMN()-4)*6,,7))*$C$27</f>
        <v>28.3475</v>
      </c>
      <c r="AX67" s="232">
        <f ca="1">SUM(OFFSET('CAPACITE P1'!AX107:BD109,,(COLUMN()-4)*6,,7))*$C$27</f>
        <v>28.3475</v>
      </c>
      <c r="AY67" s="232">
        <f ca="1">SUM(OFFSET('CAPACITE P1'!AY107:BE109,,(COLUMN()-4)*6,,7))*$C$27</f>
        <v>28.3475</v>
      </c>
      <c r="AZ67" s="232">
        <f ca="1">SUM(OFFSET('CAPACITE P1'!AZ107:BF109,,(COLUMN()-4)*6,,7))*$C$27</f>
        <v>28.3475</v>
      </c>
      <c r="BA67" s="232">
        <f ca="1">SUM(OFFSET('CAPACITE P1'!BA107:BG109,,(COLUMN()-4)*6,,7))*$C$27</f>
        <v>28.3475</v>
      </c>
      <c r="BB67" s="232">
        <f ca="1">SUM(OFFSET('CAPACITE P1'!BB107:BH109,,(COLUMN()-4)*6,,7))*$C$27</f>
        <v>28.3475</v>
      </c>
      <c r="BC67" s="232">
        <f ca="1">SUM(OFFSET('CAPACITE P1'!BC107:BI109,,(COLUMN()-4)*6,,7))*$C$27</f>
        <v>0</v>
      </c>
      <c r="BD67" s="232">
        <f ca="1">SUM(OFFSET('CAPACITE P1'!BD107:BJ109,,(COLUMN()-4)*6,,7))*$C$27</f>
        <v>22.678000000000001</v>
      </c>
      <c r="BE67" s="232">
        <f ca="1">SUM(OFFSET('CAPACITE P1'!BE107:BK109,,(COLUMN()-4)*6,,7))*$C$27</f>
        <v>28.3475</v>
      </c>
      <c r="BF67" s="232">
        <f ca="1">SUM(OFFSET('CAPACITE P1'!BF107:BL109,,(COLUMN()-4)*6,,7))*$C$27</f>
        <v>28.3475</v>
      </c>
      <c r="BG67" s="232">
        <f ca="1">SUM(OFFSET('CAPACITE P1'!BG107:BM109,,(COLUMN()-4)*6,,7))*$C$27</f>
        <v>28.3475</v>
      </c>
      <c r="BH67" s="232">
        <f ca="1">SUM(OFFSET('CAPACITE P1'!BH107:BN109,,(COLUMN()-4)*6,,7))*$C$27</f>
        <v>28.3475</v>
      </c>
      <c r="BI67" s="232">
        <f ca="1">SUM(OFFSET('CAPACITE P1'!BI107:BO109,,(COLUMN()-4)*6,,7))*$C$27</f>
        <v>28.3475</v>
      </c>
      <c r="BJ67" s="232">
        <f ca="1">SUM(OFFSET('CAPACITE P1'!BJ107:BP109,,(COLUMN()-4)*6,,7))*$C$27</f>
        <v>28.3475</v>
      </c>
      <c r="BK67" s="232">
        <f ca="1">SUM(OFFSET('CAPACITE P1'!BK107:BQ109,,(COLUMN()-4)*6,,7))*$C$27</f>
        <v>28.3475</v>
      </c>
      <c r="BL67" s="232">
        <f ca="1">SUM(OFFSET('CAPACITE P1'!BL107:BR109,,(COLUMN()-4)*6,,7))*$C$27</f>
        <v>28.3475</v>
      </c>
      <c r="BM67" s="232">
        <f ca="1">SUM(OFFSET('CAPACITE P1'!BM107:BS109,,(COLUMN()-4)*6,,7))*$C$27</f>
        <v>28.3475</v>
      </c>
      <c r="BN67" s="232">
        <f ca="1">SUM(OFFSET('CAPACITE P1'!BN107:BT109,,(COLUMN()-4)*6,,7))*$C$27</f>
        <v>28.3475</v>
      </c>
      <c r="BO67" s="232">
        <f ca="1">SUM(OFFSET('CAPACITE P1'!BO107:BU109,,(COLUMN()-4)*6,,7))*$C$27</f>
        <v>28.3475</v>
      </c>
      <c r="BP67" s="232">
        <f ca="1">SUM(OFFSET('CAPACITE P1'!BP107:BV109,,(COLUMN()-4)*6,,7))*$C$27</f>
        <v>28.3475</v>
      </c>
      <c r="BQ67" s="15"/>
      <c r="BR67" s="15"/>
    </row>
    <row r="68" spans="2:70" s="279" customFormat="1" ht="12" customHeight="1" x14ac:dyDescent="0.25">
      <c r="B68" s="204" t="s">
        <v>23</v>
      </c>
      <c r="C68" s="181">
        <v>0.85</v>
      </c>
      <c r="D68" s="232">
        <f ca="1">SUM(OFFSET('CAPACITE P1'!D111:J113,,(COLUMN()-4)*6,,7))*$C$28</f>
        <v>0</v>
      </c>
      <c r="E68" s="232">
        <f ca="1">SUM(OFFSET('CAPACITE P1'!E111:K113,,(COLUMN()-4)*6,,7))*$C$28</f>
        <v>0</v>
      </c>
      <c r="F68" s="232">
        <f ca="1">SUM(OFFSET('CAPACITE P1'!F111:L113,,(COLUMN()-4)*6,,7))*$C$28</f>
        <v>0</v>
      </c>
      <c r="G68" s="232">
        <f ca="1">SUM(OFFSET('CAPACITE P1'!G111:M113,,(COLUMN()-4)*6,,7))*$C$28</f>
        <v>0</v>
      </c>
      <c r="H68" s="232">
        <f ca="1">SUM(OFFSET('CAPACITE P1'!H111:N113,,(COLUMN()-4)*6,,7))*$C$28</f>
        <v>0</v>
      </c>
      <c r="I68" s="232">
        <f ca="1">SUM(OFFSET('CAPACITE P1'!I111:O113,,(COLUMN()-4)*6,,7))*$C$28</f>
        <v>0</v>
      </c>
      <c r="J68" s="232">
        <f ca="1">SUM(OFFSET('CAPACITE P1'!J111:P113,,(COLUMN()-4)*6,,7))*$C$28</f>
        <v>0</v>
      </c>
      <c r="K68" s="232">
        <f ca="1">SUM(OFFSET('CAPACITE P1'!K111:Q113,,(COLUMN()-4)*6,,7))*$C$28</f>
        <v>0</v>
      </c>
      <c r="L68" s="232">
        <f ca="1">SUM(OFFSET('CAPACITE P1'!L111:R113,,(COLUMN()-4)*6,,7))*$C$28</f>
        <v>0</v>
      </c>
      <c r="M68" s="232">
        <f ca="1">SUM(OFFSET('CAPACITE P1'!M111:S113,,(COLUMN()-4)*6,,7))*$C$28</f>
        <v>0</v>
      </c>
      <c r="N68" s="232">
        <f ca="1">SUM(OFFSET('CAPACITE P1'!N111:T113,,(COLUMN()-4)*6,,7))*$C$28</f>
        <v>0</v>
      </c>
      <c r="O68" s="232">
        <f ca="1">SUM(OFFSET('CAPACITE P1'!O111:U113,,(COLUMN()-4)*6,,7))*$C$28</f>
        <v>0</v>
      </c>
      <c r="P68" s="232">
        <f ca="1">SUM(OFFSET('CAPACITE P1'!P111:V113,,(COLUMN()-4)*6,,7))*$C$28</f>
        <v>0</v>
      </c>
      <c r="Q68" s="232">
        <f ca="1">SUM(OFFSET('CAPACITE P1'!Q111:W113,,(COLUMN()-4)*6,,7))*$C$28</f>
        <v>0</v>
      </c>
      <c r="R68" s="232">
        <f ca="1">SUM(OFFSET('CAPACITE P1'!R111:X113,,(COLUMN()-4)*6,,7))*$C$28</f>
        <v>0</v>
      </c>
      <c r="S68" s="232">
        <f ca="1">SUM(OFFSET('CAPACITE P1'!S111:Y113,,(COLUMN()-4)*6,,7))*$C$28</f>
        <v>0</v>
      </c>
      <c r="T68" s="232">
        <f ca="1">SUM(OFFSET('CAPACITE P1'!T111:Z113,,(COLUMN()-4)*6,,7))*$C$28</f>
        <v>0</v>
      </c>
      <c r="U68" s="232">
        <f ca="1">SUM(OFFSET('CAPACITE P1'!U111:AA113,,(COLUMN()-4)*6,,7))*$C$28</f>
        <v>0</v>
      </c>
      <c r="V68" s="232">
        <f ca="1">SUM(OFFSET('CAPACITE P1'!V111:AB113,,(COLUMN()-4)*6,,7))*$C$28</f>
        <v>0</v>
      </c>
      <c r="W68" s="232">
        <f ca="1">SUM(OFFSET('CAPACITE P1'!W111:AC113,,(COLUMN()-4)*6,,7))*$C$28</f>
        <v>0</v>
      </c>
      <c r="X68" s="232">
        <f ca="1">SUM(OFFSET('CAPACITE P1'!X111:AD113,,(COLUMN()-4)*6,,7))*$C$28</f>
        <v>0</v>
      </c>
      <c r="Y68" s="232">
        <f ca="1">SUM(OFFSET('CAPACITE P1'!Y111:AE113,,(COLUMN()-4)*6,,7))*$C$28</f>
        <v>0</v>
      </c>
      <c r="Z68" s="232">
        <f ca="1">SUM(OFFSET('CAPACITE P1'!Z111:AF113,,(COLUMN()-4)*6,,7))*$C$28</f>
        <v>0</v>
      </c>
      <c r="AA68" s="232">
        <f ca="1">SUM(OFFSET('CAPACITE P1'!AA111:AG113,,(COLUMN()-4)*6,,7))*$C$28</f>
        <v>0</v>
      </c>
      <c r="AB68" s="232">
        <f ca="1">SUM(OFFSET('CAPACITE P1'!AB111:AH113,,(COLUMN()-4)*6,,7))*$C$28</f>
        <v>0</v>
      </c>
      <c r="AC68" s="232">
        <f ca="1">SUM(OFFSET('CAPACITE P1'!AC111:AI113,,(COLUMN()-4)*6,,7))*$C$28</f>
        <v>0</v>
      </c>
      <c r="AD68" s="232">
        <f ca="1">SUM(OFFSET('CAPACITE P1'!AD111:AJ113,,(COLUMN()-4)*6,,7))*$C$28</f>
        <v>0</v>
      </c>
      <c r="AE68" s="232">
        <f ca="1">SUM(OFFSET('CAPACITE P1'!AE111:AK113,,(COLUMN()-4)*6,,7))*$C$28</f>
        <v>0</v>
      </c>
      <c r="AF68" s="232">
        <f ca="1">SUM(OFFSET('CAPACITE P1'!AF111:AL113,,(COLUMN()-4)*6,,7))*$C$28</f>
        <v>0</v>
      </c>
      <c r="AG68" s="232">
        <f ca="1">SUM(OFFSET('CAPACITE P1'!AG111:AM113,,(COLUMN()-4)*6,,7))*$C$28</f>
        <v>0</v>
      </c>
      <c r="AH68" s="232">
        <f ca="1">SUM(OFFSET('CAPACITE P1'!AH111:AN113,,(COLUMN()-4)*6,,7))*$C$28</f>
        <v>0</v>
      </c>
      <c r="AI68" s="232">
        <f ca="1">SUM(OFFSET('CAPACITE P1'!AI111:AO113,,(COLUMN()-4)*6,,7))*$C$28</f>
        <v>0</v>
      </c>
      <c r="AJ68" s="232">
        <f ca="1">SUM(OFFSET('CAPACITE P1'!AJ111:AP113,,(COLUMN()-4)*6,,7))*$C$28</f>
        <v>0</v>
      </c>
      <c r="AK68" s="232">
        <f ca="1">SUM(OFFSET('CAPACITE P1'!AK111:AQ113,,(COLUMN()-4)*6,,7))*$C$28</f>
        <v>0</v>
      </c>
      <c r="AL68" s="232">
        <f ca="1">SUM(OFFSET('CAPACITE P1'!AL111:AR113,,(COLUMN()-4)*6,,7))*$C$28</f>
        <v>0</v>
      </c>
      <c r="AM68" s="232">
        <f ca="1">SUM(OFFSET('CAPACITE P1'!AM111:AS113,,(COLUMN()-4)*6,,7))*$C$28</f>
        <v>0</v>
      </c>
      <c r="AN68" s="232">
        <f ca="1">SUM(OFFSET('CAPACITE P1'!AN111:AT113,,(COLUMN()-4)*6,,7))*$C$28</f>
        <v>0</v>
      </c>
      <c r="AO68" s="232">
        <f ca="1">SUM(OFFSET('CAPACITE P1'!AO111:AU113,,(COLUMN()-4)*6,,7))*$C$28</f>
        <v>0</v>
      </c>
      <c r="AP68" s="232">
        <f ca="1">SUM(OFFSET('CAPACITE P1'!AP111:AV113,,(COLUMN()-4)*6,,7))*$C$28</f>
        <v>0</v>
      </c>
      <c r="AQ68" s="232">
        <f ca="1">SUM(OFFSET('CAPACITE P1'!AQ111:AW113,,(COLUMN()-4)*6,,7))*$C$28</f>
        <v>0</v>
      </c>
      <c r="AR68" s="232">
        <f ca="1">SUM(OFFSET('CAPACITE P1'!AR111:AX113,,(COLUMN()-4)*6,,7))*$C$28</f>
        <v>0</v>
      </c>
      <c r="AS68" s="232">
        <f ca="1">SUM(OFFSET('CAPACITE P1'!AS111:AY113,,(COLUMN()-4)*6,,7))*$C$28</f>
        <v>0</v>
      </c>
      <c r="AT68" s="232">
        <f ca="1">SUM(OFFSET('CAPACITE P1'!AT111:AZ113,,(COLUMN()-4)*6,,7))*$C$28</f>
        <v>0</v>
      </c>
      <c r="AU68" s="232">
        <f ca="1">SUM(OFFSET('CAPACITE P1'!AU111:BA113,,(COLUMN()-4)*6,,7))*$C$28</f>
        <v>0</v>
      </c>
      <c r="AV68" s="232">
        <f ca="1">SUM(OFFSET('CAPACITE P1'!AV111:BB113,,(COLUMN()-4)*6,,7))*$C$28</f>
        <v>0</v>
      </c>
      <c r="AW68" s="232">
        <f ca="1">SUM(OFFSET('CAPACITE P1'!AW111:BC113,,(COLUMN()-4)*6,,7))*$C$28</f>
        <v>0</v>
      </c>
      <c r="AX68" s="232">
        <f ca="1">SUM(OFFSET('CAPACITE P1'!AX111:BD113,,(COLUMN()-4)*6,,7))*$C$28</f>
        <v>0</v>
      </c>
      <c r="AY68" s="232">
        <f ca="1">SUM(OFFSET('CAPACITE P1'!AY111:BE113,,(COLUMN()-4)*6,,7))*$C$28</f>
        <v>0</v>
      </c>
      <c r="AZ68" s="232">
        <f ca="1">SUM(OFFSET('CAPACITE P1'!AZ111:BF113,,(COLUMN()-4)*6,,7))*$C$28</f>
        <v>0</v>
      </c>
      <c r="BA68" s="232">
        <f ca="1">SUM(OFFSET('CAPACITE P1'!BA111:BG113,,(COLUMN()-4)*6,,7))*$C$28</f>
        <v>0</v>
      </c>
      <c r="BB68" s="232">
        <f ca="1">SUM(OFFSET('CAPACITE P1'!BB111:BH113,,(COLUMN()-4)*6,,7))*$C$28</f>
        <v>0</v>
      </c>
      <c r="BC68" s="232">
        <f ca="1">SUM(OFFSET('CAPACITE P1'!BC111:BI113,,(COLUMN()-4)*6,,7))*$C$28</f>
        <v>0</v>
      </c>
      <c r="BD68" s="232">
        <f ca="1">SUM(OFFSET('CAPACITE P1'!BD111:BJ113,,(COLUMN()-4)*6,,7))*$C$28</f>
        <v>0</v>
      </c>
      <c r="BE68" s="232">
        <f ca="1">SUM(OFFSET('CAPACITE P1'!BE111:BK113,,(COLUMN()-4)*6,,7))*$C$28</f>
        <v>0</v>
      </c>
      <c r="BF68" s="232">
        <f ca="1">SUM(OFFSET('CAPACITE P1'!BF111:BL113,,(COLUMN()-4)*6,,7))*$C$28</f>
        <v>0</v>
      </c>
      <c r="BG68" s="232">
        <f ca="1">SUM(OFFSET('CAPACITE P1'!BG111:BM113,,(COLUMN()-4)*6,,7))*$C$28</f>
        <v>0</v>
      </c>
      <c r="BH68" s="232">
        <f ca="1">SUM(OFFSET('CAPACITE P1'!BH111:BN113,,(COLUMN()-4)*6,,7))*$C$28</f>
        <v>0</v>
      </c>
      <c r="BI68" s="232">
        <f ca="1">SUM(OFFSET('CAPACITE P1'!BI111:BO113,,(COLUMN()-4)*6,,7))*$C$28</f>
        <v>0</v>
      </c>
      <c r="BJ68" s="232">
        <f ca="1">SUM(OFFSET('CAPACITE P1'!BJ111:BP113,,(COLUMN()-4)*6,,7))*$C$28</f>
        <v>0</v>
      </c>
      <c r="BK68" s="232">
        <f ca="1">SUM(OFFSET('CAPACITE P1'!BK111:BQ113,,(COLUMN()-4)*6,,7))*$C$28</f>
        <v>0</v>
      </c>
      <c r="BL68" s="232">
        <f ca="1">SUM(OFFSET('CAPACITE P1'!BL111:BR113,,(COLUMN()-4)*6,,7))*$C$28</f>
        <v>0</v>
      </c>
      <c r="BM68" s="232">
        <f ca="1">SUM(OFFSET('CAPACITE P1'!BM111:BS113,,(COLUMN()-4)*6,,7))*$C$28</f>
        <v>0</v>
      </c>
      <c r="BN68" s="232">
        <f ca="1">SUM(OFFSET('CAPACITE P1'!BN111:BT113,,(COLUMN()-4)*6,,7))*$C$28</f>
        <v>0</v>
      </c>
      <c r="BO68" s="232">
        <f ca="1">SUM(OFFSET('CAPACITE P1'!BO111:BU113,,(COLUMN()-4)*6,,7))*$C$28</f>
        <v>0</v>
      </c>
      <c r="BP68" s="232">
        <f ca="1">SUM(OFFSET('CAPACITE P1'!BP111:BV113,,(COLUMN()-4)*6,,7))*$C$28</f>
        <v>0</v>
      </c>
      <c r="BQ68" s="15"/>
      <c r="BR68" s="15"/>
    </row>
    <row r="69" spans="2:70" s="279" customFormat="1" ht="12" customHeight="1" x14ac:dyDescent="0.25">
      <c r="B69" s="204" t="s">
        <v>24</v>
      </c>
      <c r="C69" s="181"/>
      <c r="D69" s="232">
        <f ca="1">SUM(OFFSET('CAPACITE P1'!D115:J116,,(COLUMN()-4)*6,,7))*$C$29</f>
        <v>0</v>
      </c>
      <c r="E69" s="232">
        <f ca="1">SUM(OFFSET('CAPACITE P1'!E115:K116,,(COLUMN()-4)*6,,7))*$C$29</f>
        <v>0</v>
      </c>
      <c r="F69" s="232">
        <f ca="1">SUM(OFFSET('CAPACITE P1'!F115:L116,,(COLUMN()-4)*6,,7))*$C$29</f>
        <v>0</v>
      </c>
      <c r="G69" s="232">
        <f ca="1">SUM(OFFSET('CAPACITE P1'!G115:M116,,(COLUMN()-4)*6,,7))*$C$29</f>
        <v>0</v>
      </c>
      <c r="H69" s="232">
        <f ca="1">SUM(OFFSET('CAPACITE P1'!H115:N116,,(COLUMN()-4)*6,,7))*$C$29</f>
        <v>0</v>
      </c>
      <c r="I69" s="232">
        <f ca="1">SUM(OFFSET('CAPACITE P1'!I115:O116,,(COLUMN()-4)*6,,7))*$C$29</f>
        <v>0</v>
      </c>
      <c r="J69" s="232">
        <f ca="1">SUM(OFFSET('CAPACITE P1'!J115:P116,,(COLUMN()-4)*6,,7))*$C$29</f>
        <v>0</v>
      </c>
      <c r="K69" s="232">
        <f ca="1">SUM(OFFSET('CAPACITE P1'!K115:Q116,,(COLUMN()-4)*6,,7))*$C$29</f>
        <v>0</v>
      </c>
      <c r="L69" s="232">
        <f ca="1">SUM(OFFSET('CAPACITE P1'!L115:R116,,(COLUMN()-4)*6,,7))*$C$29</f>
        <v>0</v>
      </c>
      <c r="M69" s="232">
        <f ca="1">SUM(OFFSET('CAPACITE P1'!M115:S116,,(COLUMN()-4)*6,,7))*$C$29</f>
        <v>0</v>
      </c>
      <c r="N69" s="232">
        <f ca="1">SUM(OFFSET('CAPACITE P1'!N115:T116,,(COLUMN()-4)*6,,7))*$C$29</f>
        <v>0</v>
      </c>
      <c r="O69" s="232">
        <f ca="1">SUM(OFFSET('CAPACITE P1'!O115:U116,,(COLUMN()-4)*6,,7))*$C$29</f>
        <v>0</v>
      </c>
      <c r="P69" s="232">
        <f ca="1">SUM(OFFSET('CAPACITE P1'!P115:V116,,(COLUMN()-4)*6,,7))*$C$29</f>
        <v>0</v>
      </c>
      <c r="Q69" s="232">
        <f ca="1">SUM(OFFSET('CAPACITE P1'!Q115:W116,,(COLUMN()-4)*6,,7))*$C$29</f>
        <v>0</v>
      </c>
      <c r="R69" s="232">
        <f ca="1">SUM(OFFSET('CAPACITE P1'!R115:X116,,(COLUMN()-4)*6,,7))*$C$29</f>
        <v>0</v>
      </c>
      <c r="S69" s="232">
        <f ca="1">SUM(OFFSET('CAPACITE P1'!S115:Y116,,(COLUMN()-4)*6,,7))*$C$29</f>
        <v>0</v>
      </c>
      <c r="T69" s="232">
        <f ca="1">SUM(OFFSET('CAPACITE P1'!T115:Z116,,(COLUMN()-4)*6,,7))*$C$29</f>
        <v>0</v>
      </c>
      <c r="U69" s="232">
        <f ca="1">SUM(OFFSET('CAPACITE P1'!U115:AA116,,(COLUMN()-4)*6,,7))*$C$29</f>
        <v>0</v>
      </c>
      <c r="V69" s="232">
        <f ca="1">SUM(OFFSET('CAPACITE P1'!V115:AB116,,(COLUMN()-4)*6,,7))*$C$29</f>
        <v>0</v>
      </c>
      <c r="W69" s="232">
        <f ca="1">SUM(OFFSET('CAPACITE P1'!W115:AC116,,(COLUMN()-4)*6,,7))*$C$29</f>
        <v>0</v>
      </c>
      <c r="X69" s="232">
        <f ca="1">SUM(OFFSET('CAPACITE P1'!X115:AD116,,(COLUMN()-4)*6,,7))*$C$29</f>
        <v>0</v>
      </c>
      <c r="Y69" s="232">
        <f ca="1">SUM(OFFSET('CAPACITE P1'!Y115:AE116,,(COLUMN()-4)*6,,7))*$C$29</f>
        <v>0</v>
      </c>
      <c r="Z69" s="232">
        <f ca="1">SUM(OFFSET('CAPACITE P1'!Z115:AF116,,(COLUMN()-4)*6,,7))*$C$29</f>
        <v>0</v>
      </c>
      <c r="AA69" s="232">
        <f ca="1">SUM(OFFSET('CAPACITE P1'!AA115:AG116,,(COLUMN()-4)*6,,7))*$C$29</f>
        <v>0</v>
      </c>
      <c r="AB69" s="232">
        <f ca="1">SUM(OFFSET('CAPACITE P1'!AB115:AH116,,(COLUMN()-4)*6,,7))*$C$29</f>
        <v>0</v>
      </c>
      <c r="AC69" s="232">
        <f ca="1">SUM(OFFSET('CAPACITE P1'!AC115:AI116,,(COLUMN()-4)*6,,7))*$C$29</f>
        <v>0</v>
      </c>
      <c r="AD69" s="232">
        <f ca="1">SUM(OFFSET('CAPACITE P1'!AD115:AJ116,,(COLUMN()-4)*6,,7))*$C$29</f>
        <v>0</v>
      </c>
      <c r="AE69" s="232">
        <f ca="1">SUM(OFFSET('CAPACITE P1'!AE115:AK116,,(COLUMN()-4)*6,,7))*$C$29</f>
        <v>0</v>
      </c>
      <c r="AF69" s="232">
        <f ca="1">SUM(OFFSET('CAPACITE P1'!AF115:AL116,,(COLUMN()-4)*6,,7))*$C$29</f>
        <v>0</v>
      </c>
      <c r="AG69" s="232">
        <f ca="1">SUM(OFFSET('CAPACITE P1'!AG115:AM116,,(COLUMN()-4)*6,,7))*$C$29</f>
        <v>0</v>
      </c>
      <c r="AH69" s="232">
        <f ca="1">SUM(OFFSET('CAPACITE P1'!AH115:AN116,,(COLUMN()-4)*6,,7))*$C$29</f>
        <v>0</v>
      </c>
      <c r="AI69" s="232">
        <f ca="1">SUM(OFFSET('CAPACITE P1'!AI115:AO116,,(COLUMN()-4)*6,,7))*$C$29</f>
        <v>0</v>
      </c>
      <c r="AJ69" s="232">
        <f ca="1">SUM(OFFSET('CAPACITE P1'!AJ115:AP116,,(COLUMN()-4)*6,,7))*$C$29</f>
        <v>0</v>
      </c>
      <c r="AK69" s="232">
        <f ca="1">SUM(OFFSET('CAPACITE P1'!AK115:AQ116,,(COLUMN()-4)*6,,7))*$C$29</f>
        <v>0</v>
      </c>
      <c r="AL69" s="232">
        <f ca="1">SUM(OFFSET('CAPACITE P1'!AL115:AR116,,(COLUMN()-4)*6,,7))*$C$29</f>
        <v>0</v>
      </c>
      <c r="AM69" s="232">
        <f ca="1">SUM(OFFSET('CAPACITE P1'!AM115:AS116,,(COLUMN()-4)*6,,7))*$C$29</f>
        <v>0</v>
      </c>
      <c r="AN69" s="232">
        <f ca="1">SUM(OFFSET('CAPACITE P1'!AN115:AT116,,(COLUMN()-4)*6,,7))*$C$29</f>
        <v>0</v>
      </c>
      <c r="AO69" s="232">
        <f ca="1">SUM(OFFSET('CAPACITE P1'!AO115:AU116,,(COLUMN()-4)*6,,7))*$C$29</f>
        <v>0</v>
      </c>
      <c r="AP69" s="232">
        <f ca="1">SUM(OFFSET('CAPACITE P1'!AP115:AV116,,(COLUMN()-4)*6,,7))*$C$29</f>
        <v>0</v>
      </c>
      <c r="AQ69" s="232">
        <f ca="1">SUM(OFFSET('CAPACITE P1'!AQ115:AW116,,(COLUMN()-4)*6,,7))*$C$29</f>
        <v>0</v>
      </c>
      <c r="AR69" s="232">
        <f ca="1">SUM(OFFSET('CAPACITE P1'!AR115:AX116,,(COLUMN()-4)*6,,7))*$C$29</f>
        <v>0</v>
      </c>
      <c r="AS69" s="232">
        <f ca="1">SUM(OFFSET('CAPACITE P1'!AS115:AY116,,(COLUMN()-4)*6,,7))*$C$29</f>
        <v>0</v>
      </c>
      <c r="AT69" s="232">
        <f ca="1">SUM(OFFSET('CAPACITE P1'!AT115:AZ116,,(COLUMN()-4)*6,,7))*$C$29</f>
        <v>0</v>
      </c>
      <c r="AU69" s="232">
        <f ca="1">SUM(OFFSET('CAPACITE P1'!AU115:BA116,,(COLUMN()-4)*6,,7))*$C$29</f>
        <v>0</v>
      </c>
      <c r="AV69" s="232">
        <f ca="1">SUM(OFFSET('CAPACITE P1'!AV115:BB116,,(COLUMN()-4)*6,,7))*$C$29</f>
        <v>0</v>
      </c>
      <c r="AW69" s="232">
        <f ca="1">SUM(OFFSET('CAPACITE P1'!AW115:BC116,,(COLUMN()-4)*6,,7))*$C$29</f>
        <v>0</v>
      </c>
      <c r="AX69" s="232">
        <f ca="1">SUM(OFFSET('CAPACITE P1'!AX115:BD116,,(COLUMN()-4)*6,,7))*$C$29</f>
        <v>0</v>
      </c>
      <c r="AY69" s="232">
        <f ca="1">SUM(OFFSET('CAPACITE P1'!AY115:BE116,,(COLUMN()-4)*6,,7))*$C$29</f>
        <v>0</v>
      </c>
      <c r="AZ69" s="232">
        <f ca="1">SUM(OFFSET('CAPACITE P1'!AZ115:BF116,,(COLUMN()-4)*6,,7))*$C$29</f>
        <v>0</v>
      </c>
      <c r="BA69" s="232">
        <f ca="1">SUM(OFFSET('CAPACITE P1'!BA115:BG116,,(COLUMN()-4)*6,,7))*$C$29</f>
        <v>0</v>
      </c>
      <c r="BB69" s="232">
        <f ca="1">SUM(OFFSET('CAPACITE P1'!BB115:BH116,,(COLUMN()-4)*6,,7))*$C$29</f>
        <v>0</v>
      </c>
      <c r="BC69" s="232">
        <f ca="1">SUM(OFFSET('CAPACITE P1'!BC115:BI116,,(COLUMN()-4)*6,,7))*$C$29</f>
        <v>0</v>
      </c>
      <c r="BD69" s="232">
        <f ca="1">SUM(OFFSET('CAPACITE P1'!BD115:BJ116,,(COLUMN()-4)*6,,7))*$C$29</f>
        <v>0</v>
      </c>
      <c r="BE69" s="232">
        <f ca="1">SUM(OFFSET('CAPACITE P1'!BE115:BK116,,(COLUMN()-4)*6,,7))*$C$29</f>
        <v>0</v>
      </c>
      <c r="BF69" s="232">
        <f ca="1">SUM(OFFSET('CAPACITE P1'!BF115:BL116,,(COLUMN()-4)*6,,7))*$C$29</f>
        <v>0</v>
      </c>
      <c r="BG69" s="232">
        <f ca="1">SUM(OFFSET('CAPACITE P1'!BG115:BM116,,(COLUMN()-4)*6,,7))*$C$29</f>
        <v>0</v>
      </c>
      <c r="BH69" s="232">
        <f ca="1">SUM(OFFSET('CAPACITE P1'!BH115:BN116,,(COLUMN()-4)*6,,7))*$C$29</f>
        <v>0</v>
      </c>
      <c r="BI69" s="232">
        <f ca="1">SUM(OFFSET('CAPACITE P1'!BI115:BO116,,(COLUMN()-4)*6,,7))*$C$29</f>
        <v>0</v>
      </c>
      <c r="BJ69" s="232">
        <f ca="1">SUM(OFFSET('CAPACITE P1'!BJ115:BP116,,(COLUMN()-4)*6,,7))*$C$29</f>
        <v>0</v>
      </c>
      <c r="BK69" s="232">
        <f ca="1">SUM(OFFSET('CAPACITE P1'!BK115:BQ116,,(COLUMN()-4)*6,,7))*$C$29</f>
        <v>0</v>
      </c>
      <c r="BL69" s="232">
        <f ca="1">SUM(OFFSET('CAPACITE P1'!BL115:BR116,,(COLUMN()-4)*6,,7))*$C$29</f>
        <v>0</v>
      </c>
      <c r="BM69" s="232">
        <f ca="1">SUM(OFFSET('CAPACITE P1'!BM115:BS116,,(COLUMN()-4)*6,,7))*$C$29</f>
        <v>0</v>
      </c>
      <c r="BN69" s="232">
        <f ca="1">SUM(OFFSET('CAPACITE P1'!BN115:BT116,,(COLUMN()-4)*6,,7))*$C$29</f>
        <v>0</v>
      </c>
      <c r="BO69" s="232">
        <f ca="1">SUM(OFFSET('CAPACITE P1'!BO115:BU116,,(COLUMN()-4)*6,,7))*$C$29</f>
        <v>0</v>
      </c>
      <c r="BP69" s="232">
        <f ca="1">SUM(OFFSET('CAPACITE P1'!BP115:BV116,,(COLUMN()-4)*6,,7))*$C$29</f>
        <v>0</v>
      </c>
      <c r="BQ69" s="15"/>
      <c r="BR69" s="15"/>
    </row>
    <row r="70" spans="2:70" s="279" customFormat="1" ht="12" customHeight="1" x14ac:dyDescent="0.25">
      <c r="B70" s="204" t="s">
        <v>25</v>
      </c>
      <c r="C70" s="181"/>
      <c r="D70" s="232">
        <f ca="1">SUM(OFFSET('CAPACITE P1'!D118:J119,,(COLUMN()-4)*6,,7))*$C$30</f>
        <v>0</v>
      </c>
      <c r="E70" s="232">
        <f ca="1">SUM(OFFSET('CAPACITE P1'!E118:K119,,(COLUMN()-4)*6,,7))*$C$30</f>
        <v>0</v>
      </c>
      <c r="F70" s="232">
        <f ca="1">SUM(OFFSET('CAPACITE P1'!F118:L119,,(COLUMN()-4)*6,,7))*$C$30</f>
        <v>0</v>
      </c>
      <c r="G70" s="232">
        <f ca="1">SUM(OFFSET('CAPACITE P1'!G118:M119,,(COLUMN()-4)*6,,7))*$C$30</f>
        <v>0</v>
      </c>
      <c r="H70" s="232">
        <f ca="1">SUM(OFFSET('CAPACITE P1'!H118:N119,,(COLUMN()-4)*6,,7))*$C$30</f>
        <v>0</v>
      </c>
      <c r="I70" s="232">
        <f ca="1">SUM(OFFSET('CAPACITE P1'!I118:O119,,(COLUMN()-4)*6,,7))*$C$30</f>
        <v>0</v>
      </c>
      <c r="J70" s="232">
        <f ca="1">SUM(OFFSET('CAPACITE P1'!J118:P119,,(COLUMN()-4)*6,,7))*$C$30</f>
        <v>0</v>
      </c>
      <c r="K70" s="232">
        <f ca="1">SUM(OFFSET('CAPACITE P1'!K118:Q119,,(COLUMN()-4)*6,,7))*$C$30</f>
        <v>0</v>
      </c>
      <c r="L70" s="232">
        <f ca="1">SUM(OFFSET('CAPACITE P1'!L118:R119,,(COLUMN()-4)*6,,7))*$C$30</f>
        <v>0</v>
      </c>
      <c r="M70" s="232">
        <f ca="1">SUM(OFFSET('CAPACITE P1'!M118:S119,,(COLUMN()-4)*6,,7))*$C$30</f>
        <v>0</v>
      </c>
      <c r="N70" s="232">
        <f ca="1">SUM(OFFSET('CAPACITE P1'!N118:T119,,(COLUMN()-4)*6,,7))*$C$30</f>
        <v>0</v>
      </c>
      <c r="O70" s="232">
        <f ca="1">SUM(OFFSET('CAPACITE P1'!O118:U119,,(COLUMN()-4)*6,,7))*$C$30</f>
        <v>0</v>
      </c>
      <c r="P70" s="232">
        <f ca="1">SUM(OFFSET('CAPACITE P1'!P118:V119,,(COLUMN()-4)*6,,7))*$C$30</f>
        <v>0</v>
      </c>
      <c r="Q70" s="232">
        <f ca="1">SUM(OFFSET('CAPACITE P1'!Q118:W119,,(COLUMN()-4)*6,,7))*$C$30</f>
        <v>0</v>
      </c>
      <c r="R70" s="232">
        <f ca="1">SUM(OFFSET('CAPACITE P1'!R118:X119,,(COLUMN()-4)*6,,7))*$C$30</f>
        <v>0</v>
      </c>
      <c r="S70" s="232">
        <f ca="1">SUM(OFFSET('CAPACITE P1'!S118:Y119,,(COLUMN()-4)*6,,7))*$C$30</f>
        <v>0</v>
      </c>
      <c r="T70" s="232">
        <f ca="1">SUM(OFFSET('CAPACITE P1'!T118:Z119,,(COLUMN()-4)*6,,7))*$C$30</f>
        <v>0</v>
      </c>
      <c r="U70" s="232">
        <f ca="1">SUM(OFFSET('CAPACITE P1'!U118:AA119,,(COLUMN()-4)*6,,7))*$C$30</f>
        <v>0</v>
      </c>
      <c r="V70" s="232">
        <f ca="1">SUM(OFFSET('CAPACITE P1'!V118:AB119,,(COLUMN()-4)*6,,7))*$C$30</f>
        <v>0</v>
      </c>
      <c r="W70" s="232">
        <f ca="1">SUM(OFFSET('CAPACITE P1'!W118:AC119,,(COLUMN()-4)*6,,7))*$C$30</f>
        <v>0</v>
      </c>
      <c r="X70" s="232">
        <f ca="1">SUM(OFFSET('CAPACITE P1'!X118:AD119,,(COLUMN()-4)*6,,7))*$C$30</f>
        <v>0</v>
      </c>
      <c r="Y70" s="232">
        <f ca="1">SUM(OFFSET('CAPACITE P1'!Y118:AE119,,(COLUMN()-4)*6,,7))*$C$30</f>
        <v>0</v>
      </c>
      <c r="Z70" s="232">
        <f ca="1">SUM(OFFSET('CAPACITE P1'!Z118:AF119,,(COLUMN()-4)*6,,7))*$C$30</f>
        <v>0</v>
      </c>
      <c r="AA70" s="232">
        <f ca="1">SUM(OFFSET('CAPACITE P1'!AA118:AG119,,(COLUMN()-4)*6,,7))*$C$30</f>
        <v>0</v>
      </c>
      <c r="AB70" s="232">
        <f ca="1">SUM(OFFSET('CAPACITE P1'!AB118:AH119,,(COLUMN()-4)*6,,7))*$C$30</f>
        <v>0</v>
      </c>
      <c r="AC70" s="232">
        <f ca="1">SUM(OFFSET('CAPACITE P1'!AC118:AI119,,(COLUMN()-4)*6,,7))*$C$30</f>
        <v>0</v>
      </c>
      <c r="AD70" s="232">
        <f ca="1">SUM(OFFSET('CAPACITE P1'!AD118:AJ119,,(COLUMN()-4)*6,,7))*$C$30</f>
        <v>0</v>
      </c>
      <c r="AE70" s="232">
        <f ca="1">SUM(OFFSET('CAPACITE P1'!AE118:AK119,,(COLUMN()-4)*6,,7))*$C$30</f>
        <v>0</v>
      </c>
      <c r="AF70" s="232">
        <f ca="1">SUM(OFFSET('CAPACITE P1'!AF118:AL119,,(COLUMN()-4)*6,,7))*$C$30</f>
        <v>0</v>
      </c>
      <c r="AG70" s="232">
        <f ca="1">SUM(OFFSET('CAPACITE P1'!AG118:AM119,,(COLUMN()-4)*6,,7))*$C$30</f>
        <v>0</v>
      </c>
      <c r="AH70" s="232">
        <f ca="1">SUM(OFFSET('CAPACITE P1'!AH118:AN119,,(COLUMN()-4)*6,,7))*$C$30</f>
        <v>0</v>
      </c>
      <c r="AI70" s="232">
        <f ca="1">SUM(OFFSET('CAPACITE P1'!AI118:AO119,,(COLUMN()-4)*6,,7))*$C$30</f>
        <v>0</v>
      </c>
      <c r="AJ70" s="232">
        <f ca="1">SUM(OFFSET('CAPACITE P1'!AJ118:AP119,,(COLUMN()-4)*6,,7))*$C$30</f>
        <v>0</v>
      </c>
      <c r="AK70" s="232">
        <f ca="1">SUM(OFFSET('CAPACITE P1'!AK118:AQ119,,(COLUMN()-4)*6,,7))*$C$30</f>
        <v>0</v>
      </c>
      <c r="AL70" s="232">
        <f ca="1">SUM(OFFSET('CAPACITE P1'!AL118:AR119,,(COLUMN()-4)*6,,7))*$C$30</f>
        <v>0</v>
      </c>
      <c r="AM70" s="232">
        <f ca="1">SUM(OFFSET('CAPACITE P1'!AM118:AS119,,(COLUMN()-4)*6,,7))*$C$30</f>
        <v>0</v>
      </c>
      <c r="AN70" s="232">
        <f ca="1">SUM(OFFSET('CAPACITE P1'!AN118:AT119,,(COLUMN()-4)*6,,7))*$C$30</f>
        <v>0</v>
      </c>
      <c r="AO70" s="232">
        <f ca="1">SUM(OFFSET('CAPACITE P1'!AO118:AU119,,(COLUMN()-4)*6,,7))*$C$30</f>
        <v>0</v>
      </c>
      <c r="AP70" s="232">
        <f ca="1">SUM(OFFSET('CAPACITE P1'!AP118:AV119,,(COLUMN()-4)*6,,7))*$C$30</f>
        <v>0</v>
      </c>
      <c r="AQ70" s="232">
        <f ca="1">SUM(OFFSET('CAPACITE P1'!AQ118:AW119,,(COLUMN()-4)*6,,7))*$C$30</f>
        <v>0</v>
      </c>
      <c r="AR70" s="232">
        <f ca="1">SUM(OFFSET('CAPACITE P1'!AR118:AX119,,(COLUMN()-4)*6,,7))*$C$30</f>
        <v>0</v>
      </c>
      <c r="AS70" s="232">
        <f ca="1">SUM(OFFSET('CAPACITE P1'!AS118:AY119,,(COLUMN()-4)*6,,7))*$C$30</f>
        <v>0</v>
      </c>
      <c r="AT70" s="232">
        <f ca="1">SUM(OFFSET('CAPACITE P1'!AT118:AZ119,,(COLUMN()-4)*6,,7))*$C$30</f>
        <v>0</v>
      </c>
      <c r="AU70" s="232">
        <f ca="1">SUM(OFFSET('CAPACITE P1'!AU118:BA119,,(COLUMN()-4)*6,,7))*$C$30</f>
        <v>0</v>
      </c>
      <c r="AV70" s="232">
        <f ca="1">SUM(OFFSET('CAPACITE P1'!AV118:BB119,,(COLUMN()-4)*6,,7))*$C$30</f>
        <v>0</v>
      </c>
      <c r="AW70" s="232">
        <f ca="1">SUM(OFFSET('CAPACITE P1'!AW118:BC119,,(COLUMN()-4)*6,,7))*$C$30</f>
        <v>0</v>
      </c>
      <c r="AX70" s="232">
        <f ca="1">SUM(OFFSET('CAPACITE P1'!AX118:BD119,,(COLUMN()-4)*6,,7))*$C$30</f>
        <v>0</v>
      </c>
      <c r="AY70" s="232">
        <f ca="1">SUM(OFFSET('CAPACITE P1'!AY118:BE119,,(COLUMN()-4)*6,,7))*$C$30</f>
        <v>0</v>
      </c>
      <c r="AZ70" s="232">
        <f ca="1">SUM(OFFSET('CAPACITE P1'!AZ118:BF119,,(COLUMN()-4)*6,,7))*$C$30</f>
        <v>0</v>
      </c>
      <c r="BA70" s="232">
        <f ca="1">SUM(OFFSET('CAPACITE P1'!BA118:BG119,,(COLUMN()-4)*6,,7))*$C$30</f>
        <v>0</v>
      </c>
      <c r="BB70" s="232">
        <f ca="1">SUM(OFFSET('CAPACITE P1'!BB118:BH119,,(COLUMN()-4)*6,,7))*$C$30</f>
        <v>0</v>
      </c>
      <c r="BC70" s="232">
        <f ca="1">SUM(OFFSET('CAPACITE P1'!BC118:BI119,,(COLUMN()-4)*6,,7))*$C$30</f>
        <v>0</v>
      </c>
      <c r="BD70" s="232">
        <f ca="1">SUM(OFFSET('CAPACITE P1'!BD118:BJ119,,(COLUMN()-4)*6,,7))*$C$30</f>
        <v>0</v>
      </c>
      <c r="BE70" s="232">
        <f ca="1">SUM(OFFSET('CAPACITE P1'!BE118:BK119,,(COLUMN()-4)*6,,7))*$C$30</f>
        <v>0</v>
      </c>
      <c r="BF70" s="232">
        <f ca="1">SUM(OFFSET('CAPACITE P1'!BF118:BL119,,(COLUMN()-4)*6,,7))*$C$30</f>
        <v>0</v>
      </c>
      <c r="BG70" s="232">
        <f ca="1">SUM(OFFSET('CAPACITE P1'!BG118:BM119,,(COLUMN()-4)*6,,7))*$C$30</f>
        <v>0</v>
      </c>
      <c r="BH70" s="232">
        <f ca="1">SUM(OFFSET('CAPACITE P1'!BH118:BN119,,(COLUMN()-4)*6,,7))*$C$30</f>
        <v>0</v>
      </c>
      <c r="BI70" s="232">
        <f ca="1">SUM(OFFSET('CAPACITE P1'!BI118:BO119,,(COLUMN()-4)*6,,7))*$C$30</f>
        <v>0</v>
      </c>
      <c r="BJ70" s="232">
        <f ca="1">SUM(OFFSET('CAPACITE P1'!BJ118:BP119,,(COLUMN()-4)*6,,7))*$C$30</f>
        <v>0</v>
      </c>
      <c r="BK70" s="232">
        <f ca="1">SUM(OFFSET('CAPACITE P1'!BK118:BQ119,,(COLUMN()-4)*6,,7))*$C$30</f>
        <v>0</v>
      </c>
      <c r="BL70" s="232">
        <f ca="1">SUM(OFFSET('CAPACITE P1'!BL118:BR119,,(COLUMN()-4)*6,,7))*$C$30</f>
        <v>0</v>
      </c>
      <c r="BM70" s="232">
        <f ca="1">SUM(OFFSET('CAPACITE P1'!BM118:BS119,,(COLUMN()-4)*6,,7))*$C$30</f>
        <v>0</v>
      </c>
      <c r="BN70" s="232">
        <f ca="1">SUM(OFFSET('CAPACITE P1'!BN118:BT119,,(COLUMN()-4)*6,,7))*$C$30</f>
        <v>0</v>
      </c>
      <c r="BO70" s="232">
        <f ca="1">SUM(OFFSET('CAPACITE P1'!BO118:BU119,,(COLUMN()-4)*6,,7))*$C$30</f>
        <v>0</v>
      </c>
      <c r="BP70" s="232">
        <f ca="1">SUM(OFFSET('CAPACITE P1'!BP118:BV119,,(COLUMN()-4)*6,,7))*$C$30</f>
        <v>0</v>
      </c>
      <c r="BQ70" s="15"/>
      <c r="BR70" s="15"/>
    </row>
    <row r="71" spans="2:70" s="279" customFormat="1" ht="12" customHeight="1" x14ac:dyDescent="0.25">
      <c r="B71" s="204" t="s">
        <v>26</v>
      </c>
      <c r="C71" s="181"/>
      <c r="D71" s="232">
        <f ca="1">SUM(OFFSET('CAPACITE P1'!D121:J122,,(COLUMN()-4)*6,,7))*$C$31</f>
        <v>0</v>
      </c>
      <c r="E71" s="232">
        <f ca="1">SUM(OFFSET('CAPACITE P1'!E121:K122,,(COLUMN()-4)*6,,7))*$C$31</f>
        <v>0</v>
      </c>
      <c r="F71" s="232">
        <f ca="1">SUM(OFFSET('CAPACITE P1'!F121:L122,,(COLUMN()-4)*6,,7))*$C$31</f>
        <v>0</v>
      </c>
      <c r="G71" s="232">
        <f ca="1">SUM(OFFSET('CAPACITE P1'!G121:M122,,(COLUMN()-4)*6,,7))*$C$31</f>
        <v>0</v>
      </c>
      <c r="H71" s="232">
        <f ca="1">SUM(OFFSET('CAPACITE P1'!H121:N122,,(COLUMN()-4)*6,,7))*$C$31</f>
        <v>0</v>
      </c>
      <c r="I71" s="232">
        <f ca="1">SUM(OFFSET('CAPACITE P1'!I121:O122,,(COLUMN()-4)*6,,7))*$C$31</f>
        <v>0</v>
      </c>
      <c r="J71" s="232">
        <f ca="1">SUM(OFFSET('CAPACITE P1'!J121:P122,,(COLUMN()-4)*6,,7))*$C$31</f>
        <v>0</v>
      </c>
      <c r="K71" s="232">
        <f ca="1">SUM(OFFSET('CAPACITE P1'!K121:Q122,,(COLUMN()-4)*6,,7))*$C$31</f>
        <v>0</v>
      </c>
      <c r="L71" s="232">
        <f ca="1">SUM(OFFSET('CAPACITE P1'!L121:R122,,(COLUMN()-4)*6,,7))*$C$31</f>
        <v>0</v>
      </c>
      <c r="M71" s="232">
        <f ca="1">SUM(OFFSET('CAPACITE P1'!M121:S122,,(COLUMN()-4)*6,,7))*$C$31</f>
        <v>0</v>
      </c>
      <c r="N71" s="232">
        <f ca="1">SUM(OFFSET('CAPACITE P1'!N121:T122,,(COLUMN()-4)*6,,7))*$C$31</f>
        <v>0</v>
      </c>
      <c r="O71" s="232">
        <f ca="1">SUM(OFFSET('CAPACITE P1'!O121:U122,,(COLUMN()-4)*6,,7))*$C$31</f>
        <v>0</v>
      </c>
      <c r="P71" s="232">
        <f ca="1">SUM(OFFSET('CAPACITE P1'!P121:V122,,(COLUMN()-4)*6,,7))*$C$31</f>
        <v>0</v>
      </c>
      <c r="Q71" s="232">
        <f ca="1">SUM(OFFSET('CAPACITE P1'!Q121:W122,,(COLUMN()-4)*6,,7))*$C$31</f>
        <v>0</v>
      </c>
      <c r="R71" s="232">
        <f ca="1">SUM(OFFSET('CAPACITE P1'!R121:X122,,(COLUMN()-4)*6,,7))*$C$31</f>
        <v>0</v>
      </c>
      <c r="S71" s="232">
        <f ca="1">SUM(OFFSET('CAPACITE P1'!S121:Y122,,(COLUMN()-4)*6,,7))*$C$31</f>
        <v>0</v>
      </c>
      <c r="T71" s="232">
        <f ca="1">SUM(OFFSET('CAPACITE P1'!T121:Z122,,(COLUMN()-4)*6,,7))*$C$31</f>
        <v>0</v>
      </c>
      <c r="U71" s="232">
        <f ca="1">SUM(OFFSET('CAPACITE P1'!U121:AA122,,(COLUMN()-4)*6,,7))*$C$31</f>
        <v>0</v>
      </c>
      <c r="V71" s="232">
        <f ca="1">SUM(OFFSET('CAPACITE P1'!V121:AB122,,(COLUMN()-4)*6,,7))*$C$31</f>
        <v>0</v>
      </c>
      <c r="W71" s="232">
        <f ca="1">SUM(OFFSET('CAPACITE P1'!W121:AC122,,(COLUMN()-4)*6,,7))*$C$31</f>
        <v>0</v>
      </c>
      <c r="X71" s="232">
        <f ca="1">SUM(OFFSET('CAPACITE P1'!X121:AD122,,(COLUMN()-4)*6,,7))*$C$31</f>
        <v>0</v>
      </c>
      <c r="Y71" s="232">
        <f ca="1">SUM(OFFSET('CAPACITE P1'!Y121:AE122,,(COLUMN()-4)*6,,7))*$C$31</f>
        <v>0</v>
      </c>
      <c r="Z71" s="232">
        <f ca="1">SUM(OFFSET('CAPACITE P1'!Z121:AF122,,(COLUMN()-4)*6,,7))*$C$31</f>
        <v>0</v>
      </c>
      <c r="AA71" s="232">
        <f ca="1">SUM(OFFSET('CAPACITE P1'!AA121:AG122,,(COLUMN()-4)*6,,7))*$C$31</f>
        <v>0</v>
      </c>
      <c r="AB71" s="232">
        <f ca="1">SUM(OFFSET('CAPACITE P1'!AB121:AH122,,(COLUMN()-4)*6,,7))*$C$31</f>
        <v>0</v>
      </c>
      <c r="AC71" s="232">
        <f ca="1">SUM(OFFSET('CAPACITE P1'!AC121:AI122,,(COLUMN()-4)*6,,7))*$C$31</f>
        <v>0</v>
      </c>
      <c r="AD71" s="232">
        <f ca="1">SUM(OFFSET('CAPACITE P1'!AD121:AJ122,,(COLUMN()-4)*6,,7))*$C$31</f>
        <v>0</v>
      </c>
      <c r="AE71" s="232">
        <f ca="1">SUM(OFFSET('CAPACITE P1'!AE121:AK122,,(COLUMN()-4)*6,,7))*$C$31</f>
        <v>0</v>
      </c>
      <c r="AF71" s="232">
        <f ca="1">SUM(OFFSET('CAPACITE P1'!AF121:AL122,,(COLUMN()-4)*6,,7))*$C$31</f>
        <v>0</v>
      </c>
      <c r="AG71" s="232">
        <f ca="1">SUM(OFFSET('CAPACITE P1'!AG121:AM122,,(COLUMN()-4)*6,,7))*$C$31</f>
        <v>0</v>
      </c>
      <c r="AH71" s="232">
        <f ca="1">SUM(OFFSET('CAPACITE P1'!AH121:AN122,,(COLUMN()-4)*6,,7))*$C$31</f>
        <v>0</v>
      </c>
      <c r="AI71" s="232">
        <f ca="1">SUM(OFFSET('CAPACITE P1'!AI121:AO122,,(COLUMN()-4)*6,,7))*$C$31</f>
        <v>0</v>
      </c>
      <c r="AJ71" s="232">
        <f ca="1">SUM(OFFSET('CAPACITE P1'!AJ121:AP122,,(COLUMN()-4)*6,,7))*$C$31</f>
        <v>0</v>
      </c>
      <c r="AK71" s="232">
        <f ca="1">SUM(OFFSET('CAPACITE P1'!AK121:AQ122,,(COLUMN()-4)*6,,7))*$C$31</f>
        <v>0</v>
      </c>
      <c r="AL71" s="232">
        <f ca="1">SUM(OFFSET('CAPACITE P1'!AL121:AR122,,(COLUMN()-4)*6,,7))*$C$31</f>
        <v>0</v>
      </c>
      <c r="AM71" s="232">
        <f ca="1">SUM(OFFSET('CAPACITE P1'!AM121:AS122,,(COLUMN()-4)*6,,7))*$C$31</f>
        <v>0</v>
      </c>
      <c r="AN71" s="232">
        <f ca="1">SUM(OFFSET('CAPACITE P1'!AN121:AT122,,(COLUMN()-4)*6,,7))*$C$31</f>
        <v>0</v>
      </c>
      <c r="AO71" s="232">
        <f ca="1">SUM(OFFSET('CAPACITE P1'!AO121:AU122,,(COLUMN()-4)*6,,7))*$C$31</f>
        <v>0</v>
      </c>
      <c r="AP71" s="232">
        <f ca="1">SUM(OFFSET('CAPACITE P1'!AP121:AV122,,(COLUMN()-4)*6,,7))*$C$31</f>
        <v>0</v>
      </c>
      <c r="AQ71" s="232">
        <f ca="1">SUM(OFFSET('CAPACITE P1'!AQ121:AW122,,(COLUMN()-4)*6,,7))*$C$31</f>
        <v>0</v>
      </c>
      <c r="AR71" s="232">
        <f ca="1">SUM(OFFSET('CAPACITE P1'!AR121:AX122,,(COLUMN()-4)*6,,7))*$C$31</f>
        <v>0</v>
      </c>
      <c r="AS71" s="232">
        <f ca="1">SUM(OFFSET('CAPACITE P1'!AS121:AY122,,(COLUMN()-4)*6,,7))*$C$31</f>
        <v>0</v>
      </c>
      <c r="AT71" s="232">
        <f ca="1">SUM(OFFSET('CAPACITE P1'!AT121:AZ122,,(COLUMN()-4)*6,,7))*$C$31</f>
        <v>0</v>
      </c>
      <c r="AU71" s="232">
        <f ca="1">SUM(OFFSET('CAPACITE P1'!AU121:BA122,,(COLUMN()-4)*6,,7))*$C$31</f>
        <v>0</v>
      </c>
      <c r="AV71" s="232">
        <f ca="1">SUM(OFFSET('CAPACITE P1'!AV121:BB122,,(COLUMN()-4)*6,,7))*$C$31</f>
        <v>0</v>
      </c>
      <c r="AW71" s="232">
        <f ca="1">SUM(OFFSET('CAPACITE P1'!AW121:BC122,,(COLUMN()-4)*6,,7))*$C$31</f>
        <v>0</v>
      </c>
      <c r="AX71" s="232">
        <f ca="1">SUM(OFFSET('CAPACITE P1'!AX121:BD122,,(COLUMN()-4)*6,,7))*$C$31</f>
        <v>0</v>
      </c>
      <c r="AY71" s="232">
        <f ca="1">SUM(OFFSET('CAPACITE P1'!AY121:BE122,,(COLUMN()-4)*6,,7))*$C$31</f>
        <v>0</v>
      </c>
      <c r="AZ71" s="232">
        <f ca="1">SUM(OFFSET('CAPACITE P1'!AZ121:BF122,,(COLUMN()-4)*6,,7))*$C$31</f>
        <v>0</v>
      </c>
      <c r="BA71" s="232">
        <f ca="1">SUM(OFFSET('CAPACITE P1'!BA121:BG122,,(COLUMN()-4)*6,,7))*$C$31</f>
        <v>0</v>
      </c>
      <c r="BB71" s="232">
        <f ca="1">SUM(OFFSET('CAPACITE P1'!BB121:BH122,,(COLUMN()-4)*6,,7))*$C$31</f>
        <v>0</v>
      </c>
      <c r="BC71" s="232">
        <f ca="1">SUM(OFFSET('CAPACITE P1'!BC121:BI122,,(COLUMN()-4)*6,,7))*$C$31</f>
        <v>0</v>
      </c>
      <c r="BD71" s="232">
        <f ca="1">SUM(OFFSET('CAPACITE P1'!BD121:BJ122,,(COLUMN()-4)*6,,7))*$C$31</f>
        <v>0</v>
      </c>
      <c r="BE71" s="232">
        <f ca="1">SUM(OFFSET('CAPACITE P1'!BE121:BK122,,(COLUMN()-4)*6,,7))*$C$31</f>
        <v>0</v>
      </c>
      <c r="BF71" s="232">
        <f ca="1">SUM(OFFSET('CAPACITE P1'!BF121:BL122,,(COLUMN()-4)*6,,7))*$C$31</f>
        <v>0</v>
      </c>
      <c r="BG71" s="232">
        <f ca="1">SUM(OFFSET('CAPACITE P1'!BG121:BM122,,(COLUMN()-4)*6,,7))*$C$31</f>
        <v>0</v>
      </c>
      <c r="BH71" s="232">
        <f ca="1">SUM(OFFSET('CAPACITE P1'!BH121:BN122,,(COLUMN()-4)*6,,7))*$C$31</f>
        <v>0</v>
      </c>
      <c r="BI71" s="232">
        <f ca="1">SUM(OFFSET('CAPACITE P1'!BI121:BO122,,(COLUMN()-4)*6,,7))*$C$31</f>
        <v>0</v>
      </c>
      <c r="BJ71" s="232">
        <f ca="1">SUM(OFFSET('CAPACITE P1'!BJ121:BP122,,(COLUMN()-4)*6,,7))*$C$31</f>
        <v>0</v>
      </c>
      <c r="BK71" s="232">
        <f ca="1">SUM(OFFSET('CAPACITE P1'!BK121:BQ122,,(COLUMN()-4)*6,,7))*$C$31</f>
        <v>0</v>
      </c>
      <c r="BL71" s="232">
        <f ca="1">SUM(OFFSET('CAPACITE P1'!BL121:BR122,,(COLUMN()-4)*6,,7))*$C$31</f>
        <v>0</v>
      </c>
      <c r="BM71" s="232">
        <f ca="1">SUM(OFFSET('CAPACITE P1'!BM121:BS122,,(COLUMN()-4)*6,,7))*$C$31</f>
        <v>0</v>
      </c>
      <c r="BN71" s="232">
        <f ca="1">SUM(OFFSET('CAPACITE P1'!BN121:BT122,,(COLUMN()-4)*6,,7))*$C$31</f>
        <v>0</v>
      </c>
      <c r="BO71" s="232">
        <f ca="1">SUM(OFFSET('CAPACITE P1'!BO121:BU122,,(COLUMN()-4)*6,,7))*$C$31</f>
        <v>0</v>
      </c>
      <c r="BP71" s="232">
        <f ca="1">SUM(OFFSET('CAPACITE P1'!BP121:BV122,,(COLUMN()-4)*6,,7))*$C$31</f>
        <v>0</v>
      </c>
      <c r="BQ71" s="15"/>
      <c r="BR71" s="15"/>
    </row>
    <row r="72" spans="2:70" s="279" customFormat="1" ht="12" customHeight="1" x14ac:dyDescent="0.25">
      <c r="B72" s="205" t="s">
        <v>81</v>
      </c>
      <c r="C72" s="181">
        <v>0.8</v>
      </c>
      <c r="D72" s="232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2"/>
      <c r="Y72" s="232"/>
      <c r="Z72" s="232"/>
      <c r="AA72" s="232"/>
      <c r="AB72" s="232"/>
      <c r="AC72" s="232"/>
      <c r="AD72" s="232"/>
      <c r="AE72" s="232"/>
      <c r="AF72" s="232"/>
      <c r="AG72" s="232"/>
      <c r="AH72" s="232"/>
      <c r="AI72" s="232"/>
      <c r="AJ72" s="232"/>
      <c r="AK72" s="232"/>
      <c r="AL72" s="232"/>
      <c r="AM72" s="232"/>
      <c r="AN72" s="232"/>
      <c r="AO72" s="232"/>
      <c r="AP72" s="232"/>
      <c r="AQ72" s="232"/>
      <c r="AR72" s="232"/>
      <c r="AS72" s="232"/>
      <c r="AT72" s="232"/>
      <c r="AU72" s="232"/>
      <c r="AV72" s="232"/>
      <c r="AW72" s="232"/>
      <c r="AX72" s="232"/>
      <c r="AY72" s="232"/>
      <c r="AZ72" s="232"/>
      <c r="BA72" s="232"/>
      <c r="BB72" s="232"/>
      <c r="BC72" s="232"/>
      <c r="BD72" s="232"/>
      <c r="BE72" s="232"/>
      <c r="BF72" s="232"/>
      <c r="BG72" s="232"/>
      <c r="BH72" s="232"/>
      <c r="BI72" s="232"/>
      <c r="BJ72" s="232"/>
      <c r="BK72" s="232"/>
      <c r="BL72" s="232"/>
      <c r="BM72" s="232"/>
      <c r="BN72" s="232"/>
      <c r="BO72" s="232"/>
      <c r="BP72" s="232"/>
      <c r="BQ72" s="15"/>
      <c r="BR72" s="15"/>
    </row>
    <row r="73" spans="2:70" s="279" customFormat="1" ht="12" customHeight="1" x14ac:dyDescent="0.25">
      <c r="B73" s="205" t="s">
        <v>82</v>
      </c>
      <c r="C73" s="181">
        <v>0.8</v>
      </c>
      <c r="D73" s="232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32"/>
      <c r="Z73" s="232"/>
      <c r="AA73" s="232"/>
      <c r="AB73" s="232"/>
      <c r="AC73" s="232"/>
      <c r="AD73" s="232"/>
      <c r="AE73" s="232"/>
      <c r="AF73" s="232"/>
      <c r="AG73" s="232"/>
      <c r="AH73" s="232"/>
      <c r="AI73" s="232"/>
      <c r="AJ73" s="232"/>
      <c r="AK73" s="232"/>
      <c r="AL73" s="232"/>
      <c r="AM73" s="232"/>
      <c r="AN73" s="232"/>
      <c r="AO73" s="232"/>
      <c r="AP73" s="232"/>
      <c r="AQ73" s="232"/>
      <c r="AR73" s="232"/>
      <c r="AS73" s="232"/>
      <c r="AT73" s="232"/>
      <c r="AU73" s="232"/>
      <c r="AV73" s="232"/>
      <c r="AW73" s="232"/>
      <c r="AX73" s="232"/>
      <c r="AY73" s="232"/>
      <c r="AZ73" s="232"/>
      <c r="BA73" s="232"/>
      <c r="BB73" s="232"/>
      <c r="BC73" s="232"/>
      <c r="BD73" s="232"/>
      <c r="BE73" s="232"/>
      <c r="BF73" s="232"/>
      <c r="BG73" s="232"/>
      <c r="BH73" s="232"/>
      <c r="BI73" s="232"/>
      <c r="BJ73" s="232"/>
      <c r="BK73" s="232"/>
      <c r="BL73" s="232"/>
      <c r="BM73" s="232"/>
      <c r="BN73" s="232"/>
      <c r="BO73" s="232"/>
      <c r="BP73" s="232"/>
      <c r="BQ73" s="15"/>
      <c r="BR73" s="15"/>
    </row>
    <row r="74" spans="2:70" s="279" customFormat="1" ht="12" customHeight="1" x14ac:dyDescent="0.25">
      <c r="B74" s="205" t="s">
        <v>83</v>
      </c>
      <c r="C74" s="181">
        <v>0.9</v>
      </c>
      <c r="D74" s="232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2"/>
      <c r="Y74" s="232"/>
      <c r="Z74" s="232"/>
      <c r="AA74" s="232"/>
      <c r="AB74" s="232"/>
      <c r="AC74" s="232"/>
      <c r="AD74" s="232"/>
      <c r="AE74" s="232"/>
      <c r="AF74" s="232"/>
      <c r="AG74" s="232"/>
      <c r="AH74" s="232"/>
      <c r="AI74" s="232"/>
      <c r="AJ74" s="232"/>
      <c r="AK74" s="232"/>
      <c r="AL74" s="232"/>
      <c r="AM74" s="232"/>
      <c r="AN74" s="232"/>
      <c r="AO74" s="232"/>
      <c r="AP74" s="232"/>
      <c r="AQ74" s="232"/>
      <c r="AR74" s="232"/>
      <c r="AS74" s="232"/>
      <c r="AT74" s="232"/>
      <c r="AU74" s="232"/>
      <c r="AV74" s="232"/>
      <c r="AW74" s="232"/>
      <c r="AX74" s="232"/>
      <c r="AY74" s="232"/>
      <c r="AZ74" s="232"/>
      <c r="BA74" s="232"/>
      <c r="BB74" s="232"/>
      <c r="BC74" s="232"/>
      <c r="BD74" s="232"/>
      <c r="BE74" s="232"/>
      <c r="BF74" s="232"/>
      <c r="BG74" s="232"/>
      <c r="BH74" s="232"/>
      <c r="BI74" s="232"/>
      <c r="BJ74" s="232"/>
      <c r="BK74" s="232"/>
      <c r="BL74" s="232"/>
      <c r="BM74" s="232"/>
      <c r="BN74" s="232"/>
      <c r="BO74" s="232"/>
      <c r="BP74" s="232"/>
      <c r="BQ74" s="15"/>
      <c r="BR74" s="15"/>
    </row>
    <row r="75" spans="2:70" s="279" customFormat="1" ht="12" customHeight="1" x14ac:dyDescent="0.25">
      <c r="B75" s="206" t="s">
        <v>84</v>
      </c>
      <c r="C75" s="182">
        <v>0.9</v>
      </c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5"/>
      <c r="BR75" s="15"/>
    </row>
    <row r="76" spans="2:70" s="279" customFormat="1" ht="12" customHeight="1" thickBot="1" x14ac:dyDescent="0.3">
      <c r="B76" s="206" t="s">
        <v>85</v>
      </c>
      <c r="C76" s="182">
        <v>0.9</v>
      </c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5"/>
      <c r="BR76" s="15"/>
    </row>
    <row r="77" spans="2:70" s="279" customFormat="1" ht="12" customHeight="1" thickTop="1" x14ac:dyDescent="0.25">
      <c r="B77" s="30" t="s">
        <v>31</v>
      </c>
      <c r="C77" s="183"/>
      <c r="D77" s="167">
        <f ca="1">SUM(D43:D54)</f>
        <v>24.012</v>
      </c>
      <c r="E77" s="167">
        <f t="shared" ref="E77:BO77" ca="1" si="4">SUM(E43:E54)</f>
        <v>30.015000000000001</v>
      </c>
      <c r="F77" s="167">
        <f t="shared" ca="1" si="4"/>
        <v>30.015000000000001</v>
      </c>
      <c r="G77" s="167">
        <f t="shared" ca="1" si="4"/>
        <v>30.015000000000001</v>
      </c>
      <c r="H77" s="167">
        <f t="shared" ca="1" si="4"/>
        <v>30.015000000000001</v>
      </c>
      <c r="I77" s="167">
        <f t="shared" ca="1" si="4"/>
        <v>30.015000000000001</v>
      </c>
      <c r="J77" s="167">
        <f t="shared" ca="1" si="4"/>
        <v>30.015000000000001</v>
      </c>
      <c r="K77" s="167">
        <f t="shared" ca="1" si="4"/>
        <v>24.012</v>
      </c>
      <c r="L77" s="167">
        <f t="shared" ca="1" si="4"/>
        <v>30.015000000000001</v>
      </c>
      <c r="M77" s="167">
        <f t="shared" ca="1" si="4"/>
        <v>30.015000000000001</v>
      </c>
      <c r="N77" s="167">
        <f t="shared" ca="1" si="4"/>
        <v>30.015000000000001</v>
      </c>
      <c r="O77" s="167">
        <f t="shared" ca="1" si="4"/>
        <v>30.015000000000001</v>
      </c>
      <c r="P77" s="167">
        <f t="shared" ca="1" si="4"/>
        <v>30.015000000000001</v>
      </c>
      <c r="Q77" s="167">
        <f t="shared" ca="1" si="4"/>
        <v>30.015000000000001</v>
      </c>
      <c r="R77" s="167">
        <f t="shared" ca="1" si="4"/>
        <v>30.015000000000001</v>
      </c>
      <c r="S77" s="167">
        <f t="shared" ca="1" si="4"/>
        <v>24.012</v>
      </c>
      <c r="T77" s="167">
        <f t="shared" ca="1" si="4"/>
        <v>30.015000000000001</v>
      </c>
      <c r="U77" s="167">
        <f t="shared" ca="1" si="4"/>
        <v>24.012</v>
      </c>
      <c r="V77" s="167">
        <f t="shared" ca="1" si="4"/>
        <v>24.012</v>
      </c>
      <c r="W77" s="167">
        <f t="shared" ca="1" si="4"/>
        <v>30.015000000000001</v>
      </c>
      <c r="X77" s="167">
        <f t="shared" ca="1" si="4"/>
        <v>0</v>
      </c>
      <c r="Y77" s="167">
        <f t="shared" ca="1" si="4"/>
        <v>12.6</v>
      </c>
      <c r="Z77" s="167">
        <f t="shared" ca="1" si="4"/>
        <v>30.015000000000001</v>
      </c>
      <c r="AA77" s="167">
        <f t="shared" ca="1" si="4"/>
        <v>30.015000000000001</v>
      </c>
      <c r="AB77" s="167">
        <f t="shared" ca="1" si="4"/>
        <v>30.015000000000001</v>
      </c>
      <c r="AC77" s="167">
        <f t="shared" ca="1" si="4"/>
        <v>30.015000000000001</v>
      </c>
      <c r="AD77" s="167">
        <f t="shared" ca="1" si="4"/>
        <v>30.015000000000001</v>
      </c>
      <c r="AE77" s="167">
        <f t="shared" ca="1" si="4"/>
        <v>24.012</v>
      </c>
      <c r="AF77" s="167">
        <f t="shared" ca="1" si="4"/>
        <v>30.015000000000001</v>
      </c>
      <c r="AG77" s="167">
        <f t="shared" ca="1" si="4"/>
        <v>0</v>
      </c>
      <c r="AH77" s="167">
        <f t="shared" ca="1" si="4"/>
        <v>0</v>
      </c>
      <c r="AI77" s="167">
        <f t="shared" ca="1" si="4"/>
        <v>0</v>
      </c>
      <c r="AJ77" s="167">
        <f t="shared" ca="1" si="4"/>
        <v>12.006</v>
      </c>
      <c r="AK77" s="167">
        <f t="shared" ca="1" si="4"/>
        <v>30.015000000000001</v>
      </c>
      <c r="AL77" s="167">
        <f t="shared" ca="1" si="4"/>
        <v>30.015000000000001</v>
      </c>
      <c r="AM77" s="167">
        <f t="shared" ca="1" si="4"/>
        <v>30.015000000000001</v>
      </c>
      <c r="AN77" s="167">
        <f t="shared" ca="1" si="4"/>
        <v>30.015000000000001</v>
      </c>
      <c r="AO77" s="167">
        <f t="shared" ca="1" si="4"/>
        <v>18.009</v>
      </c>
      <c r="AP77" s="167">
        <f t="shared" ca="1" si="4"/>
        <v>30.015000000000001</v>
      </c>
      <c r="AQ77" s="167">
        <f t="shared" ca="1" si="4"/>
        <v>30.015000000000001</v>
      </c>
      <c r="AR77" s="167">
        <f t="shared" ca="1" si="4"/>
        <v>30.015000000000001</v>
      </c>
      <c r="AS77" s="167">
        <f t="shared" ca="1" si="4"/>
        <v>30.015000000000001</v>
      </c>
      <c r="AT77" s="167">
        <f t="shared" ca="1" si="4"/>
        <v>30.015000000000001</v>
      </c>
      <c r="AU77" s="167">
        <f t="shared" ca="1" si="4"/>
        <v>24.012</v>
      </c>
      <c r="AV77" s="167">
        <f t="shared" ca="1" si="4"/>
        <v>30.015000000000001</v>
      </c>
      <c r="AW77" s="167">
        <f t="shared" ca="1" si="4"/>
        <v>30.015000000000001</v>
      </c>
      <c r="AX77" s="167">
        <f t="shared" ca="1" si="4"/>
        <v>30.015000000000001</v>
      </c>
      <c r="AY77" s="167">
        <f t="shared" ca="1" si="4"/>
        <v>30.015000000000001</v>
      </c>
      <c r="AZ77" s="167">
        <f t="shared" ca="1" si="4"/>
        <v>30.015000000000001</v>
      </c>
      <c r="BA77" s="167">
        <f t="shared" ca="1" si="4"/>
        <v>30.015000000000001</v>
      </c>
      <c r="BB77" s="167">
        <f t="shared" ca="1" si="4"/>
        <v>30.015000000000001</v>
      </c>
      <c r="BC77" s="167">
        <f t="shared" ca="1" si="4"/>
        <v>0</v>
      </c>
      <c r="BD77" s="167">
        <f t="shared" ca="1" si="4"/>
        <v>24.012</v>
      </c>
      <c r="BE77" s="167">
        <f t="shared" ca="1" si="4"/>
        <v>30.015000000000001</v>
      </c>
      <c r="BF77" s="167">
        <f t="shared" ca="1" si="4"/>
        <v>30.015000000000001</v>
      </c>
      <c r="BG77" s="167">
        <f t="shared" ca="1" si="4"/>
        <v>30.015000000000001</v>
      </c>
      <c r="BH77" s="167">
        <f t="shared" ca="1" si="4"/>
        <v>30.015000000000001</v>
      </c>
      <c r="BI77" s="167">
        <f t="shared" ca="1" si="4"/>
        <v>30.015000000000001</v>
      </c>
      <c r="BJ77" s="167">
        <f t="shared" ca="1" si="4"/>
        <v>30.015000000000001</v>
      </c>
      <c r="BK77" s="167">
        <f t="shared" ca="1" si="4"/>
        <v>30.015000000000001</v>
      </c>
      <c r="BL77" s="167">
        <f t="shared" ca="1" si="4"/>
        <v>30.015000000000001</v>
      </c>
      <c r="BM77" s="167">
        <f t="shared" ca="1" si="4"/>
        <v>30.015000000000001</v>
      </c>
      <c r="BN77" s="167">
        <f t="shared" ca="1" si="4"/>
        <v>30.015000000000001</v>
      </c>
      <c r="BO77" s="167">
        <f t="shared" ca="1" si="4"/>
        <v>30.015000000000001</v>
      </c>
      <c r="BP77" s="168">
        <f ca="1">SUM(BO55:BO71)</f>
        <v>83.342500000000001</v>
      </c>
      <c r="BQ77" s="15"/>
      <c r="BR77" s="15"/>
    </row>
    <row r="78" spans="2:70" s="279" customFormat="1" ht="12" customHeight="1" x14ac:dyDescent="0.25">
      <c r="B78" s="31" t="s">
        <v>30</v>
      </c>
      <c r="C78" s="184"/>
      <c r="D78" s="169">
        <f ca="1">SUM(D55:D71)</f>
        <v>82.288499999999999</v>
      </c>
      <c r="E78" s="169">
        <f t="shared" ref="E78:BO78" ca="1" si="5">SUM(E55:E71)</f>
        <v>84.379499999999993</v>
      </c>
      <c r="F78" s="169">
        <f t="shared" ca="1" si="5"/>
        <v>78.625</v>
      </c>
      <c r="G78" s="169">
        <f t="shared" ca="1" si="5"/>
        <v>82.6965</v>
      </c>
      <c r="H78" s="169">
        <f t="shared" ca="1" si="5"/>
        <v>78.378500000000003</v>
      </c>
      <c r="I78" s="169">
        <f t="shared" ca="1" si="5"/>
        <v>86.904000000000011</v>
      </c>
      <c r="J78" s="169">
        <f t="shared" ca="1" si="5"/>
        <v>83.444500000000005</v>
      </c>
      <c r="K78" s="169">
        <f t="shared" ca="1" si="5"/>
        <v>84.881</v>
      </c>
      <c r="L78" s="169">
        <f t="shared" ca="1" si="5"/>
        <v>84.600500000000011</v>
      </c>
      <c r="M78" s="169">
        <f t="shared" ca="1" si="5"/>
        <v>78.619050000000001</v>
      </c>
      <c r="N78" s="169">
        <f t="shared" ca="1" si="5"/>
        <v>105.44250000000001</v>
      </c>
      <c r="O78" s="169">
        <f t="shared" ca="1" si="5"/>
        <v>112.24250000000001</v>
      </c>
      <c r="P78" s="169">
        <f t="shared" ca="1" si="5"/>
        <v>111.96200000000002</v>
      </c>
      <c r="Q78" s="169">
        <f t="shared" ca="1" si="5"/>
        <v>110.85700000000001</v>
      </c>
      <c r="R78" s="169">
        <f t="shared" ca="1" si="5"/>
        <v>110.23650000000001</v>
      </c>
      <c r="S78" s="169">
        <f t="shared" ca="1" si="5"/>
        <v>89.309500000000014</v>
      </c>
      <c r="T78" s="169">
        <f t="shared" ca="1" si="5"/>
        <v>68.034000000000006</v>
      </c>
      <c r="U78" s="169">
        <f t="shared" ca="1" si="5"/>
        <v>67.609000000000009</v>
      </c>
      <c r="V78" s="169">
        <f t="shared" ca="1" si="5"/>
        <v>94.18</v>
      </c>
      <c r="W78" s="169">
        <f t="shared" ca="1" si="5"/>
        <v>107.0745</v>
      </c>
      <c r="X78" s="169">
        <f t="shared" ca="1" si="5"/>
        <v>44.404000000000003</v>
      </c>
      <c r="Y78" s="169">
        <f t="shared" ca="1" si="5"/>
        <v>82.823999999999984</v>
      </c>
      <c r="Z78" s="169">
        <f t="shared" ca="1" si="5"/>
        <v>84.702500000000015</v>
      </c>
      <c r="AA78" s="169">
        <f t="shared" ca="1" si="5"/>
        <v>84.192499999999995</v>
      </c>
      <c r="AB78" s="169">
        <f t="shared" ca="1" si="5"/>
        <v>109.242</v>
      </c>
      <c r="AC78" s="169">
        <f t="shared" ca="1" si="5"/>
        <v>107.73750000000001</v>
      </c>
      <c r="AD78" s="169">
        <f t="shared" ca="1" si="5"/>
        <v>77.333000000000013</v>
      </c>
      <c r="AE78" s="169">
        <f t="shared" ca="1" si="5"/>
        <v>61.438000000000002</v>
      </c>
      <c r="AF78" s="169">
        <f t="shared" ca="1" si="5"/>
        <v>84.218000000000004</v>
      </c>
      <c r="AG78" s="169">
        <f t="shared" ca="1" si="5"/>
        <v>78.871500000000012</v>
      </c>
      <c r="AH78" s="169">
        <f t="shared" ca="1" si="5"/>
        <v>56.695</v>
      </c>
      <c r="AI78" s="169">
        <f t="shared" ca="1" si="5"/>
        <v>55.547500000000007</v>
      </c>
      <c r="AJ78" s="169">
        <f t="shared" ca="1" si="5"/>
        <v>11.339</v>
      </c>
      <c r="AK78" s="169">
        <f t="shared" ca="1" si="5"/>
        <v>55.25</v>
      </c>
      <c r="AL78" s="169">
        <f t="shared" ca="1" si="5"/>
        <v>72.343500000000006</v>
      </c>
      <c r="AM78" s="169">
        <f t="shared" ca="1" si="5"/>
        <v>76.4405</v>
      </c>
      <c r="AN78" s="169">
        <f t="shared" ca="1" si="5"/>
        <v>80.410000000000011</v>
      </c>
      <c r="AO78" s="169">
        <f t="shared" ca="1" si="5"/>
        <v>80.92</v>
      </c>
      <c r="AP78" s="169">
        <f t="shared" ca="1" si="5"/>
        <v>56.355000000000011</v>
      </c>
      <c r="AQ78" s="169">
        <f t="shared" ca="1" si="5"/>
        <v>53.278000000000006</v>
      </c>
      <c r="AR78" s="169">
        <f t="shared" ca="1" si="5"/>
        <v>56.023500000000006</v>
      </c>
      <c r="AS78" s="169">
        <f t="shared" ca="1" si="5"/>
        <v>66.963000000000008</v>
      </c>
      <c r="AT78" s="169">
        <f t="shared" ca="1" si="5"/>
        <v>76.525499999999994</v>
      </c>
      <c r="AU78" s="169">
        <f t="shared" ca="1" si="5"/>
        <v>48.670999999999992</v>
      </c>
      <c r="AV78" s="169">
        <f t="shared" ca="1" si="5"/>
        <v>83.648499999999999</v>
      </c>
      <c r="AW78" s="169">
        <f t="shared" ca="1" si="5"/>
        <v>80.248500000000007</v>
      </c>
      <c r="AX78" s="169">
        <f t="shared" ca="1" si="5"/>
        <v>82.883500000000012</v>
      </c>
      <c r="AY78" s="169">
        <f t="shared" ca="1" si="5"/>
        <v>81.566000000000003</v>
      </c>
      <c r="AZ78" s="169">
        <f t="shared" ca="1" si="5"/>
        <v>83.495500000000007</v>
      </c>
      <c r="BA78" s="169">
        <f t="shared" ca="1" si="5"/>
        <v>83.316999999999993</v>
      </c>
      <c r="BB78" s="169">
        <f t="shared" ca="1" si="5"/>
        <v>79.152000000000001</v>
      </c>
      <c r="BC78" s="169">
        <f t="shared" ca="1" si="5"/>
        <v>0</v>
      </c>
      <c r="BD78" s="169">
        <f t="shared" ca="1" si="5"/>
        <v>62.364500000000007</v>
      </c>
      <c r="BE78" s="169">
        <f t="shared" ca="1" si="5"/>
        <v>83.852499999999992</v>
      </c>
      <c r="BF78" s="169">
        <f t="shared" ca="1" si="5"/>
        <v>78.795000000000002</v>
      </c>
      <c r="BG78" s="169">
        <f t="shared" ca="1" si="5"/>
        <v>83.759</v>
      </c>
      <c r="BH78" s="169">
        <f t="shared" ca="1" si="5"/>
        <v>82.212000000000003</v>
      </c>
      <c r="BI78" s="169">
        <f t="shared" ca="1" si="5"/>
        <v>82.458500000000015</v>
      </c>
      <c r="BJ78" s="169">
        <f t="shared" ca="1" si="5"/>
        <v>83.674000000000007</v>
      </c>
      <c r="BK78" s="169">
        <f t="shared" ca="1" si="5"/>
        <v>82.356500000000011</v>
      </c>
      <c r="BL78" s="169">
        <f t="shared" ca="1" si="5"/>
        <v>80.546000000000006</v>
      </c>
      <c r="BM78" s="169">
        <f t="shared" ca="1" si="5"/>
        <v>85.042500000000004</v>
      </c>
      <c r="BN78" s="169">
        <f t="shared" ca="1" si="5"/>
        <v>84.099000000000004</v>
      </c>
      <c r="BO78" s="169">
        <f t="shared" ca="1" si="5"/>
        <v>83.342500000000001</v>
      </c>
      <c r="BP78" s="170">
        <f ca="1">SUM(BP43:BP54)</f>
        <v>24.012</v>
      </c>
      <c r="BQ78" s="15"/>
      <c r="BR78" s="15"/>
    </row>
    <row r="79" spans="2:70" s="279" customFormat="1" ht="12" customHeight="1" x14ac:dyDescent="0.25">
      <c r="B79" s="31" t="s">
        <v>79</v>
      </c>
      <c r="C79" s="184"/>
      <c r="D79" s="169">
        <f>SUM(D72:D76)</f>
        <v>0</v>
      </c>
      <c r="E79" s="169">
        <f t="shared" ref="E79:BO79" si="6">SUM(E72:E76)</f>
        <v>0</v>
      </c>
      <c r="F79" s="169">
        <f t="shared" si="6"/>
        <v>0</v>
      </c>
      <c r="G79" s="169">
        <f t="shared" si="6"/>
        <v>0</v>
      </c>
      <c r="H79" s="169">
        <f t="shared" si="6"/>
        <v>0</v>
      </c>
      <c r="I79" s="169">
        <f t="shared" si="6"/>
        <v>0</v>
      </c>
      <c r="J79" s="169">
        <f t="shared" si="6"/>
        <v>0</v>
      </c>
      <c r="K79" s="169">
        <f t="shared" si="6"/>
        <v>0</v>
      </c>
      <c r="L79" s="169">
        <f t="shared" si="6"/>
        <v>0</v>
      </c>
      <c r="M79" s="169">
        <f t="shared" si="6"/>
        <v>0</v>
      </c>
      <c r="N79" s="169">
        <f t="shared" si="6"/>
        <v>0</v>
      </c>
      <c r="O79" s="169">
        <f t="shared" si="6"/>
        <v>0</v>
      </c>
      <c r="P79" s="169">
        <f t="shared" si="6"/>
        <v>0</v>
      </c>
      <c r="Q79" s="169">
        <f t="shared" si="6"/>
        <v>0</v>
      </c>
      <c r="R79" s="169">
        <f t="shared" si="6"/>
        <v>0</v>
      </c>
      <c r="S79" s="169">
        <f t="shared" si="6"/>
        <v>0</v>
      </c>
      <c r="T79" s="169">
        <f t="shared" si="6"/>
        <v>0</v>
      </c>
      <c r="U79" s="169">
        <f t="shared" si="6"/>
        <v>0</v>
      </c>
      <c r="V79" s="169">
        <f t="shared" si="6"/>
        <v>0</v>
      </c>
      <c r="W79" s="169">
        <f t="shared" si="6"/>
        <v>0</v>
      </c>
      <c r="X79" s="169">
        <f t="shared" si="6"/>
        <v>0</v>
      </c>
      <c r="Y79" s="169">
        <f t="shared" si="6"/>
        <v>0</v>
      </c>
      <c r="Z79" s="169">
        <f t="shared" si="6"/>
        <v>0</v>
      </c>
      <c r="AA79" s="169">
        <f t="shared" si="6"/>
        <v>0</v>
      </c>
      <c r="AB79" s="169">
        <f t="shared" si="6"/>
        <v>0</v>
      </c>
      <c r="AC79" s="169">
        <f t="shared" si="6"/>
        <v>0</v>
      </c>
      <c r="AD79" s="169">
        <f t="shared" si="6"/>
        <v>0</v>
      </c>
      <c r="AE79" s="169">
        <f t="shared" si="6"/>
        <v>0</v>
      </c>
      <c r="AF79" s="169">
        <f t="shared" si="6"/>
        <v>0</v>
      </c>
      <c r="AG79" s="169">
        <f t="shared" si="6"/>
        <v>0</v>
      </c>
      <c r="AH79" s="169">
        <f t="shared" si="6"/>
        <v>0</v>
      </c>
      <c r="AI79" s="169">
        <f t="shared" si="6"/>
        <v>0</v>
      </c>
      <c r="AJ79" s="169">
        <f t="shared" si="6"/>
        <v>0</v>
      </c>
      <c r="AK79" s="169">
        <f t="shared" si="6"/>
        <v>0</v>
      </c>
      <c r="AL79" s="169">
        <f t="shared" si="6"/>
        <v>0</v>
      </c>
      <c r="AM79" s="169">
        <f t="shared" si="6"/>
        <v>0</v>
      </c>
      <c r="AN79" s="169">
        <f t="shared" si="6"/>
        <v>0</v>
      </c>
      <c r="AO79" s="169">
        <f t="shared" si="6"/>
        <v>0</v>
      </c>
      <c r="AP79" s="169">
        <f t="shared" si="6"/>
        <v>0</v>
      </c>
      <c r="AQ79" s="169">
        <f t="shared" si="6"/>
        <v>0</v>
      </c>
      <c r="AR79" s="169">
        <f t="shared" si="6"/>
        <v>0</v>
      </c>
      <c r="AS79" s="169">
        <f t="shared" si="6"/>
        <v>0</v>
      </c>
      <c r="AT79" s="169">
        <f t="shared" si="6"/>
        <v>0</v>
      </c>
      <c r="AU79" s="169">
        <f t="shared" si="6"/>
        <v>0</v>
      </c>
      <c r="AV79" s="169">
        <f t="shared" si="6"/>
        <v>0</v>
      </c>
      <c r="AW79" s="169">
        <f t="shared" si="6"/>
        <v>0</v>
      </c>
      <c r="AX79" s="169">
        <f t="shared" si="6"/>
        <v>0</v>
      </c>
      <c r="AY79" s="169">
        <f t="shared" si="6"/>
        <v>0</v>
      </c>
      <c r="AZ79" s="169">
        <f t="shared" si="6"/>
        <v>0</v>
      </c>
      <c r="BA79" s="169">
        <f t="shared" si="6"/>
        <v>0</v>
      </c>
      <c r="BB79" s="169">
        <f t="shared" si="6"/>
        <v>0</v>
      </c>
      <c r="BC79" s="169">
        <f t="shared" si="6"/>
        <v>0</v>
      </c>
      <c r="BD79" s="169">
        <f t="shared" si="6"/>
        <v>0</v>
      </c>
      <c r="BE79" s="169">
        <f t="shared" si="6"/>
        <v>0</v>
      </c>
      <c r="BF79" s="169">
        <f t="shared" si="6"/>
        <v>0</v>
      </c>
      <c r="BG79" s="169">
        <f t="shared" si="6"/>
        <v>0</v>
      </c>
      <c r="BH79" s="169">
        <f t="shared" si="6"/>
        <v>0</v>
      </c>
      <c r="BI79" s="169">
        <f t="shared" si="6"/>
        <v>0</v>
      </c>
      <c r="BJ79" s="169">
        <f t="shared" si="6"/>
        <v>0</v>
      </c>
      <c r="BK79" s="169">
        <f t="shared" si="6"/>
        <v>0</v>
      </c>
      <c r="BL79" s="169">
        <f t="shared" si="6"/>
        <v>0</v>
      </c>
      <c r="BM79" s="169">
        <f t="shared" si="6"/>
        <v>0</v>
      </c>
      <c r="BN79" s="169">
        <f t="shared" si="6"/>
        <v>0</v>
      </c>
      <c r="BO79" s="169">
        <f t="shared" si="6"/>
        <v>0</v>
      </c>
      <c r="BP79" s="170">
        <f>SUM(BP72:BP76)</f>
        <v>0</v>
      </c>
      <c r="BQ79" s="15"/>
      <c r="BR79" s="15"/>
    </row>
    <row r="80" spans="2:70" s="279" customFormat="1" ht="12" customHeight="1" thickBot="1" x14ac:dyDescent="0.3">
      <c r="B80" s="24" t="s">
        <v>80</v>
      </c>
      <c r="C80" s="185"/>
      <c r="D80" s="171">
        <f ca="1">SUM(D77:D79)</f>
        <v>106.3005</v>
      </c>
      <c r="E80" s="171">
        <f t="shared" ref="E80:BO80" ca="1" si="7">SUM(E77:E79)</f>
        <v>114.39449999999999</v>
      </c>
      <c r="F80" s="171">
        <f t="shared" ca="1" si="7"/>
        <v>108.64</v>
      </c>
      <c r="G80" s="171">
        <f t="shared" ca="1" si="7"/>
        <v>112.7115</v>
      </c>
      <c r="H80" s="171">
        <f t="shared" ca="1" si="7"/>
        <v>108.3935</v>
      </c>
      <c r="I80" s="171">
        <f t="shared" ca="1" si="7"/>
        <v>116.91900000000001</v>
      </c>
      <c r="J80" s="171">
        <f t="shared" ca="1" si="7"/>
        <v>113.45950000000001</v>
      </c>
      <c r="K80" s="171">
        <f t="shared" ca="1" si="7"/>
        <v>108.893</v>
      </c>
      <c r="L80" s="171">
        <f t="shared" ca="1" si="7"/>
        <v>114.61550000000001</v>
      </c>
      <c r="M80" s="171">
        <f t="shared" ca="1" si="7"/>
        <v>108.63405</v>
      </c>
      <c r="N80" s="171">
        <f t="shared" ca="1" si="7"/>
        <v>135.45750000000001</v>
      </c>
      <c r="O80" s="171">
        <f t="shared" ca="1" si="7"/>
        <v>142.25749999999999</v>
      </c>
      <c r="P80" s="171">
        <f t="shared" ca="1" si="7"/>
        <v>141.97700000000003</v>
      </c>
      <c r="Q80" s="171">
        <f t="shared" ca="1" si="7"/>
        <v>140.87200000000001</v>
      </c>
      <c r="R80" s="171">
        <f t="shared" ca="1" si="7"/>
        <v>140.25150000000002</v>
      </c>
      <c r="S80" s="171">
        <f t="shared" ca="1" si="7"/>
        <v>113.32150000000001</v>
      </c>
      <c r="T80" s="171">
        <f t="shared" ca="1" si="7"/>
        <v>98.049000000000007</v>
      </c>
      <c r="U80" s="171">
        <f t="shared" ca="1" si="7"/>
        <v>91.621000000000009</v>
      </c>
      <c r="V80" s="171">
        <f t="shared" ca="1" si="7"/>
        <v>118.19200000000001</v>
      </c>
      <c r="W80" s="171">
        <f t="shared" ca="1" si="7"/>
        <v>137.08949999999999</v>
      </c>
      <c r="X80" s="171">
        <f t="shared" ca="1" si="7"/>
        <v>44.404000000000003</v>
      </c>
      <c r="Y80" s="171">
        <f t="shared" ca="1" si="7"/>
        <v>95.423999999999978</v>
      </c>
      <c r="Z80" s="171">
        <f t="shared" ca="1" si="7"/>
        <v>114.71750000000002</v>
      </c>
      <c r="AA80" s="171">
        <f t="shared" ca="1" si="7"/>
        <v>114.2075</v>
      </c>
      <c r="AB80" s="171">
        <f t="shared" ca="1" si="7"/>
        <v>139.25700000000001</v>
      </c>
      <c r="AC80" s="171">
        <f t="shared" ca="1" si="7"/>
        <v>137.7525</v>
      </c>
      <c r="AD80" s="171">
        <f t="shared" ca="1" si="7"/>
        <v>107.34800000000001</v>
      </c>
      <c r="AE80" s="171">
        <f t="shared" ca="1" si="7"/>
        <v>85.45</v>
      </c>
      <c r="AF80" s="171">
        <f t="shared" ca="1" si="7"/>
        <v>114.233</v>
      </c>
      <c r="AG80" s="171">
        <f t="shared" ca="1" si="7"/>
        <v>78.871500000000012</v>
      </c>
      <c r="AH80" s="171">
        <f t="shared" ca="1" si="7"/>
        <v>56.695</v>
      </c>
      <c r="AI80" s="171">
        <f t="shared" ca="1" si="7"/>
        <v>55.547500000000007</v>
      </c>
      <c r="AJ80" s="171">
        <f t="shared" ca="1" si="7"/>
        <v>23.344999999999999</v>
      </c>
      <c r="AK80" s="171">
        <f t="shared" ca="1" si="7"/>
        <v>85.265000000000001</v>
      </c>
      <c r="AL80" s="171">
        <f t="shared" ca="1" si="7"/>
        <v>102.35850000000001</v>
      </c>
      <c r="AM80" s="171">
        <f t="shared" ca="1" si="7"/>
        <v>106.4555</v>
      </c>
      <c r="AN80" s="171">
        <f t="shared" ca="1" si="7"/>
        <v>110.42500000000001</v>
      </c>
      <c r="AO80" s="171">
        <f t="shared" ca="1" si="7"/>
        <v>98.929000000000002</v>
      </c>
      <c r="AP80" s="171">
        <f t="shared" ca="1" si="7"/>
        <v>86.37</v>
      </c>
      <c r="AQ80" s="171">
        <f t="shared" ca="1" si="7"/>
        <v>83.293000000000006</v>
      </c>
      <c r="AR80" s="171">
        <f t="shared" ca="1" si="7"/>
        <v>86.038499999999999</v>
      </c>
      <c r="AS80" s="171">
        <f t="shared" ca="1" si="7"/>
        <v>96.978000000000009</v>
      </c>
      <c r="AT80" s="171">
        <f t="shared" ca="1" si="7"/>
        <v>106.54049999999999</v>
      </c>
      <c r="AU80" s="171">
        <f t="shared" ca="1" si="7"/>
        <v>72.682999999999993</v>
      </c>
      <c r="AV80" s="171">
        <f t="shared" ca="1" si="7"/>
        <v>113.6635</v>
      </c>
      <c r="AW80" s="171">
        <f t="shared" ca="1" si="7"/>
        <v>110.26350000000001</v>
      </c>
      <c r="AX80" s="171">
        <f t="shared" ca="1" si="7"/>
        <v>112.89850000000001</v>
      </c>
      <c r="AY80" s="171">
        <f t="shared" ca="1" si="7"/>
        <v>111.581</v>
      </c>
      <c r="AZ80" s="171">
        <f t="shared" ca="1" si="7"/>
        <v>113.51050000000001</v>
      </c>
      <c r="BA80" s="171">
        <f t="shared" ca="1" si="7"/>
        <v>113.33199999999999</v>
      </c>
      <c r="BB80" s="171">
        <f t="shared" ca="1" si="7"/>
        <v>109.167</v>
      </c>
      <c r="BC80" s="171">
        <f t="shared" ca="1" si="7"/>
        <v>0</v>
      </c>
      <c r="BD80" s="171">
        <f t="shared" ca="1" si="7"/>
        <v>86.376500000000007</v>
      </c>
      <c r="BE80" s="171">
        <f t="shared" ca="1" si="7"/>
        <v>113.86749999999999</v>
      </c>
      <c r="BF80" s="171">
        <f t="shared" ca="1" si="7"/>
        <v>108.81</v>
      </c>
      <c r="BG80" s="171">
        <f t="shared" ca="1" si="7"/>
        <v>113.774</v>
      </c>
      <c r="BH80" s="171">
        <f t="shared" ca="1" si="7"/>
        <v>112.227</v>
      </c>
      <c r="BI80" s="171">
        <f t="shared" ca="1" si="7"/>
        <v>112.47350000000002</v>
      </c>
      <c r="BJ80" s="171">
        <f t="shared" ca="1" si="7"/>
        <v>113.68900000000001</v>
      </c>
      <c r="BK80" s="171">
        <f t="shared" ca="1" si="7"/>
        <v>112.37150000000001</v>
      </c>
      <c r="BL80" s="171">
        <f t="shared" ca="1" si="7"/>
        <v>110.56100000000001</v>
      </c>
      <c r="BM80" s="171">
        <f t="shared" ca="1" si="7"/>
        <v>115.0575</v>
      </c>
      <c r="BN80" s="171">
        <f t="shared" ca="1" si="7"/>
        <v>114.114</v>
      </c>
      <c r="BO80" s="171">
        <f t="shared" ca="1" si="7"/>
        <v>113.3575</v>
      </c>
      <c r="BP80" s="172">
        <f ca="1">SUM(BP77:BP79)</f>
        <v>107.3545</v>
      </c>
      <c r="BQ80" s="15"/>
      <c r="BR80" s="15"/>
    </row>
    <row r="81" spans="2:70" s="279" customFormat="1" ht="12" customHeight="1" thickTop="1" x14ac:dyDescent="0.25">
      <c r="B81" s="283"/>
      <c r="C81" s="186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3"/>
      <c r="AY81" s="173"/>
      <c r="AZ81" s="173"/>
      <c r="BA81" s="173"/>
      <c r="BB81" s="173"/>
      <c r="BC81" s="173"/>
      <c r="BD81" s="173"/>
      <c r="BE81" s="173"/>
      <c r="BF81" s="173"/>
      <c r="BG81" s="173"/>
      <c r="BH81" s="173"/>
      <c r="BI81" s="173"/>
      <c r="BJ81" s="173"/>
      <c r="BK81" s="173"/>
      <c r="BL81" s="173"/>
      <c r="BM81" s="173"/>
      <c r="BN81" s="173"/>
      <c r="BO81" s="173"/>
      <c r="BP81" s="173"/>
      <c r="BQ81" s="15"/>
      <c r="BR81" s="15"/>
    </row>
    <row r="82" spans="2:70" ht="12" customHeight="1" x14ac:dyDescent="0.25">
      <c r="B82" s="20" t="s">
        <v>86</v>
      </c>
      <c r="C82" s="186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3"/>
      <c r="AY82" s="173"/>
      <c r="AZ82" s="173"/>
      <c r="BA82" s="173"/>
      <c r="BB82" s="173"/>
      <c r="BC82" s="173"/>
      <c r="BD82" s="173"/>
      <c r="BE82" s="173"/>
      <c r="BF82" s="173"/>
      <c r="BG82" s="173"/>
      <c r="BH82" s="173"/>
      <c r="BI82" s="173"/>
      <c r="BJ82" s="173"/>
      <c r="BK82" s="173"/>
      <c r="BL82" s="173"/>
      <c r="BM82" s="173"/>
      <c r="BN82" s="173"/>
      <c r="BO82" s="173"/>
      <c r="BP82" s="173"/>
      <c r="BQ82" s="15"/>
      <c r="BR82" s="15"/>
    </row>
    <row r="83" spans="2:70" ht="12" customHeight="1" x14ac:dyDescent="0.25">
      <c r="B83" s="92" t="s">
        <v>0</v>
      </c>
      <c r="C83" s="181">
        <v>1</v>
      </c>
      <c r="D83" s="165">
        <f>$C$83*7*24</f>
        <v>168</v>
      </c>
      <c r="E83" s="165">
        <f t="shared" ref="E83:BP83" si="8">$C$83*7*24</f>
        <v>168</v>
      </c>
      <c r="F83" s="165">
        <f t="shared" si="8"/>
        <v>168</v>
      </c>
      <c r="G83" s="165">
        <f t="shared" si="8"/>
        <v>168</v>
      </c>
      <c r="H83" s="165">
        <f t="shared" si="8"/>
        <v>168</v>
      </c>
      <c r="I83" s="165">
        <f t="shared" si="8"/>
        <v>168</v>
      </c>
      <c r="J83" s="165">
        <f t="shared" si="8"/>
        <v>168</v>
      </c>
      <c r="K83" s="165">
        <f t="shared" si="8"/>
        <v>168</v>
      </c>
      <c r="L83" s="165">
        <f t="shared" si="8"/>
        <v>168</v>
      </c>
      <c r="M83" s="165">
        <f t="shared" si="8"/>
        <v>168</v>
      </c>
      <c r="N83" s="165">
        <f t="shared" si="8"/>
        <v>168</v>
      </c>
      <c r="O83" s="165">
        <f t="shared" si="8"/>
        <v>168</v>
      </c>
      <c r="P83" s="165">
        <f t="shared" si="8"/>
        <v>168</v>
      </c>
      <c r="Q83" s="165">
        <f t="shared" si="8"/>
        <v>168</v>
      </c>
      <c r="R83" s="165">
        <f t="shared" si="8"/>
        <v>168</v>
      </c>
      <c r="S83" s="165">
        <f t="shared" si="8"/>
        <v>168</v>
      </c>
      <c r="T83" s="165">
        <f t="shared" si="8"/>
        <v>168</v>
      </c>
      <c r="U83" s="165">
        <f t="shared" si="8"/>
        <v>168</v>
      </c>
      <c r="V83" s="165">
        <f t="shared" si="8"/>
        <v>168</v>
      </c>
      <c r="W83" s="165">
        <f t="shared" si="8"/>
        <v>168</v>
      </c>
      <c r="X83" s="165">
        <f t="shared" si="8"/>
        <v>168</v>
      </c>
      <c r="Y83" s="165">
        <f t="shared" si="8"/>
        <v>168</v>
      </c>
      <c r="Z83" s="165">
        <f t="shared" si="8"/>
        <v>168</v>
      </c>
      <c r="AA83" s="165">
        <f t="shared" si="8"/>
        <v>168</v>
      </c>
      <c r="AB83" s="165">
        <f t="shared" si="8"/>
        <v>168</v>
      </c>
      <c r="AC83" s="165">
        <f t="shared" si="8"/>
        <v>168</v>
      </c>
      <c r="AD83" s="165">
        <f t="shared" si="8"/>
        <v>168</v>
      </c>
      <c r="AE83" s="165">
        <f t="shared" si="8"/>
        <v>168</v>
      </c>
      <c r="AF83" s="165">
        <f t="shared" si="8"/>
        <v>168</v>
      </c>
      <c r="AG83" s="165">
        <f t="shared" si="8"/>
        <v>168</v>
      </c>
      <c r="AH83" s="165">
        <f t="shared" si="8"/>
        <v>168</v>
      </c>
      <c r="AI83" s="165">
        <f t="shared" si="8"/>
        <v>168</v>
      </c>
      <c r="AJ83" s="165">
        <f t="shared" si="8"/>
        <v>168</v>
      </c>
      <c r="AK83" s="165">
        <f t="shared" si="8"/>
        <v>168</v>
      </c>
      <c r="AL83" s="165">
        <f t="shared" si="8"/>
        <v>168</v>
      </c>
      <c r="AM83" s="165">
        <f t="shared" si="8"/>
        <v>168</v>
      </c>
      <c r="AN83" s="165">
        <f t="shared" si="8"/>
        <v>168</v>
      </c>
      <c r="AO83" s="165">
        <f t="shared" si="8"/>
        <v>168</v>
      </c>
      <c r="AP83" s="165">
        <f t="shared" si="8"/>
        <v>168</v>
      </c>
      <c r="AQ83" s="165">
        <f t="shared" si="8"/>
        <v>168</v>
      </c>
      <c r="AR83" s="165">
        <f t="shared" si="8"/>
        <v>168</v>
      </c>
      <c r="AS83" s="165">
        <f t="shared" si="8"/>
        <v>168</v>
      </c>
      <c r="AT83" s="165">
        <f t="shared" si="8"/>
        <v>168</v>
      </c>
      <c r="AU83" s="165">
        <f t="shared" si="8"/>
        <v>168</v>
      </c>
      <c r="AV83" s="165">
        <f t="shared" si="8"/>
        <v>168</v>
      </c>
      <c r="AW83" s="165">
        <f t="shared" si="8"/>
        <v>168</v>
      </c>
      <c r="AX83" s="165">
        <f t="shared" si="8"/>
        <v>168</v>
      </c>
      <c r="AY83" s="165">
        <f t="shared" si="8"/>
        <v>168</v>
      </c>
      <c r="AZ83" s="165">
        <f t="shared" si="8"/>
        <v>168</v>
      </c>
      <c r="BA83" s="165">
        <f t="shared" si="8"/>
        <v>168</v>
      </c>
      <c r="BB83" s="165">
        <f t="shared" si="8"/>
        <v>168</v>
      </c>
      <c r="BC83" s="165">
        <f t="shared" si="8"/>
        <v>168</v>
      </c>
      <c r="BD83" s="165">
        <f t="shared" si="8"/>
        <v>168</v>
      </c>
      <c r="BE83" s="165">
        <f t="shared" si="8"/>
        <v>168</v>
      </c>
      <c r="BF83" s="165">
        <f t="shared" si="8"/>
        <v>168</v>
      </c>
      <c r="BG83" s="165">
        <f t="shared" si="8"/>
        <v>168</v>
      </c>
      <c r="BH83" s="165">
        <f t="shared" si="8"/>
        <v>168</v>
      </c>
      <c r="BI83" s="165">
        <f t="shared" si="8"/>
        <v>168</v>
      </c>
      <c r="BJ83" s="165">
        <f t="shared" si="8"/>
        <v>168</v>
      </c>
      <c r="BK83" s="165">
        <f t="shared" si="8"/>
        <v>168</v>
      </c>
      <c r="BL83" s="165">
        <f t="shared" si="8"/>
        <v>168</v>
      </c>
      <c r="BM83" s="165">
        <f t="shared" si="8"/>
        <v>168</v>
      </c>
      <c r="BN83" s="165">
        <f t="shared" si="8"/>
        <v>168</v>
      </c>
      <c r="BO83" s="165">
        <f t="shared" si="8"/>
        <v>168</v>
      </c>
      <c r="BP83" s="165">
        <f t="shared" si="8"/>
        <v>168</v>
      </c>
      <c r="BQ83" s="5"/>
      <c r="BR83" s="5"/>
    </row>
    <row r="84" spans="2:70" ht="12" customHeight="1" x14ac:dyDescent="0.25">
      <c r="B84" s="92" t="s">
        <v>1</v>
      </c>
      <c r="C84" s="181"/>
      <c r="D84" s="165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  <c r="BI84" s="165"/>
      <c r="BJ84" s="165"/>
      <c r="BK84" s="165"/>
      <c r="BL84" s="165"/>
      <c r="BM84" s="165"/>
      <c r="BN84" s="165"/>
      <c r="BO84" s="165"/>
      <c r="BP84" s="165"/>
      <c r="BQ84" s="5"/>
      <c r="BR84" s="5"/>
    </row>
    <row r="85" spans="2:70" ht="12" customHeight="1" x14ac:dyDescent="0.25">
      <c r="B85" s="191" t="s">
        <v>2</v>
      </c>
      <c r="C85" s="181">
        <v>1</v>
      </c>
      <c r="D85" s="165">
        <f>$C$85*7*24</f>
        <v>168</v>
      </c>
      <c r="E85" s="165">
        <f t="shared" ref="E85:BP85" si="9">$C$85*7*24</f>
        <v>168</v>
      </c>
      <c r="F85" s="165">
        <f t="shared" si="9"/>
        <v>168</v>
      </c>
      <c r="G85" s="165">
        <f t="shared" si="9"/>
        <v>168</v>
      </c>
      <c r="H85" s="165">
        <f t="shared" si="9"/>
        <v>168</v>
      </c>
      <c r="I85" s="165">
        <f t="shared" si="9"/>
        <v>168</v>
      </c>
      <c r="J85" s="165">
        <f t="shared" si="9"/>
        <v>168</v>
      </c>
      <c r="K85" s="165">
        <f t="shared" si="9"/>
        <v>168</v>
      </c>
      <c r="L85" s="165">
        <f t="shared" si="9"/>
        <v>168</v>
      </c>
      <c r="M85" s="165">
        <f t="shared" si="9"/>
        <v>168</v>
      </c>
      <c r="N85" s="165">
        <f t="shared" si="9"/>
        <v>168</v>
      </c>
      <c r="O85" s="165">
        <f t="shared" si="9"/>
        <v>168</v>
      </c>
      <c r="P85" s="165">
        <f t="shared" si="9"/>
        <v>168</v>
      </c>
      <c r="Q85" s="165">
        <f t="shared" si="9"/>
        <v>168</v>
      </c>
      <c r="R85" s="165">
        <f t="shared" si="9"/>
        <v>168</v>
      </c>
      <c r="S85" s="165">
        <f t="shared" si="9"/>
        <v>168</v>
      </c>
      <c r="T85" s="165">
        <f t="shared" si="9"/>
        <v>168</v>
      </c>
      <c r="U85" s="165">
        <f t="shared" si="9"/>
        <v>168</v>
      </c>
      <c r="V85" s="165">
        <f t="shared" si="9"/>
        <v>168</v>
      </c>
      <c r="W85" s="165">
        <f t="shared" si="9"/>
        <v>168</v>
      </c>
      <c r="X85" s="165">
        <f t="shared" si="9"/>
        <v>168</v>
      </c>
      <c r="Y85" s="165">
        <f t="shared" si="9"/>
        <v>168</v>
      </c>
      <c r="Z85" s="165">
        <f t="shared" si="9"/>
        <v>168</v>
      </c>
      <c r="AA85" s="165">
        <f t="shared" si="9"/>
        <v>168</v>
      </c>
      <c r="AB85" s="165">
        <f t="shared" si="9"/>
        <v>168</v>
      </c>
      <c r="AC85" s="165">
        <f t="shared" si="9"/>
        <v>168</v>
      </c>
      <c r="AD85" s="165">
        <f t="shared" si="9"/>
        <v>168</v>
      </c>
      <c r="AE85" s="165">
        <f t="shared" si="9"/>
        <v>168</v>
      </c>
      <c r="AF85" s="165">
        <f t="shared" si="9"/>
        <v>168</v>
      </c>
      <c r="AG85" s="165">
        <f t="shared" si="9"/>
        <v>168</v>
      </c>
      <c r="AH85" s="165">
        <f t="shared" si="9"/>
        <v>168</v>
      </c>
      <c r="AI85" s="165">
        <f t="shared" si="9"/>
        <v>168</v>
      </c>
      <c r="AJ85" s="165">
        <f t="shared" si="9"/>
        <v>168</v>
      </c>
      <c r="AK85" s="165">
        <f t="shared" si="9"/>
        <v>168</v>
      </c>
      <c r="AL85" s="165">
        <f t="shared" si="9"/>
        <v>168</v>
      </c>
      <c r="AM85" s="165">
        <f t="shared" si="9"/>
        <v>168</v>
      </c>
      <c r="AN85" s="165">
        <f t="shared" si="9"/>
        <v>168</v>
      </c>
      <c r="AO85" s="165">
        <f t="shared" si="9"/>
        <v>168</v>
      </c>
      <c r="AP85" s="165">
        <f t="shared" si="9"/>
        <v>168</v>
      </c>
      <c r="AQ85" s="165">
        <f t="shared" si="9"/>
        <v>168</v>
      </c>
      <c r="AR85" s="165">
        <f t="shared" si="9"/>
        <v>168</v>
      </c>
      <c r="AS85" s="165">
        <f t="shared" si="9"/>
        <v>168</v>
      </c>
      <c r="AT85" s="165">
        <f t="shared" si="9"/>
        <v>168</v>
      </c>
      <c r="AU85" s="165">
        <f t="shared" si="9"/>
        <v>168</v>
      </c>
      <c r="AV85" s="165">
        <f t="shared" si="9"/>
        <v>168</v>
      </c>
      <c r="AW85" s="165">
        <f t="shared" si="9"/>
        <v>168</v>
      </c>
      <c r="AX85" s="165">
        <f t="shared" si="9"/>
        <v>168</v>
      </c>
      <c r="AY85" s="165">
        <f t="shared" si="9"/>
        <v>168</v>
      </c>
      <c r="AZ85" s="165">
        <f t="shared" si="9"/>
        <v>168</v>
      </c>
      <c r="BA85" s="165">
        <f t="shared" si="9"/>
        <v>168</v>
      </c>
      <c r="BB85" s="165">
        <f t="shared" si="9"/>
        <v>168</v>
      </c>
      <c r="BC85" s="165">
        <f t="shared" si="9"/>
        <v>168</v>
      </c>
      <c r="BD85" s="165">
        <f t="shared" si="9"/>
        <v>168</v>
      </c>
      <c r="BE85" s="165">
        <f t="shared" si="9"/>
        <v>168</v>
      </c>
      <c r="BF85" s="165">
        <f t="shared" si="9"/>
        <v>168</v>
      </c>
      <c r="BG85" s="165">
        <f t="shared" si="9"/>
        <v>168</v>
      </c>
      <c r="BH85" s="165">
        <f t="shared" si="9"/>
        <v>168</v>
      </c>
      <c r="BI85" s="165">
        <f t="shared" si="9"/>
        <v>168</v>
      </c>
      <c r="BJ85" s="165">
        <f t="shared" si="9"/>
        <v>168</v>
      </c>
      <c r="BK85" s="165">
        <f t="shared" si="9"/>
        <v>168</v>
      </c>
      <c r="BL85" s="165">
        <f t="shared" si="9"/>
        <v>168</v>
      </c>
      <c r="BM85" s="165">
        <f t="shared" si="9"/>
        <v>168</v>
      </c>
      <c r="BN85" s="165">
        <f t="shared" si="9"/>
        <v>168</v>
      </c>
      <c r="BO85" s="165">
        <f t="shared" si="9"/>
        <v>168</v>
      </c>
      <c r="BP85" s="165">
        <f t="shared" si="9"/>
        <v>168</v>
      </c>
      <c r="BQ85" s="5"/>
      <c r="BR85" s="5"/>
    </row>
    <row r="86" spans="2:70" ht="12" customHeight="1" x14ac:dyDescent="0.25">
      <c r="B86" s="192" t="s">
        <v>3</v>
      </c>
      <c r="C86" s="181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  <c r="BP86" s="165"/>
      <c r="BQ86" s="5"/>
      <c r="BR86" s="5"/>
    </row>
    <row r="87" spans="2:70" ht="12" customHeight="1" x14ac:dyDescent="0.25">
      <c r="B87" s="192" t="s">
        <v>4</v>
      </c>
      <c r="C87" s="181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  <c r="BI87" s="165"/>
      <c r="BJ87" s="165"/>
      <c r="BK87" s="165"/>
      <c r="BL87" s="165"/>
      <c r="BM87" s="165"/>
      <c r="BN87" s="165"/>
      <c r="BO87" s="165"/>
      <c r="BP87" s="165"/>
      <c r="BQ87" s="5"/>
      <c r="BR87" s="5"/>
    </row>
    <row r="88" spans="2:70" ht="12" customHeight="1" x14ac:dyDescent="0.25">
      <c r="B88" s="192" t="s">
        <v>28</v>
      </c>
      <c r="C88" s="181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  <c r="BI88" s="165"/>
      <c r="BJ88" s="165"/>
      <c r="BK88" s="165"/>
      <c r="BL88" s="165"/>
      <c r="BM88" s="165"/>
      <c r="BN88" s="165"/>
      <c r="BO88" s="165"/>
      <c r="BP88" s="165"/>
      <c r="BQ88" s="5"/>
      <c r="BR88" s="5"/>
    </row>
    <row r="89" spans="2:70" ht="12" customHeight="1" x14ac:dyDescent="0.25">
      <c r="B89" s="94" t="s">
        <v>5</v>
      </c>
      <c r="C89" s="181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  <c r="BI89" s="165"/>
      <c r="BJ89" s="165"/>
      <c r="BK89" s="165"/>
      <c r="BL89" s="165"/>
      <c r="BM89" s="165"/>
      <c r="BN89" s="165"/>
      <c r="BO89" s="165"/>
      <c r="BP89" s="165"/>
      <c r="BQ89" s="5"/>
      <c r="BR89" s="5"/>
    </row>
    <row r="90" spans="2:70" ht="12" customHeight="1" x14ac:dyDescent="0.25">
      <c r="B90" s="192" t="s">
        <v>6</v>
      </c>
      <c r="C90" s="181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  <c r="BI90" s="165"/>
      <c r="BJ90" s="165"/>
      <c r="BK90" s="165"/>
      <c r="BL90" s="165"/>
      <c r="BM90" s="165"/>
      <c r="BN90" s="165"/>
      <c r="BO90" s="165"/>
      <c r="BP90" s="165"/>
      <c r="BQ90" s="5"/>
      <c r="BR90" s="5"/>
    </row>
    <row r="91" spans="2:70" ht="12" customHeight="1" x14ac:dyDescent="0.25">
      <c r="B91" s="193" t="s">
        <v>7</v>
      </c>
      <c r="C91" s="181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  <c r="BI91" s="165"/>
      <c r="BJ91" s="165"/>
      <c r="BK91" s="165"/>
      <c r="BL91" s="165"/>
      <c r="BM91" s="165"/>
      <c r="BN91" s="165"/>
      <c r="BO91" s="165"/>
      <c r="BP91" s="165"/>
      <c r="BQ91" s="5"/>
      <c r="BR91" s="5"/>
    </row>
    <row r="92" spans="2:70" ht="12" customHeight="1" x14ac:dyDescent="0.25">
      <c r="B92" s="92" t="s">
        <v>8</v>
      </c>
      <c r="C92" s="181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  <c r="BI92" s="165"/>
      <c r="BJ92" s="165"/>
      <c r="BK92" s="165"/>
      <c r="BL92" s="165"/>
      <c r="BM92" s="165"/>
      <c r="BN92" s="165"/>
      <c r="BO92" s="165"/>
      <c r="BP92" s="165"/>
      <c r="BQ92" s="5"/>
      <c r="BR92" s="5"/>
    </row>
    <row r="93" spans="2:70" ht="12" customHeight="1" x14ac:dyDescent="0.25">
      <c r="B93" s="92" t="s">
        <v>9</v>
      </c>
      <c r="C93" s="181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  <c r="BI93" s="165"/>
      <c r="BJ93" s="165"/>
      <c r="BK93" s="165"/>
      <c r="BL93" s="165"/>
      <c r="BM93" s="165"/>
      <c r="BN93" s="165"/>
      <c r="BO93" s="165"/>
      <c r="BP93" s="165"/>
      <c r="BQ93" s="5"/>
      <c r="BR93" s="5"/>
    </row>
    <row r="94" spans="2:70" ht="12" customHeight="1" x14ac:dyDescent="0.25">
      <c r="B94" s="191" t="s">
        <v>34</v>
      </c>
      <c r="C94" s="181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  <c r="BI94" s="165"/>
      <c r="BJ94" s="165"/>
      <c r="BK94" s="165"/>
      <c r="BL94" s="165"/>
      <c r="BM94" s="165"/>
      <c r="BN94" s="165"/>
      <c r="BO94" s="165"/>
      <c r="BP94" s="165"/>
      <c r="BQ94" s="5"/>
      <c r="BR94" s="5"/>
    </row>
    <row r="95" spans="2:70" ht="12" customHeight="1" x14ac:dyDescent="0.25">
      <c r="B95" s="16" t="s">
        <v>10</v>
      </c>
      <c r="C95" s="181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  <c r="BI95" s="165"/>
      <c r="BJ95" s="165"/>
      <c r="BK95" s="165"/>
      <c r="BL95" s="165"/>
      <c r="BM95" s="165"/>
      <c r="BN95" s="165"/>
      <c r="BO95" s="165"/>
      <c r="BP95" s="165"/>
      <c r="BQ95" s="5"/>
      <c r="BR95" s="5"/>
    </row>
    <row r="96" spans="2:70" ht="12" customHeight="1" x14ac:dyDescent="0.25">
      <c r="B96" s="16" t="s">
        <v>11</v>
      </c>
      <c r="C96" s="181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  <c r="BI96" s="165"/>
      <c r="BJ96" s="165"/>
      <c r="BK96" s="165"/>
      <c r="BL96" s="165"/>
      <c r="BM96" s="165"/>
      <c r="BN96" s="165"/>
      <c r="BO96" s="165"/>
      <c r="BP96" s="165"/>
      <c r="BQ96" s="5"/>
      <c r="BR96" s="5"/>
    </row>
    <row r="97" spans="1:70" ht="12" customHeight="1" x14ac:dyDescent="0.25">
      <c r="B97" s="16" t="s">
        <v>12</v>
      </c>
      <c r="C97" s="181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  <c r="BI97" s="165"/>
      <c r="BJ97" s="165"/>
      <c r="BK97" s="165"/>
      <c r="BL97" s="165"/>
      <c r="BM97" s="165"/>
      <c r="BN97" s="165"/>
      <c r="BO97" s="165"/>
      <c r="BP97" s="165"/>
      <c r="BQ97" s="5"/>
      <c r="BR97" s="5"/>
    </row>
    <row r="98" spans="1:70" ht="12" customHeight="1" x14ac:dyDescent="0.25">
      <c r="B98" s="16" t="s">
        <v>13</v>
      </c>
      <c r="C98" s="181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  <c r="BI98" s="165"/>
      <c r="BJ98" s="165"/>
      <c r="BK98" s="165"/>
      <c r="BL98" s="165"/>
      <c r="BM98" s="165"/>
      <c r="BN98" s="165"/>
      <c r="BO98" s="165"/>
      <c r="BP98" s="165"/>
      <c r="BQ98" s="5"/>
      <c r="BR98" s="5"/>
    </row>
    <row r="99" spans="1:70" ht="12" customHeight="1" x14ac:dyDescent="0.25">
      <c r="B99" s="16" t="s">
        <v>14</v>
      </c>
      <c r="C99" s="181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  <c r="BI99" s="165"/>
      <c r="BJ99" s="165"/>
      <c r="BK99" s="165"/>
      <c r="BL99" s="165"/>
      <c r="BM99" s="165"/>
      <c r="BN99" s="165"/>
      <c r="BO99" s="165"/>
      <c r="BP99" s="165"/>
      <c r="BQ99" s="5"/>
      <c r="BR99" s="5"/>
    </row>
    <row r="100" spans="1:70" ht="12" customHeight="1" x14ac:dyDescent="0.25">
      <c r="B100" s="17" t="s">
        <v>15</v>
      </c>
      <c r="C100" s="181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  <c r="BI100" s="165"/>
      <c r="BJ100" s="165"/>
      <c r="BK100" s="165"/>
      <c r="BL100" s="165"/>
      <c r="BM100" s="165"/>
      <c r="BN100" s="165"/>
      <c r="BO100" s="165"/>
      <c r="BP100" s="165"/>
      <c r="BQ100" s="5"/>
      <c r="BR100" s="5"/>
    </row>
    <row r="101" spans="1:70" ht="12" customHeight="1" x14ac:dyDescent="0.25">
      <c r="B101" s="17" t="s">
        <v>16</v>
      </c>
      <c r="C101" s="181"/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  <c r="BI101" s="165"/>
      <c r="BJ101" s="165"/>
      <c r="BK101" s="165"/>
      <c r="BL101" s="165"/>
      <c r="BM101" s="165"/>
      <c r="BN101" s="165"/>
      <c r="BO101" s="165"/>
      <c r="BP101" s="165"/>
      <c r="BQ101" s="5"/>
      <c r="BR101" s="5"/>
    </row>
    <row r="102" spans="1:70" ht="12" customHeight="1" x14ac:dyDescent="0.25">
      <c r="B102" s="17" t="s">
        <v>17</v>
      </c>
      <c r="C102" s="181"/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  <c r="BI102" s="165"/>
      <c r="BJ102" s="165"/>
      <c r="BK102" s="165"/>
      <c r="BL102" s="165"/>
      <c r="BM102" s="165"/>
      <c r="BN102" s="165"/>
      <c r="BO102" s="165"/>
      <c r="BP102" s="165"/>
      <c r="BQ102" s="5"/>
      <c r="BR102" s="5"/>
    </row>
    <row r="103" spans="1:70" ht="12" customHeight="1" x14ac:dyDescent="0.25">
      <c r="B103" s="17" t="s">
        <v>18</v>
      </c>
      <c r="C103" s="181"/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  <c r="BI103" s="165"/>
      <c r="BJ103" s="165"/>
      <c r="BK103" s="165"/>
      <c r="BL103" s="165"/>
      <c r="BM103" s="165"/>
      <c r="BN103" s="165"/>
      <c r="BO103" s="165"/>
      <c r="BP103" s="165"/>
      <c r="BQ103" s="5"/>
      <c r="BR103" s="5"/>
    </row>
    <row r="104" spans="1:70" ht="12" customHeight="1" x14ac:dyDescent="0.25">
      <c r="B104" s="17" t="s">
        <v>19</v>
      </c>
      <c r="C104" s="181"/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  <c r="BI104" s="165"/>
      <c r="BJ104" s="165"/>
      <c r="BK104" s="165"/>
      <c r="BL104" s="165"/>
      <c r="BM104" s="165"/>
      <c r="BN104" s="165"/>
      <c r="BO104" s="165"/>
      <c r="BP104" s="165"/>
      <c r="BQ104" s="5"/>
      <c r="BR104" s="5"/>
    </row>
    <row r="105" spans="1:70" ht="12" customHeight="1" x14ac:dyDescent="0.25">
      <c r="B105" s="17" t="s">
        <v>20</v>
      </c>
      <c r="C105" s="181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  <c r="BI105" s="165"/>
      <c r="BJ105" s="165"/>
      <c r="BK105" s="165"/>
      <c r="BL105" s="165"/>
      <c r="BM105" s="165"/>
      <c r="BN105" s="165"/>
      <c r="BO105" s="165"/>
      <c r="BP105" s="165"/>
      <c r="BQ105" s="5"/>
      <c r="BR105" s="5"/>
    </row>
    <row r="106" spans="1:70" ht="12" customHeight="1" x14ac:dyDescent="0.25">
      <c r="B106" s="17" t="s">
        <v>21</v>
      </c>
      <c r="C106" s="181">
        <v>1</v>
      </c>
      <c r="D106" s="165">
        <f>$C$106*((5*13.34)+(4*7.67)+6)</f>
        <v>103.38</v>
      </c>
      <c r="E106" s="165">
        <f t="shared" ref="E106:BP106" si="10">$C$106*((5*13.34)+(4*7.67)+6)</f>
        <v>103.38</v>
      </c>
      <c r="F106" s="165">
        <f t="shared" si="10"/>
        <v>103.38</v>
      </c>
      <c r="G106" s="165">
        <f t="shared" si="10"/>
        <v>103.38</v>
      </c>
      <c r="H106" s="165">
        <f t="shared" si="10"/>
        <v>103.38</v>
      </c>
      <c r="I106" s="165">
        <f t="shared" si="10"/>
        <v>103.38</v>
      </c>
      <c r="J106" s="165">
        <f t="shared" si="10"/>
        <v>103.38</v>
      </c>
      <c r="K106" s="165">
        <f t="shared" si="10"/>
        <v>103.38</v>
      </c>
      <c r="L106" s="165">
        <f t="shared" si="10"/>
        <v>103.38</v>
      </c>
      <c r="M106" s="165">
        <f t="shared" si="10"/>
        <v>103.38</v>
      </c>
      <c r="N106" s="165">
        <f t="shared" si="10"/>
        <v>103.38</v>
      </c>
      <c r="O106" s="165">
        <f t="shared" si="10"/>
        <v>103.38</v>
      </c>
      <c r="P106" s="165">
        <f t="shared" si="10"/>
        <v>103.38</v>
      </c>
      <c r="Q106" s="165">
        <f t="shared" si="10"/>
        <v>103.38</v>
      </c>
      <c r="R106" s="165">
        <f t="shared" si="10"/>
        <v>103.38</v>
      </c>
      <c r="S106" s="165">
        <f t="shared" si="10"/>
        <v>103.38</v>
      </c>
      <c r="T106" s="165">
        <f t="shared" si="10"/>
        <v>103.38</v>
      </c>
      <c r="U106" s="165">
        <f t="shared" si="10"/>
        <v>103.38</v>
      </c>
      <c r="V106" s="165">
        <f t="shared" si="10"/>
        <v>103.38</v>
      </c>
      <c r="W106" s="165">
        <f t="shared" si="10"/>
        <v>103.38</v>
      </c>
      <c r="X106" s="165">
        <f t="shared" si="10"/>
        <v>103.38</v>
      </c>
      <c r="Y106" s="165">
        <f t="shared" si="10"/>
        <v>103.38</v>
      </c>
      <c r="Z106" s="165">
        <f t="shared" si="10"/>
        <v>103.38</v>
      </c>
      <c r="AA106" s="165">
        <f t="shared" si="10"/>
        <v>103.38</v>
      </c>
      <c r="AB106" s="165">
        <f t="shared" si="10"/>
        <v>103.38</v>
      </c>
      <c r="AC106" s="165">
        <f t="shared" si="10"/>
        <v>103.38</v>
      </c>
      <c r="AD106" s="165">
        <f t="shared" si="10"/>
        <v>103.38</v>
      </c>
      <c r="AE106" s="165">
        <f t="shared" si="10"/>
        <v>103.38</v>
      </c>
      <c r="AF106" s="165">
        <f t="shared" si="10"/>
        <v>103.38</v>
      </c>
      <c r="AG106" s="165">
        <f t="shared" si="10"/>
        <v>103.38</v>
      </c>
      <c r="AH106" s="165">
        <f t="shared" si="10"/>
        <v>103.38</v>
      </c>
      <c r="AI106" s="165">
        <f t="shared" si="10"/>
        <v>103.38</v>
      </c>
      <c r="AJ106" s="165">
        <f t="shared" si="10"/>
        <v>103.38</v>
      </c>
      <c r="AK106" s="165">
        <f t="shared" si="10"/>
        <v>103.38</v>
      </c>
      <c r="AL106" s="165">
        <f t="shared" si="10"/>
        <v>103.38</v>
      </c>
      <c r="AM106" s="165">
        <f t="shared" si="10"/>
        <v>103.38</v>
      </c>
      <c r="AN106" s="165">
        <f t="shared" si="10"/>
        <v>103.38</v>
      </c>
      <c r="AO106" s="165">
        <f t="shared" si="10"/>
        <v>103.38</v>
      </c>
      <c r="AP106" s="165">
        <f t="shared" si="10"/>
        <v>103.38</v>
      </c>
      <c r="AQ106" s="165">
        <f t="shared" si="10"/>
        <v>103.38</v>
      </c>
      <c r="AR106" s="165">
        <f t="shared" si="10"/>
        <v>103.38</v>
      </c>
      <c r="AS106" s="165">
        <f t="shared" si="10"/>
        <v>103.38</v>
      </c>
      <c r="AT106" s="165">
        <f t="shared" si="10"/>
        <v>103.38</v>
      </c>
      <c r="AU106" s="165">
        <f t="shared" si="10"/>
        <v>103.38</v>
      </c>
      <c r="AV106" s="165">
        <f t="shared" si="10"/>
        <v>103.38</v>
      </c>
      <c r="AW106" s="165">
        <f t="shared" si="10"/>
        <v>103.38</v>
      </c>
      <c r="AX106" s="165">
        <f t="shared" si="10"/>
        <v>103.38</v>
      </c>
      <c r="AY106" s="165">
        <f t="shared" si="10"/>
        <v>103.38</v>
      </c>
      <c r="AZ106" s="165">
        <f t="shared" si="10"/>
        <v>103.38</v>
      </c>
      <c r="BA106" s="165">
        <f t="shared" si="10"/>
        <v>103.38</v>
      </c>
      <c r="BB106" s="165">
        <f t="shared" si="10"/>
        <v>103.38</v>
      </c>
      <c r="BC106" s="165">
        <f t="shared" si="10"/>
        <v>103.38</v>
      </c>
      <c r="BD106" s="165">
        <f t="shared" si="10"/>
        <v>103.38</v>
      </c>
      <c r="BE106" s="165">
        <f t="shared" si="10"/>
        <v>103.38</v>
      </c>
      <c r="BF106" s="165">
        <f t="shared" si="10"/>
        <v>103.38</v>
      </c>
      <c r="BG106" s="165">
        <f t="shared" si="10"/>
        <v>103.38</v>
      </c>
      <c r="BH106" s="165">
        <f t="shared" si="10"/>
        <v>103.38</v>
      </c>
      <c r="BI106" s="165">
        <f t="shared" si="10"/>
        <v>103.38</v>
      </c>
      <c r="BJ106" s="165">
        <f t="shared" si="10"/>
        <v>103.38</v>
      </c>
      <c r="BK106" s="165">
        <f t="shared" si="10"/>
        <v>103.38</v>
      </c>
      <c r="BL106" s="165">
        <f t="shared" si="10"/>
        <v>103.38</v>
      </c>
      <c r="BM106" s="165">
        <f t="shared" si="10"/>
        <v>103.38</v>
      </c>
      <c r="BN106" s="165">
        <f t="shared" si="10"/>
        <v>103.38</v>
      </c>
      <c r="BO106" s="165">
        <f t="shared" si="10"/>
        <v>103.38</v>
      </c>
      <c r="BP106" s="165">
        <f t="shared" si="10"/>
        <v>103.38</v>
      </c>
      <c r="BQ106" s="5"/>
      <c r="BR106" s="5"/>
    </row>
    <row r="107" spans="1:70" ht="12" customHeight="1" x14ac:dyDescent="0.25">
      <c r="B107" s="17" t="s">
        <v>22</v>
      </c>
      <c r="C107" s="181">
        <v>1</v>
      </c>
      <c r="D107" s="165">
        <f>$C$107*((5*13.34)+(4*7.67)+6)</f>
        <v>103.38</v>
      </c>
      <c r="E107" s="165">
        <f t="shared" ref="E107:BP107" si="11">$C$107*((5*13.34)+(4*7.67)+6)</f>
        <v>103.38</v>
      </c>
      <c r="F107" s="165">
        <f t="shared" si="11"/>
        <v>103.38</v>
      </c>
      <c r="G107" s="165">
        <f t="shared" si="11"/>
        <v>103.38</v>
      </c>
      <c r="H107" s="165">
        <f t="shared" si="11"/>
        <v>103.38</v>
      </c>
      <c r="I107" s="165">
        <f t="shared" si="11"/>
        <v>103.38</v>
      </c>
      <c r="J107" s="165">
        <f t="shared" si="11"/>
        <v>103.38</v>
      </c>
      <c r="K107" s="165">
        <f t="shared" si="11"/>
        <v>103.38</v>
      </c>
      <c r="L107" s="165">
        <f t="shared" si="11"/>
        <v>103.38</v>
      </c>
      <c r="M107" s="165">
        <f t="shared" si="11"/>
        <v>103.38</v>
      </c>
      <c r="N107" s="165">
        <f t="shared" si="11"/>
        <v>103.38</v>
      </c>
      <c r="O107" s="165">
        <f t="shared" si="11"/>
        <v>103.38</v>
      </c>
      <c r="P107" s="165">
        <f t="shared" si="11"/>
        <v>103.38</v>
      </c>
      <c r="Q107" s="165">
        <f t="shared" si="11"/>
        <v>103.38</v>
      </c>
      <c r="R107" s="165">
        <f t="shared" si="11"/>
        <v>103.38</v>
      </c>
      <c r="S107" s="165">
        <f t="shared" si="11"/>
        <v>103.38</v>
      </c>
      <c r="T107" s="165">
        <f t="shared" si="11"/>
        <v>103.38</v>
      </c>
      <c r="U107" s="165">
        <f t="shared" si="11"/>
        <v>103.38</v>
      </c>
      <c r="V107" s="165">
        <f t="shared" si="11"/>
        <v>103.38</v>
      </c>
      <c r="W107" s="165">
        <f t="shared" si="11"/>
        <v>103.38</v>
      </c>
      <c r="X107" s="165">
        <f t="shared" si="11"/>
        <v>103.38</v>
      </c>
      <c r="Y107" s="165">
        <f t="shared" si="11"/>
        <v>103.38</v>
      </c>
      <c r="Z107" s="165">
        <f t="shared" si="11"/>
        <v>103.38</v>
      </c>
      <c r="AA107" s="165">
        <f t="shared" si="11"/>
        <v>103.38</v>
      </c>
      <c r="AB107" s="165">
        <f t="shared" si="11"/>
        <v>103.38</v>
      </c>
      <c r="AC107" s="165">
        <f t="shared" si="11"/>
        <v>103.38</v>
      </c>
      <c r="AD107" s="165">
        <f t="shared" si="11"/>
        <v>103.38</v>
      </c>
      <c r="AE107" s="165">
        <f t="shared" si="11"/>
        <v>103.38</v>
      </c>
      <c r="AF107" s="165">
        <f t="shared" si="11"/>
        <v>103.38</v>
      </c>
      <c r="AG107" s="165">
        <f t="shared" si="11"/>
        <v>103.38</v>
      </c>
      <c r="AH107" s="165">
        <f t="shared" si="11"/>
        <v>103.38</v>
      </c>
      <c r="AI107" s="165">
        <f t="shared" si="11"/>
        <v>103.38</v>
      </c>
      <c r="AJ107" s="165">
        <f t="shared" si="11"/>
        <v>103.38</v>
      </c>
      <c r="AK107" s="165">
        <f t="shared" si="11"/>
        <v>103.38</v>
      </c>
      <c r="AL107" s="165">
        <f t="shared" si="11"/>
        <v>103.38</v>
      </c>
      <c r="AM107" s="165">
        <f t="shared" si="11"/>
        <v>103.38</v>
      </c>
      <c r="AN107" s="165">
        <f t="shared" si="11"/>
        <v>103.38</v>
      </c>
      <c r="AO107" s="165">
        <f t="shared" si="11"/>
        <v>103.38</v>
      </c>
      <c r="AP107" s="165">
        <f t="shared" si="11"/>
        <v>103.38</v>
      </c>
      <c r="AQ107" s="165">
        <f t="shared" si="11"/>
        <v>103.38</v>
      </c>
      <c r="AR107" s="165">
        <f t="shared" si="11"/>
        <v>103.38</v>
      </c>
      <c r="AS107" s="165">
        <f t="shared" si="11"/>
        <v>103.38</v>
      </c>
      <c r="AT107" s="165">
        <f t="shared" si="11"/>
        <v>103.38</v>
      </c>
      <c r="AU107" s="165">
        <f t="shared" si="11"/>
        <v>103.38</v>
      </c>
      <c r="AV107" s="165">
        <f t="shared" si="11"/>
        <v>103.38</v>
      </c>
      <c r="AW107" s="165">
        <f t="shared" si="11"/>
        <v>103.38</v>
      </c>
      <c r="AX107" s="165">
        <f t="shared" si="11"/>
        <v>103.38</v>
      </c>
      <c r="AY107" s="165">
        <f t="shared" si="11"/>
        <v>103.38</v>
      </c>
      <c r="AZ107" s="165">
        <f t="shared" si="11"/>
        <v>103.38</v>
      </c>
      <c r="BA107" s="165">
        <f t="shared" si="11"/>
        <v>103.38</v>
      </c>
      <c r="BB107" s="165">
        <f t="shared" si="11"/>
        <v>103.38</v>
      </c>
      <c r="BC107" s="165">
        <f t="shared" si="11"/>
        <v>103.38</v>
      </c>
      <c r="BD107" s="165">
        <f t="shared" si="11"/>
        <v>103.38</v>
      </c>
      <c r="BE107" s="165">
        <f t="shared" si="11"/>
        <v>103.38</v>
      </c>
      <c r="BF107" s="165">
        <f t="shared" si="11"/>
        <v>103.38</v>
      </c>
      <c r="BG107" s="165">
        <f t="shared" si="11"/>
        <v>103.38</v>
      </c>
      <c r="BH107" s="165">
        <f t="shared" si="11"/>
        <v>103.38</v>
      </c>
      <c r="BI107" s="165">
        <f t="shared" si="11"/>
        <v>103.38</v>
      </c>
      <c r="BJ107" s="165">
        <f t="shared" si="11"/>
        <v>103.38</v>
      </c>
      <c r="BK107" s="165">
        <f t="shared" si="11"/>
        <v>103.38</v>
      </c>
      <c r="BL107" s="165">
        <f t="shared" si="11"/>
        <v>103.38</v>
      </c>
      <c r="BM107" s="165">
        <f t="shared" si="11"/>
        <v>103.38</v>
      </c>
      <c r="BN107" s="165">
        <f t="shared" si="11"/>
        <v>103.38</v>
      </c>
      <c r="BO107" s="165">
        <f t="shared" si="11"/>
        <v>103.38</v>
      </c>
      <c r="BP107" s="165">
        <f t="shared" si="11"/>
        <v>103.38</v>
      </c>
      <c r="BQ107" s="5"/>
      <c r="BR107" s="5"/>
    </row>
    <row r="108" spans="1:70" ht="12" customHeight="1" x14ac:dyDescent="0.25">
      <c r="B108" s="17" t="s">
        <v>23</v>
      </c>
      <c r="C108" s="181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  <c r="BI108" s="165"/>
      <c r="BJ108" s="165"/>
      <c r="BK108" s="165"/>
      <c r="BL108" s="165"/>
      <c r="BM108" s="165"/>
      <c r="BN108" s="165"/>
      <c r="BO108" s="165"/>
      <c r="BP108" s="165"/>
      <c r="BQ108" s="5"/>
      <c r="BR108" s="5"/>
    </row>
    <row r="109" spans="1:70" ht="12" customHeight="1" x14ac:dyDescent="0.25">
      <c r="B109" s="17" t="s">
        <v>24</v>
      </c>
      <c r="C109" s="181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65"/>
      <c r="AK109" s="165"/>
      <c r="AL109" s="165"/>
      <c r="AM109" s="165"/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  <c r="BI109" s="165"/>
      <c r="BJ109" s="165"/>
      <c r="BK109" s="165"/>
      <c r="BL109" s="165"/>
      <c r="BM109" s="165"/>
      <c r="BN109" s="165"/>
      <c r="BO109" s="165"/>
      <c r="BP109" s="165"/>
      <c r="BQ109" s="5"/>
      <c r="BR109" s="5"/>
    </row>
    <row r="110" spans="1:70" ht="12" customHeight="1" x14ac:dyDescent="0.25">
      <c r="B110" s="17" t="s">
        <v>25</v>
      </c>
      <c r="C110" s="181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  <c r="BI110" s="165"/>
      <c r="BJ110" s="165"/>
      <c r="BK110" s="165"/>
      <c r="BL110" s="165"/>
      <c r="BM110" s="165"/>
      <c r="BN110" s="165"/>
      <c r="BO110" s="165"/>
      <c r="BP110" s="165"/>
      <c r="BQ110" s="5"/>
      <c r="BR110" s="5"/>
    </row>
    <row r="111" spans="1:70" ht="12" customHeight="1" x14ac:dyDescent="0.25">
      <c r="B111" s="17" t="s">
        <v>26</v>
      </c>
      <c r="C111" s="181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  <c r="BI111" s="165"/>
      <c r="BJ111" s="165"/>
      <c r="BK111" s="165"/>
      <c r="BL111" s="165"/>
      <c r="BM111" s="165"/>
      <c r="BN111" s="165"/>
      <c r="BO111" s="165"/>
      <c r="BP111" s="165"/>
      <c r="BQ111" s="5"/>
      <c r="BR111" s="5"/>
    </row>
    <row r="112" spans="1:70" s="1" customFormat="1" ht="12" customHeight="1" x14ac:dyDescent="0.25">
      <c r="A112"/>
      <c r="B112" s="18" t="s">
        <v>81</v>
      </c>
      <c r="C112" s="181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  <c r="BI112" s="165"/>
      <c r="BJ112" s="165"/>
      <c r="BK112" s="165"/>
      <c r="BL112" s="165"/>
      <c r="BM112" s="165"/>
      <c r="BN112" s="165"/>
      <c r="BO112" s="165"/>
      <c r="BP112" s="165"/>
      <c r="BQ112" s="5"/>
      <c r="BR112" s="5"/>
    </row>
    <row r="113" spans="1:70" s="1" customFormat="1" ht="12" customHeight="1" x14ac:dyDescent="0.25">
      <c r="A113"/>
      <c r="B113" s="18" t="s">
        <v>82</v>
      </c>
      <c r="C113" s="181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  <c r="BI113" s="165"/>
      <c r="BJ113" s="165"/>
      <c r="BK113" s="165"/>
      <c r="BL113" s="165"/>
      <c r="BM113" s="165"/>
      <c r="BN113" s="165"/>
      <c r="BO113" s="165"/>
      <c r="BP113" s="165"/>
      <c r="BQ113" s="5"/>
      <c r="BR113" s="5"/>
    </row>
    <row r="114" spans="1:70" s="1" customFormat="1" ht="12" customHeight="1" x14ac:dyDescent="0.25">
      <c r="A114"/>
      <c r="B114" s="18" t="s">
        <v>83</v>
      </c>
      <c r="C114" s="181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  <c r="BI114" s="165"/>
      <c r="BJ114" s="165"/>
      <c r="BK114" s="165"/>
      <c r="BL114" s="165"/>
      <c r="BM114" s="165"/>
      <c r="BN114" s="165"/>
      <c r="BO114" s="165"/>
      <c r="BP114" s="165"/>
      <c r="BQ114" s="5"/>
      <c r="BR114" s="5"/>
    </row>
    <row r="115" spans="1:70" s="1" customFormat="1" ht="12" customHeight="1" x14ac:dyDescent="0.25">
      <c r="A115"/>
      <c r="B115" s="19" t="s">
        <v>84</v>
      </c>
      <c r="C115" s="182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6"/>
      <c r="AY115" s="166"/>
      <c r="AZ115" s="166"/>
      <c r="BA115" s="166"/>
      <c r="BB115" s="166"/>
      <c r="BC115" s="166"/>
      <c r="BD115" s="166"/>
      <c r="BE115" s="166"/>
      <c r="BF115" s="166"/>
      <c r="BG115" s="166"/>
      <c r="BH115" s="166"/>
      <c r="BI115" s="166"/>
      <c r="BJ115" s="166"/>
      <c r="BK115" s="166"/>
      <c r="BL115" s="166"/>
      <c r="BM115" s="166"/>
      <c r="BN115" s="166"/>
      <c r="BO115" s="166"/>
      <c r="BP115" s="166"/>
      <c r="BQ115" s="5"/>
      <c r="BR115" s="5"/>
    </row>
    <row r="116" spans="1:70" s="1" customFormat="1" ht="12" customHeight="1" thickBot="1" x14ac:dyDescent="0.3">
      <c r="A116"/>
      <c r="B116" s="19" t="s">
        <v>85</v>
      </c>
      <c r="C116" s="182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/>
      <c r="Z116" s="166"/>
      <c r="AA116" s="166"/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166"/>
      <c r="AZ116" s="166"/>
      <c r="BA116" s="166"/>
      <c r="BB116" s="166"/>
      <c r="BC116" s="166"/>
      <c r="BD116" s="166"/>
      <c r="BE116" s="166"/>
      <c r="BF116" s="166"/>
      <c r="BG116" s="166"/>
      <c r="BH116" s="166"/>
      <c r="BI116" s="166"/>
      <c r="BJ116" s="166"/>
      <c r="BK116" s="166"/>
      <c r="BL116" s="166"/>
      <c r="BM116" s="166"/>
      <c r="BN116" s="166"/>
      <c r="BO116" s="166"/>
      <c r="BP116" s="166"/>
      <c r="BQ116" s="5"/>
      <c r="BR116" s="5"/>
    </row>
    <row r="117" spans="1:70" ht="12" customHeight="1" thickTop="1" x14ac:dyDescent="0.25">
      <c r="B117" s="21" t="s">
        <v>31</v>
      </c>
      <c r="C117" s="187"/>
      <c r="D117" s="174">
        <f t="shared" ref="D117:BO117" si="12">SUM(D83:D94)</f>
        <v>336</v>
      </c>
      <c r="E117" s="174">
        <f t="shared" si="12"/>
        <v>336</v>
      </c>
      <c r="F117" s="174">
        <f t="shared" si="12"/>
        <v>336</v>
      </c>
      <c r="G117" s="174">
        <f t="shared" si="12"/>
        <v>336</v>
      </c>
      <c r="H117" s="174">
        <f t="shared" si="12"/>
        <v>336</v>
      </c>
      <c r="I117" s="174">
        <f t="shared" si="12"/>
        <v>336</v>
      </c>
      <c r="J117" s="174">
        <f t="shared" si="12"/>
        <v>336</v>
      </c>
      <c r="K117" s="174">
        <f t="shared" si="12"/>
        <v>336</v>
      </c>
      <c r="L117" s="174">
        <f t="shared" si="12"/>
        <v>336</v>
      </c>
      <c r="M117" s="174">
        <f t="shared" si="12"/>
        <v>336</v>
      </c>
      <c r="N117" s="174">
        <f t="shared" si="12"/>
        <v>336</v>
      </c>
      <c r="O117" s="174">
        <f t="shared" si="12"/>
        <v>336</v>
      </c>
      <c r="P117" s="174">
        <f t="shared" si="12"/>
        <v>336</v>
      </c>
      <c r="Q117" s="174">
        <f t="shared" si="12"/>
        <v>336</v>
      </c>
      <c r="R117" s="174">
        <f t="shared" si="12"/>
        <v>336</v>
      </c>
      <c r="S117" s="174">
        <f t="shared" si="12"/>
        <v>336</v>
      </c>
      <c r="T117" s="174">
        <f t="shared" si="12"/>
        <v>336</v>
      </c>
      <c r="U117" s="174">
        <f t="shared" si="12"/>
        <v>336</v>
      </c>
      <c r="V117" s="174">
        <f t="shared" si="12"/>
        <v>336</v>
      </c>
      <c r="W117" s="174">
        <f t="shared" si="12"/>
        <v>336</v>
      </c>
      <c r="X117" s="174">
        <f t="shared" si="12"/>
        <v>336</v>
      </c>
      <c r="Y117" s="174">
        <f t="shared" si="12"/>
        <v>336</v>
      </c>
      <c r="Z117" s="174">
        <f t="shared" si="12"/>
        <v>336</v>
      </c>
      <c r="AA117" s="174">
        <f t="shared" si="12"/>
        <v>336</v>
      </c>
      <c r="AB117" s="174">
        <f t="shared" si="12"/>
        <v>336</v>
      </c>
      <c r="AC117" s="174">
        <f t="shared" si="12"/>
        <v>336</v>
      </c>
      <c r="AD117" s="174">
        <f t="shared" si="12"/>
        <v>336</v>
      </c>
      <c r="AE117" s="174">
        <f t="shared" si="12"/>
        <v>336</v>
      </c>
      <c r="AF117" s="174">
        <f t="shared" si="12"/>
        <v>336</v>
      </c>
      <c r="AG117" s="174">
        <f t="shared" si="12"/>
        <v>336</v>
      </c>
      <c r="AH117" s="174">
        <f t="shared" si="12"/>
        <v>336</v>
      </c>
      <c r="AI117" s="174">
        <f t="shared" si="12"/>
        <v>336</v>
      </c>
      <c r="AJ117" s="174">
        <f t="shared" si="12"/>
        <v>336</v>
      </c>
      <c r="AK117" s="174">
        <f t="shared" si="12"/>
        <v>336</v>
      </c>
      <c r="AL117" s="174">
        <f t="shared" si="12"/>
        <v>336</v>
      </c>
      <c r="AM117" s="174">
        <f t="shared" si="12"/>
        <v>336</v>
      </c>
      <c r="AN117" s="174">
        <f t="shared" si="12"/>
        <v>336</v>
      </c>
      <c r="AO117" s="174">
        <f t="shared" si="12"/>
        <v>336</v>
      </c>
      <c r="AP117" s="174">
        <f t="shared" si="12"/>
        <v>336</v>
      </c>
      <c r="AQ117" s="174">
        <f t="shared" si="12"/>
        <v>336</v>
      </c>
      <c r="AR117" s="174">
        <f t="shared" si="12"/>
        <v>336</v>
      </c>
      <c r="AS117" s="174">
        <f t="shared" si="12"/>
        <v>336</v>
      </c>
      <c r="AT117" s="174">
        <f t="shared" si="12"/>
        <v>336</v>
      </c>
      <c r="AU117" s="174">
        <f t="shared" si="12"/>
        <v>336</v>
      </c>
      <c r="AV117" s="174">
        <f t="shared" si="12"/>
        <v>336</v>
      </c>
      <c r="AW117" s="174">
        <f t="shared" si="12"/>
        <v>336</v>
      </c>
      <c r="AX117" s="174">
        <f t="shared" si="12"/>
        <v>336</v>
      </c>
      <c r="AY117" s="174">
        <f t="shared" si="12"/>
        <v>336</v>
      </c>
      <c r="AZ117" s="174">
        <f t="shared" si="12"/>
        <v>336</v>
      </c>
      <c r="BA117" s="174">
        <f t="shared" si="12"/>
        <v>336</v>
      </c>
      <c r="BB117" s="174">
        <f t="shared" si="12"/>
        <v>336</v>
      </c>
      <c r="BC117" s="174">
        <f t="shared" si="12"/>
        <v>336</v>
      </c>
      <c r="BD117" s="174">
        <f t="shared" si="12"/>
        <v>336</v>
      </c>
      <c r="BE117" s="174">
        <f t="shared" si="12"/>
        <v>336</v>
      </c>
      <c r="BF117" s="174">
        <f t="shared" si="12"/>
        <v>336</v>
      </c>
      <c r="BG117" s="174">
        <f t="shared" si="12"/>
        <v>336</v>
      </c>
      <c r="BH117" s="174">
        <f t="shared" si="12"/>
        <v>336</v>
      </c>
      <c r="BI117" s="174">
        <f t="shared" si="12"/>
        <v>336</v>
      </c>
      <c r="BJ117" s="174">
        <f t="shared" si="12"/>
        <v>336</v>
      </c>
      <c r="BK117" s="174">
        <f t="shared" si="12"/>
        <v>336</v>
      </c>
      <c r="BL117" s="174">
        <f t="shared" si="12"/>
        <v>336</v>
      </c>
      <c r="BM117" s="174">
        <f t="shared" si="12"/>
        <v>336</v>
      </c>
      <c r="BN117" s="174">
        <f t="shared" si="12"/>
        <v>336</v>
      </c>
      <c r="BO117" s="174">
        <f t="shared" si="12"/>
        <v>336</v>
      </c>
      <c r="BP117" s="175">
        <f>SUM(BP83:BP94)</f>
        <v>336</v>
      </c>
      <c r="BQ117" s="5"/>
      <c r="BR117" s="5"/>
    </row>
    <row r="118" spans="1:70" ht="12" customHeight="1" x14ac:dyDescent="0.25">
      <c r="B118" s="22" t="s">
        <v>30</v>
      </c>
      <c r="C118" s="188"/>
      <c r="D118" s="176">
        <f t="shared" ref="D118:BO118" si="13">SUM(D95:D111)</f>
        <v>206.76</v>
      </c>
      <c r="E118" s="176">
        <f t="shared" si="13"/>
        <v>206.76</v>
      </c>
      <c r="F118" s="176">
        <f t="shared" si="13"/>
        <v>206.76</v>
      </c>
      <c r="G118" s="176">
        <f t="shared" si="13"/>
        <v>206.76</v>
      </c>
      <c r="H118" s="176">
        <f t="shared" si="13"/>
        <v>206.76</v>
      </c>
      <c r="I118" s="176">
        <f t="shared" si="13"/>
        <v>206.76</v>
      </c>
      <c r="J118" s="176">
        <f t="shared" si="13"/>
        <v>206.76</v>
      </c>
      <c r="K118" s="176">
        <f t="shared" si="13"/>
        <v>206.76</v>
      </c>
      <c r="L118" s="176">
        <f t="shared" si="13"/>
        <v>206.76</v>
      </c>
      <c r="M118" s="176">
        <f t="shared" si="13"/>
        <v>206.76</v>
      </c>
      <c r="N118" s="176">
        <f t="shared" si="13"/>
        <v>206.76</v>
      </c>
      <c r="O118" s="176">
        <f t="shared" si="13"/>
        <v>206.76</v>
      </c>
      <c r="P118" s="176">
        <f t="shared" si="13"/>
        <v>206.76</v>
      </c>
      <c r="Q118" s="176">
        <f t="shared" si="13"/>
        <v>206.76</v>
      </c>
      <c r="R118" s="176">
        <f t="shared" si="13"/>
        <v>206.76</v>
      </c>
      <c r="S118" s="176">
        <f t="shared" si="13"/>
        <v>206.76</v>
      </c>
      <c r="T118" s="176">
        <f t="shared" si="13"/>
        <v>206.76</v>
      </c>
      <c r="U118" s="176">
        <f t="shared" si="13"/>
        <v>206.76</v>
      </c>
      <c r="V118" s="176">
        <f t="shared" si="13"/>
        <v>206.76</v>
      </c>
      <c r="W118" s="176">
        <f t="shared" si="13"/>
        <v>206.76</v>
      </c>
      <c r="X118" s="176">
        <f t="shared" si="13"/>
        <v>206.76</v>
      </c>
      <c r="Y118" s="176">
        <f t="shared" si="13"/>
        <v>206.76</v>
      </c>
      <c r="Z118" s="176">
        <f t="shared" si="13"/>
        <v>206.76</v>
      </c>
      <c r="AA118" s="176">
        <f t="shared" si="13"/>
        <v>206.76</v>
      </c>
      <c r="AB118" s="176">
        <f t="shared" si="13"/>
        <v>206.76</v>
      </c>
      <c r="AC118" s="176">
        <f t="shared" si="13"/>
        <v>206.76</v>
      </c>
      <c r="AD118" s="176">
        <f t="shared" si="13"/>
        <v>206.76</v>
      </c>
      <c r="AE118" s="176">
        <f t="shared" si="13"/>
        <v>206.76</v>
      </c>
      <c r="AF118" s="176">
        <f t="shared" si="13"/>
        <v>206.76</v>
      </c>
      <c r="AG118" s="176">
        <f t="shared" si="13"/>
        <v>206.76</v>
      </c>
      <c r="AH118" s="176">
        <f t="shared" si="13"/>
        <v>206.76</v>
      </c>
      <c r="AI118" s="176">
        <f t="shared" si="13"/>
        <v>206.76</v>
      </c>
      <c r="AJ118" s="176">
        <f t="shared" si="13"/>
        <v>206.76</v>
      </c>
      <c r="AK118" s="176">
        <f t="shared" si="13"/>
        <v>206.76</v>
      </c>
      <c r="AL118" s="176">
        <f t="shared" si="13"/>
        <v>206.76</v>
      </c>
      <c r="AM118" s="176">
        <f t="shared" si="13"/>
        <v>206.76</v>
      </c>
      <c r="AN118" s="176">
        <f t="shared" si="13"/>
        <v>206.76</v>
      </c>
      <c r="AO118" s="176">
        <f t="shared" si="13"/>
        <v>206.76</v>
      </c>
      <c r="AP118" s="176">
        <f t="shared" si="13"/>
        <v>206.76</v>
      </c>
      <c r="AQ118" s="176">
        <f t="shared" si="13"/>
        <v>206.76</v>
      </c>
      <c r="AR118" s="176">
        <f t="shared" si="13"/>
        <v>206.76</v>
      </c>
      <c r="AS118" s="176">
        <f t="shared" si="13"/>
        <v>206.76</v>
      </c>
      <c r="AT118" s="176">
        <f t="shared" si="13"/>
        <v>206.76</v>
      </c>
      <c r="AU118" s="176">
        <f t="shared" si="13"/>
        <v>206.76</v>
      </c>
      <c r="AV118" s="176">
        <f t="shared" si="13"/>
        <v>206.76</v>
      </c>
      <c r="AW118" s="176">
        <f t="shared" si="13"/>
        <v>206.76</v>
      </c>
      <c r="AX118" s="176">
        <f t="shared" si="13"/>
        <v>206.76</v>
      </c>
      <c r="AY118" s="176">
        <f t="shared" si="13"/>
        <v>206.76</v>
      </c>
      <c r="AZ118" s="176">
        <f t="shared" si="13"/>
        <v>206.76</v>
      </c>
      <c r="BA118" s="176">
        <f t="shared" si="13"/>
        <v>206.76</v>
      </c>
      <c r="BB118" s="176">
        <f t="shared" si="13"/>
        <v>206.76</v>
      </c>
      <c r="BC118" s="176">
        <f t="shared" si="13"/>
        <v>206.76</v>
      </c>
      <c r="BD118" s="176">
        <f t="shared" si="13"/>
        <v>206.76</v>
      </c>
      <c r="BE118" s="176">
        <f t="shared" si="13"/>
        <v>206.76</v>
      </c>
      <c r="BF118" s="176">
        <f t="shared" si="13"/>
        <v>206.76</v>
      </c>
      <c r="BG118" s="176">
        <f t="shared" si="13"/>
        <v>206.76</v>
      </c>
      <c r="BH118" s="176">
        <f t="shared" si="13"/>
        <v>206.76</v>
      </c>
      <c r="BI118" s="176">
        <f t="shared" si="13"/>
        <v>206.76</v>
      </c>
      <c r="BJ118" s="176">
        <f t="shared" si="13"/>
        <v>206.76</v>
      </c>
      <c r="BK118" s="176">
        <f t="shared" si="13"/>
        <v>206.76</v>
      </c>
      <c r="BL118" s="176">
        <f t="shared" si="13"/>
        <v>206.76</v>
      </c>
      <c r="BM118" s="176">
        <f t="shared" si="13"/>
        <v>206.76</v>
      </c>
      <c r="BN118" s="176">
        <f t="shared" si="13"/>
        <v>206.76</v>
      </c>
      <c r="BO118" s="176">
        <f t="shared" si="13"/>
        <v>206.76</v>
      </c>
      <c r="BP118" s="177">
        <f>SUM(BP95:BP111)</f>
        <v>206.76</v>
      </c>
      <c r="BQ118" s="5"/>
      <c r="BR118" s="5"/>
    </row>
    <row r="119" spans="1:70" ht="12" customHeight="1" x14ac:dyDescent="0.25">
      <c r="B119" s="22" t="s">
        <v>79</v>
      </c>
      <c r="C119" s="188"/>
      <c r="D119" s="176">
        <f t="shared" ref="D119:BO119" si="14">SUM(D112:D116)</f>
        <v>0</v>
      </c>
      <c r="E119" s="176">
        <f t="shared" si="14"/>
        <v>0</v>
      </c>
      <c r="F119" s="176">
        <f t="shared" si="14"/>
        <v>0</v>
      </c>
      <c r="G119" s="176">
        <f t="shared" si="14"/>
        <v>0</v>
      </c>
      <c r="H119" s="176">
        <f t="shared" si="14"/>
        <v>0</v>
      </c>
      <c r="I119" s="176">
        <f t="shared" si="14"/>
        <v>0</v>
      </c>
      <c r="J119" s="176">
        <f t="shared" si="14"/>
        <v>0</v>
      </c>
      <c r="K119" s="176">
        <f t="shared" si="14"/>
        <v>0</v>
      </c>
      <c r="L119" s="176">
        <f t="shared" si="14"/>
        <v>0</v>
      </c>
      <c r="M119" s="176">
        <f t="shared" si="14"/>
        <v>0</v>
      </c>
      <c r="N119" s="176">
        <f t="shared" si="14"/>
        <v>0</v>
      </c>
      <c r="O119" s="176">
        <f t="shared" si="14"/>
        <v>0</v>
      </c>
      <c r="P119" s="176">
        <f t="shared" si="14"/>
        <v>0</v>
      </c>
      <c r="Q119" s="176">
        <f t="shared" si="14"/>
        <v>0</v>
      </c>
      <c r="R119" s="176">
        <f t="shared" si="14"/>
        <v>0</v>
      </c>
      <c r="S119" s="176">
        <f t="shared" si="14"/>
        <v>0</v>
      </c>
      <c r="T119" s="176">
        <f t="shared" si="14"/>
        <v>0</v>
      </c>
      <c r="U119" s="176">
        <f t="shared" si="14"/>
        <v>0</v>
      </c>
      <c r="V119" s="176">
        <f t="shared" si="14"/>
        <v>0</v>
      </c>
      <c r="W119" s="176">
        <f t="shared" si="14"/>
        <v>0</v>
      </c>
      <c r="X119" s="176">
        <f t="shared" si="14"/>
        <v>0</v>
      </c>
      <c r="Y119" s="176">
        <f t="shared" si="14"/>
        <v>0</v>
      </c>
      <c r="Z119" s="176">
        <f t="shared" si="14"/>
        <v>0</v>
      </c>
      <c r="AA119" s="176">
        <f t="shared" si="14"/>
        <v>0</v>
      </c>
      <c r="AB119" s="176">
        <f t="shared" si="14"/>
        <v>0</v>
      </c>
      <c r="AC119" s="176">
        <f t="shared" si="14"/>
        <v>0</v>
      </c>
      <c r="AD119" s="176">
        <f t="shared" si="14"/>
        <v>0</v>
      </c>
      <c r="AE119" s="176">
        <f t="shared" si="14"/>
        <v>0</v>
      </c>
      <c r="AF119" s="176">
        <f t="shared" si="14"/>
        <v>0</v>
      </c>
      <c r="AG119" s="176">
        <f t="shared" si="14"/>
        <v>0</v>
      </c>
      <c r="AH119" s="176">
        <f t="shared" si="14"/>
        <v>0</v>
      </c>
      <c r="AI119" s="176">
        <f t="shared" si="14"/>
        <v>0</v>
      </c>
      <c r="AJ119" s="176">
        <f t="shared" si="14"/>
        <v>0</v>
      </c>
      <c r="AK119" s="176">
        <f t="shared" si="14"/>
        <v>0</v>
      </c>
      <c r="AL119" s="176">
        <f t="shared" si="14"/>
        <v>0</v>
      </c>
      <c r="AM119" s="176">
        <f t="shared" si="14"/>
        <v>0</v>
      </c>
      <c r="AN119" s="176">
        <f t="shared" si="14"/>
        <v>0</v>
      </c>
      <c r="AO119" s="176">
        <f t="shared" si="14"/>
        <v>0</v>
      </c>
      <c r="AP119" s="176">
        <f t="shared" si="14"/>
        <v>0</v>
      </c>
      <c r="AQ119" s="176">
        <f t="shared" si="14"/>
        <v>0</v>
      </c>
      <c r="AR119" s="176">
        <f t="shared" si="14"/>
        <v>0</v>
      </c>
      <c r="AS119" s="176">
        <f t="shared" si="14"/>
        <v>0</v>
      </c>
      <c r="AT119" s="176">
        <f t="shared" si="14"/>
        <v>0</v>
      </c>
      <c r="AU119" s="176">
        <f t="shared" si="14"/>
        <v>0</v>
      </c>
      <c r="AV119" s="176">
        <f t="shared" si="14"/>
        <v>0</v>
      </c>
      <c r="AW119" s="176">
        <f t="shared" si="14"/>
        <v>0</v>
      </c>
      <c r="AX119" s="176">
        <f t="shared" si="14"/>
        <v>0</v>
      </c>
      <c r="AY119" s="176">
        <f t="shared" si="14"/>
        <v>0</v>
      </c>
      <c r="AZ119" s="176">
        <f t="shared" si="14"/>
        <v>0</v>
      </c>
      <c r="BA119" s="176">
        <f t="shared" si="14"/>
        <v>0</v>
      </c>
      <c r="BB119" s="176">
        <f t="shared" si="14"/>
        <v>0</v>
      </c>
      <c r="BC119" s="176">
        <f t="shared" si="14"/>
        <v>0</v>
      </c>
      <c r="BD119" s="176">
        <f t="shared" si="14"/>
        <v>0</v>
      </c>
      <c r="BE119" s="176">
        <f t="shared" si="14"/>
        <v>0</v>
      </c>
      <c r="BF119" s="176">
        <f t="shared" si="14"/>
        <v>0</v>
      </c>
      <c r="BG119" s="176">
        <f t="shared" si="14"/>
        <v>0</v>
      </c>
      <c r="BH119" s="176">
        <f t="shared" si="14"/>
        <v>0</v>
      </c>
      <c r="BI119" s="176">
        <f t="shared" si="14"/>
        <v>0</v>
      </c>
      <c r="BJ119" s="176">
        <f t="shared" si="14"/>
        <v>0</v>
      </c>
      <c r="BK119" s="176">
        <f t="shared" si="14"/>
        <v>0</v>
      </c>
      <c r="BL119" s="176">
        <f t="shared" si="14"/>
        <v>0</v>
      </c>
      <c r="BM119" s="176">
        <f t="shared" si="14"/>
        <v>0</v>
      </c>
      <c r="BN119" s="176">
        <f t="shared" si="14"/>
        <v>0</v>
      </c>
      <c r="BO119" s="176">
        <f t="shared" si="14"/>
        <v>0</v>
      </c>
      <c r="BP119" s="177">
        <f>SUM(BP112:BP116)</f>
        <v>0</v>
      </c>
      <c r="BQ119" s="5"/>
      <c r="BR119" s="5"/>
    </row>
    <row r="120" spans="1:70" ht="12" customHeight="1" thickBot="1" x14ac:dyDescent="0.3">
      <c r="B120" s="24" t="s">
        <v>80</v>
      </c>
      <c r="C120" s="189"/>
      <c r="D120" s="178">
        <f t="shared" ref="D120:BO120" si="15">SUM(D117:D119)</f>
        <v>542.76</v>
      </c>
      <c r="E120" s="178">
        <f t="shared" si="15"/>
        <v>542.76</v>
      </c>
      <c r="F120" s="178">
        <f t="shared" si="15"/>
        <v>542.76</v>
      </c>
      <c r="G120" s="178">
        <f t="shared" si="15"/>
        <v>542.76</v>
      </c>
      <c r="H120" s="178">
        <f t="shared" si="15"/>
        <v>542.76</v>
      </c>
      <c r="I120" s="178">
        <f t="shared" si="15"/>
        <v>542.76</v>
      </c>
      <c r="J120" s="178">
        <f t="shared" si="15"/>
        <v>542.76</v>
      </c>
      <c r="K120" s="178">
        <f t="shared" si="15"/>
        <v>542.76</v>
      </c>
      <c r="L120" s="178">
        <f t="shared" si="15"/>
        <v>542.76</v>
      </c>
      <c r="M120" s="178">
        <f t="shared" si="15"/>
        <v>542.76</v>
      </c>
      <c r="N120" s="178">
        <f t="shared" si="15"/>
        <v>542.76</v>
      </c>
      <c r="O120" s="178">
        <f t="shared" si="15"/>
        <v>542.76</v>
      </c>
      <c r="P120" s="178">
        <f t="shared" si="15"/>
        <v>542.76</v>
      </c>
      <c r="Q120" s="178">
        <f t="shared" si="15"/>
        <v>542.76</v>
      </c>
      <c r="R120" s="178">
        <f t="shared" si="15"/>
        <v>542.76</v>
      </c>
      <c r="S120" s="178">
        <f t="shared" si="15"/>
        <v>542.76</v>
      </c>
      <c r="T120" s="178">
        <f t="shared" si="15"/>
        <v>542.76</v>
      </c>
      <c r="U120" s="178">
        <f t="shared" si="15"/>
        <v>542.76</v>
      </c>
      <c r="V120" s="178">
        <f t="shared" si="15"/>
        <v>542.76</v>
      </c>
      <c r="W120" s="178">
        <f t="shared" si="15"/>
        <v>542.76</v>
      </c>
      <c r="X120" s="178">
        <f t="shared" si="15"/>
        <v>542.76</v>
      </c>
      <c r="Y120" s="178">
        <f t="shared" si="15"/>
        <v>542.76</v>
      </c>
      <c r="Z120" s="178">
        <f t="shared" si="15"/>
        <v>542.76</v>
      </c>
      <c r="AA120" s="178">
        <f t="shared" si="15"/>
        <v>542.76</v>
      </c>
      <c r="AB120" s="178">
        <f t="shared" si="15"/>
        <v>542.76</v>
      </c>
      <c r="AC120" s="178">
        <f t="shared" si="15"/>
        <v>542.76</v>
      </c>
      <c r="AD120" s="178">
        <f t="shared" si="15"/>
        <v>542.76</v>
      </c>
      <c r="AE120" s="178">
        <f t="shared" si="15"/>
        <v>542.76</v>
      </c>
      <c r="AF120" s="178">
        <f t="shared" si="15"/>
        <v>542.76</v>
      </c>
      <c r="AG120" s="178">
        <f t="shared" si="15"/>
        <v>542.76</v>
      </c>
      <c r="AH120" s="178">
        <f t="shared" si="15"/>
        <v>542.76</v>
      </c>
      <c r="AI120" s="178">
        <f t="shared" si="15"/>
        <v>542.76</v>
      </c>
      <c r="AJ120" s="178">
        <f t="shared" si="15"/>
        <v>542.76</v>
      </c>
      <c r="AK120" s="178">
        <f t="shared" si="15"/>
        <v>542.76</v>
      </c>
      <c r="AL120" s="178">
        <f t="shared" si="15"/>
        <v>542.76</v>
      </c>
      <c r="AM120" s="178">
        <f t="shared" si="15"/>
        <v>542.76</v>
      </c>
      <c r="AN120" s="178">
        <f t="shared" si="15"/>
        <v>542.76</v>
      </c>
      <c r="AO120" s="178">
        <f t="shared" si="15"/>
        <v>542.76</v>
      </c>
      <c r="AP120" s="178">
        <f t="shared" si="15"/>
        <v>542.76</v>
      </c>
      <c r="AQ120" s="178">
        <f t="shared" si="15"/>
        <v>542.76</v>
      </c>
      <c r="AR120" s="178">
        <f t="shared" si="15"/>
        <v>542.76</v>
      </c>
      <c r="AS120" s="178">
        <f t="shared" si="15"/>
        <v>542.76</v>
      </c>
      <c r="AT120" s="178">
        <f t="shared" si="15"/>
        <v>542.76</v>
      </c>
      <c r="AU120" s="178">
        <f t="shared" si="15"/>
        <v>542.76</v>
      </c>
      <c r="AV120" s="178">
        <f t="shared" si="15"/>
        <v>542.76</v>
      </c>
      <c r="AW120" s="178">
        <f t="shared" si="15"/>
        <v>542.76</v>
      </c>
      <c r="AX120" s="178">
        <f t="shared" si="15"/>
        <v>542.76</v>
      </c>
      <c r="AY120" s="178">
        <f t="shared" si="15"/>
        <v>542.76</v>
      </c>
      <c r="AZ120" s="178">
        <f t="shared" si="15"/>
        <v>542.76</v>
      </c>
      <c r="BA120" s="178">
        <f t="shared" si="15"/>
        <v>542.76</v>
      </c>
      <c r="BB120" s="178">
        <f t="shared" si="15"/>
        <v>542.76</v>
      </c>
      <c r="BC120" s="178">
        <f t="shared" si="15"/>
        <v>542.76</v>
      </c>
      <c r="BD120" s="178">
        <f t="shared" si="15"/>
        <v>542.76</v>
      </c>
      <c r="BE120" s="178">
        <f t="shared" si="15"/>
        <v>542.76</v>
      </c>
      <c r="BF120" s="178">
        <f t="shared" si="15"/>
        <v>542.76</v>
      </c>
      <c r="BG120" s="178">
        <f t="shared" si="15"/>
        <v>542.76</v>
      </c>
      <c r="BH120" s="178">
        <f t="shared" si="15"/>
        <v>542.76</v>
      </c>
      <c r="BI120" s="178">
        <f t="shared" si="15"/>
        <v>542.76</v>
      </c>
      <c r="BJ120" s="178">
        <f t="shared" si="15"/>
        <v>542.76</v>
      </c>
      <c r="BK120" s="178">
        <f t="shared" si="15"/>
        <v>542.76</v>
      </c>
      <c r="BL120" s="178">
        <f t="shared" si="15"/>
        <v>542.76</v>
      </c>
      <c r="BM120" s="178">
        <f t="shared" si="15"/>
        <v>542.76</v>
      </c>
      <c r="BN120" s="178">
        <f t="shared" si="15"/>
        <v>542.76</v>
      </c>
      <c r="BO120" s="178">
        <f t="shared" si="15"/>
        <v>542.76</v>
      </c>
      <c r="BP120" s="179">
        <f>SUM(BP117:BP119)</f>
        <v>542.76</v>
      </c>
      <c r="BQ120" s="5"/>
      <c r="BR120" s="5"/>
    </row>
    <row r="121" spans="1:70" ht="11.1" customHeight="1" thickTop="1" x14ac:dyDescent="0.25"/>
    <row r="129" spans="2:2" ht="11.1" customHeight="1" x14ac:dyDescent="0.25">
      <c r="B129" s="13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P218"/>
  <sheetViews>
    <sheetView zoomScale="130" zoomScaleNormal="130" workbookViewId="0">
      <pane ySplit="2" topLeftCell="A3" activePane="bottomLeft" state="frozen"/>
      <selection pane="bottomLeft" activeCell="BH45" sqref="BH45"/>
    </sheetView>
  </sheetViews>
  <sheetFormatPr baseColWidth="10" defaultRowHeight="11.1" customHeight="1" x14ac:dyDescent="0.25"/>
  <cols>
    <col min="1" max="1" width="3.7109375" customWidth="1"/>
    <col min="2" max="2" width="15.7109375" customWidth="1"/>
    <col min="3" max="93" width="4.28515625" style="219" customWidth="1"/>
    <col min="94" max="94" width="11.42578125" style="215"/>
  </cols>
  <sheetData>
    <row r="2" spans="1:94" ht="11.1" customHeight="1" x14ac:dyDescent="0.25">
      <c r="B2" s="35"/>
      <c r="C2" s="45" t="str">
        <f ca="1">"S"&amp;WEEKNUM(OFFSET('CAPACITE P1'!D5,,(COLUMN(D5)-4)*6,1,1))</f>
        <v>S1</v>
      </c>
      <c r="D2" s="45" t="str">
        <f ca="1">"S"&amp;WEEKNUM(OFFSET('CAPACITE P1'!E5,,(COLUMN(E5)-4)*6,1,1))</f>
        <v>S2</v>
      </c>
      <c r="E2" s="45" t="str">
        <f ca="1">"S"&amp;WEEKNUM(OFFSET('CAPACITE P1'!F5,,(COLUMN(F5)-4)*6,1,1))</f>
        <v>S3</v>
      </c>
      <c r="F2" s="45" t="str">
        <f ca="1">"S"&amp;WEEKNUM(OFFSET('CAPACITE P1'!G5,,(COLUMN(G5)-4)*6,1,1))</f>
        <v>S4</v>
      </c>
      <c r="G2" s="45" t="str">
        <f ca="1">"S"&amp;WEEKNUM(OFFSET('CAPACITE P1'!H5,,(COLUMN(H5)-4)*6,1,1))</f>
        <v>S5</v>
      </c>
      <c r="H2" s="45" t="str">
        <f ca="1">"S"&amp;WEEKNUM(OFFSET('CAPACITE P1'!I5,,(COLUMN(I5)-4)*6,1,1))</f>
        <v>S6</v>
      </c>
      <c r="I2" s="45" t="str">
        <f ca="1">"S"&amp;WEEKNUM(OFFSET('CAPACITE P1'!J5,,(COLUMN(J5)-4)*6,1,1))</f>
        <v>S7</v>
      </c>
      <c r="J2" s="45" t="str">
        <f ca="1">"S"&amp;WEEKNUM(OFFSET('CAPACITE P1'!K5,,(COLUMN(K5)-4)*6,1,1))</f>
        <v>S8</v>
      </c>
      <c r="K2" s="45" t="str">
        <f ca="1">"S"&amp;WEEKNUM(OFFSET('CAPACITE P1'!L5,,(COLUMN(L5)-4)*6,1,1))</f>
        <v>S9</v>
      </c>
      <c r="L2" s="45" t="str">
        <f ca="1">"S"&amp;WEEKNUM(OFFSET('CAPACITE P1'!M5,,(COLUMN(M5)-4)*6,1,1))</f>
        <v>S10</v>
      </c>
      <c r="M2" s="45" t="str">
        <f ca="1">"S"&amp;WEEKNUM(OFFSET('CAPACITE P1'!N5,,(COLUMN(N5)-4)*6,1,1))</f>
        <v>S11</v>
      </c>
      <c r="N2" s="45" t="str">
        <f ca="1">"S"&amp;WEEKNUM(OFFSET('CAPACITE P1'!O5,,(COLUMN(O5)-4)*6,1,1))</f>
        <v>S12</v>
      </c>
      <c r="O2" s="45" t="str">
        <f ca="1">"S"&amp;WEEKNUM(OFFSET('CAPACITE P1'!P5,,(COLUMN(P5)-4)*6,1,1))</f>
        <v>S13</v>
      </c>
      <c r="P2" s="45" t="str">
        <f ca="1">"S"&amp;WEEKNUM(OFFSET('CAPACITE P1'!Q5,,(COLUMN(Q5)-4)*6,1,1))</f>
        <v>S14</v>
      </c>
      <c r="Q2" s="45" t="str">
        <f ca="1">"S"&amp;WEEKNUM(OFFSET('CAPACITE P1'!R5,,(COLUMN(R5)-4)*6,1,1))</f>
        <v>S15</v>
      </c>
      <c r="R2" s="45" t="str">
        <f ca="1">"S"&amp;WEEKNUM(OFFSET('CAPACITE P1'!S5,,(COLUMN(S5)-4)*6,1,1))</f>
        <v>S16</v>
      </c>
      <c r="S2" s="45" t="str">
        <f ca="1">"S"&amp;WEEKNUM(OFFSET('CAPACITE P1'!T5,,(COLUMN(T5)-4)*6,1,1))</f>
        <v>S17</v>
      </c>
      <c r="T2" s="45" t="str">
        <f ca="1">"S"&amp;WEEKNUM(OFFSET('CAPACITE P1'!U5,,(COLUMN(U5)-4)*6,1,1))</f>
        <v>S18</v>
      </c>
      <c r="U2" s="45" t="str">
        <f ca="1">"S"&amp;WEEKNUM(OFFSET('CAPACITE P1'!V5,,(COLUMN(V5)-4)*6,1,1))</f>
        <v>S19</v>
      </c>
      <c r="V2" s="45" t="str">
        <f ca="1">"S"&amp;WEEKNUM(OFFSET('CAPACITE P1'!W5,,(COLUMN(W5)-4)*6,1,1))</f>
        <v>S20</v>
      </c>
      <c r="W2" s="45" t="str">
        <f ca="1">"S"&amp;WEEKNUM(OFFSET('CAPACITE P1'!X5,,(COLUMN(X5)-4)*6,1,1))</f>
        <v>S21</v>
      </c>
      <c r="X2" s="45" t="str">
        <f ca="1">"S"&amp;WEEKNUM(OFFSET('CAPACITE P1'!Y5,,(COLUMN(Y5)-4)*6,1,1))</f>
        <v>S22</v>
      </c>
      <c r="Y2" s="45" t="str">
        <f ca="1">"S"&amp;WEEKNUM(OFFSET('CAPACITE P1'!Z5,,(COLUMN(Z5)-4)*6,1,1))</f>
        <v>S23</v>
      </c>
      <c r="Z2" s="45" t="str">
        <f ca="1">"S"&amp;WEEKNUM(OFFSET('CAPACITE P1'!AA5,,(COLUMN(AA5)-4)*6,1,1))</f>
        <v>S24</v>
      </c>
      <c r="AA2" s="45" t="str">
        <f ca="1">"S"&amp;WEEKNUM(OFFSET('CAPACITE P1'!AB5,,(COLUMN(AB5)-4)*6,1,1))</f>
        <v>S25</v>
      </c>
      <c r="AB2" s="45" t="str">
        <f ca="1">"S"&amp;WEEKNUM(OFFSET('CAPACITE P1'!AC5,,(COLUMN(AC5)-4)*6,1,1))</f>
        <v>S26</v>
      </c>
      <c r="AC2" s="45" t="str">
        <f ca="1">"S"&amp;WEEKNUM(OFFSET('CAPACITE P1'!AD5,,(COLUMN(AD5)-4)*6,1,1))</f>
        <v>S27</v>
      </c>
      <c r="AD2" s="45" t="str">
        <f ca="1">"S"&amp;WEEKNUM(OFFSET('CAPACITE P1'!AE5,,(COLUMN(AE5)-4)*6,1,1))</f>
        <v>S28</v>
      </c>
      <c r="AE2" s="45" t="str">
        <f ca="1">"S"&amp;WEEKNUM(OFFSET('CAPACITE P1'!AF5,,(COLUMN(AF5)-4)*6,1,1))</f>
        <v>S29</v>
      </c>
      <c r="AF2" s="45" t="str">
        <f ca="1">"S"&amp;WEEKNUM(OFFSET('CAPACITE P1'!AG5,,(COLUMN(AG5)-4)*6,1,1))</f>
        <v>S30</v>
      </c>
      <c r="AG2" s="45" t="str">
        <f ca="1">"S"&amp;WEEKNUM(OFFSET('CAPACITE P1'!AH5,,(COLUMN(AH5)-4)*6,1,1))</f>
        <v>S31</v>
      </c>
      <c r="AH2" s="45" t="str">
        <f ca="1">"S"&amp;WEEKNUM(OFFSET('CAPACITE P1'!AI5,,(COLUMN(AI5)-4)*6,1,1))</f>
        <v>S32</v>
      </c>
      <c r="AI2" s="45" t="str">
        <f ca="1">"S"&amp;WEEKNUM(OFFSET('CAPACITE P1'!AJ5,,(COLUMN(AJ5)-4)*6,1,1))</f>
        <v>S33</v>
      </c>
      <c r="AJ2" s="45" t="str">
        <f ca="1">"S"&amp;WEEKNUM(OFFSET('CAPACITE P1'!AK5,,(COLUMN(AK5)-4)*6,1,1))</f>
        <v>S34</v>
      </c>
      <c r="AK2" s="45" t="str">
        <f ca="1">"S"&amp;WEEKNUM(OFFSET('CAPACITE P1'!AL5,,(COLUMN(AL5)-4)*6,1,1))</f>
        <v>S35</v>
      </c>
      <c r="AL2" s="45" t="str">
        <f ca="1">"S"&amp;WEEKNUM(OFFSET('CAPACITE P1'!AM5,,(COLUMN(AM5)-4)*6,1,1))</f>
        <v>S36</v>
      </c>
      <c r="AM2" s="45" t="str">
        <f ca="1">"S"&amp;WEEKNUM(OFFSET('CAPACITE P1'!AN5,,(COLUMN(AN5)-4)*6,1,1))</f>
        <v>S37</v>
      </c>
      <c r="AN2" s="45" t="str">
        <f ca="1">"S"&amp;WEEKNUM(OFFSET('CAPACITE P1'!AO5,,(COLUMN(AO5)-4)*6,1,1))</f>
        <v>S38</v>
      </c>
      <c r="AO2" s="45" t="str">
        <f ca="1">"S"&amp;WEEKNUM(OFFSET('CAPACITE P1'!AP5,,(COLUMN(AP5)-4)*6,1,1))</f>
        <v>S39</v>
      </c>
      <c r="AP2" s="45" t="str">
        <f ca="1">"S"&amp;WEEKNUM(OFFSET('CAPACITE P1'!AQ5,,(COLUMN(AQ5)-4)*6,1,1))</f>
        <v>S40</v>
      </c>
      <c r="AQ2" s="45" t="str">
        <f ca="1">"S"&amp;WEEKNUM(OFFSET('CAPACITE P1'!AR5,,(COLUMN(AR5)-4)*6,1,1))</f>
        <v>S41</v>
      </c>
      <c r="AR2" s="45" t="str">
        <f ca="1">"S"&amp;WEEKNUM(OFFSET('CAPACITE P1'!AS5,,(COLUMN(AS5)-4)*6,1,1))</f>
        <v>S42</v>
      </c>
      <c r="AS2" s="45" t="str">
        <f ca="1">"S"&amp;WEEKNUM(OFFSET('CAPACITE P1'!AT5,,(COLUMN(AT5)-4)*6,1,1))</f>
        <v>S43</v>
      </c>
      <c r="AT2" s="45" t="str">
        <f ca="1">"S"&amp;WEEKNUM(OFFSET('CAPACITE P1'!AU5,,(COLUMN(AU5)-4)*6,1,1))</f>
        <v>S44</v>
      </c>
      <c r="AU2" s="45" t="str">
        <f ca="1">"S"&amp;WEEKNUM(OFFSET('CAPACITE P1'!AV5,,(COLUMN(AV5)-4)*6,1,1))</f>
        <v>S45</v>
      </c>
      <c r="AV2" s="45" t="str">
        <f ca="1">"S"&amp;WEEKNUM(OFFSET('CAPACITE P1'!AW5,,(COLUMN(AW5)-4)*6,1,1))</f>
        <v>S46</v>
      </c>
      <c r="AW2" s="45" t="str">
        <f ca="1">"S"&amp;WEEKNUM(OFFSET('CAPACITE P1'!AX5,,(COLUMN(AX5)-4)*6,1,1))</f>
        <v>S47</v>
      </c>
      <c r="AX2" s="45" t="str">
        <f ca="1">"S"&amp;WEEKNUM(OFFSET('CAPACITE P1'!AY5,,(COLUMN(AY5)-4)*6,1,1))</f>
        <v>S48</v>
      </c>
      <c r="AY2" s="45" t="str">
        <f ca="1">"S"&amp;WEEKNUM(OFFSET('CAPACITE P1'!AZ5,,(COLUMN(AZ5)-4)*6,1,1))</f>
        <v>S49</v>
      </c>
      <c r="AZ2" s="45" t="str">
        <f ca="1">"S"&amp;WEEKNUM(OFFSET('CAPACITE P1'!BA5,,(COLUMN(BA5)-4)*6,1,1))</f>
        <v>S50</v>
      </c>
      <c r="BA2" s="45" t="str">
        <f ca="1">"S"&amp;WEEKNUM(OFFSET('CAPACITE P1'!BB5,,(COLUMN(BB5)-4)*6,1,1))</f>
        <v>S51</v>
      </c>
      <c r="BB2" s="45" t="str">
        <f ca="1">"S"&amp;WEEKNUM(OFFSET('CAPACITE P1'!BC5,,(COLUMN(BC5)-4)*6,1,1))</f>
        <v>S52</v>
      </c>
      <c r="BC2" s="45" t="str">
        <f ca="1">"S"&amp;WEEKNUM(OFFSET('CAPACITE P1'!BD5,,(COLUMN(BD5)-4)*6,1,1))</f>
        <v>S53</v>
      </c>
      <c r="BD2" s="45" t="str">
        <f ca="1">"S"&amp;WEEKNUM(OFFSET('CAPACITE P1'!BE5,,(COLUMN(BE5)-4)*6,1,1))</f>
        <v>S2</v>
      </c>
      <c r="BE2" s="45" t="str">
        <f ca="1">"S"&amp;WEEKNUM(OFFSET('CAPACITE P1'!BF5,,(COLUMN(BF5)-4)*6,1,1))</f>
        <v>S3</v>
      </c>
      <c r="BF2" s="45" t="str">
        <f ca="1">"S"&amp;WEEKNUM(OFFSET('CAPACITE P1'!BG5,,(COLUMN(BG5)-4)*6,1,1))</f>
        <v>S4</v>
      </c>
      <c r="BG2" s="45" t="str">
        <f ca="1">"S"&amp;WEEKNUM(OFFSET('CAPACITE P1'!BH5,,(COLUMN(BH5)-4)*6,1,1))</f>
        <v>S5</v>
      </c>
      <c r="BH2" s="45" t="str">
        <f ca="1">"S"&amp;WEEKNUM(OFFSET('CAPACITE P1'!BI5,,(COLUMN(BI5)-4)*6,1,1))</f>
        <v>S6</v>
      </c>
      <c r="BI2" s="45" t="str">
        <f ca="1">"S"&amp;WEEKNUM(OFFSET('CAPACITE P1'!BJ5,,(COLUMN(BJ5)-4)*6,1,1))</f>
        <v>S7</v>
      </c>
      <c r="BJ2" s="45" t="str">
        <f ca="1">"S"&amp;WEEKNUM(OFFSET('CAPACITE P1'!BK5,,(COLUMN(BK5)-4)*6,1,1))</f>
        <v>S8</v>
      </c>
      <c r="BK2" s="45" t="str">
        <f ca="1">"S"&amp;WEEKNUM(OFFSET('CAPACITE P1'!BL5,,(COLUMN(BL5)-4)*6,1,1))</f>
        <v>S9</v>
      </c>
      <c r="BL2" s="45" t="str">
        <f ca="1">"S"&amp;WEEKNUM(OFFSET('CAPACITE P1'!BM5,,(COLUMN(BM5)-4)*6,1,1))</f>
        <v>S10</v>
      </c>
      <c r="BM2" s="45" t="str">
        <f ca="1">"S"&amp;WEEKNUM(OFFSET('CAPACITE P1'!BN5,,(COLUMN(BN5)-4)*6,1,1))</f>
        <v>S11</v>
      </c>
      <c r="BN2" s="45" t="str">
        <f ca="1">"S"&amp;WEEKNUM(OFFSET('CAPACITE P1'!BO5,,(COLUMN(BO5)-4)*6,1,1))</f>
        <v>S12</v>
      </c>
      <c r="BO2" s="45" t="str">
        <f ca="1">"S"&amp;WEEKNUM(OFFSET('CAPACITE P1'!BP5,,(COLUMN(BP5)-4)*6,1,1))</f>
        <v>S13</v>
      </c>
      <c r="BP2" s="45" t="str">
        <f ca="1">"S"&amp;WEEKNUM(OFFSET('CAPACITE P1'!BQ5,,(COLUMN(BQ5)-4)*6,1,1))</f>
        <v>S14</v>
      </c>
      <c r="BQ2" s="45" t="str">
        <f ca="1">"S"&amp;WEEKNUM(OFFSET('CAPACITE P1'!BR5,,(COLUMN(BR5)-4)*6,1,1))</f>
        <v>S15</v>
      </c>
      <c r="BR2" s="45" t="str">
        <f ca="1">"S"&amp;WEEKNUM(OFFSET('CAPACITE P1'!BS5,,(COLUMN(BS5)-4)*6,1,1))</f>
        <v>S16</v>
      </c>
      <c r="BS2" s="45" t="str">
        <f ca="1">"S"&amp;WEEKNUM(OFFSET('CAPACITE P1'!BT5,,(COLUMN(BT5)-4)*6,1,1))</f>
        <v>S17</v>
      </c>
      <c r="BT2" s="45" t="str">
        <f ca="1">"S"&amp;WEEKNUM(OFFSET('CAPACITE P1'!BU5,,(COLUMN(BU5)-4)*6,1,1))</f>
        <v>S18</v>
      </c>
      <c r="BU2" s="45" t="str">
        <f ca="1">"S"&amp;WEEKNUM(OFFSET('CAPACITE P1'!BV5,,(COLUMN(BV5)-4)*6,1,1))</f>
        <v>S19</v>
      </c>
      <c r="BV2" s="45" t="str">
        <f ca="1">"S"&amp;WEEKNUM(OFFSET('CAPACITE P1'!BW5,,(COLUMN(BW5)-4)*6,1,1))</f>
        <v>S20</v>
      </c>
      <c r="BW2" s="45" t="str">
        <f ca="1">"S"&amp;WEEKNUM(OFFSET('CAPACITE P1'!BX5,,(COLUMN(BX5)-4)*6,1,1))</f>
        <v>S21</v>
      </c>
      <c r="BX2" s="45" t="str">
        <f ca="1">"S"&amp;WEEKNUM(OFFSET('CAPACITE P1'!BY5,,(COLUMN(BY5)-4)*6,1,1))</f>
        <v>S22</v>
      </c>
      <c r="BY2" s="45" t="str">
        <f ca="1">"S"&amp;WEEKNUM(OFFSET('CAPACITE P1'!BZ5,,(COLUMN(BZ5)-4)*6,1,1))</f>
        <v>S23</v>
      </c>
      <c r="BZ2" s="45" t="str">
        <f ca="1">"S"&amp;WEEKNUM(OFFSET('CAPACITE P1'!CA5,,(COLUMN(CA5)-4)*6,1,1))</f>
        <v>S24</v>
      </c>
      <c r="CA2" s="45" t="str">
        <f ca="1">"S"&amp;WEEKNUM(OFFSET('CAPACITE P1'!CB5,,(COLUMN(CB5)-4)*6,1,1))</f>
        <v>S25</v>
      </c>
      <c r="CB2" s="45" t="str">
        <f ca="1">"S"&amp;WEEKNUM(OFFSET('CAPACITE P1'!CC5,,(COLUMN(CC5)-4)*6,1,1))</f>
        <v>S26</v>
      </c>
      <c r="CC2" s="45" t="str">
        <f ca="1">"S"&amp;WEEKNUM(OFFSET('CAPACITE P1'!CD5,,(COLUMN(CD5)-4)*6,1,1))</f>
        <v>S27</v>
      </c>
      <c r="CD2" s="45" t="str">
        <f ca="1">"S"&amp;WEEKNUM(OFFSET('CAPACITE P1'!CE5,,(COLUMN(CE5)-4)*6,1,1))</f>
        <v>S28</v>
      </c>
      <c r="CE2" s="45" t="str">
        <f ca="1">"S"&amp;WEEKNUM(OFFSET('CAPACITE P1'!CF5,,(COLUMN(CF5)-4)*6,1,1))</f>
        <v>S29</v>
      </c>
      <c r="CF2" s="45" t="str">
        <f ca="1">"S"&amp;WEEKNUM(OFFSET('CAPACITE P1'!CG5,,(COLUMN(CG5)-4)*6,1,1))</f>
        <v>S30</v>
      </c>
      <c r="CG2" s="45" t="str">
        <f ca="1">"S"&amp;WEEKNUM(OFFSET('CAPACITE P1'!CH5,,(COLUMN(CH5)-4)*6,1,1))</f>
        <v>S31</v>
      </c>
      <c r="CH2" s="45" t="str">
        <f ca="1">"S"&amp;WEEKNUM(OFFSET('CAPACITE P1'!CI5,,(COLUMN(CI5)-4)*6,1,1))</f>
        <v>S32</v>
      </c>
      <c r="CI2" s="45" t="str">
        <f ca="1">"S"&amp;WEEKNUM(OFFSET('CAPACITE P1'!CJ5,,(COLUMN(CJ5)-4)*6,1,1))</f>
        <v>S33</v>
      </c>
      <c r="CJ2" s="45" t="str">
        <f ca="1">"S"&amp;WEEKNUM(OFFSET('CAPACITE P1'!CK5,,(COLUMN(CK5)-4)*6,1,1))</f>
        <v>S34</v>
      </c>
      <c r="CK2" s="45" t="str">
        <f ca="1">"S"&amp;WEEKNUM(OFFSET('CAPACITE P1'!CL5,,(COLUMN(CL5)-4)*6,1,1))</f>
        <v>S35</v>
      </c>
      <c r="CL2" s="45" t="str">
        <f ca="1">"S"&amp;WEEKNUM(OFFSET('CAPACITE P1'!CM5,,(COLUMN(CM5)-4)*6,1,1))</f>
        <v>S36</v>
      </c>
      <c r="CM2" s="45" t="str">
        <f ca="1">"S"&amp;WEEKNUM(OFFSET('CAPACITE P1'!CN5,,(COLUMN(CN5)-4)*6,1,1))</f>
        <v>S37</v>
      </c>
      <c r="CN2" s="45" t="str">
        <f ca="1">"S"&amp;WEEKNUM(OFFSET('CAPACITE P1'!CO5,,(COLUMN(CO5)-4)*6,1,1))</f>
        <v>S38</v>
      </c>
      <c r="CO2" s="45" t="str">
        <f ca="1">"S"&amp;WEEKNUM(OFFSET('CAPACITE P1'!CP5,,(COLUMN(CP5)-4)*6,1,1))</f>
        <v>S39</v>
      </c>
    </row>
    <row r="3" spans="1:94" s="34" customFormat="1" ht="12.95" customHeight="1" x14ac:dyDescent="0.25">
      <c r="A3"/>
      <c r="B3" s="40" t="s">
        <v>90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  <c r="BX3" s="220"/>
      <c r="BY3" s="220"/>
      <c r="BZ3" s="220"/>
      <c r="CA3" s="220"/>
      <c r="CB3" s="220"/>
      <c r="CC3" s="220"/>
      <c r="CD3" s="220"/>
      <c r="CE3" s="220"/>
      <c r="CF3" s="220"/>
      <c r="CG3" s="220"/>
      <c r="CH3" s="220"/>
      <c r="CI3" s="220"/>
      <c r="CJ3" s="220"/>
      <c r="CK3" s="220"/>
      <c r="CL3" s="220"/>
      <c r="CM3" s="220"/>
      <c r="CN3" s="220"/>
      <c r="CO3" s="220"/>
      <c r="CP3" s="221"/>
    </row>
    <row r="4" spans="1:94" s="28" customFormat="1" ht="12.95" customHeight="1" x14ac:dyDescent="0.25">
      <c r="A4"/>
      <c r="B4" s="252" t="s">
        <v>92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3"/>
      <c r="BR4" s="253"/>
      <c r="BS4" s="253"/>
      <c r="BT4" s="253"/>
      <c r="BU4" s="253"/>
      <c r="BV4" s="253"/>
      <c r="BW4" s="253"/>
      <c r="BX4" s="253"/>
      <c r="BY4" s="253"/>
      <c r="BZ4" s="253"/>
      <c r="CA4" s="253"/>
      <c r="CB4" s="253"/>
      <c r="CC4" s="253"/>
      <c r="CD4" s="253"/>
      <c r="CE4" s="253"/>
      <c r="CF4" s="253"/>
      <c r="CG4" s="253"/>
      <c r="CH4" s="253"/>
      <c r="CI4" s="253"/>
      <c r="CJ4" s="253"/>
      <c r="CK4" s="253"/>
      <c r="CL4" s="253"/>
      <c r="CM4" s="253"/>
      <c r="CN4" s="253"/>
      <c r="CO4" s="253"/>
      <c r="CP4" s="222"/>
    </row>
    <row r="5" spans="1:94" ht="11.1" customHeight="1" x14ac:dyDescent="0.25">
      <c r="B5" s="194" t="s">
        <v>0</v>
      </c>
      <c r="C5" s="214">
        <f>C77+C113+C149+C185</f>
        <v>26.1495</v>
      </c>
      <c r="D5" s="214">
        <f t="shared" ref="D5:BP5" si="0">D77+D113+D149+D185</f>
        <v>0</v>
      </c>
      <c r="E5" s="214">
        <f t="shared" si="0"/>
        <v>0</v>
      </c>
      <c r="F5" s="214">
        <f t="shared" si="0"/>
        <v>0</v>
      </c>
      <c r="G5" s="214">
        <f t="shared" si="0"/>
        <v>60.332000000000001</v>
      </c>
      <c r="H5" s="214">
        <f t="shared" si="0"/>
        <v>60.332000000000001</v>
      </c>
      <c r="I5" s="214">
        <f t="shared" si="0"/>
        <v>59.002000000000002</v>
      </c>
      <c r="J5" s="214">
        <f t="shared" si="0"/>
        <v>0</v>
      </c>
      <c r="K5" s="214">
        <f t="shared" si="0"/>
        <v>0</v>
      </c>
      <c r="L5" s="214">
        <f t="shared" si="0"/>
        <v>61.335999999999999</v>
      </c>
      <c r="M5" s="214">
        <f t="shared" si="0"/>
        <v>137.9</v>
      </c>
      <c r="N5" s="214">
        <f t="shared" si="0"/>
        <v>39.25</v>
      </c>
      <c r="O5" s="214">
        <f t="shared" si="0"/>
        <v>110.664</v>
      </c>
      <c r="P5" s="214">
        <f t="shared" si="0"/>
        <v>78.039500000000004</v>
      </c>
      <c r="Q5" s="214">
        <f t="shared" si="0"/>
        <v>61.497999999999998</v>
      </c>
      <c r="R5" s="214">
        <f t="shared" si="0"/>
        <v>62.936</v>
      </c>
      <c r="S5" s="214">
        <f t="shared" si="0"/>
        <v>0</v>
      </c>
      <c r="T5" s="214">
        <f t="shared" si="0"/>
        <v>59.164999999999999</v>
      </c>
      <c r="U5" s="214">
        <f t="shared" si="0"/>
        <v>0</v>
      </c>
      <c r="V5" s="214">
        <f t="shared" si="0"/>
        <v>60.332000000000001</v>
      </c>
      <c r="W5" s="214">
        <f t="shared" si="0"/>
        <v>36.498999999999995</v>
      </c>
      <c r="X5" s="214">
        <f t="shared" si="0"/>
        <v>74.001500000000007</v>
      </c>
      <c r="Y5" s="214">
        <f t="shared" si="0"/>
        <v>77.152000000000001</v>
      </c>
      <c r="Z5" s="214">
        <f t="shared" si="0"/>
        <v>33.468000000000004</v>
      </c>
      <c r="AA5" s="214">
        <f t="shared" si="0"/>
        <v>0</v>
      </c>
      <c r="AB5" s="214">
        <f t="shared" si="0"/>
        <v>0</v>
      </c>
      <c r="AC5" s="214">
        <f t="shared" si="0"/>
        <v>110.664</v>
      </c>
      <c r="AD5" s="214">
        <f t="shared" si="0"/>
        <v>0</v>
      </c>
      <c r="AE5" s="214">
        <f t="shared" si="0"/>
        <v>85.835000000000008</v>
      </c>
      <c r="AF5" s="214">
        <f t="shared" si="0"/>
        <v>136.76499999999999</v>
      </c>
      <c r="AG5" s="214">
        <f t="shared" si="0"/>
        <v>61.497999999999998</v>
      </c>
      <c r="AH5" s="214">
        <f t="shared" si="0"/>
        <v>0</v>
      </c>
      <c r="AI5" s="214">
        <f t="shared" si="0"/>
        <v>0</v>
      </c>
      <c r="AJ5" s="214">
        <f t="shared" si="0"/>
        <v>0</v>
      </c>
      <c r="AK5" s="214">
        <f t="shared" si="0"/>
        <v>7</v>
      </c>
      <c r="AL5" s="214">
        <f t="shared" si="0"/>
        <v>88.481999999999999</v>
      </c>
      <c r="AM5" s="214">
        <f t="shared" si="0"/>
        <v>115.01600000000001</v>
      </c>
      <c r="AN5" s="214">
        <f t="shared" si="0"/>
        <v>67.831999999999994</v>
      </c>
      <c r="AO5" s="214">
        <f t="shared" si="0"/>
        <v>120.58500000000001</v>
      </c>
      <c r="AP5" s="214">
        <f t="shared" si="0"/>
        <v>110.664</v>
      </c>
      <c r="AQ5" s="214">
        <f t="shared" si="0"/>
        <v>102.25200000000001</v>
      </c>
      <c r="AR5" s="214">
        <f t="shared" si="0"/>
        <v>112.735</v>
      </c>
      <c r="AS5" s="214">
        <f t="shared" si="0"/>
        <v>70.302999999999997</v>
      </c>
      <c r="AT5" s="214">
        <f t="shared" si="0"/>
        <v>98.2</v>
      </c>
      <c r="AU5" s="214">
        <f t="shared" si="0"/>
        <v>113.33</v>
      </c>
      <c r="AV5" s="214">
        <f t="shared" si="0"/>
        <v>70.302999999999997</v>
      </c>
      <c r="AW5" s="214">
        <f t="shared" si="0"/>
        <v>99.83</v>
      </c>
      <c r="AX5" s="214">
        <f t="shared" si="0"/>
        <v>0</v>
      </c>
      <c r="AY5" s="214">
        <f t="shared" si="0"/>
        <v>85.835000000000008</v>
      </c>
      <c r="AZ5" s="214">
        <f t="shared" si="0"/>
        <v>110.664</v>
      </c>
      <c r="BA5" s="214">
        <f t="shared" si="0"/>
        <v>98.2</v>
      </c>
      <c r="BB5" s="214">
        <f t="shared" si="0"/>
        <v>0</v>
      </c>
      <c r="BC5" s="214">
        <f t="shared" si="0"/>
        <v>98.2</v>
      </c>
      <c r="BD5" s="214">
        <f t="shared" si="0"/>
        <v>77.335999999999999</v>
      </c>
      <c r="BE5" s="214">
        <f t="shared" si="0"/>
        <v>96.835999999999999</v>
      </c>
      <c r="BF5" s="214">
        <f t="shared" si="0"/>
        <v>104.934</v>
      </c>
      <c r="BG5" s="214">
        <f t="shared" si="0"/>
        <v>69.5</v>
      </c>
      <c r="BH5" s="214">
        <f t="shared" si="0"/>
        <v>62.03725</v>
      </c>
      <c r="BI5" s="214">
        <f t="shared" si="0"/>
        <v>78.099999999999994</v>
      </c>
      <c r="BJ5" s="214">
        <f t="shared" si="0"/>
        <v>109.265</v>
      </c>
      <c r="BK5" s="214">
        <f t="shared" si="0"/>
        <v>51.914999999999999</v>
      </c>
      <c r="BL5" s="214">
        <f t="shared" si="0"/>
        <v>40.667999999999999</v>
      </c>
      <c r="BM5" s="214">
        <f t="shared" si="0"/>
        <v>110.664</v>
      </c>
      <c r="BN5" s="214">
        <f t="shared" si="0"/>
        <v>0</v>
      </c>
      <c r="BO5" s="214">
        <f t="shared" si="0"/>
        <v>96</v>
      </c>
      <c r="BP5" s="214">
        <f t="shared" si="0"/>
        <v>96</v>
      </c>
      <c r="BQ5" s="214">
        <f t="shared" ref="BQ5:CO5" si="1">BQ77+BQ113+BQ149+BQ185</f>
        <v>96</v>
      </c>
      <c r="BR5" s="214">
        <f t="shared" si="1"/>
        <v>96</v>
      </c>
      <c r="BS5" s="214">
        <f t="shared" si="1"/>
        <v>96</v>
      </c>
      <c r="BT5" s="214">
        <f t="shared" si="1"/>
        <v>96</v>
      </c>
      <c r="BU5" s="214">
        <f t="shared" si="1"/>
        <v>96</v>
      </c>
      <c r="BV5" s="214">
        <f t="shared" si="1"/>
        <v>96</v>
      </c>
      <c r="BW5" s="214">
        <f t="shared" si="1"/>
        <v>96</v>
      </c>
      <c r="BX5" s="214">
        <f t="shared" si="1"/>
        <v>96</v>
      </c>
      <c r="BY5" s="214">
        <f t="shared" si="1"/>
        <v>96</v>
      </c>
      <c r="BZ5" s="214">
        <f t="shared" si="1"/>
        <v>96</v>
      </c>
      <c r="CA5" s="214">
        <f t="shared" si="1"/>
        <v>96</v>
      </c>
      <c r="CB5" s="214">
        <f t="shared" si="1"/>
        <v>96</v>
      </c>
      <c r="CC5" s="214">
        <f t="shared" si="1"/>
        <v>96</v>
      </c>
      <c r="CD5" s="214">
        <f t="shared" si="1"/>
        <v>96</v>
      </c>
      <c r="CE5" s="214">
        <f t="shared" si="1"/>
        <v>96</v>
      </c>
      <c r="CF5" s="214">
        <f t="shared" si="1"/>
        <v>96</v>
      </c>
      <c r="CG5" s="214">
        <f t="shared" si="1"/>
        <v>96</v>
      </c>
      <c r="CH5" s="214">
        <f t="shared" si="1"/>
        <v>96</v>
      </c>
      <c r="CI5" s="214">
        <f t="shared" si="1"/>
        <v>96</v>
      </c>
      <c r="CJ5" s="214">
        <f t="shared" si="1"/>
        <v>96</v>
      </c>
      <c r="CK5" s="214">
        <f t="shared" si="1"/>
        <v>96</v>
      </c>
      <c r="CL5" s="214">
        <f t="shared" si="1"/>
        <v>96</v>
      </c>
      <c r="CM5" s="214">
        <f t="shared" si="1"/>
        <v>96</v>
      </c>
      <c r="CN5" s="214">
        <f t="shared" si="1"/>
        <v>96</v>
      </c>
      <c r="CO5" s="214">
        <f t="shared" si="1"/>
        <v>96</v>
      </c>
    </row>
    <row r="6" spans="1:94" ht="11.1" customHeight="1" x14ac:dyDescent="0.25">
      <c r="B6" s="194" t="s">
        <v>1</v>
      </c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/>
      <c r="BL6" s="214"/>
      <c r="BM6" s="214"/>
      <c r="BN6" s="214"/>
      <c r="BO6" s="214"/>
    </row>
    <row r="7" spans="1:94" ht="11.1" customHeight="1" x14ac:dyDescent="0.25">
      <c r="B7" s="195" t="s">
        <v>2</v>
      </c>
      <c r="C7" s="214">
        <f>C79+C115+C151+C187</f>
        <v>30.05</v>
      </c>
      <c r="D7" s="214">
        <f t="shared" ref="D7:BO7" si="2">D79+D115+D151+D187</f>
        <v>0</v>
      </c>
      <c r="E7" s="214">
        <f t="shared" si="2"/>
        <v>47.267600000000002</v>
      </c>
      <c r="F7" s="214">
        <f t="shared" si="2"/>
        <v>53.825000000000003</v>
      </c>
      <c r="G7" s="214">
        <f t="shared" si="2"/>
        <v>71.634166700000009</v>
      </c>
      <c r="H7" s="214">
        <f t="shared" si="2"/>
        <v>55.833333400000001</v>
      </c>
      <c r="I7" s="214">
        <f t="shared" si="2"/>
        <v>13</v>
      </c>
      <c r="J7" s="214">
        <f t="shared" si="2"/>
        <v>29.000500000000002</v>
      </c>
      <c r="K7" s="214">
        <f t="shared" si="2"/>
        <v>43.805</v>
      </c>
      <c r="L7" s="214">
        <f t="shared" si="2"/>
        <v>66.668000000000006</v>
      </c>
      <c r="M7" s="214">
        <f t="shared" si="2"/>
        <v>34.083333449999998</v>
      </c>
      <c r="N7" s="214">
        <f t="shared" si="2"/>
        <v>37.701660115999999</v>
      </c>
      <c r="O7" s="214">
        <f t="shared" si="2"/>
        <v>29</v>
      </c>
      <c r="P7" s="214">
        <f t="shared" si="2"/>
        <v>42</v>
      </c>
      <c r="Q7" s="214">
        <f t="shared" si="2"/>
        <v>56.5</v>
      </c>
      <c r="R7" s="214">
        <f t="shared" si="2"/>
        <v>50.155000000000001</v>
      </c>
      <c r="S7" s="214">
        <f t="shared" si="2"/>
        <v>50.155000000000001</v>
      </c>
      <c r="T7" s="214">
        <f t="shared" si="2"/>
        <v>0</v>
      </c>
      <c r="U7" s="214">
        <f t="shared" si="2"/>
        <v>0</v>
      </c>
      <c r="V7" s="214">
        <f t="shared" si="2"/>
        <v>0</v>
      </c>
      <c r="W7" s="214">
        <f t="shared" si="2"/>
        <v>9.7916666299999999</v>
      </c>
      <c r="X7" s="214">
        <f t="shared" si="2"/>
        <v>28.003599999999999</v>
      </c>
      <c r="Y7" s="214">
        <f t="shared" si="2"/>
        <v>0</v>
      </c>
      <c r="Z7" s="214">
        <f t="shared" si="2"/>
        <v>11.189333336000001</v>
      </c>
      <c r="AA7" s="214">
        <f t="shared" si="2"/>
        <v>23</v>
      </c>
      <c r="AB7" s="214">
        <f t="shared" si="2"/>
        <v>0</v>
      </c>
      <c r="AC7" s="214">
        <f t="shared" si="2"/>
        <v>0</v>
      </c>
      <c r="AD7" s="214">
        <f t="shared" si="2"/>
        <v>0</v>
      </c>
      <c r="AE7" s="214">
        <f t="shared" si="2"/>
        <v>1.028</v>
      </c>
      <c r="AF7" s="214">
        <f t="shared" si="2"/>
        <v>33.633499999999998</v>
      </c>
      <c r="AG7" s="214">
        <f t="shared" si="2"/>
        <v>0</v>
      </c>
      <c r="AH7" s="214">
        <f t="shared" si="2"/>
        <v>35.083313449999999</v>
      </c>
      <c r="AI7" s="214">
        <f t="shared" si="2"/>
        <v>0</v>
      </c>
      <c r="AJ7" s="214">
        <f t="shared" si="2"/>
        <v>3.6</v>
      </c>
      <c r="AK7" s="214">
        <f t="shared" si="2"/>
        <v>43.166666749999997</v>
      </c>
      <c r="AL7" s="214">
        <f t="shared" si="2"/>
        <v>51.387999999999998</v>
      </c>
      <c r="AM7" s="214">
        <f t="shared" si="2"/>
        <v>22.832800000000002</v>
      </c>
      <c r="AN7" s="214">
        <f t="shared" si="2"/>
        <v>23</v>
      </c>
      <c r="AO7" s="214">
        <f t="shared" si="2"/>
        <v>80.86999999999999</v>
      </c>
      <c r="AP7" s="214">
        <f t="shared" si="2"/>
        <v>0</v>
      </c>
      <c r="AQ7" s="214">
        <f t="shared" si="2"/>
        <v>55.499400000000001</v>
      </c>
      <c r="AR7" s="214">
        <f t="shared" si="2"/>
        <v>45.334000000000003</v>
      </c>
      <c r="AS7" s="214">
        <f t="shared" si="2"/>
        <v>0</v>
      </c>
      <c r="AT7" s="214">
        <f t="shared" si="2"/>
        <v>0</v>
      </c>
      <c r="AU7" s="214">
        <f t="shared" si="2"/>
        <v>15.45</v>
      </c>
      <c r="AV7" s="214">
        <f t="shared" si="2"/>
        <v>0</v>
      </c>
      <c r="AW7" s="214">
        <f t="shared" si="2"/>
        <v>0</v>
      </c>
      <c r="AX7" s="214">
        <f t="shared" si="2"/>
        <v>0</v>
      </c>
      <c r="AY7" s="214">
        <f t="shared" si="2"/>
        <v>20.75</v>
      </c>
      <c r="AZ7" s="214">
        <f t="shared" si="2"/>
        <v>6.9980700000000002</v>
      </c>
      <c r="BA7" s="214">
        <f t="shared" si="2"/>
        <v>0</v>
      </c>
      <c r="BB7" s="214">
        <f t="shared" si="2"/>
        <v>0</v>
      </c>
      <c r="BC7" s="214">
        <f t="shared" si="2"/>
        <v>3.8331499999999998</v>
      </c>
      <c r="BD7" s="214">
        <f t="shared" si="2"/>
        <v>23.393000000000001</v>
      </c>
      <c r="BE7" s="214">
        <f t="shared" si="2"/>
        <v>0</v>
      </c>
      <c r="BF7" s="214">
        <f t="shared" si="2"/>
        <v>42.0364</v>
      </c>
      <c r="BG7" s="214">
        <f t="shared" si="2"/>
        <v>3.7833329999999998</v>
      </c>
      <c r="BH7" s="214">
        <f t="shared" si="2"/>
        <v>7.5</v>
      </c>
      <c r="BI7" s="214">
        <f t="shared" si="2"/>
        <v>50.155000000000001</v>
      </c>
      <c r="BJ7" s="214">
        <f t="shared" si="2"/>
        <v>7.3333333999999999</v>
      </c>
      <c r="BK7" s="214">
        <f t="shared" si="2"/>
        <v>0</v>
      </c>
      <c r="BL7" s="214">
        <f t="shared" si="2"/>
        <v>38.582999999999998</v>
      </c>
      <c r="BM7" s="214">
        <f t="shared" si="2"/>
        <v>15.499499999999999</v>
      </c>
      <c r="BN7" s="214">
        <f t="shared" si="2"/>
        <v>0</v>
      </c>
      <c r="BO7" s="214">
        <f t="shared" si="2"/>
        <v>0</v>
      </c>
      <c r="BP7" s="214">
        <f t="shared" ref="BP7:CO7" si="3">BP79+BP115+BP151+BP187</f>
        <v>0</v>
      </c>
      <c r="BQ7" s="214">
        <f t="shared" si="3"/>
        <v>0</v>
      </c>
      <c r="BR7" s="214">
        <f t="shared" si="3"/>
        <v>0</v>
      </c>
      <c r="BS7" s="214">
        <f t="shared" si="3"/>
        <v>0</v>
      </c>
      <c r="BT7" s="214">
        <f t="shared" si="3"/>
        <v>0</v>
      </c>
      <c r="BU7" s="214">
        <f t="shared" si="3"/>
        <v>0</v>
      </c>
      <c r="BV7" s="214">
        <f t="shared" si="3"/>
        <v>0</v>
      </c>
      <c r="BW7" s="214">
        <f t="shared" si="3"/>
        <v>0</v>
      </c>
      <c r="BX7" s="214">
        <f t="shared" si="3"/>
        <v>0</v>
      </c>
      <c r="BY7" s="214">
        <f t="shared" si="3"/>
        <v>0</v>
      </c>
      <c r="BZ7" s="214">
        <f t="shared" si="3"/>
        <v>0</v>
      </c>
      <c r="CA7" s="214">
        <f t="shared" si="3"/>
        <v>0</v>
      </c>
      <c r="CB7" s="214">
        <f t="shared" si="3"/>
        <v>0</v>
      </c>
      <c r="CC7" s="214">
        <f t="shared" si="3"/>
        <v>0</v>
      </c>
      <c r="CD7" s="214">
        <f t="shared" si="3"/>
        <v>0</v>
      </c>
      <c r="CE7" s="214">
        <f t="shared" si="3"/>
        <v>0</v>
      </c>
      <c r="CF7" s="214">
        <f t="shared" si="3"/>
        <v>0</v>
      </c>
      <c r="CG7" s="214">
        <f t="shared" si="3"/>
        <v>0</v>
      </c>
      <c r="CH7" s="214">
        <f t="shared" si="3"/>
        <v>0</v>
      </c>
      <c r="CI7" s="214">
        <f t="shared" si="3"/>
        <v>0</v>
      </c>
      <c r="CJ7" s="214">
        <f t="shared" si="3"/>
        <v>0</v>
      </c>
      <c r="CK7" s="214">
        <f t="shared" si="3"/>
        <v>0</v>
      </c>
      <c r="CL7" s="214">
        <f t="shared" si="3"/>
        <v>0</v>
      </c>
      <c r="CM7" s="214">
        <f t="shared" si="3"/>
        <v>0</v>
      </c>
      <c r="CN7" s="214">
        <f t="shared" si="3"/>
        <v>0</v>
      </c>
      <c r="CO7" s="214">
        <f t="shared" si="3"/>
        <v>0</v>
      </c>
    </row>
    <row r="8" spans="1:94" ht="11.1" customHeight="1" x14ac:dyDescent="0.25">
      <c r="B8" s="194" t="s">
        <v>3</v>
      </c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214"/>
      <c r="BK8" s="214"/>
      <c r="BL8" s="214"/>
      <c r="BM8" s="214"/>
      <c r="BN8" s="214"/>
      <c r="BO8" s="214"/>
      <c r="BP8" s="214"/>
      <c r="BQ8" s="214"/>
      <c r="BR8" s="214"/>
      <c r="BS8" s="214"/>
      <c r="BT8" s="214"/>
      <c r="BU8" s="214"/>
      <c r="BV8" s="214"/>
      <c r="BW8" s="214"/>
      <c r="BX8" s="214"/>
      <c r="BY8" s="214"/>
      <c r="BZ8" s="214"/>
      <c r="CA8" s="214"/>
      <c r="CB8" s="214"/>
      <c r="CC8" s="214"/>
      <c r="CD8" s="214"/>
      <c r="CE8" s="214"/>
      <c r="CF8" s="214"/>
      <c r="CG8" s="214"/>
      <c r="CH8" s="214"/>
      <c r="CI8" s="214"/>
      <c r="CJ8" s="214"/>
      <c r="CK8" s="214"/>
      <c r="CL8" s="214"/>
      <c r="CM8" s="214"/>
      <c r="CN8" s="214"/>
      <c r="CO8" s="214"/>
    </row>
    <row r="9" spans="1:94" ht="11.1" customHeight="1" x14ac:dyDescent="0.25">
      <c r="B9" s="194" t="s">
        <v>4</v>
      </c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214"/>
      <c r="BK9" s="214"/>
      <c r="BL9" s="214"/>
      <c r="BM9" s="214"/>
      <c r="BN9" s="214"/>
      <c r="BO9" s="214"/>
      <c r="BP9" s="214"/>
      <c r="BQ9" s="214"/>
      <c r="BR9" s="214"/>
      <c r="BS9" s="214"/>
      <c r="BT9" s="214"/>
      <c r="BU9" s="214"/>
      <c r="BV9" s="214"/>
      <c r="BW9" s="214"/>
      <c r="BX9" s="214"/>
      <c r="BY9" s="214"/>
      <c r="BZ9" s="214"/>
      <c r="CA9" s="214"/>
      <c r="CB9" s="214"/>
      <c r="CC9" s="214"/>
      <c r="CD9" s="214"/>
      <c r="CE9" s="214"/>
      <c r="CF9" s="214"/>
      <c r="CG9" s="214"/>
      <c r="CH9" s="214"/>
      <c r="CI9" s="214"/>
      <c r="CJ9" s="214"/>
      <c r="CK9" s="214"/>
      <c r="CL9" s="214"/>
      <c r="CM9" s="214"/>
      <c r="CN9" s="214"/>
      <c r="CO9" s="214"/>
    </row>
    <row r="10" spans="1:94" ht="11.1" customHeight="1" x14ac:dyDescent="0.25">
      <c r="B10" s="194" t="s">
        <v>28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214"/>
      <c r="BK10" s="214"/>
      <c r="BL10" s="214"/>
      <c r="BM10" s="214"/>
      <c r="BN10" s="214"/>
      <c r="BO10" s="214"/>
      <c r="BP10" s="214"/>
      <c r="BQ10" s="214"/>
      <c r="BR10" s="214"/>
      <c r="BS10" s="214"/>
      <c r="BT10" s="214"/>
      <c r="BU10" s="214"/>
      <c r="BV10" s="214"/>
      <c r="BW10" s="214"/>
      <c r="BX10" s="214"/>
      <c r="BY10" s="214"/>
      <c r="BZ10" s="214"/>
      <c r="CA10" s="214"/>
      <c r="CB10" s="214"/>
      <c r="CC10" s="214"/>
      <c r="CD10" s="214"/>
      <c r="CE10" s="214"/>
      <c r="CF10" s="214"/>
      <c r="CG10" s="214"/>
      <c r="CH10" s="214"/>
      <c r="CI10" s="214"/>
      <c r="CJ10" s="214"/>
      <c r="CK10" s="214"/>
      <c r="CL10" s="214"/>
      <c r="CM10" s="214"/>
      <c r="CN10" s="214"/>
      <c r="CO10" s="214"/>
    </row>
    <row r="11" spans="1:94" ht="11.1" customHeight="1" x14ac:dyDescent="0.25">
      <c r="B11" s="195" t="s">
        <v>5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214"/>
      <c r="BS11" s="214"/>
      <c r="BT11" s="214"/>
      <c r="BU11" s="214"/>
      <c r="BV11" s="214"/>
      <c r="BW11" s="214"/>
      <c r="BX11" s="214"/>
      <c r="BY11" s="214"/>
      <c r="BZ11" s="214"/>
      <c r="CA11" s="214"/>
      <c r="CB11" s="214"/>
      <c r="CC11" s="214"/>
      <c r="CD11" s="214"/>
      <c r="CE11" s="214"/>
      <c r="CF11" s="214"/>
      <c r="CG11" s="214"/>
      <c r="CH11" s="214"/>
      <c r="CI11" s="214"/>
      <c r="CJ11" s="214"/>
      <c r="CK11" s="214"/>
      <c r="CL11" s="214"/>
      <c r="CM11" s="214"/>
      <c r="CN11" s="214"/>
      <c r="CO11" s="214"/>
    </row>
    <row r="12" spans="1:94" ht="11.1" customHeight="1" x14ac:dyDescent="0.25">
      <c r="B12" s="194" t="s">
        <v>6</v>
      </c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214"/>
      <c r="BS12" s="214"/>
      <c r="BT12" s="214"/>
      <c r="BU12" s="214"/>
      <c r="BV12" s="214"/>
      <c r="BW12" s="214"/>
      <c r="BX12" s="214"/>
      <c r="BY12" s="214"/>
      <c r="BZ12" s="214"/>
      <c r="CA12" s="214"/>
      <c r="CB12" s="214"/>
      <c r="CC12" s="214"/>
      <c r="CD12" s="214"/>
      <c r="CE12" s="214"/>
      <c r="CF12" s="214"/>
      <c r="CG12" s="214"/>
      <c r="CH12" s="214"/>
      <c r="CI12" s="214"/>
      <c r="CJ12" s="214"/>
      <c r="CK12" s="214"/>
      <c r="CL12" s="214"/>
      <c r="CM12" s="214"/>
      <c r="CN12" s="214"/>
      <c r="CO12" s="214"/>
    </row>
    <row r="13" spans="1:94" ht="11.1" customHeight="1" x14ac:dyDescent="0.25">
      <c r="B13" s="197" t="s">
        <v>7</v>
      </c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214"/>
      <c r="BS13" s="214"/>
      <c r="BT13" s="214"/>
      <c r="BU13" s="214"/>
      <c r="BV13" s="214"/>
      <c r="BW13" s="214"/>
      <c r="BX13" s="214"/>
      <c r="BY13" s="214"/>
      <c r="BZ13" s="214"/>
      <c r="CA13" s="214"/>
      <c r="CB13" s="214"/>
      <c r="CC13" s="214"/>
      <c r="CD13" s="214"/>
      <c r="CE13" s="214"/>
      <c r="CF13" s="214"/>
      <c r="CG13" s="214"/>
      <c r="CH13" s="214"/>
      <c r="CI13" s="214"/>
      <c r="CJ13" s="214"/>
      <c r="CK13" s="214"/>
      <c r="CL13" s="214"/>
      <c r="CM13" s="214"/>
      <c r="CN13" s="214"/>
      <c r="CO13" s="214"/>
    </row>
    <row r="14" spans="1:94" ht="11.1" customHeight="1" x14ac:dyDescent="0.25">
      <c r="B14" s="194" t="s">
        <v>8</v>
      </c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214"/>
      <c r="BN14" s="214"/>
      <c r="BO14" s="214"/>
      <c r="BP14" s="214"/>
      <c r="BQ14" s="214"/>
      <c r="BR14" s="214"/>
      <c r="BS14" s="214"/>
      <c r="BT14" s="214"/>
      <c r="BU14" s="214"/>
      <c r="BV14" s="214"/>
      <c r="BW14" s="214"/>
      <c r="BX14" s="214"/>
      <c r="BY14" s="214"/>
      <c r="BZ14" s="214"/>
      <c r="CA14" s="214"/>
      <c r="CB14" s="214"/>
      <c r="CC14" s="214"/>
      <c r="CD14" s="214"/>
      <c r="CE14" s="214"/>
      <c r="CF14" s="214"/>
      <c r="CG14" s="214"/>
      <c r="CH14" s="214"/>
      <c r="CI14" s="214"/>
      <c r="CJ14" s="214"/>
      <c r="CK14" s="214"/>
      <c r="CL14" s="214"/>
      <c r="CM14" s="214"/>
      <c r="CN14" s="214"/>
      <c r="CO14" s="214"/>
    </row>
    <row r="15" spans="1:94" ht="11.1" customHeight="1" x14ac:dyDescent="0.25">
      <c r="B15" s="194" t="s">
        <v>9</v>
      </c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4"/>
      <c r="CC15" s="214"/>
      <c r="CD15" s="214"/>
      <c r="CE15" s="214"/>
      <c r="CF15" s="214"/>
      <c r="CG15" s="214"/>
      <c r="CH15" s="214"/>
      <c r="CI15" s="214"/>
      <c r="CJ15" s="214"/>
      <c r="CK15" s="214"/>
      <c r="CL15" s="214"/>
      <c r="CM15" s="214"/>
      <c r="CN15" s="214"/>
      <c r="CO15" s="214"/>
    </row>
    <row r="16" spans="1:94" ht="11.1" customHeight="1" x14ac:dyDescent="0.25">
      <c r="B16" s="195" t="s">
        <v>34</v>
      </c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4"/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4"/>
      <c r="CB16" s="214"/>
      <c r="CC16" s="214"/>
      <c r="CD16" s="214"/>
      <c r="CE16" s="214"/>
      <c r="CF16" s="214"/>
      <c r="CG16" s="214"/>
      <c r="CH16" s="214"/>
      <c r="CI16" s="214"/>
      <c r="CJ16" s="214"/>
      <c r="CK16" s="214"/>
      <c r="CL16" s="214"/>
      <c r="CM16" s="214"/>
      <c r="CN16" s="214"/>
      <c r="CO16" s="214"/>
    </row>
    <row r="17" spans="2:93" ht="11.1" customHeight="1" x14ac:dyDescent="0.25">
      <c r="B17" s="36" t="s">
        <v>10</v>
      </c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</row>
    <row r="18" spans="2:93" ht="11.1" customHeight="1" x14ac:dyDescent="0.25">
      <c r="B18" s="36" t="s">
        <v>11</v>
      </c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</row>
    <row r="19" spans="2:93" ht="11.1" customHeight="1" x14ac:dyDescent="0.25">
      <c r="B19" s="36" t="s">
        <v>12</v>
      </c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</row>
    <row r="20" spans="2:93" ht="11.1" customHeight="1" x14ac:dyDescent="0.25">
      <c r="B20" s="36" t="s">
        <v>13</v>
      </c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</row>
    <row r="21" spans="2:93" ht="11.1" customHeight="1" x14ac:dyDescent="0.25">
      <c r="B21" s="36" t="s">
        <v>14</v>
      </c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</row>
    <row r="22" spans="2:93" ht="11.1" customHeight="1" x14ac:dyDescent="0.25">
      <c r="B22" s="37" t="s">
        <v>15</v>
      </c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</row>
    <row r="23" spans="2:93" ht="11.1" customHeight="1" x14ac:dyDescent="0.25">
      <c r="B23" s="37" t="s">
        <v>16</v>
      </c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</row>
    <row r="24" spans="2:93" ht="11.1" customHeight="1" x14ac:dyDescent="0.25">
      <c r="B24" s="37" t="s">
        <v>17</v>
      </c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</row>
    <row r="25" spans="2:93" ht="11.1" customHeight="1" x14ac:dyDescent="0.25">
      <c r="B25" s="37" t="s">
        <v>18</v>
      </c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</row>
    <row r="26" spans="2:93" ht="11.1" customHeight="1" x14ac:dyDescent="0.25">
      <c r="B26" s="37" t="s">
        <v>19</v>
      </c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</row>
    <row r="27" spans="2:93" ht="11.1" customHeight="1" x14ac:dyDescent="0.25">
      <c r="B27" s="37" t="s">
        <v>20</v>
      </c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</row>
    <row r="28" spans="2:93" ht="11.1" customHeight="1" x14ac:dyDescent="0.25">
      <c r="B28" s="37" t="s">
        <v>21</v>
      </c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</row>
    <row r="29" spans="2:93" ht="11.1" customHeight="1" x14ac:dyDescent="0.25">
      <c r="B29" s="37" t="s">
        <v>22</v>
      </c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</row>
    <row r="30" spans="2:93" ht="11.1" customHeight="1" x14ac:dyDescent="0.25">
      <c r="B30" s="37" t="s">
        <v>23</v>
      </c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</row>
    <row r="31" spans="2:93" ht="11.1" customHeight="1" x14ac:dyDescent="0.25">
      <c r="B31" s="37" t="s">
        <v>24</v>
      </c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</row>
    <row r="32" spans="2:93" ht="11.1" customHeight="1" x14ac:dyDescent="0.25">
      <c r="B32" s="37" t="s">
        <v>25</v>
      </c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</row>
    <row r="33" spans="1:94" ht="11.1" customHeight="1" x14ac:dyDescent="0.25">
      <c r="B33" s="37" t="s">
        <v>26</v>
      </c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</row>
    <row r="34" spans="1:94" ht="11.1" customHeight="1" x14ac:dyDescent="0.25">
      <c r="B34" s="38" t="s">
        <v>81</v>
      </c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</row>
    <row r="35" spans="1:94" ht="11.1" customHeight="1" x14ac:dyDescent="0.25">
      <c r="A35" s="28"/>
      <c r="B35" s="38" t="s">
        <v>82</v>
      </c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</row>
    <row r="36" spans="1:94" ht="11.1" customHeight="1" x14ac:dyDescent="0.25">
      <c r="B36" s="38" t="s">
        <v>83</v>
      </c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</row>
    <row r="37" spans="1:94" ht="11.1" customHeight="1" x14ac:dyDescent="0.25">
      <c r="B37" s="39" t="s">
        <v>84</v>
      </c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</row>
    <row r="38" spans="1:94" ht="11.1" customHeight="1" x14ac:dyDescent="0.25">
      <c r="B38" s="38" t="s">
        <v>85</v>
      </c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</row>
    <row r="39" spans="1:94" ht="12.95" customHeight="1" x14ac:dyDescent="0.25">
      <c r="B39" s="8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0"/>
      <c r="BI39" s="220"/>
      <c r="BJ39" s="220"/>
      <c r="BK39" s="220"/>
      <c r="BL39" s="220"/>
      <c r="BM39" s="220"/>
      <c r="BN39" s="220"/>
      <c r="BO39" s="220"/>
      <c r="BP39" s="220"/>
      <c r="BQ39" s="220"/>
      <c r="BR39" s="220"/>
      <c r="BS39" s="220"/>
      <c r="BT39" s="220"/>
      <c r="BU39" s="220"/>
      <c r="BV39" s="220"/>
      <c r="BW39" s="220"/>
      <c r="BX39" s="220"/>
      <c r="BY39" s="220"/>
      <c r="BZ39" s="220"/>
      <c r="CA39" s="220"/>
      <c r="CB39" s="220"/>
      <c r="CC39" s="220"/>
      <c r="CD39" s="220"/>
      <c r="CE39" s="220"/>
      <c r="CF39" s="220"/>
      <c r="CG39" s="220"/>
      <c r="CH39" s="220"/>
      <c r="CI39" s="220"/>
      <c r="CJ39" s="220"/>
      <c r="CK39" s="220"/>
      <c r="CL39" s="220"/>
      <c r="CM39" s="220"/>
      <c r="CN39" s="220"/>
      <c r="CO39" s="220"/>
    </row>
    <row r="40" spans="1:94" s="28" customFormat="1" ht="12.95" customHeight="1" x14ac:dyDescent="0.25">
      <c r="A40"/>
      <c r="B40" s="213" t="s">
        <v>93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3"/>
      <c r="AO40" s="223"/>
      <c r="AP40" s="223"/>
      <c r="AQ40" s="223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23"/>
      <c r="BC40" s="223"/>
      <c r="BD40" s="223"/>
      <c r="BE40" s="223"/>
      <c r="BF40" s="223"/>
      <c r="BG40" s="223"/>
      <c r="BH40" s="223"/>
      <c r="BI40" s="223"/>
      <c r="BJ40" s="223"/>
      <c r="BK40" s="223"/>
      <c r="BL40" s="223"/>
      <c r="BM40" s="223"/>
      <c r="BN40" s="223"/>
      <c r="BO40" s="223"/>
      <c r="BP40" s="223"/>
      <c r="BQ40" s="223"/>
      <c r="BR40" s="223"/>
      <c r="BS40" s="223"/>
      <c r="BT40" s="223"/>
      <c r="BU40" s="223"/>
      <c r="BV40" s="223"/>
      <c r="BW40" s="223"/>
      <c r="BX40" s="223"/>
      <c r="BY40" s="223"/>
      <c r="BZ40" s="223"/>
      <c r="CA40" s="223"/>
      <c r="CB40" s="223"/>
      <c r="CC40" s="223"/>
      <c r="CD40" s="223"/>
      <c r="CE40" s="223"/>
      <c r="CF40" s="223"/>
      <c r="CG40" s="223"/>
      <c r="CH40" s="223"/>
      <c r="CI40" s="223"/>
      <c r="CJ40" s="223"/>
      <c r="CK40" s="223"/>
      <c r="CL40" s="223"/>
      <c r="CM40" s="223"/>
      <c r="CN40" s="223"/>
      <c r="CO40" s="223"/>
      <c r="CP40" s="222"/>
    </row>
    <row r="41" spans="1:94" ht="11.1" customHeight="1" x14ac:dyDescent="0.25">
      <c r="B41" s="194" t="s">
        <v>0</v>
      </c>
      <c r="C41" s="214">
        <v>6.5</v>
      </c>
      <c r="D41" s="214">
        <v>0</v>
      </c>
      <c r="E41" s="214">
        <v>0</v>
      </c>
      <c r="F41" s="214">
        <v>0</v>
      </c>
      <c r="G41" s="214">
        <v>5</v>
      </c>
      <c r="H41" s="214">
        <v>0</v>
      </c>
      <c r="I41" s="214">
        <v>4</v>
      </c>
      <c r="J41" s="214">
        <v>4</v>
      </c>
      <c r="K41" s="214">
        <v>0</v>
      </c>
      <c r="L41" s="214">
        <v>3</v>
      </c>
      <c r="M41" s="214">
        <v>9</v>
      </c>
      <c r="N41" s="214">
        <v>2.5</v>
      </c>
      <c r="O41" s="214">
        <v>4</v>
      </c>
      <c r="P41" s="214">
        <v>3</v>
      </c>
      <c r="Q41" s="214">
        <v>4</v>
      </c>
      <c r="R41" s="214">
        <v>4</v>
      </c>
      <c r="S41" s="214">
        <v>0</v>
      </c>
      <c r="T41" s="214">
        <v>5</v>
      </c>
      <c r="U41" s="214">
        <v>0</v>
      </c>
      <c r="V41" s="214">
        <v>5</v>
      </c>
      <c r="W41" s="214">
        <v>4</v>
      </c>
      <c r="X41" s="214">
        <v>6.5</v>
      </c>
      <c r="Y41" s="214">
        <v>7</v>
      </c>
      <c r="Z41" s="214">
        <v>4</v>
      </c>
      <c r="AA41" s="214">
        <v>0</v>
      </c>
      <c r="AB41" s="214">
        <v>0</v>
      </c>
      <c r="AC41" s="214">
        <v>0</v>
      </c>
      <c r="AD41" s="214">
        <v>0</v>
      </c>
      <c r="AE41" s="214">
        <v>2.5</v>
      </c>
      <c r="AF41" s="214">
        <v>8</v>
      </c>
      <c r="AG41" s="214">
        <v>4</v>
      </c>
      <c r="AH41" s="214">
        <v>0</v>
      </c>
      <c r="AI41" s="214">
        <v>0</v>
      </c>
      <c r="AJ41" s="214">
        <v>0</v>
      </c>
      <c r="AK41" s="214">
        <v>2</v>
      </c>
      <c r="AL41" s="214">
        <v>9</v>
      </c>
      <c r="AM41" s="214">
        <v>8.5</v>
      </c>
      <c r="AN41" s="214">
        <v>7</v>
      </c>
      <c r="AO41" s="214">
        <v>9</v>
      </c>
      <c r="AP41" s="214">
        <v>4</v>
      </c>
      <c r="AQ41" s="214">
        <v>7</v>
      </c>
      <c r="AR41" s="214">
        <v>10</v>
      </c>
      <c r="AS41" s="214">
        <v>4</v>
      </c>
      <c r="AT41" s="214">
        <v>4</v>
      </c>
      <c r="AU41" s="214">
        <v>5</v>
      </c>
      <c r="AV41" s="214">
        <v>4</v>
      </c>
      <c r="AW41" s="214">
        <v>4</v>
      </c>
      <c r="AX41" s="214">
        <v>0</v>
      </c>
      <c r="AY41" s="214">
        <v>2.5</v>
      </c>
      <c r="AZ41" s="214">
        <v>4</v>
      </c>
      <c r="BA41" s="214">
        <v>4</v>
      </c>
      <c r="BB41" s="214">
        <v>0</v>
      </c>
      <c r="BC41" s="214">
        <v>4</v>
      </c>
      <c r="BD41" s="214">
        <v>6</v>
      </c>
      <c r="BE41" s="214">
        <v>5.5</v>
      </c>
      <c r="BF41" s="214">
        <v>4.5</v>
      </c>
      <c r="BG41" s="214">
        <v>4.5</v>
      </c>
      <c r="BH41" s="214">
        <v>7</v>
      </c>
      <c r="BI41" s="214">
        <v>6</v>
      </c>
      <c r="BJ41" s="214">
        <v>8</v>
      </c>
      <c r="BK41" s="214">
        <v>4</v>
      </c>
      <c r="BL41" s="214">
        <v>4</v>
      </c>
      <c r="BM41" s="218">
        <v>4</v>
      </c>
      <c r="BN41" s="214">
        <v>0</v>
      </c>
      <c r="BO41" s="214">
        <v>6</v>
      </c>
      <c r="BP41" s="214">
        <v>3</v>
      </c>
      <c r="BQ41" s="214">
        <v>4</v>
      </c>
      <c r="BR41" s="214">
        <v>8</v>
      </c>
      <c r="BS41" s="214">
        <v>0</v>
      </c>
      <c r="BT41" s="214">
        <v>4</v>
      </c>
      <c r="BU41" s="214">
        <v>4</v>
      </c>
      <c r="BV41" s="214">
        <v>0</v>
      </c>
      <c r="BW41" s="214">
        <v>3</v>
      </c>
      <c r="BX41" s="214">
        <v>4</v>
      </c>
      <c r="BY41" s="214">
        <v>6</v>
      </c>
      <c r="BZ41" s="214">
        <v>6</v>
      </c>
      <c r="CA41" s="214">
        <v>4.5</v>
      </c>
      <c r="CB41" s="214">
        <v>9.5</v>
      </c>
      <c r="CC41" s="214">
        <v>4</v>
      </c>
      <c r="CD41" s="214">
        <v>8</v>
      </c>
      <c r="CE41" s="214">
        <v>4</v>
      </c>
      <c r="CF41" s="214">
        <v>2.5</v>
      </c>
      <c r="CG41" s="214">
        <v>0</v>
      </c>
      <c r="CH41" s="214">
        <v>0</v>
      </c>
      <c r="CI41" s="214">
        <v>5</v>
      </c>
      <c r="CJ41" s="214">
        <v>3</v>
      </c>
      <c r="CK41" s="214">
        <v>4</v>
      </c>
      <c r="CL41" s="214">
        <v>4</v>
      </c>
      <c r="CM41" s="214">
        <v>4</v>
      </c>
      <c r="CN41" s="214">
        <v>11</v>
      </c>
      <c r="CO41" s="214">
        <v>2</v>
      </c>
    </row>
    <row r="42" spans="1:94" ht="11.1" customHeight="1" x14ac:dyDescent="0.25">
      <c r="B42" s="194" t="s">
        <v>1</v>
      </c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</row>
    <row r="43" spans="1:94" ht="11.1" customHeight="1" x14ac:dyDescent="0.25">
      <c r="B43" s="195" t="s">
        <v>2</v>
      </c>
      <c r="C43" s="214">
        <v>30.05</v>
      </c>
      <c r="D43" s="214">
        <v>0</v>
      </c>
      <c r="E43" s="214">
        <v>47.267600000000002</v>
      </c>
      <c r="F43" s="214">
        <v>53.825000000000003</v>
      </c>
      <c r="G43" s="214">
        <v>71.634166700000009</v>
      </c>
      <c r="H43" s="214">
        <v>55.833333400000001</v>
      </c>
      <c r="I43" s="214">
        <v>13</v>
      </c>
      <c r="J43" s="214">
        <v>29.000500000000002</v>
      </c>
      <c r="K43" s="214">
        <v>43.805</v>
      </c>
      <c r="L43" s="214">
        <v>66.668000000000006</v>
      </c>
      <c r="M43" s="214">
        <v>34.083333449999998</v>
      </c>
      <c r="N43" s="214">
        <v>37.701660115999999</v>
      </c>
      <c r="O43" s="214">
        <v>29</v>
      </c>
      <c r="P43" s="214">
        <v>42</v>
      </c>
      <c r="Q43" s="214">
        <v>56.5</v>
      </c>
      <c r="R43" s="214">
        <v>50.155000000000001</v>
      </c>
      <c r="S43" s="214">
        <v>50.155000000000001</v>
      </c>
      <c r="T43" s="214">
        <v>0</v>
      </c>
      <c r="U43" s="214">
        <v>0</v>
      </c>
      <c r="V43" s="214">
        <v>0</v>
      </c>
      <c r="W43" s="214">
        <v>9.7916666299999999</v>
      </c>
      <c r="X43" s="214">
        <v>28.003599999999999</v>
      </c>
      <c r="Y43" s="214">
        <v>0</v>
      </c>
      <c r="Z43" s="214">
        <v>11.189333336000001</v>
      </c>
      <c r="AA43" s="214">
        <v>23</v>
      </c>
      <c r="AB43" s="214">
        <v>0</v>
      </c>
      <c r="AC43" s="214">
        <v>0</v>
      </c>
      <c r="AD43" s="214">
        <v>0</v>
      </c>
      <c r="AE43" s="214">
        <v>1.028</v>
      </c>
      <c r="AF43" s="214">
        <v>33.633499999999998</v>
      </c>
      <c r="AG43" s="214">
        <v>0</v>
      </c>
      <c r="AH43" s="214">
        <v>35.083313449999999</v>
      </c>
      <c r="AI43" s="214">
        <v>0</v>
      </c>
      <c r="AJ43" s="214">
        <v>3.6</v>
      </c>
      <c r="AK43" s="214">
        <v>43.166666749999997</v>
      </c>
      <c r="AL43" s="214">
        <v>51.387999999999998</v>
      </c>
      <c r="AM43" s="214">
        <v>22.832800000000002</v>
      </c>
      <c r="AN43" s="214">
        <v>23</v>
      </c>
      <c r="AO43" s="214">
        <v>59.37</v>
      </c>
      <c r="AP43" s="214">
        <v>0</v>
      </c>
      <c r="AQ43" s="214">
        <v>55.499400000000001</v>
      </c>
      <c r="AR43" s="214">
        <v>45.334000000000003</v>
      </c>
      <c r="AS43" s="214">
        <v>0</v>
      </c>
      <c r="AT43" s="214">
        <v>0</v>
      </c>
      <c r="AU43" s="214">
        <v>15.45</v>
      </c>
      <c r="AV43" s="214">
        <v>0</v>
      </c>
      <c r="AW43" s="214">
        <v>0</v>
      </c>
      <c r="AX43" s="214">
        <v>0</v>
      </c>
      <c r="AY43" s="214">
        <v>20.75</v>
      </c>
      <c r="AZ43" s="214">
        <v>6.9980700000000002</v>
      </c>
      <c r="BA43" s="214">
        <v>0</v>
      </c>
      <c r="BB43" s="214">
        <v>0</v>
      </c>
      <c r="BC43" s="214">
        <v>3.8331499999999998</v>
      </c>
      <c r="BD43" s="214">
        <v>23.393000000000001</v>
      </c>
      <c r="BE43" s="214">
        <v>0</v>
      </c>
      <c r="BF43" s="214">
        <v>42.0364</v>
      </c>
      <c r="BG43" s="214">
        <v>3.7833329999999998</v>
      </c>
      <c r="BH43" s="214">
        <v>7.5</v>
      </c>
      <c r="BI43" s="214">
        <v>50.155000000000001</v>
      </c>
      <c r="BJ43" s="214">
        <v>7.3333333999999999</v>
      </c>
      <c r="BK43" s="214">
        <v>0</v>
      </c>
      <c r="BL43" s="218">
        <v>38.582999999999998</v>
      </c>
      <c r="BM43" s="214">
        <v>15.499499999999999</v>
      </c>
      <c r="BN43" s="214">
        <v>0</v>
      </c>
      <c r="BO43" s="214">
        <v>0</v>
      </c>
      <c r="BP43" s="214">
        <v>0</v>
      </c>
      <c r="BQ43" s="214">
        <v>20.5</v>
      </c>
      <c r="BR43" s="214">
        <v>17.625</v>
      </c>
      <c r="BS43" s="214">
        <v>0</v>
      </c>
      <c r="BT43" s="214">
        <v>7.67</v>
      </c>
      <c r="BU43" s="214">
        <v>3.6</v>
      </c>
      <c r="BV43" s="214">
        <v>0</v>
      </c>
      <c r="BW43" s="214">
        <v>0</v>
      </c>
      <c r="BX43" s="214">
        <v>0</v>
      </c>
      <c r="BY43" s="214">
        <v>0</v>
      </c>
      <c r="BZ43" s="214">
        <v>20.75</v>
      </c>
      <c r="CA43" s="214">
        <v>60.5</v>
      </c>
      <c r="CB43" s="214">
        <v>50</v>
      </c>
      <c r="CC43" s="214">
        <v>34.724599999999995</v>
      </c>
      <c r="CD43" s="214">
        <v>23</v>
      </c>
      <c r="CE43" s="214">
        <v>22.666666600000003</v>
      </c>
      <c r="CF43" s="214">
        <v>15.783000000000001</v>
      </c>
      <c r="CG43" s="214">
        <v>15.783000000000001</v>
      </c>
      <c r="CH43" s="214">
        <v>0</v>
      </c>
      <c r="CI43" s="214">
        <v>0</v>
      </c>
      <c r="CJ43" s="214">
        <v>0</v>
      </c>
      <c r="CK43" s="214">
        <v>9.2100001000000002</v>
      </c>
      <c r="CL43" s="214">
        <v>28.41592</v>
      </c>
      <c r="CM43" s="214">
        <v>44.33</v>
      </c>
      <c r="CN43" s="214">
        <v>15.257833600000001</v>
      </c>
      <c r="CO43" s="214">
        <v>31.066000000000003</v>
      </c>
    </row>
    <row r="44" spans="1:94" ht="11.1" customHeight="1" x14ac:dyDescent="0.25">
      <c r="B44" s="194" t="s">
        <v>3</v>
      </c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</row>
    <row r="45" spans="1:94" ht="11.1" customHeight="1" x14ac:dyDescent="0.25">
      <c r="B45" s="194" t="s">
        <v>4</v>
      </c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</row>
    <row r="46" spans="1:94" ht="11.1" customHeight="1" x14ac:dyDescent="0.25">
      <c r="B46" s="194" t="s">
        <v>28</v>
      </c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</row>
    <row r="47" spans="1:94" ht="11.1" customHeight="1" x14ac:dyDescent="0.25">
      <c r="B47" s="195" t="s">
        <v>5</v>
      </c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</row>
    <row r="48" spans="1:94" ht="11.1" customHeight="1" x14ac:dyDescent="0.25">
      <c r="B48" s="194" t="s">
        <v>6</v>
      </c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</row>
    <row r="49" spans="2:93" ht="11.1" customHeight="1" x14ac:dyDescent="0.25">
      <c r="B49" s="197" t="s">
        <v>7</v>
      </c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</row>
    <row r="50" spans="2:93" ht="11.1" customHeight="1" x14ac:dyDescent="0.25">
      <c r="B50" s="194" t="s">
        <v>8</v>
      </c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</row>
    <row r="51" spans="2:93" ht="11.1" customHeight="1" x14ac:dyDescent="0.25">
      <c r="B51" s="194" t="s">
        <v>9</v>
      </c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</row>
    <row r="52" spans="2:93" ht="11.1" customHeight="1" x14ac:dyDescent="0.25">
      <c r="B52" s="195" t="s">
        <v>34</v>
      </c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</row>
    <row r="53" spans="2:93" ht="11.1" customHeight="1" x14ac:dyDescent="0.25">
      <c r="B53" s="36" t="s">
        <v>10</v>
      </c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</row>
    <row r="54" spans="2:93" ht="11.1" customHeight="1" x14ac:dyDescent="0.25">
      <c r="B54" s="36" t="s">
        <v>11</v>
      </c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</row>
    <row r="55" spans="2:93" ht="11.1" customHeight="1" x14ac:dyDescent="0.25">
      <c r="B55" s="36" t="s">
        <v>12</v>
      </c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</row>
    <row r="56" spans="2:93" ht="11.1" customHeight="1" x14ac:dyDescent="0.25">
      <c r="B56" s="36" t="s">
        <v>13</v>
      </c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</row>
    <row r="57" spans="2:93" ht="11.1" customHeight="1" x14ac:dyDescent="0.25">
      <c r="B57" s="36" t="s">
        <v>14</v>
      </c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</row>
    <row r="58" spans="2:93" ht="11.1" customHeight="1" x14ac:dyDescent="0.25">
      <c r="B58" s="37" t="s">
        <v>15</v>
      </c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</row>
    <row r="59" spans="2:93" ht="11.1" customHeight="1" x14ac:dyDescent="0.25">
      <c r="B59" s="37" t="s">
        <v>16</v>
      </c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</row>
    <row r="60" spans="2:93" ht="11.1" customHeight="1" x14ac:dyDescent="0.25">
      <c r="B60" s="37" t="s">
        <v>17</v>
      </c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</row>
    <row r="61" spans="2:93" ht="11.1" customHeight="1" x14ac:dyDescent="0.25">
      <c r="B61" s="37" t="s">
        <v>18</v>
      </c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</row>
    <row r="62" spans="2:93" ht="11.1" customHeight="1" x14ac:dyDescent="0.25">
      <c r="B62" s="37" t="s">
        <v>19</v>
      </c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</row>
    <row r="63" spans="2:93" ht="11.1" customHeight="1" x14ac:dyDescent="0.25">
      <c r="B63" s="37" t="s">
        <v>20</v>
      </c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</row>
    <row r="64" spans="2:93" ht="11.1" customHeight="1" x14ac:dyDescent="0.25">
      <c r="B64" s="37" t="s">
        <v>21</v>
      </c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</row>
    <row r="65" spans="1:94" ht="11.1" customHeight="1" x14ac:dyDescent="0.25">
      <c r="B65" s="37" t="s">
        <v>22</v>
      </c>
      <c r="C65" s="280">
        <v>9.5</v>
      </c>
      <c r="D65" s="280">
        <v>5.1666666666666661</v>
      </c>
      <c r="E65" s="280">
        <v>7</v>
      </c>
      <c r="F65" s="280">
        <v>11</v>
      </c>
      <c r="G65" s="280">
        <v>7.5</v>
      </c>
      <c r="H65" s="280">
        <v>13.75</v>
      </c>
      <c r="I65" s="280">
        <v>12</v>
      </c>
      <c r="J65" s="280">
        <v>8.6666666666666661</v>
      </c>
      <c r="K65" s="280">
        <v>19.166666666666664</v>
      </c>
      <c r="L65" s="280">
        <v>21.083333333333332</v>
      </c>
      <c r="M65" s="280">
        <v>13.833333333333332</v>
      </c>
      <c r="N65" s="280">
        <v>17</v>
      </c>
      <c r="O65" s="280">
        <v>11.25</v>
      </c>
      <c r="P65" s="280">
        <v>11.916666666666666</v>
      </c>
      <c r="Q65" s="280">
        <v>19</v>
      </c>
      <c r="R65" s="280">
        <v>9.9166666666666679</v>
      </c>
      <c r="S65" s="280">
        <v>19.75</v>
      </c>
      <c r="T65" s="280">
        <v>6.25</v>
      </c>
      <c r="U65" s="280">
        <v>7.5</v>
      </c>
      <c r="V65" s="280">
        <v>6.166666666666667</v>
      </c>
      <c r="W65" s="280">
        <v>12.25</v>
      </c>
      <c r="X65" s="280">
        <v>17.916666666666668</v>
      </c>
      <c r="Y65" s="280">
        <v>15.25</v>
      </c>
      <c r="Z65" s="280">
        <v>21.416666666666668</v>
      </c>
      <c r="AA65" s="280">
        <v>14.75</v>
      </c>
      <c r="AB65" s="280">
        <v>10.583333333333334</v>
      </c>
      <c r="AC65" s="280">
        <v>14.5</v>
      </c>
      <c r="AD65" s="280">
        <v>13</v>
      </c>
      <c r="AE65" s="280">
        <v>9.25</v>
      </c>
      <c r="AF65" s="280">
        <v>18</v>
      </c>
      <c r="AG65" s="280">
        <v>15.583333333333336</v>
      </c>
      <c r="AH65" s="280">
        <v>12.916666666666666</v>
      </c>
      <c r="AI65" s="280">
        <v>6.5</v>
      </c>
      <c r="AJ65" s="280">
        <v>16.75</v>
      </c>
      <c r="AK65" s="280">
        <v>21.75</v>
      </c>
      <c r="AL65" s="280">
        <v>12.5</v>
      </c>
      <c r="AM65" s="280">
        <v>9</v>
      </c>
      <c r="AN65" s="280">
        <v>14.25</v>
      </c>
      <c r="AO65" s="280">
        <v>18.25</v>
      </c>
      <c r="AP65" s="280">
        <v>19.25</v>
      </c>
      <c r="AQ65" s="280">
        <v>11.416666666666666</v>
      </c>
      <c r="AR65" s="280">
        <v>5.5</v>
      </c>
      <c r="AS65" s="280">
        <v>3.25</v>
      </c>
      <c r="AT65" s="280">
        <v>0</v>
      </c>
      <c r="AU65" s="280">
        <v>2.5</v>
      </c>
      <c r="AV65" s="280">
        <v>2.666666666666667</v>
      </c>
      <c r="AW65" s="280">
        <v>10</v>
      </c>
      <c r="AX65" s="280">
        <v>3.75</v>
      </c>
      <c r="AY65" s="280">
        <v>2.5</v>
      </c>
      <c r="AZ65" s="280">
        <v>3.5</v>
      </c>
      <c r="BA65" s="280">
        <v>0.75</v>
      </c>
      <c r="BB65" s="280">
        <v>0</v>
      </c>
      <c r="BC65" s="280">
        <v>4.75</v>
      </c>
      <c r="BD65" s="280">
        <v>4.5</v>
      </c>
      <c r="BE65" s="280">
        <v>12.5</v>
      </c>
      <c r="BF65" s="280">
        <v>15.75</v>
      </c>
      <c r="BG65" s="280">
        <v>10.416666666666666</v>
      </c>
      <c r="BH65" s="280">
        <v>12</v>
      </c>
      <c r="BI65" s="280">
        <v>16.333333333333332</v>
      </c>
      <c r="BJ65" s="280">
        <v>19.75</v>
      </c>
      <c r="BK65" s="280">
        <v>16.916666666666668</v>
      </c>
      <c r="BL65" s="280">
        <v>9.25</v>
      </c>
      <c r="BM65" s="281">
        <v>7.5</v>
      </c>
      <c r="BN65" s="280">
        <v>9.5</v>
      </c>
      <c r="BO65" s="280">
        <v>9.25</v>
      </c>
      <c r="BP65" s="280">
        <v>7.5</v>
      </c>
      <c r="BQ65" s="280">
        <v>9.4166666666666679</v>
      </c>
      <c r="BR65" s="280">
        <v>23</v>
      </c>
      <c r="BS65" s="280">
        <v>12.75</v>
      </c>
      <c r="BT65" s="280">
        <v>31.416666666666664</v>
      </c>
      <c r="BU65" s="280">
        <v>5.1666666666666661</v>
      </c>
      <c r="BV65" s="280">
        <v>19.5</v>
      </c>
      <c r="BW65" s="280">
        <v>16.083333333333332</v>
      </c>
      <c r="BX65" s="280">
        <v>8.5</v>
      </c>
      <c r="BY65" s="280">
        <v>30.833333333333336</v>
      </c>
      <c r="BZ65" s="280">
        <v>21.25</v>
      </c>
      <c r="CA65" s="280">
        <v>15</v>
      </c>
      <c r="CB65" s="280">
        <v>8.5</v>
      </c>
      <c r="CC65" s="280">
        <v>9</v>
      </c>
      <c r="CD65" s="280">
        <v>17.733333333333334</v>
      </c>
      <c r="CE65" s="280">
        <v>16.416666666666668</v>
      </c>
      <c r="CF65" s="280">
        <v>6.0833333333333339</v>
      </c>
      <c r="CG65" s="280">
        <v>6.1666666599999997</v>
      </c>
      <c r="CH65" s="280">
        <v>15</v>
      </c>
      <c r="CI65" s="280">
        <v>6</v>
      </c>
      <c r="CJ65" s="280">
        <v>6.75</v>
      </c>
      <c r="CK65" s="280">
        <v>12.666666660000001</v>
      </c>
      <c r="CL65" s="280">
        <v>18.833333330000002</v>
      </c>
      <c r="CM65" s="280">
        <v>11</v>
      </c>
      <c r="CN65" s="280">
        <v>12.916666660000001</v>
      </c>
      <c r="CO65" s="280">
        <v>10</v>
      </c>
    </row>
    <row r="66" spans="1:94" ht="11.1" customHeight="1" x14ac:dyDescent="0.25">
      <c r="B66" s="37" t="s">
        <v>23</v>
      </c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</row>
    <row r="67" spans="1:94" ht="11.1" customHeight="1" x14ac:dyDescent="0.25">
      <c r="B67" s="37" t="s">
        <v>24</v>
      </c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</row>
    <row r="68" spans="1:94" ht="11.1" customHeight="1" x14ac:dyDescent="0.25">
      <c r="B68" s="37" t="s">
        <v>25</v>
      </c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</row>
    <row r="69" spans="1:94" ht="11.1" customHeight="1" x14ac:dyDescent="0.25">
      <c r="B69" s="37" t="s">
        <v>26</v>
      </c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</row>
    <row r="70" spans="1:94" ht="11.1" customHeight="1" x14ac:dyDescent="0.25">
      <c r="B70" s="38" t="s">
        <v>81</v>
      </c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</row>
    <row r="71" spans="1:94" ht="11.1" customHeight="1" x14ac:dyDescent="0.25">
      <c r="B71" s="38" t="s">
        <v>82</v>
      </c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</row>
    <row r="72" spans="1:94" ht="11.1" customHeight="1" x14ac:dyDescent="0.25">
      <c r="B72" s="38" t="s">
        <v>83</v>
      </c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</row>
    <row r="73" spans="1:94" ht="11.1" customHeight="1" x14ac:dyDescent="0.25">
      <c r="B73" s="39" t="s">
        <v>84</v>
      </c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</row>
    <row r="74" spans="1:94" ht="11.1" customHeight="1" x14ac:dyDescent="0.25">
      <c r="B74" s="38" t="s">
        <v>85</v>
      </c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</row>
    <row r="75" spans="1:94" ht="12.95" customHeight="1" x14ac:dyDescent="0.25">
      <c r="B75" s="8"/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0"/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20"/>
      <c r="BB75" s="220"/>
      <c r="BC75" s="220"/>
      <c r="BD75" s="220"/>
      <c r="BE75" s="220"/>
      <c r="BF75" s="220"/>
      <c r="BG75" s="220"/>
      <c r="BH75" s="220"/>
      <c r="BI75" s="220"/>
      <c r="BJ75" s="220"/>
      <c r="BK75" s="220"/>
      <c r="BL75" s="220"/>
      <c r="BM75" s="220"/>
      <c r="BN75" s="220"/>
      <c r="BO75" s="220"/>
      <c r="BP75" s="220"/>
      <c r="BQ75" s="220"/>
      <c r="BR75" s="220"/>
      <c r="BS75" s="220"/>
      <c r="BT75" s="220"/>
      <c r="BU75" s="220"/>
      <c r="BV75" s="220"/>
      <c r="BW75" s="220"/>
      <c r="BX75" s="220"/>
      <c r="BY75" s="220"/>
      <c r="BZ75" s="220"/>
      <c r="CA75" s="220"/>
      <c r="CB75" s="220"/>
      <c r="CC75" s="220"/>
      <c r="CD75" s="220"/>
      <c r="CE75" s="220"/>
      <c r="CF75" s="220"/>
      <c r="CG75" s="220"/>
      <c r="CH75" s="220"/>
      <c r="CI75" s="220"/>
      <c r="CJ75" s="220"/>
      <c r="CK75" s="220"/>
      <c r="CL75" s="220"/>
      <c r="CM75" s="220"/>
      <c r="CN75" s="220"/>
      <c r="CO75" s="220"/>
    </row>
    <row r="76" spans="1:94" s="28" customFormat="1" ht="12.95" customHeight="1" x14ac:dyDescent="0.25">
      <c r="A76"/>
      <c r="B76" s="248" t="s">
        <v>100</v>
      </c>
      <c r="C76" s="249"/>
      <c r="D76" s="249"/>
      <c r="E76" s="249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  <c r="R76" s="249"/>
      <c r="S76" s="249"/>
      <c r="T76" s="249"/>
      <c r="U76" s="249"/>
      <c r="V76" s="249"/>
      <c r="W76" s="249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249"/>
      <c r="AI76" s="249"/>
      <c r="AJ76" s="249"/>
      <c r="AK76" s="249"/>
      <c r="AL76" s="249"/>
      <c r="AM76" s="249"/>
      <c r="AN76" s="249"/>
      <c r="AO76" s="249"/>
      <c r="AP76" s="249"/>
      <c r="AQ76" s="249"/>
      <c r="AR76" s="249"/>
      <c r="AS76" s="249"/>
      <c r="AT76" s="249"/>
      <c r="AU76" s="249"/>
      <c r="AV76" s="249"/>
      <c r="AW76" s="249"/>
      <c r="AX76" s="249"/>
      <c r="AY76" s="249"/>
      <c r="AZ76" s="249"/>
      <c r="BA76" s="249"/>
      <c r="BB76" s="249"/>
      <c r="BC76" s="249"/>
      <c r="BD76" s="249"/>
      <c r="BE76" s="249"/>
      <c r="BF76" s="249"/>
      <c r="BG76" s="249"/>
      <c r="BH76" s="249"/>
      <c r="BI76" s="249"/>
      <c r="BJ76" s="249"/>
      <c r="BK76" s="249"/>
      <c r="BL76" s="249"/>
      <c r="BM76" s="249"/>
      <c r="BN76" s="249"/>
      <c r="BO76" s="249"/>
      <c r="BP76" s="249"/>
      <c r="BQ76" s="249"/>
      <c r="BR76" s="249"/>
      <c r="BS76" s="249"/>
      <c r="BT76" s="249"/>
      <c r="BU76" s="249"/>
      <c r="BV76" s="249"/>
      <c r="BW76" s="249"/>
      <c r="BX76" s="249"/>
      <c r="BY76" s="249"/>
      <c r="BZ76" s="249"/>
      <c r="CA76" s="249"/>
      <c r="CB76" s="249"/>
      <c r="CC76" s="249"/>
      <c r="CD76" s="249"/>
      <c r="CE76" s="249"/>
      <c r="CF76" s="249"/>
      <c r="CG76" s="249"/>
      <c r="CH76" s="249"/>
      <c r="CI76" s="249"/>
      <c r="CJ76" s="249"/>
      <c r="CK76" s="249"/>
      <c r="CL76" s="249"/>
      <c r="CM76" s="249"/>
      <c r="CN76" s="249"/>
      <c r="CO76" s="249"/>
      <c r="CP76" s="222"/>
    </row>
    <row r="77" spans="1:94" ht="11.1" customHeight="1" x14ac:dyDescent="0.25">
      <c r="B77" s="194" t="s">
        <v>0</v>
      </c>
      <c r="C77" s="214"/>
      <c r="D77" s="214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</row>
    <row r="78" spans="1:94" ht="11.1" customHeight="1" x14ac:dyDescent="0.25">
      <c r="B78" s="194" t="s">
        <v>1</v>
      </c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</row>
    <row r="79" spans="1:94" ht="11.1" customHeight="1" x14ac:dyDescent="0.25">
      <c r="B79" s="195" t="s">
        <v>2</v>
      </c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</row>
    <row r="80" spans="1:94" ht="11.1" customHeight="1" x14ac:dyDescent="0.25">
      <c r="B80" s="194" t="s">
        <v>3</v>
      </c>
      <c r="C80" s="214"/>
      <c r="D80" s="214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</row>
    <row r="81" spans="2:93" ht="11.1" customHeight="1" x14ac:dyDescent="0.25">
      <c r="B81" s="194" t="s">
        <v>4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</row>
    <row r="82" spans="2:93" ht="11.1" customHeight="1" x14ac:dyDescent="0.25">
      <c r="B82" s="194" t="s">
        <v>28</v>
      </c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</row>
    <row r="83" spans="2:93" ht="11.1" customHeight="1" x14ac:dyDescent="0.25">
      <c r="B83" s="195" t="s">
        <v>5</v>
      </c>
      <c r="C83" s="214"/>
      <c r="D83" s="214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</row>
    <row r="84" spans="2:93" ht="11.1" customHeight="1" x14ac:dyDescent="0.25">
      <c r="B84" s="194" t="s">
        <v>6</v>
      </c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</row>
    <row r="85" spans="2:93" ht="11.1" customHeight="1" x14ac:dyDescent="0.25">
      <c r="B85" s="197" t="s">
        <v>7</v>
      </c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</row>
    <row r="86" spans="2:93" ht="11.1" customHeight="1" x14ac:dyDescent="0.25">
      <c r="B86" s="194" t="s">
        <v>8</v>
      </c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</row>
    <row r="87" spans="2:93" ht="11.1" customHeight="1" x14ac:dyDescent="0.25">
      <c r="B87" s="194" t="s">
        <v>9</v>
      </c>
      <c r="C87" s="214"/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</row>
    <row r="88" spans="2:93" ht="11.1" customHeight="1" x14ac:dyDescent="0.25">
      <c r="B88" s="195" t="s">
        <v>34</v>
      </c>
      <c r="C88" s="214"/>
      <c r="D88" s="214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</row>
    <row r="89" spans="2:93" ht="11.1" customHeight="1" x14ac:dyDescent="0.25">
      <c r="B89" s="36" t="s">
        <v>10</v>
      </c>
      <c r="C89" s="214"/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</row>
    <row r="90" spans="2:93" ht="11.1" customHeight="1" x14ac:dyDescent="0.25">
      <c r="B90" s="36" t="s">
        <v>11</v>
      </c>
      <c r="C90" s="214"/>
      <c r="D90" s="214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</row>
    <row r="91" spans="2:93" ht="11.1" customHeight="1" x14ac:dyDescent="0.25">
      <c r="B91" s="36" t="s">
        <v>12</v>
      </c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</row>
    <row r="92" spans="2:93" ht="11.1" customHeight="1" x14ac:dyDescent="0.25">
      <c r="B92" s="36" t="s">
        <v>13</v>
      </c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</row>
    <row r="93" spans="2:93" ht="11.1" customHeight="1" x14ac:dyDescent="0.25">
      <c r="B93" s="36" t="s">
        <v>14</v>
      </c>
      <c r="C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14"/>
      <c r="Y93" s="214"/>
      <c r="Z93" s="214"/>
      <c r="AA93" s="214"/>
      <c r="AB93" s="214"/>
      <c r="AC93" s="214"/>
      <c r="AD93" s="214"/>
      <c r="AE93" s="214"/>
      <c r="AF93" s="214"/>
      <c r="AG93" s="214"/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  <c r="BI93" s="214"/>
      <c r="BJ93" s="214"/>
      <c r="BK93" s="214"/>
      <c r="BL93" s="214"/>
      <c r="BM93" s="214"/>
      <c r="BN93" s="214"/>
      <c r="BO93" s="214"/>
      <c r="BP93" s="214"/>
      <c r="BQ93" s="214"/>
      <c r="BR93" s="214"/>
      <c r="BS93" s="214"/>
      <c r="BT93" s="214"/>
      <c r="BU93" s="214"/>
      <c r="BV93" s="214"/>
      <c r="BW93" s="214"/>
      <c r="BX93" s="214"/>
      <c r="BY93" s="214"/>
      <c r="BZ93" s="214"/>
      <c r="CA93" s="214"/>
      <c r="CB93" s="214"/>
      <c r="CC93" s="214"/>
      <c r="CD93" s="214"/>
      <c r="CE93" s="214"/>
      <c r="CF93" s="214"/>
      <c r="CG93" s="214"/>
      <c r="CH93" s="214"/>
      <c r="CI93" s="214"/>
      <c r="CJ93" s="214"/>
      <c r="CK93" s="214"/>
      <c r="CL93" s="214"/>
      <c r="CM93" s="214"/>
      <c r="CN93" s="214"/>
      <c r="CO93" s="214"/>
    </row>
    <row r="94" spans="2:93" ht="11.1" customHeight="1" x14ac:dyDescent="0.25">
      <c r="B94" s="37" t="s">
        <v>15</v>
      </c>
      <c r="C94" s="214"/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14"/>
      <c r="U94" s="214"/>
      <c r="V94" s="214"/>
      <c r="W94" s="214"/>
      <c r="X94" s="214"/>
      <c r="Y94" s="214"/>
      <c r="Z94" s="214"/>
      <c r="AA94" s="214"/>
      <c r="AB94" s="214"/>
      <c r="AC94" s="214"/>
      <c r="AD94" s="214"/>
      <c r="AE94" s="214"/>
      <c r="AF94" s="214"/>
      <c r="AG94" s="214"/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  <c r="BI94" s="214"/>
      <c r="BJ94" s="214"/>
      <c r="BK94" s="214"/>
      <c r="BL94" s="214"/>
      <c r="BM94" s="214"/>
      <c r="BN94" s="214"/>
      <c r="BO94" s="214"/>
      <c r="BP94" s="214"/>
      <c r="BQ94" s="214"/>
      <c r="BR94" s="214"/>
      <c r="BS94" s="214"/>
      <c r="BT94" s="214"/>
      <c r="BU94" s="214"/>
      <c r="BV94" s="214"/>
      <c r="BW94" s="214"/>
      <c r="BX94" s="214"/>
      <c r="BY94" s="214"/>
      <c r="BZ94" s="214"/>
      <c r="CA94" s="214"/>
      <c r="CB94" s="214"/>
      <c r="CC94" s="214"/>
      <c r="CD94" s="214"/>
      <c r="CE94" s="214"/>
      <c r="CF94" s="214"/>
      <c r="CG94" s="214"/>
      <c r="CH94" s="214"/>
      <c r="CI94" s="214"/>
      <c r="CJ94" s="214"/>
      <c r="CK94" s="214"/>
      <c r="CL94" s="214"/>
      <c r="CM94" s="214"/>
      <c r="CN94" s="214"/>
      <c r="CO94" s="214"/>
    </row>
    <row r="95" spans="2:93" ht="11.1" customHeight="1" x14ac:dyDescent="0.25">
      <c r="B95" s="37" t="s">
        <v>16</v>
      </c>
      <c r="C95" s="214"/>
      <c r="D95" s="214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4"/>
      <c r="AC95" s="214"/>
      <c r="AD95" s="214"/>
      <c r="AE95" s="214"/>
      <c r="AF95" s="214"/>
      <c r="AG95" s="214"/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  <c r="BI95" s="214"/>
      <c r="BJ95" s="214"/>
      <c r="BK95" s="214"/>
      <c r="BL95" s="214"/>
      <c r="BM95" s="214"/>
      <c r="BN95" s="214"/>
      <c r="BO95" s="214"/>
      <c r="BP95" s="214"/>
      <c r="BQ95" s="214"/>
      <c r="BR95" s="214"/>
      <c r="BS95" s="214"/>
      <c r="BT95" s="214"/>
      <c r="BU95" s="214"/>
      <c r="BV95" s="214"/>
      <c r="BW95" s="214"/>
      <c r="BX95" s="214"/>
      <c r="BY95" s="214"/>
      <c r="BZ95" s="214"/>
      <c r="CA95" s="214"/>
      <c r="CB95" s="214"/>
      <c r="CC95" s="214"/>
      <c r="CD95" s="214"/>
      <c r="CE95" s="214"/>
      <c r="CF95" s="214"/>
      <c r="CG95" s="214"/>
      <c r="CH95" s="214"/>
      <c r="CI95" s="214"/>
      <c r="CJ95" s="214"/>
      <c r="CK95" s="214"/>
      <c r="CL95" s="214"/>
      <c r="CM95" s="214"/>
      <c r="CN95" s="214"/>
      <c r="CO95" s="214"/>
    </row>
    <row r="96" spans="2:93" ht="11.1" customHeight="1" x14ac:dyDescent="0.25">
      <c r="B96" s="37" t="s">
        <v>17</v>
      </c>
      <c r="C96" s="214"/>
      <c r="D96" s="214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14"/>
      <c r="Y96" s="214"/>
      <c r="Z96" s="214"/>
      <c r="AA96" s="214"/>
      <c r="AB96" s="214"/>
      <c r="AC96" s="214"/>
      <c r="AD96" s="214"/>
      <c r="AE96" s="214"/>
      <c r="AF96" s="214"/>
      <c r="AG96" s="214"/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  <c r="BI96" s="214"/>
      <c r="BJ96" s="214"/>
      <c r="BK96" s="214"/>
      <c r="BL96" s="214"/>
      <c r="BM96" s="214"/>
      <c r="BN96" s="214"/>
      <c r="BO96" s="214"/>
      <c r="BP96" s="214"/>
      <c r="BQ96" s="214"/>
      <c r="BR96" s="214"/>
      <c r="BS96" s="214"/>
      <c r="BT96" s="214"/>
      <c r="BU96" s="214"/>
      <c r="BV96" s="214"/>
      <c r="BW96" s="214"/>
      <c r="BX96" s="214"/>
      <c r="BY96" s="214"/>
      <c r="BZ96" s="214"/>
      <c r="CA96" s="214"/>
      <c r="CB96" s="214"/>
      <c r="CC96" s="214"/>
      <c r="CD96" s="214"/>
      <c r="CE96" s="214"/>
      <c r="CF96" s="214"/>
      <c r="CG96" s="214"/>
      <c r="CH96" s="214"/>
      <c r="CI96" s="214"/>
      <c r="CJ96" s="214"/>
      <c r="CK96" s="214"/>
      <c r="CL96" s="214"/>
      <c r="CM96" s="214"/>
      <c r="CN96" s="214"/>
      <c r="CO96" s="214"/>
    </row>
    <row r="97" spans="1:94" ht="11.1" customHeight="1" x14ac:dyDescent="0.25">
      <c r="B97" s="37" t="s">
        <v>18</v>
      </c>
      <c r="C97" s="214"/>
      <c r="D97" s="214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  <c r="R97" s="214"/>
      <c r="S97" s="214"/>
      <c r="T97" s="214"/>
      <c r="U97" s="214"/>
      <c r="V97" s="214"/>
      <c r="W97" s="214"/>
      <c r="X97" s="214"/>
      <c r="Y97" s="214"/>
      <c r="Z97" s="214"/>
      <c r="AA97" s="214"/>
      <c r="AB97" s="214"/>
      <c r="AC97" s="214"/>
      <c r="AD97" s="214"/>
      <c r="AE97" s="214"/>
      <c r="AF97" s="214"/>
      <c r="AG97" s="214"/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  <c r="BI97" s="214"/>
      <c r="BJ97" s="214"/>
      <c r="BK97" s="214"/>
      <c r="BL97" s="214"/>
      <c r="BM97" s="214"/>
      <c r="BN97" s="214"/>
      <c r="BO97" s="214"/>
      <c r="BP97" s="214"/>
      <c r="BQ97" s="214"/>
      <c r="BR97" s="214"/>
      <c r="BS97" s="214"/>
      <c r="BT97" s="214"/>
      <c r="BU97" s="214"/>
      <c r="BV97" s="214"/>
      <c r="BW97" s="214"/>
      <c r="BX97" s="214"/>
      <c r="BY97" s="214"/>
      <c r="BZ97" s="214"/>
      <c r="CA97" s="214"/>
      <c r="CB97" s="214"/>
      <c r="CC97" s="214"/>
      <c r="CD97" s="214"/>
      <c r="CE97" s="214"/>
      <c r="CF97" s="214"/>
      <c r="CG97" s="214"/>
      <c r="CH97" s="214"/>
      <c r="CI97" s="214"/>
      <c r="CJ97" s="214"/>
      <c r="CK97" s="214"/>
      <c r="CL97" s="214"/>
      <c r="CM97" s="214"/>
      <c r="CN97" s="214"/>
      <c r="CO97" s="214"/>
    </row>
    <row r="98" spans="1:94" ht="11.1" customHeight="1" x14ac:dyDescent="0.25">
      <c r="B98" s="37" t="s">
        <v>19</v>
      </c>
      <c r="C98" s="214"/>
      <c r="D98" s="214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14"/>
      <c r="Y98" s="214"/>
      <c r="Z98" s="214"/>
      <c r="AA98" s="214"/>
      <c r="AB98" s="214"/>
      <c r="AC98" s="214"/>
      <c r="AD98" s="214"/>
      <c r="AE98" s="214"/>
      <c r="AF98" s="214"/>
      <c r="AG98" s="214"/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  <c r="BI98" s="214"/>
      <c r="BJ98" s="214"/>
      <c r="BK98" s="214"/>
      <c r="BL98" s="214"/>
      <c r="BM98" s="214"/>
      <c r="BN98" s="214"/>
      <c r="BO98" s="214"/>
      <c r="BP98" s="214"/>
      <c r="BQ98" s="214"/>
      <c r="BR98" s="214"/>
      <c r="BS98" s="214"/>
      <c r="BT98" s="214"/>
      <c r="BU98" s="214"/>
      <c r="BV98" s="214"/>
      <c r="BW98" s="214"/>
      <c r="BX98" s="214"/>
      <c r="BY98" s="214"/>
      <c r="BZ98" s="214"/>
      <c r="CA98" s="214"/>
      <c r="CB98" s="214"/>
      <c r="CC98" s="214"/>
      <c r="CD98" s="214"/>
      <c r="CE98" s="214"/>
      <c r="CF98" s="214"/>
      <c r="CG98" s="214"/>
      <c r="CH98" s="214"/>
      <c r="CI98" s="214"/>
      <c r="CJ98" s="214"/>
      <c r="CK98" s="214"/>
      <c r="CL98" s="214"/>
      <c r="CM98" s="214"/>
      <c r="CN98" s="214"/>
      <c r="CO98" s="214"/>
    </row>
    <row r="99" spans="1:94" ht="11.1" customHeight="1" x14ac:dyDescent="0.25">
      <c r="B99" s="37" t="s">
        <v>20</v>
      </c>
      <c r="C99" s="214"/>
      <c r="D99" s="214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  <c r="R99" s="214"/>
      <c r="S99" s="214"/>
      <c r="T99" s="214"/>
      <c r="U99" s="214"/>
      <c r="V99" s="214"/>
      <c r="W99" s="214"/>
      <c r="X99" s="214"/>
      <c r="Y99" s="214"/>
      <c r="Z99" s="214"/>
      <c r="AA99" s="214"/>
      <c r="AB99" s="214"/>
      <c r="AC99" s="214"/>
      <c r="AD99" s="214"/>
      <c r="AE99" s="214"/>
      <c r="AF99" s="214"/>
      <c r="AG99" s="214"/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  <c r="BI99" s="214"/>
      <c r="BJ99" s="214"/>
      <c r="BK99" s="214"/>
      <c r="BL99" s="214"/>
      <c r="BM99" s="214"/>
      <c r="BN99" s="214"/>
      <c r="BO99" s="214"/>
      <c r="BP99" s="214"/>
      <c r="BQ99" s="214"/>
      <c r="BR99" s="214"/>
      <c r="BS99" s="214"/>
      <c r="BT99" s="214"/>
      <c r="BU99" s="214"/>
      <c r="BV99" s="214"/>
      <c r="BW99" s="214"/>
      <c r="BX99" s="214"/>
      <c r="BY99" s="214"/>
      <c r="BZ99" s="214"/>
      <c r="CA99" s="214"/>
      <c r="CB99" s="214"/>
      <c r="CC99" s="214"/>
      <c r="CD99" s="214"/>
      <c r="CE99" s="214"/>
      <c r="CF99" s="214"/>
      <c r="CG99" s="214"/>
      <c r="CH99" s="214"/>
      <c r="CI99" s="214"/>
      <c r="CJ99" s="214"/>
      <c r="CK99" s="214"/>
      <c r="CL99" s="214"/>
      <c r="CM99" s="214"/>
      <c r="CN99" s="214"/>
      <c r="CO99" s="214"/>
    </row>
    <row r="100" spans="1:94" ht="11.1" customHeight="1" x14ac:dyDescent="0.25">
      <c r="B100" s="37" t="s">
        <v>21</v>
      </c>
      <c r="C100" s="214"/>
      <c r="D100" s="214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  <c r="R100" s="214"/>
      <c r="S100" s="214"/>
      <c r="T100" s="214"/>
      <c r="U100" s="214"/>
      <c r="V100" s="214"/>
      <c r="W100" s="214"/>
      <c r="X100" s="214"/>
      <c r="Y100" s="214"/>
      <c r="Z100" s="214"/>
      <c r="AA100" s="214"/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  <c r="BI100" s="214"/>
      <c r="BJ100" s="214"/>
      <c r="BK100" s="214"/>
      <c r="BL100" s="214"/>
      <c r="BM100" s="214"/>
      <c r="BN100" s="214"/>
      <c r="BO100" s="214"/>
      <c r="BP100" s="214"/>
      <c r="BQ100" s="214"/>
      <c r="BR100" s="214"/>
      <c r="BS100" s="214"/>
      <c r="BT100" s="214"/>
      <c r="BU100" s="214"/>
      <c r="BV100" s="214"/>
      <c r="BW100" s="214"/>
      <c r="BX100" s="214"/>
      <c r="BY100" s="214"/>
      <c r="BZ100" s="214"/>
      <c r="CA100" s="214"/>
      <c r="CB100" s="214"/>
      <c r="CC100" s="214"/>
      <c r="CD100" s="214"/>
      <c r="CE100" s="214"/>
      <c r="CF100" s="214"/>
      <c r="CG100" s="214"/>
      <c r="CH100" s="214"/>
      <c r="CI100" s="214"/>
      <c r="CJ100" s="214"/>
      <c r="CK100" s="214"/>
      <c r="CL100" s="214"/>
      <c r="CM100" s="214"/>
      <c r="CN100" s="214"/>
      <c r="CO100" s="214"/>
    </row>
    <row r="101" spans="1:94" ht="11.1" customHeight="1" x14ac:dyDescent="0.25">
      <c r="B101" s="37" t="s">
        <v>22</v>
      </c>
      <c r="C101" s="214"/>
      <c r="D101" s="214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214"/>
      <c r="T101" s="214"/>
      <c r="U101" s="214"/>
      <c r="V101" s="214"/>
      <c r="W101" s="214"/>
      <c r="X101" s="214"/>
      <c r="Y101" s="214"/>
      <c r="Z101" s="214"/>
      <c r="AA101" s="214"/>
      <c r="AB101" s="214"/>
      <c r="AC101" s="214"/>
      <c r="AD101" s="214"/>
      <c r="AE101" s="214"/>
      <c r="AF101" s="214"/>
      <c r="AG101" s="214"/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  <c r="BI101" s="214"/>
      <c r="BJ101" s="214"/>
      <c r="BK101" s="214"/>
      <c r="BL101" s="214"/>
      <c r="BM101" s="214"/>
      <c r="BN101" s="214"/>
      <c r="BO101" s="214"/>
      <c r="BP101" s="214"/>
      <c r="BQ101" s="214"/>
      <c r="BR101" s="214"/>
      <c r="BS101" s="214"/>
      <c r="BT101" s="214"/>
      <c r="BU101" s="214"/>
      <c r="BV101" s="214"/>
      <c r="BW101" s="214"/>
      <c r="BX101" s="214"/>
      <c r="BY101" s="214"/>
      <c r="BZ101" s="214"/>
      <c r="CA101" s="214"/>
      <c r="CB101" s="214"/>
      <c r="CC101" s="214"/>
      <c r="CD101" s="214"/>
      <c r="CE101" s="214"/>
      <c r="CF101" s="214"/>
      <c r="CG101" s="214"/>
      <c r="CH101" s="214"/>
      <c r="CI101" s="214"/>
      <c r="CJ101" s="214"/>
      <c r="CK101" s="214"/>
      <c r="CL101" s="214"/>
      <c r="CM101" s="214"/>
      <c r="CN101" s="214"/>
      <c r="CO101" s="214"/>
    </row>
    <row r="102" spans="1:94" ht="11.1" customHeight="1" x14ac:dyDescent="0.25">
      <c r="B102" s="37" t="s">
        <v>23</v>
      </c>
      <c r="C102" s="214"/>
      <c r="D102" s="214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  <c r="R102" s="214"/>
      <c r="S102" s="214"/>
      <c r="T102" s="214"/>
      <c r="U102" s="214"/>
      <c r="V102" s="214"/>
      <c r="W102" s="214"/>
      <c r="X102" s="214"/>
      <c r="Y102" s="214"/>
      <c r="Z102" s="214"/>
      <c r="AA102" s="214"/>
      <c r="AB102" s="214"/>
      <c r="AC102" s="214"/>
      <c r="AD102" s="214"/>
      <c r="AE102" s="214"/>
      <c r="AF102" s="214"/>
      <c r="AG102" s="214"/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  <c r="BI102" s="214"/>
      <c r="BJ102" s="214"/>
      <c r="BK102" s="214"/>
      <c r="BL102" s="214"/>
      <c r="BM102" s="214"/>
      <c r="BN102" s="214"/>
      <c r="BO102" s="214"/>
      <c r="BP102" s="214"/>
      <c r="BQ102" s="214"/>
      <c r="BR102" s="214"/>
      <c r="BS102" s="214"/>
      <c r="BT102" s="214"/>
      <c r="BU102" s="214"/>
      <c r="BV102" s="214"/>
      <c r="BW102" s="214"/>
      <c r="BX102" s="214"/>
      <c r="BY102" s="214"/>
      <c r="BZ102" s="214"/>
      <c r="CA102" s="214"/>
      <c r="CB102" s="214"/>
      <c r="CC102" s="214"/>
      <c r="CD102" s="214"/>
      <c r="CE102" s="214"/>
      <c r="CF102" s="214"/>
      <c r="CG102" s="214"/>
      <c r="CH102" s="214"/>
      <c r="CI102" s="214"/>
      <c r="CJ102" s="214"/>
      <c r="CK102" s="214"/>
      <c r="CL102" s="214"/>
      <c r="CM102" s="214"/>
      <c r="CN102" s="214"/>
      <c r="CO102" s="214"/>
    </row>
    <row r="103" spans="1:94" ht="11.1" customHeight="1" x14ac:dyDescent="0.25">
      <c r="B103" s="37" t="s">
        <v>24</v>
      </c>
      <c r="C103" s="214"/>
      <c r="D103" s="214"/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4"/>
      <c r="Y103" s="214"/>
      <c r="Z103" s="214"/>
      <c r="AA103" s="214"/>
      <c r="AB103" s="214"/>
      <c r="AC103" s="214"/>
      <c r="AD103" s="214"/>
      <c r="AE103" s="214"/>
      <c r="AF103" s="214"/>
      <c r="AG103" s="214"/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  <c r="BI103" s="214"/>
      <c r="BJ103" s="214"/>
      <c r="BK103" s="214"/>
      <c r="BL103" s="214"/>
      <c r="BM103" s="214"/>
      <c r="BN103" s="214"/>
      <c r="BO103" s="214"/>
      <c r="BP103" s="214"/>
      <c r="BQ103" s="214"/>
      <c r="BR103" s="214"/>
      <c r="BS103" s="214"/>
      <c r="BT103" s="214"/>
      <c r="BU103" s="214"/>
      <c r="BV103" s="214"/>
      <c r="BW103" s="214"/>
      <c r="BX103" s="214"/>
      <c r="BY103" s="214"/>
      <c r="BZ103" s="214"/>
      <c r="CA103" s="214"/>
      <c r="CB103" s="214"/>
      <c r="CC103" s="214"/>
      <c r="CD103" s="214"/>
      <c r="CE103" s="214"/>
      <c r="CF103" s="214"/>
      <c r="CG103" s="214"/>
      <c r="CH103" s="214"/>
      <c r="CI103" s="214"/>
      <c r="CJ103" s="214"/>
      <c r="CK103" s="214"/>
      <c r="CL103" s="214"/>
      <c r="CM103" s="214"/>
      <c r="CN103" s="214"/>
      <c r="CO103" s="214"/>
    </row>
    <row r="104" spans="1:94" ht="11.1" customHeight="1" x14ac:dyDescent="0.25">
      <c r="B104" s="37" t="s">
        <v>25</v>
      </c>
      <c r="C104" s="214"/>
      <c r="D104" s="214"/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14"/>
      <c r="W104" s="214"/>
      <c r="X104" s="214"/>
      <c r="Y104" s="214"/>
      <c r="Z104" s="214"/>
      <c r="AA104" s="214"/>
      <c r="AB104" s="214"/>
      <c r="AC104" s="214"/>
      <c r="AD104" s="214"/>
      <c r="AE104" s="214"/>
      <c r="AF104" s="214"/>
      <c r="AG104" s="214"/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  <c r="BI104" s="214"/>
      <c r="BJ104" s="214"/>
      <c r="BK104" s="214"/>
      <c r="BL104" s="214"/>
      <c r="BM104" s="214"/>
      <c r="BN104" s="214"/>
      <c r="BO104" s="214"/>
      <c r="BP104" s="214"/>
      <c r="BQ104" s="214"/>
      <c r="BR104" s="214"/>
      <c r="BS104" s="214"/>
      <c r="BT104" s="214"/>
      <c r="BU104" s="214"/>
      <c r="BV104" s="214"/>
      <c r="BW104" s="214"/>
      <c r="BX104" s="214"/>
      <c r="BY104" s="214"/>
      <c r="BZ104" s="214"/>
      <c r="CA104" s="214"/>
      <c r="CB104" s="214"/>
      <c r="CC104" s="214"/>
      <c r="CD104" s="214"/>
      <c r="CE104" s="214"/>
      <c r="CF104" s="214"/>
      <c r="CG104" s="214"/>
      <c r="CH104" s="214"/>
      <c r="CI104" s="214"/>
      <c r="CJ104" s="214"/>
      <c r="CK104" s="214"/>
      <c r="CL104" s="214"/>
      <c r="CM104" s="214"/>
      <c r="CN104" s="214"/>
      <c r="CO104" s="214"/>
    </row>
    <row r="105" spans="1:94" ht="11.1" customHeight="1" x14ac:dyDescent="0.25">
      <c r="B105" s="37" t="s">
        <v>26</v>
      </c>
      <c r="C105" s="214"/>
      <c r="D105" s="214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/>
      <c r="AF105" s="214"/>
      <c r="AG105" s="214"/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  <c r="BI105" s="214"/>
      <c r="BJ105" s="214"/>
      <c r="BK105" s="214"/>
      <c r="BL105" s="214"/>
      <c r="BM105" s="214"/>
      <c r="BN105" s="214"/>
      <c r="BO105" s="214"/>
      <c r="BP105" s="214"/>
      <c r="BQ105" s="214"/>
      <c r="BR105" s="214"/>
      <c r="BS105" s="214"/>
      <c r="BT105" s="214"/>
      <c r="BU105" s="214"/>
      <c r="BV105" s="214"/>
      <c r="BW105" s="214"/>
      <c r="BX105" s="214"/>
      <c r="BY105" s="214"/>
      <c r="BZ105" s="214"/>
      <c r="CA105" s="214"/>
      <c r="CB105" s="214"/>
      <c r="CC105" s="214"/>
      <c r="CD105" s="214"/>
      <c r="CE105" s="214"/>
      <c r="CF105" s="214"/>
      <c r="CG105" s="214"/>
      <c r="CH105" s="214"/>
      <c r="CI105" s="214"/>
      <c r="CJ105" s="214"/>
      <c r="CK105" s="214"/>
      <c r="CL105" s="214"/>
      <c r="CM105" s="214"/>
      <c r="CN105" s="214"/>
      <c r="CO105" s="214"/>
    </row>
    <row r="106" spans="1:94" ht="11.1" customHeight="1" x14ac:dyDescent="0.25">
      <c r="B106" s="38" t="s">
        <v>81</v>
      </c>
      <c r="C106" s="214"/>
      <c r="D106" s="214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  <c r="S106" s="214"/>
      <c r="T106" s="214"/>
      <c r="U106" s="214"/>
      <c r="V106" s="214"/>
      <c r="W106" s="214"/>
      <c r="X106" s="214"/>
      <c r="Y106" s="214"/>
      <c r="Z106" s="214"/>
      <c r="AA106" s="214"/>
      <c r="AB106" s="214"/>
      <c r="AC106" s="214"/>
      <c r="AD106" s="214"/>
      <c r="AE106" s="214"/>
      <c r="AF106" s="214"/>
      <c r="AG106" s="214"/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  <c r="BI106" s="214"/>
      <c r="BJ106" s="214"/>
      <c r="BK106" s="214"/>
      <c r="BL106" s="214"/>
      <c r="BM106" s="214"/>
      <c r="BN106" s="214"/>
      <c r="BO106" s="214"/>
      <c r="BP106" s="214"/>
      <c r="BQ106" s="214"/>
      <c r="BR106" s="214"/>
      <c r="BS106" s="214"/>
      <c r="BT106" s="214"/>
      <c r="BU106" s="214"/>
      <c r="BV106" s="214"/>
      <c r="BW106" s="214"/>
      <c r="BX106" s="214"/>
      <c r="BY106" s="214"/>
      <c r="BZ106" s="214"/>
      <c r="CA106" s="214"/>
      <c r="CB106" s="214"/>
      <c r="CC106" s="214"/>
      <c r="CD106" s="214"/>
      <c r="CE106" s="214"/>
      <c r="CF106" s="214"/>
      <c r="CG106" s="214"/>
      <c r="CH106" s="214"/>
      <c r="CI106" s="214"/>
      <c r="CJ106" s="214"/>
      <c r="CK106" s="214"/>
      <c r="CL106" s="214"/>
      <c r="CM106" s="214"/>
      <c r="CN106" s="214"/>
      <c r="CO106" s="214"/>
    </row>
    <row r="107" spans="1:94" ht="11.1" customHeight="1" x14ac:dyDescent="0.25">
      <c r="B107" s="38" t="s">
        <v>82</v>
      </c>
      <c r="C107" s="214">
        <v>5.25</v>
      </c>
      <c r="D107" s="214">
        <v>14.833333333333332</v>
      </c>
      <c r="E107" s="214">
        <v>24.833333333333332</v>
      </c>
      <c r="F107" s="214">
        <v>4.25</v>
      </c>
      <c r="G107" s="214">
        <v>11.833333333333334</v>
      </c>
      <c r="H107" s="214">
        <v>10.166666666666668</v>
      </c>
      <c r="I107" s="214">
        <v>1.6666666666666667</v>
      </c>
      <c r="J107" s="214">
        <v>4.6666666666666661</v>
      </c>
      <c r="K107" s="214">
        <v>0.75</v>
      </c>
      <c r="L107" s="214">
        <v>3.583333333333333</v>
      </c>
      <c r="M107" s="214">
        <v>0</v>
      </c>
      <c r="N107" s="214">
        <v>2.5</v>
      </c>
      <c r="O107" s="214">
        <v>3</v>
      </c>
      <c r="P107" s="214">
        <v>3.1666666666666665</v>
      </c>
      <c r="Q107" s="214">
        <v>0</v>
      </c>
      <c r="R107" s="214">
        <v>1.75</v>
      </c>
      <c r="S107" s="214">
        <v>1</v>
      </c>
      <c r="T107" s="214">
        <v>0</v>
      </c>
      <c r="U107" s="214">
        <v>1.1666666666666665</v>
      </c>
      <c r="V107" s="214">
        <v>4.75</v>
      </c>
      <c r="W107" s="214">
        <v>2.25</v>
      </c>
      <c r="X107" s="214">
        <v>2.75</v>
      </c>
      <c r="Y107" s="214">
        <v>1.5833333333333335</v>
      </c>
      <c r="Z107" s="214">
        <v>0.33333333333333331</v>
      </c>
      <c r="AA107" s="214">
        <v>0.5</v>
      </c>
      <c r="AB107" s="214">
        <v>1.5833333333333333</v>
      </c>
      <c r="AC107" s="214">
        <v>0.75</v>
      </c>
      <c r="AD107" s="214">
        <v>1.1666666666666665</v>
      </c>
      <c r="AE107" s="214">
        <v>2.25</v>
      </c>
      <c r="AF107" s="214">
        <v>0.58333333333333337</v>
      </c>
      <c r="AG107" s="214">
        <v>3.5</v>
      </c>
      <c r="AH107" s="214">
        <v>0.33333333333333331</v>
      </c>
      <c r="AI107" s="214">
        <v>0.5</v>
      </c>
      <c r="AJ107" s="214">
        <v>2.75</v>
      </c>
      <c r="AK107" s="214">
        <v>0.5</v>
      </c>
      <c r="AL107" s="214">
        <v>4.75</v>
      </c>
      <c r="AM107" s="214">
        <v>0.5</v>
      </c>
      <c r="AN107" s="214">
        <v>0.83333333333333326</v>
      </c>
      <c r="AO107" s="214">
        <v>2.666666666666667</v>
      </c>
      <c r="AP107" s="214">
        <v>0.5</v>
      </c>
      <c r="AQ107" s="214">
        <v>0.25</v>
      </c>
      <c r="AR107" s="214">
        <v>0.33333333333333331</v>
      </c>
      <c r="AS107" s="214">
        <v>0.41666666666666669</v>
      </c>
      <c r="AT107" s="214">
        <v>1.1666666666666665</v>
      </c>
      <c r="AU107" s="214">
        <v>1.5</v>
      </c>
      <c r="AV107" s="214">
        <v>1.6666666666666665</v>
      </c>
      <c r="AW107" s="214">
        <v>0.5</v>
      </c>
      <c r="AX107" s="214">
        <v>1</v>
      </c>
      <c r="AY107" s="214">
        <v>0.25</v>
      </c>
      <c r="AZ107" s="214">
        <v>1.1666666666666665</v>
      </c>
      <c r="BA107" s="214">
        <v>3.5</v>
      </c>
      <c r="BB107" s="214">
        <v>0</v>
      </c>
      <c r="BC107" s="214">
        <v>0</v>
      </c>
      <c r="BD107" s="214">
        <v>1.4166666666666665</v>
      </c>
      <c r="BE107" s="214">
        <v>2.75</v>
      </c>
      <c r="BF107" s="214">
        <v>3</v>
      </c>
      <c r="BG107" s="214">
        <v>0</v>
      </c>
      <c r="BH107" s="214">
        <v>2.25</v>
      </c>
      <c r="BI107" s="214">
        <v>0.25</v>
      </c>
      <c r="BJ107" s="214">
        <v>1</v>
      </c>
      <c r="BK107" s="214">
        <v>0</v>
      </c>
      <c r="BL107" s="214">
        <v>0.5</v>
      </c>
      <c r="BM107" s="218">
        <v>0.5</v>
      </c>
      <c r="BN107" s="214">
        <v>0.25</v>
      </c>
      <c r="BO107" s="214">
        <v>0</v>
      </c>
      <c r="BP107" s="214">
        <v>0</v>
      </c>
      <c r="BQ107" s="214">
        <v>0</v>
      </c>
      <c r="BR107" s="214">
        <v>0</v>
      </c>
      <c r="BS107" s="214">
        <v>0</v>
      </c>
      <c r="BT107" s="214">
        <v>0</v>
      </c>
      <c r="BU107" s="214">
        <v>0</v>
      </c>
      <c r="BV107" s="214">
        <v>0</v>
      </c>
      <c r="BW107" s="214">
        <v>0</v>
      </c>
      <c r="BX107" s="214">
        <v>0</v>
      </c>
      <c r="BY107" s="214">
        <v>0</v>
      </c>
      <c r="BZ107" s="214">
        <v>0</v>
      </c>
      <c r="CA107" s="214">
        <v>0</v>
      </c>
      <c r="CB107" s="214">
        <v>0</v>
      </c>
      <c r="CC107" s="214">
        <v>0</v>
      </c>
      <c r="CD107" s="214">
        <v>0</v>
      </c>
      <c r="CE107" s="214">
        <v>0</v>
      </c>
      <c r="CF107" s="214">
        <v>0</v>
      </c>
      <c r="CG107" s="214">
        <v>0</v>
      </c>
      <c r="CH107" s="214">
        <v>0</v>
      </c>
      <c r="CI107" s="214">
        <v>0</v>
      </c>
      <c r="CJ107" s="214">
        <v>0</v>
      </c>
      <c r="CK107" s="214">
        <v>0</v>
      </c>
      <c r="CL107" s="214">
        <v>0</v>
      </c>
      <c r="CM107" s="214">
        <v>0</v>
      </c>
      <c r="CN107" s="214">
        <v>0</v>
      </c>
      <c r="CO107" s="214">
        <v>0</v>
      </c>
    </row>
    <row r="108" spans="1:94" ht="11.1" customHeight="1" x14ac:dyDescent="0.25">
      <c r="B108" s="38" t="s">
        <v>83</v>
      </c>
      <c r="C108" s="214">
        <v>3.5</v>
      </c>
      <c r="D108" s="214">
        <v>4.8666666666666663</v>
      </c>
      <c r="E108" s="214">
        <v>3.75</v>
      </c>
      <c r="F108" s="214">
        <v>3.1666666666666665</v>
      </c>
      <c r="G108" s="214">
        <v>4.3333333333333339</v>
      </c>
      <c r="H108" s="214">
        <v>3</v>
      </c>
      <c r="I108" s="214">
        <v>4.0833333333333339</v>
      </c>
      <c r="J108" s="214">
        <v>4.6999999999999993</v>
      </c>
      <c r="K108" s="214">
        <v>1.5666666666666667</v>
      </c>
      <c r="L108" s="214">
        <v>2.75</v>
      </c>
      <c r="M108" s="214">
        <v>4.916666666666667</v>
      </c>
      <c r="N108" s="214">
        <v>8.3000000000000007</v>
      </c>
      <c r="O108" s="214">
        <v>3.666666666666667</v>
      </c>
      <c r="P108" s="214">
        <v>4.5</v>
      </c>
      <c r="Q108" s="214">
        <v>2.4666666666666668</v>
      </c>
      <c r="R108" s="214">
        <v>1.5833333333333335</v>
      </c>
      <c r="S108" s="214">
        <v>0.96666666666666667</v>
      </c>
      <c r="T108" s="214">
        <v>3.3333333333333335</v>
      </c>
      <c r="U108" s="214">
        <v>2.833333333333333</v>
      </c>
      <c r="V108" s="214">
        <v>3.75</v>
      </c>
      <c r="W108" s="214">
        <v>4.1833333333333336</v>
      </c>
      <c r="X108" s="214">
        <v>7.5166666666666666</v>
      </c>
      <c r="Y108" s="214">
        <v>3.8333333333333335</v>
      </c>
      <c r="Z108" s="214">
        <v>3.0833333333333335</v>
      </c>
      <c r="AA108" s="214">
        <v>1.9166666666666665</v>
      </c>
      <c r="AB108" s="214">
        <v>2</v>
      </c>
      <c r="AC108" s="214">
        <v>3.0333333333333332</v>
      </c>
      <c r="AD108" s="214">
        <v>1.1666666666666665</v>
      </c>
      <c r="AE108" s="214">
        <v>1.95</v>
      </c>
      <c r="AF108" s="214">
        <v>3.4166666666666665</v>
      </c>
      <c r="AG108" s="214">
        <v>3</v>
      </c>
      <c r="AH108" s="214">
        <v>4.833333333333333</v>
      </c>
      <c r="AI108" s="214">
        <v>2.333333333333333</v>
      </c>
      <c r="AJ108" s="214">
        <v>3.833333333333333</v>
      </c>
      <c r="AK108" s="214">
        <v>4.416666666666667</v>
      </c>
      <c r="AL108" s="214">
        <v>4.0166666666666666</v>
      </c>
      <c r="AM108" s="214">
        <v>2.5</v>
      </c>
      <c r="AN108" s="214">
        <v>5.1499999999999995</v>
      </c>
      <c r="AO108" s="214">
        <v>3.333333333333333</v>
      </c>
      <c r="AP108" s="214">
        <v>2.083333333333333</v>
      </c>
      <c r="AQ108" s="214">
        <v>2.7333333333333334</v>
      </c>
      <c r="AR108" s="214">
        <v>2.25</v>
      </c>
      <c r="AS108" s="214">
        <v>1.45</v>
      </c>
      <c r="AT108" s="214">
        <v>1.3333333333333335</v>
      </c>
      <c r="AU108" s="214">
        <v>1.8333333333333335</v>
      </c>
      <c r="AV108" s="214">
        <v>3.916666666666667</v>
      </c>
      <c r="AW108" s="214">
        <v>3.8166666666666669</v>
      </c>
      <c r="AX108" s="214">
        <v>3.0333333333333332</v>
      </c>
      <c r="AY108" s="214">
        <v>2.2666666666666666</v>
      </c>
      <c r="AZ108" s="214">
        <v>1.5833333333333333</v>
      </c>
      <c r="BA108" s="214">
        <v>2.75</v>
      </c>
      <c r="BB108" s="214">
        <v>0.5</v>
      </c>
      <c r="BC108" s="214">
        <v>4.3333333333333339</v>
      </c>
      <c r="BD108" s="214">
        <v>2</v>
      </c>
      <c r="BE108" s="214">
        <v>1.4166666666666667</v>
      </c>
      <c r="BF108" s="214">
        <v>5.416666666666667</v>
      </c>
      <c r="BG108" s="214">
        <v>3.333333333333333</v>
      </c>
      <c r="BH108" s="214">
        <v>2.833333333333333</v>
      </c>
      <c r="BI108" s="214">
        <v>3.75</v>
      </c>
      <c r="BJ108" s="214">
        <v>3.25</v>
      </c>
      <c r="BK108" s="214">
        <v>0.33333333333333331</v>
      </c>
      <c r="BL108" s="214">
        <v>4.25</v>
      </c>
      <c r="BM108" s="218">
        <v>4.8333333333333339</v>
      </c>
      <c r="BN108" s="214">
        <v>2.25</v>
      </c>
      <c r="BO108" s="214">
        <v>2</v>
      </c>
      <c r="BP108" s="214">
        <v>2</v>
      </c>
      <c r="BQ108" s="214">
        <v>2</v>
      </c>
      <c r="BR108" s="214">
        <v>2</v>
      </c>
      <c r="BS108" s="214">
        <v>2</v>
      </c>
      <c r="BT108" s="214">
        <v>2</v>
      </c>
      <c r="BU108" s="214">
        <v>2</v>
      </c>
      <c r="BV108" s="214">
        <v>2</v>
      </c>
      <c r="BW108" s="214">
        <v>2</v>
      </c>
      <c r="BX108" s="214">
        <v>2</v>
      </c>
      <c r="BY108" s="214">
        <v>2</v>
      </c>
      <c r="BZ108" s="214">
        <v>2</v>
      </c>
      <c r="CA108" s="214">
        <v>2</v>
      </c>
      <c r="CB108" s="214">
        <v>2</v>
      </c>
      <c r="CC108" s="214">
        <v>2</v>
      </c>
      <c r="CD108" s="214">
        <v>2</v>
      </c>
      <c r="CE108" s="214">
        <v>2</v>
      </c>
      <c r="CF108" s="214">
        <v>2</v>
      </c>
      <c r="CG108" s="214">
        <v>2</v>
      </c>
      <c r="CH108" s="214">
        <v>2</v>
      </c>
      <c r="CI108" s="214">
        <v>2</v>
      </c>
      <c r="CJ108" s="214">
        <v>2</v>
      </c>
      <c r="CK108" s="214">
        <v>2</v>
      </c>
      <c r="CL108" s="214">
        <v>2</v>
      </c>
      <c r="CM108" s="214">
        <v>2</v>
      </c>
      <c r="CN108" s="214">
        <v>2</v>
      </c>
      <c r="CO108" s="214">
        <v>2</v>
      </c>
    </row>
    <row r="109" spans="1:94" ht="11.1" customHeight="1" x14ac:dyDescent="0.25">
      <c r="B109" s="39" t="s">
        <v>84</v>
      </c>
      <c r="C109" s="214">
        <v>4.2666666666666666</v>
      </c>
      <c r="D109" s="214">
        <v>5.5</v>
      </c>
      <c r="E109" s="214">
        <v>5.7333333333333334</v>
      </c>
      <c r="F109" s="214">
        <v>5.333333333333333</v>
      </c>
      <c r="G109" s="214">
        <v>4.583333333333333</v>
      </c>
      <c r="H109" s="214">
        <v>7.1333333333333329</v>
      </c>
      <c r="I109" s="214">
        <v>2.3216666666666668</v>
      </c>
      <c r="J109" s="214">
        <v>4.5166666666666666</v>
      </c>
      <c r="K109" s="214">
        <v>4.0333333333333332</v>
      </c>
      <c r="L109" s="214">
        <v>5.3666666666666671</v>
      </c>
      <c r="M109" s="214">
        <v>3.35</v>
      </c>
      <c r="N109" s="214">
        <v>4</v>
      </c>
      <c r="O109" s="214">
        <v>6.5</v>
      </c>
      <c r="P109" s="214">
        <v>4.3666666666666663</v>
      </c>
      <c r="Q109" s="214">
        <v>4.833333333333333</v>
      </c>
      <c r="R109" s="214">
        <v>2.5833333333333335</v>
      </c>
      <c r="S109" s="214">
        <v>1.5166666666666666</v>
      </c>
      <c r="T109" s="214">
        <v>6.0833333333333339</v>
      </c>
      <c r="U109" s="214">
        <v>1.3333333333333335</v>
      </c>
      <c r="V109" s="214">
        <v>2.9166666666666665</v>
      </c>
      <c r="W109" s="214">
        <v>3.416666666666667</v>
      </c>
      <c r="X109" s="214">
        <v>5.4499999999999993</v>
      </c>
      <c r="Y109" s="214">
        <v>2.916666666666667</v>
      </c>
      <c r="Z109" s="214">
        <v>2.5166666666666666</v>
      </c>
      <c r="AA109" s="214">
        <v>2.25</v>
      </c>
      <c r="AB109" s="214">
        <v>3.0166666666666666</v>
      </c>
      <c r="AC109" s="214">
        <v>3.5999999999999996</v>
      </c>
      <c r="AD109" s="214">
        <v>6.05</v>
      </c>
      <c r="AE109" s="214">
        <v>3.8666666666666663</v>
      </c>
      <c r="AF109" s="214">
        <v>2.6833333333333336</v>
      </c>
      <c r="AG109" s="214">
        <v>4.4166666666666661</v>
      </c>
      <c r="AH109" s="214">
        <v>3</v>
      </c>
      <c r="AI109" s="214">
        <v>2.0833333333333335</v>
      </c>
      <c r="AJ109" s="214">
        <v>3.3</v>
      </c>
      <c r="AK109" s="214">
        <v>5.083333333333333</v>
      </c>
      <c r="AL109" s="214">
        <v>3.166666666666667</v>
      </c>
      <c r="AM109" s="214">
        <v>2</v>
      </c>
      <c r="AN109" s="214">
        <v>2.5833333333333335</v>
      </c>
      <c r="AO109" s="214">
        <v>2.4166666666666665</v>
      </c>
      <c r="AP109" s="214">
        <v>1.1666666666666665</v>
      </c>
      <c r="AQ109" s="214">
        <v>1.6166666666666667</v>
      </c>
      <c r="AR109" s="214">
        <v>1.9166666666666667</v>
      </c>
      <c r="AS109" s="214">
        <v>1</v>
      </c>
      <c r="AT109" s="214">
        <v>1.3333333333333335</v>
      </c>
      <c r="AU109" s="214">
        <v>2.2666666666666666</v>
      </c>
      <c r="AV109" s="214">
        <v>2.3333333333333335</v>
      </c>
      <c r="AW109" s="214">
        <v>3.8333333333333335</v>
      </c>
      <c r="AX109" s="214">
        <v>5.0333333333333332</v>
      </c>
      <c r="AY109" s="214">
        <v>3.3333333333333335</v>
      </c>
      <c r="AZ109" s="214">
        <v>2.3333333333333335</v>
      </c>
      <c r="BA109" s="214">
        <v>2.083333333333333</v>
      </c>
      <c r="BB109" s="214">
        <v>0</v>
      </c>
      <c r="BC109" s="214">
        <v>1.7</v>
      </c>
      <c r="BD109" s="214">
        <v>1.5</v>
      </c>
      <c r="BE109" s="214">
        <v>1.5</v>
      </c>
      <c r="BF109" s="214">
        <v>1.5833333333333333</v>
      </c>
      <c r="BG109" s="214">
        <v>1.5833333333333333</v>
      </c>
      <c r="BH109" s="214">
        <v>3.4166666666666665</v>
      </c>
      <c r="BI109" s="214">
        <v>2.3499999999999996</v>
      </c>
      <c r="BJ109" s="214">
        <v>3.2833333333333332</v>
      </c>
      <c r="BK109" s="214">
        <v>1.7999999999999998</v>
      </c>
      <c r="BL109" s="214">
        <v>1.8166666666666669</v>
      </c>
      <c r="BM109" s="218">
        <v>3.416666666666667</v>
      </c>
      <c r="BN109" s="214">
        <v>2.9333333333333336</v>
      </c>
      <c r="BO109" s="214">
        <v>4.5</v>
      </c>
      <c r="BP109" s="214">
        <v>4.5</v>
      </c>
      <c r="BQ109" s="214">
        <v>4.5</v>
      </c>
      <c r="BR109" s="214">
        <v>4.5</v>
      </c>
      <c r="BS109" s="214">
        <v>4.5</v>
      </c>
      <c r="BT109" s="214">
        <v>4.5</v>
      </c>
      <c r="BU109" s="214">
        <v>4.5</v>
      </c>
      <c r="BV109" s="214">
        <v>4.5</v>
      </c>
      <c r="BW109" s="214">
        <v>4.5</v>
      </c>
      <c r="BX109" s="214">
        <v>4.5</v>
      </c>
      <c r="BY109" s="214">
        <v>4.5</v>
      </c>
      <c r="BZ109" s="214">
        <v>4.5</v>
      </c>
      <c r="CA109" s="214">
        <v>4.5</v>
      </c>
      <c r="CB109" s="214">
        <v>4.5</v>
      </c>
      <c r="CC109" s="214">
        <v>4.5</v>
      </c>
      <c r="CD109" s="214">
        <v>4.5</v>
      </c>
      <c r="CE109" s="214">
        <v>4.5</v>
      </c>
      <c r="CF109" s="214">
        <v>4.5</v>
      </c>
      <c r="CG109" s="214">
        <v>4.5</v>
      </c>
      <c r="CH109" s="214">
        <v>4.5</v>
      </c>
      <c r="CI109" s="214">
        <v>4.5</v>
      </c>
      <c r="CJ109" s="214">
        <v>4.5</v>
      </c>
      <c r="CK109" s="214">
        <v>4.5</v>
      </c>
      <c r="CL109" s="214">
        <v>4.5</v>
      </c>
      <c r="CM109" s="214">
        <v>4.5</v>
      </c>
      <c r="CN109" s="214">
        <v>4.5</v>
      </c>
      <c r="CO109" s="214">
        <v>4.5</v>
      </c>
    </row>
    <row r="110" spans="1:94" ht="11.1" customHeight="1" x14ac:dyDescent="0.25">
      <c r="B110" s="38" t="s">
        <v>85</v>
      </c>
      <c r="C110" s="214">
        <v>1.0833333333333333</v>
      </c>
      <c r="D110" s="214">
        <v>1</v>
      </c>
      <c r="E110" s="214">
        <v>1.8666666666666667</v>
      </c>
      <c r="F110" s="214">
        <v>1.6333333333333335</v>
      </c>
      <c r="G110" s="214">
        <v>2.4666666666666663</v>
      </c>
      <c r="H110" s="214">
        <v>5.0083333333333337</v>
      </c>
      <c r="I110" s="214">
        <v>4.7833333333333332</v>
      </c>
      <c r="J110" s="214">
        <v>5.3666666666666671</v>
      </c>
      <c r="K110" s="214">
        <v>4.6499999999999995</v>
      </c>
      <c r="L110" s="214">
        <v>3.4833333333333334</v>
      </c>
      <c r="M110" s="214">
        <v>3.9666666666666668</v>
      </c>
      <c r="N110" s="214">
        <v>2.166666666666667</v>
      </c>
      <c r="O110" s="214">
        <v>4.0999999999999996</v>
      </c>
      <c r="P110" s="214">
        <v>5.5666666666666664</v>
      </c>
      <c r="Q110" s="214">
        <v>0.60000000000000009</v>
      </c>
      <c r="R110" s="214">
        <v>0.4</v>
      </c>
      <c r="S110" s="214">
        <v>2.0833333333333335</v>
      </c>
      <c r="T110" s="214">
        <v>2.5999999999999996</v>
      </c>
      <c r="U110" s="214">
        <v>0.8</v>
      </c>
      <c r="V110" s="214">
        <v>1.9333333333333331</v>
      </c>
      <c r="W110" s="214">
        <v>4.2</v>
      </c>
      <c r="X110" s="214">
        <v>4.55</v>
      </c>
      <c r="Y110" s="214">
        <v>4.7</v>
      </c>
      <c r="Z110" s="214">
        <v>5</v>
      </c>
      <c r="AA110" s="214">
        <v>3.8</v>
      </c>
      <c r="AB110" s="214">
        <v>2.4000000000000004</v>
      </c>
      <c r="AC110" s="214">
        <v>2.4833333333333334</v>
      </c>
      <c r="AD110" s="214">
        <v>1.5833333333333333</v>
      </c>
      <c r="AE110" s="214">
        <v>4</v>
      </c>
      <c r="AF110" s="214">
        <v>0.8</v>
      </c>
      <c r="AG110" s="214">
        <v>5.6999999999999993</v>
      </c>
      <c r="AH110" s="214">
        <v>2.3000000000000003</v>
      </c>
      <c r="AI110" s="214">
        <v>1.8</v>
      </c>
      <c r="AJ110" s="214">
        <v>3.5</v>
      </c>
      <c r="AK110" s="214">
        <v>1.5999999999999999</v>
      </c>
      <c r="AL110" s="214">
        <v>4.3</v>
      </c>
      <c r="AM110" s="214">
        <v>0.8</v>
      </c>
      <c r="AN110" s="214">
        <v>1.9</v>
      </c>
      <c r="AO110" s="214">
        <v>3.2333333333333334</v>
      </c>
      <c r="AP110" s="214">
        <v>4.6666666666666661</v>
      </c>
      <c r="AQ110" s="214">
        <v>0.4</v>
      </c>
      <c r="AR110" s="214">
        <v>2.1</v>
      </c>
      <c r="AS110" s="214">
        <v>0.8</v>
      </c>
      <c r="AT110" s="214">
        <v>1.7000000000000002</v>
      </c>
      <c r="AU110" s="214">
        <v>1.7</v>
      </c>
      <c r="AV110" s="214">
        <v>1.6666666666666666E-2</v>
      </c>
      <c r="AW110" s="214">
        <v>0</v>
      </c>
      <c r="AX110" s="214">
        <v>0.9</v>
      </c>
      <c r="AY110" s="214">
        <v>0.2</v>
      </c>
      <c r="AZ110" s="214">
        <v>1.2000000000000002</v>
      </c>
      <c r="BA110" s="214">
        <v>0</v>
      </c>
      <c r="BB110" s="214">
        <v>0</v>
      </c>
      <c r="BC110" s="214">
        <v>0.6</v>
      </c>
      <c r="BD110" s="214">
        <v>2.8000000000000003</v>
      </c>
      <c r="BE110" s="214">
        <v>1.4</v>
      </c>
      <c r="BF110" s="214">
        <v>1.8000000000000003</v>
      </c>
      <c r="BG110" s="214">
        <v>1.8000000000000003</v>
      </c>
      <c r="BH110" s="214">
        <v>2.2666666666666666</v>
      </c>
      <c r="BI110" s="214">
        <v>2.2000000000000002</v>
      </c>
      <c r="BJ110" s="214">
        <v>3</v>
      </c>
      <c r="BK110" s="214">
        <v>1.2</v>
      </c>
      <c r="BL110" s="214">
        <v>1.9</v>
      </c>
      <c r="BM110" s="218">
        <v>1.4</v>
      </c>
      <c r="BN110" s="214">
        <v>1.4</v>
      </c>
      <c r="BO110" s="214">
        <v>4.0333333333333332</v>
      </c>
      <c r="BP110" s="214">
        <v>4.0333333333333332</v>
      </c>
      <c r="BQ110" s="214">
        <v>4.0333333333333332</v>
      </c>
      <c r="BR110" s="214">
        <v>4.0333333333333332</v>
      </c>
      <c r="BS110" s="214">
        <v>4.0333333333333332</v>
      </c>
      <c r="BT110" s="214">
        <v>4.0333333333333332</v>
      </c>
      <c r="BU110" s="214">
        <v>4.0333333333333332</v>
      </c>
      <c r="BV110" s="214">
        <v>4.0333333333333332</v>
      </c>
      <c r="BW110" s="214">
        <v>4.0333333333333332</v>
      </c>
      <c r="BX110" s="214">
        <v>4.0333333333333332</v>
      </c>
      <c r="BY110" s="214">
        <v>4.0333333333333332</v>
      </c>
      <c r="BZ110" s="214">
        <v>4.0333333333333332</v>
      </c>
      <c r="CA110" s="214">
        <v>4.0333333333333332</v>
      </c>
      <c r="CB110" s="214">
        <v>4.0333333333333332</v>
      </c>
      <c r="CC110" s="214">
        <v>4.0333333333333332</v>
      </c>
      <c r="CD110" s="214">
        <v>4.0333333333333332</v>
      </c>
      <c r="CE110" s="214">
        <v>4.0333333333333332</v>
      </c>
      <c r="CF110" s="214">
        <v>4.0333333333333332</v>
      </c>
      <c r="CG110" s="214">
        <v>4.0333333333333332</v>
      </c>
      <c r="CH110" s="214">
        <v>4.0333333333333332</v>
      </c>
      <c r="CI110" s="214">
        <v>4.0333333333333332</v>
      </c>
      <c r="CJ110" s="214">
        <v>4.0333333333333332</v>
      </c>
      <c r="CK110" s="214">
        <v>4.0333333333333332</v>
      </c>
      <c r="CL110" s="214">
        <v>4.0333333333333332</v>
      </c>
      <c r="CM110" s="214">
        <v>4.0333333333333332</v>
      </c>
      <c r="CN110" s="214">
        <v>4.0333333333333332</v>
      </c>
      <c r="CO110" s="214">
        <v>4.0333333333333332</v>
      </c>
    </row>
    <row r="111" spans="1:94" ht="12.95" customHeight="1" x14ac:dyDescent="0.25">
      <c r="B111" s="8"/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  <c r="CH111" s="220"/>
      <c r="CI111" s="220"/>
      <c r="CJ111" s="220"/>
      <c r="CK111" s="220"/>
      <c r="CL111" s="220"/>
      <c r="CM111" s="220"/>
      <c r="CN111" s="220"/>
      <c r="CO111" s="220"/>
    </row>
    <row r="112" spans="1:94" s="28" customFormat="1" ht="12.95" customHeight="1" x14ac:dyDescent="0.25">
      <c r="A112"/>
      <c r="B112" s="251" t="s">
        <v>101</v>
      </c>
      <c r="C112" s="250"/>
      <c r="D112" s="250"/>
      <c r="E112" s="250"/>
      <c r="F112" s="250"/>
      <c r="G112" s="250"/>
      <c r="H112" s="250"/>
      <c r="I112" s="250"/>
      <c r="J112" s="250"/>
      <c r="K112" s="250"/>
      <c r="L112" s="250"/>
      <c r="M112" s="250"/>
      <c r="N112" s="250"/>
      <c r="O112" s="250"/>
      <c r="P112" s="250"/>
      <c r="Q112" s="250"/>
      <c r="R112" s="250"/>
      <c r="S112" s="250"/>
      <c r="T112" s="250"/>
      <c r="U112" s="250"/>
      <c r="V112" s="250"/>
      <c r="W112" s="250"/>
      <c r="X112" s="250"/>
      <c r="Y112" s="250"/>
      <c r="Z112" s="250"/>
      <c r="AA112" s="250"/>
      <c r="AB112" s="250"/>
      <c r="AC112" s="250"/>
      <c r="AD112" s="250"/>
      <c r="AE112" s="250"/>
      <c r="AF112" s="250"/>
      <c r="AG112" s="250"/>
      <c r="AH112" s="250"/>
      <c r="AI112" s="250"/>
      <c r="AJ112" s="250"/>
      <c r="AK112" s="250"/>
      <c r="AL112" s="250"/>
      <c r="AM112" s="250"/>
      <c r="AN112" s="250"/>
      <c r="AO112" s="250"/>
      <c r="AP112" s="250"/>
      <c r="AQ112" s="250"/>
      <c r="AR112" s="250"/>
      <c r="AS112" s="250"/>
      <c r="AT112" s="250"/>
      <c r="AU112" s="250"/>
      <c r="AV112" s="250"/>
      <c r="AW112" s="250"/>
      <c r="AX112" s="250"/>
      <c r="AY112" s="250"/>
      <c r="AZ112" s="250"/>
      <c r="BA112" s="250"/>
      <c r="BB112" s="250"/>
      <c r="BC112" s="250"/>
      <c r="BD112" s="250"/>
      <c r="BE112" s="250"/>
      <c r="BF112" s="250"/>
      <c r="BG112" s="250"/>
      <c r="BH112" s="250"/>
      <c r="BI112" s="250"/>
      <c r="BJ112" s="250"/>
      <c r="BK112" s="250"/>
      <c r="BL112" s="250"/>
      <c r="BM112" s="250"/>
      <c r="BN112" s="250"/>
      <c r="BO112" s="250"/>
      <c r="BP112" s="250"/>
      <c r="BQ112" s="250"/>
      <c r="BR112" s="250"/>
      <c r="BS112" s="250"/>
      <c r="BT112" s="250"/>
      <c r="BU112" s="250"/>
      <c r="BV112" s="250"/>
      <c r="BW112" s="250"/>
      <c r="BX112" s="250"/>
      <c r="BY112" s="250"/>
      <c r="BZ112" s="250"/>
      <c r="CA112" s="250"/>
      <c r="CB112" s="250"/>
      <c r="CC112" s="250"/>
      <c r="CD112" s="250"/>
      <c r="CE112" s="250"/>
      <c r="CF112" s="250"/>
      <c r="CG112" s="250"/>
      <c r="CH112" s="250"/>
      <c r="CI112" s="250"/>
      <c r="CJ112" s="250"/>
      <c r="CK112" s="250"/>
      <c r="CL112" s="250"/>
      <c r="CM112" s="250"/>
      <c r="CN112" s="250"/>
      <c r="CO112" s="250"/>
      <c r="CP112" s="222"/>
    </row>
    <row r="113" spans="2:93" ht="11.1" customHeight="1" x14ac:dyDescent="0.25">
      <c r="B113" s="194" t="s">
        <v>0</v>
      </c>
      <c r="C113" s="214">
        <v>26.1495</v>
      </c>
      <c r="D113" s="214">
        <v>0</v>
      </c>
      <c r="E113" s="214">
        <v>0</v>
      </c>
      <c r="F113" s="214">
        <v>0</v>
      </c>
      <c r="G113" s="214">
        <v>60.332000000000001</v>
      </c>
      <c r="H113" s="214">
        <v>60.332000000000001</v>
      </c>
      <c r="I113" s="214">
        <v>59.002000000000002</v>
      </c>
      <c r="J113" s="214">
        <v>0</v>
      </c>
      <c r="K113" s="214">
        <v>0</v>
      </c>
      <c r="L113" s="214">
        <v>61.335999999999999</v>
      </c>
      <c r="M113" s="214">
        <v>137.9</v>
      </c>
      <c r="N113" s="214">
        <v>39.25</v>
      </c>
      <c r="O113" s="214">
        <v>110.664</v>
      </c>
      <c r="P113" s="214">
        <v>78.039500000000004</v>
      </c>
      <c r="Q113" s="214">
        <v>61.497999999999998</v>
      </c>
      <c r="R113" s="214">
        <v>62.936</v>
      </c>
      <c r="S113" s="214">
        <v>0</v>
      </c>
      <c r="T113" s="214">
        <v>59.164999999999999</v>
      </c>
      <c r="U113" s="214">
        <v>0</v>
      </c>
      <c r="V113" s="214">
        <v>60.332000000000001</v>
      </c>
      <c r="W113" s="214">
        <v>36.498999999999995</v>
      </c>
      <c r="X113" s="214">
        <v>74.001500000000007</v>
      </c>
      <c r="Y113" s="214">
        <v>77.152000000000001</v>
      </c>
      <c r="Z113" s="214">
        <v>33.468000000000004</v>
      </c>
      <c r="AA113" s="214">
        <v>0</v>
      </c>
      <c r="AB113" s="214">
        <v>0</v>
      </c>
      <c r="AC113" s="214">
        <v>110.664</v>
      </c>
      <c r="AD113" s="214">
        <v>0</v>
      </c>
      <c r="AE113" s="214">
        <v>85.835000000000008</v>
      </c>
      <c r="AF113" s="214">
        <v>136.76499999999999</v>
      </c>
      <c r="AG113" s="214">
        <v>61.497999999999998</v>
      </c>
      <c r="AH113" s="214">
        <v>0</v>
      </c>
      <c r="AI113" s="214">
        <v>0</v>
      </c>
      <c r="AJ113" s="214">
        <v>0</v>
      </c>
      <c r="AK113" s="214">
        <v>7</v>
      </c>
      <c r="AL113" s="214">
        <v>88.481999999999999</v>
      </c>
      <c r="AM113" s="214">
        <v>115.01600000000001</v>
      </c>
      <c r="AN113" s="214">
        <v>67.831999999999994</v>
      </c>
      <c r="AO113" s="214">
        <v>120.58500000000001</v>
      </c>
      <c r="AP113" s="214">
        <v>110.664</v>
      </c>
      <c r="AQ113" s="214">
        <v>102.25200000000001</v>
      </c>
      <c r="AR113" s="214">
        <v>112.735</v>
      </c>
      <c r="AS113" s="214">
        <v>70.302999999999997</v>
      </c>
      <c r="AT113" s="214">
        <v>98.2</v>
      </c>
      <c r="AU113" s="214">
        <v>113.33</v>
      </c>
      <c r="AV113" s="214">
        <v>70.302999999999997</v>
      </c>
      <c r="AW113" s="214">
        <v>99.83</v>
      </c>
      <c r="AX113" s="214">
        <v>0</v>
      </c>
      <c r="AY113" s="214">
        <v>85.835000000000008</v>
      </c>
      <c r="AZ113" s="214">
        <v>110.664</v>
      </c>
      <c r="BA113" s="214">
        <v>98.2</v>
      </c>
      <c r="BB113" s="214">
        <v>0</v>
      </c>
      <c r="BC113" s="214">
        <v>98.2</v>
      </c>
      <c r="BD113" s="214">
        <v>77.335999999999999</v>
      </c>
      <c r="BE113" s="214">
        <v>96.835999999999999</v>
      </c>
      <c r="BF113" s="214">
        <v>104.934</v>
      </c>
      <c r="BG113" s="214">
        <v>69.5</v>
      </c>
      <c r="BH113" s="214">
        <v>62.03725</v>
      </c>
      <c r="BI113" s="214">
        <v>78.099999999999994</v>
      </c>
      <c r="BJ113" s="214">
        <v>109.265</v>
      </c>
      <c r="BK113" s="214">
        <v>51.914999999999999</v>
      </c>
      <c r="BL113" s="218">
        <v>40.667999999999999</v>
      </c>
      <c r="BM113" s="214">
        <v>110.664</v>
      </c>
      <c r="BN113" s="214">
        <v>0</v>
      </c>
      <c r="BO113" s="214">
        <v>96</v>
      </c>
      <c r="BP113" s="214">
        <v>96</v>
      </c>
      <c r="BQ113" s="214">
        <v>96</v>
      </c>
      <c r="BR113" s="214">
        <v>96</v>
      </c>
      <c r="BS113" s="214">
        <v>96</v>
      </c>
      <c r="BT113" s="214">
        <v>96</v>
      </c>
      <c r="BU113" s="214">
        <v>96</v>
      </c>
      <c r="BV113" s="214">
        <v>96</v>
      </c>
      <c r="BW113" s="214">
        <v>96</v>
      </c>
      <c r="BX113" s="214">
        <v>96</v>
      </c>
      <c r="BY113" s="214">
        <v>96</v>
      </c>
      <c r="BZ113" s="214">
        <v>96</v>
      </c>
      <c r="CA113" s="214">
        <v>96</v>
      </c>
      <c r="CB113" s="214">
        <v>96</v>
      </c>
      <c r="CC113" s="214">
        <v>96</v>
      </c>
      <c r="CD113" s="214">
        <v>96</v>
      </c>
      <c r="CE113" s="214">
        <v>96</v>
      </c>
      <c r="CF113" s="214">
        <v>96</v>
      </c>
      <c r="CG113" s="214">
        <v>96</v>
      </c>
      <c r="CH113" s="214">
        <v>96</v>
      </c>
      <c r="CI113" s="214">
        <v>96</v>
      </c>
      <c r="CJ113" s="214">
        <v>96</v>
      </c>
      <c r="CK113" s="214">
        <v>96</v>
      </c>
      <c r="CL113" s="214">
        <v>96</v>
      </c>
      <c r="CM113" s="214">
        <v>96</v>
      </c>
      <c r="CN113" s="214">
        <v>96</v>
      </c>
      <c r="CO113" s="214">
        <v>96</v>
      </c>
    </row>
    <row r="114" spans="2:93" ht="11.1" customHeight="1" x14ac:dyDescent="0.25">
      <c r="B114" s="194" t="s">
        <v>1</v>
      </c>
      <c r="C114" s="214"/>
      <c r="D114" s="214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  <c r="R114" s="214"/>
      <c r="S114" s="214"/>
      <c r="T114" s="214"/>
      <c r="U114" s="214"/>
      <c r="V114" s="214"/>
      <c r="W114" s="214"/>
      <c r="X114" s="214"/>
      <c r="Y114" s="214"/>
      <c r="Z114" s="214"/>
      <c r="AA114" s="214"/>
      <c r="AB114" s="214"/>
      <c r="AC114" s="214"/>
      <c r="AD114" s="214"/>
      <c r="AE114" s="214"/>
      <c r="AF114" s="214"/>
      <c r="AG114" s="214"/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  <c r="BI114" s="214"/>
      <c r="BJ114" s="214"/>
      <c r="BK114" s="214"/>
      <c r="BL114" s="214"/>
      <c r="BM114" s="214"/>
      <c r="BN114" s="214"/>
      <c r="BO114" s="214"/>
      <c r="BP114" s="214"/>
      <c r="BQ114" s="214"/>
      <c r="BR114" s="214"/>
      <c r="BS114" s="214"/>
      <c r="BT114" s="214"/>
      <c r="BU114" s="214"/>
      <c r="BV114" s="214"/>
      <c r="BW114" s="214"/>
      <c r="BX114" s="214"/>
      <c r="BY114" s="214"/>
      <c r="BZ114" s="214"/>
      <c r="CA114" s="214"/>
      <c r="CB114" s="214"/>
      <c r="CC114" s="214"/>
      <c r="CD114" s="214"/>
      <c r="CE114" s="214"/>
      <c r="CF114" s="214"/>
      <c r="CG114" s="214"/>
      <c r="CH114" s="214"/>
      <c r="CI114" s="214"/>
      <c r="CJ114" s="214"/>
      <c r="CK114" s="214"/>
      <c r="CL114" s="214"/>
      <c r="CM114" s="214"/>
      <c r="CN114" s="214"/>
      <c r="CO114" s="214"/>
    </row>
    <row r="115" spans="2:93" ht="11.1" customHeight="1" x14ac:dyDescent="0.25">
      <c r="B115" s="195" t="s">
        <v>2</v>
      </c>
      <c r="C115" s="214">
        <v>30.05</v>
      </c>
      <c r="D115" s="214">
        <v>0</v>
      </c>
      <c r="E115" s="214">
        <v>47.267600000000002</v>
      </c>
      <c r="F115" s="214">
        <v>53.825000000000003</v>
      </c>
      <c r="G115" s="214">
        <v>71.634166700000009</v>
      </c>
      <c r="H115" s="214">
        <v>55.833333400000001</v>
      </c>
      <c r="I115" s="214">
        <v>13</v>
      </c>
      <c r="J115" s="214">
        <v>29.000500000000002</v>
      </c>
      <c r="K115" s="214">
        <v>43.805</v>
      </c>
      <c r="L115" s="214">
        <v>66.668000000000006</v>
      </c>
      <c r="M115" s="214">
        <v>34.083333449999998</v>
      </c>
      <c r="N115" s="214">
        <v>37.701660115999999</v>
      </c>
      <c r="O115" s="214">
        <v>29</v>
      </c>
      <c r="P115" s="214">
        <v>42</v>
      </c>
      <c r="Q115" s="214">
        <v>56.5</v>
      </c>
      <c r="R115" s="214">
        <v>50.155000000000001</v>
      </c>
      <c r="S115" s="214">
        <v>50.155000000000001</v>
      </c>
      <c r="T115" s="214">
        <v>0</v>
      </c>
      <c r="U115" s="214">
        <v>0</v>
      </c>
      <c r="V115" s="214">
        <v>0</v>
      </c>
      <c r="W115" s="214">
        <v>9.7916666299999999</v>
      </c>
      <c r="X115" s="214">
        <v>28.003599999999999</v>
      </c>
      <c r="Y115" s="214">
        <v>0</v>
      </c>
      <c r="Z115" s="214">
        <v>11.189333336000001</v>
      </c>
      <c r="AA115" s="214">
        <v>23</v>
      </c>
      <c r="AB115" s="214">
        <v>0</v>
      </c>
      <c r="AC115" s="214">
        <v>0</v>
      </c>
      <c r="AD115" s="214">
        <v>0</v>
      </c>
      <c r="AE115" s="214">
        <v>1.028</v>
      </c>
      <c r="AF115" s="214">
        <v>33.633499999999998</v>
      </c>
      <c r="AG115" s="214">
        <v>0</v>
      </c>
      <c r="AH115" s="214">
        <v>35.083313449999999</v>
      </c>
      <c r="AI115" s="214">
        <v>0</v>
      </c>
      <c r="AJ115" s="214">
        <v>3.6</v>
      </c>
      <c r="AK115" s="214">
        <v>43.166666749999997</v>
      </c>
      <c r="AL115" s="214">
        <v>51.387999999999998</v>
      </c>
      <c r="AM115" s="214">
        <v>22.832800000000002</v>
      </c>
      <c r="AN115" s="214">
        <v>23</v>
      </c>
      <c r="AO115" s="214">
        <v>80.86999999999999</v>
      </c>
      <c r="AP115" s="214">
        <v>0</v>
      </c>
      <c r="AQ115" s="214">
        <v>55.499400000000001</v>
      </c>
      <c r="AR115" s="214">
        <v>45.334000000000003</v>
      </c>
      <c r="AS115" s="214">
        <v>0</v>
      </c>
      <c r="AT115" s="214">
        <v>0</v>
      </c>
      <c r="AU115" s="214">
        <v>15.45</v>
      </c>
      <c r="AV115" s="214">
        <v>0</v>
      </c>
      <c r="AW115" s="214">
        <v>0</v>
      </c>
      <c r="AX115" s="214">
        <v>0</v>
      </c>
      <c r="AY115" s="214">
        <v>20.75</v>
      </c>
      <c r="AZ115" s="214">
        <v>6.9980700000000002</v>
      </c>
      <c r="BA115" s="214">
        <v>0</v>
      </c>
      <c r="BB115" s="214">
        <v>0</v>
      </c>
      <c r="BC115" s="214">
        <v>3.8331499999999998</v>
      </c>
      <c r="BD115" s="214">
        <v>23.393000000000001</v>
      </c>
      <c r="BE115" s="214">
        <v>0</v>
      </c>
      <c r="BF115" s="214">
        <v>42.0364</v>
      </c>
      <c r="BG115" s="214">
        <v>3.7833329999999998</v>
      </c>
      <c r="BH115" s="214">
        <v>7.5</v>
      </c>
      <c r="BI115" s="214">
        <v>50.155000000000001</v>
      </c>
      <c r="BJ115" s="214">
        <v>7.3333333999999999</v>
      </c>
      <c r="BK115" s="214">
        <v>0</v>
      </c>
      <c r="BL115" s="218">
        <v>38.582999999999998</v>
      </c>
      <c r="BM115" s="214">
        <v>15.499499999999999</v>
      </c>
      <c r="BN115" s="214">
        <v>0</v>
      </c>
      <c r="BO115" s="214">
        <v>0</v>
      </c>
      <c r="BP115" s="214">
        <v>0</v>
      </c>
      <c r="BQ115" s="214">
        <v>0</v>
      </c>
      <c r="BR115" s="214">
        <v>0</v>
      </c>
      <c r="BS115" s="214">
        <v>0</v>
      </c>
      <c r="BT115" s="214">
        <v>0</v>
      </c>
      <c r="BU115" s="214">
        <v>0</v>
      </c>
      <c r="BV115" s="214">
        <v>0</v>
      </c>
      <c r="BW115" s="214">
        <v>0</v>
      </c>
      <c r="BX115" s="214">
        <v>0</v>
      </c>
      <c r="BY115" s="214">
        <v>0</v>
      </c>
      <c r="BZ115" s="214">
        <v>0</v>
      </c>
      <c r="CA115" s="214">
        <v>0</v>
      </c>
      <c r="CB115" s="214">
        <v>0</v>
      </c>
      <c r="CC115" s="214">
        <v>0</v>
      </c>
      <c r="CD115" s="214">
        <v>0</v>
      </c>
      <c r="CE115" s="214">
        <v>0</v>
      </c>
      <c r="CF115" s="214">
        <v>0</v>
      </c>
      <c r="CG115" s="214">
        <v>0</v>
      </c>
      <c r="CH115" s="214">
        <v>0</v>
      </c>
      <c r="CI115" s="214">
        <v>0</v>
      </c>
      <c r="CJ115" s="214">
        <v>0</v>
      </c>
      <c r="CK115" s="214">
        <v>0</v>
      </c>
      <c r="CL115" s="214">
        <v>0</v>
      </c>
      <c r="CM115" s="214">
        <v>0</v>
      </c>
      <c r="CN115" s="214">
        <v>0</v>
      </c>
      <c r="CO115" s="214">
        <v>0</v>
      </c>
    </row>
    <row r="116" spans="2:93" ht="11.1" customHeight="1" x14ac:dyDescent="0.25">
      <c r="B116" s="194" t="s">
        <v>3</v>
      </c>
      <c r="C116" s="214"/>
      <c r="D116" s="214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  <c r="R116" s="214"/>
      <c r="S116" s="214"/>
      <c r="T116" s="214"/>
      <c r="U116" s="214"/>
      <c r="V116" s="214"/>
      <c r="W116" s="214"/>
      <c r="X116" s="214"/>
      <c r="Y116" s="214"/>
      <c r="Z116" s="214"/>
      <c r="AA116" s="214"/>
      <c r="AB116" s="214"/>
      <c r="AC116" s="214"/>
      <c r="AD116" s="214"/>
      <c r="AE116" s="214"/>
      <c r="AF116" s="214"/>
      <c r="AG116" s="214"/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  <c r="BI116" s="214"/>
      <c r="BJ116" s="214"/>
      <c r="BK116" s="214"/>
      <c r="BL116" s="214"/>
      <c r="BM116" s="214"/>
      <c r="BN116" s="214"/>
      <c r="BO116" s="214"/>
      <c r="BP116" s="214"/>
      <c r="BQ116" s="214"/>
      <c r="BR116" s="214"/>
      <c r="BS116" s="214"/>
      <c r="BT116" s="214"/>
      <c r="BU116" s="214"/>
      <c r="BV116" s="214"/>
      <c r="BW116" s="214"/>
      <c r="BX116" s="214"/>
      <c r="BY116" s="214"/>
      <c r="BZ116" s="214"/>
      <c r="CA116" s="214"/>
      <c r="CB116" s="214"/>
      <c r="CC116" s="214"/>
      <c r="CD116" s="214"/>
      <c r="CE116" s="214"/>
      <c r="CF116" s="214"/>
      <c r="CG116" s="214"/>
      <c r="CH116" s="214"/>
      <c r="CI116" s="214"/>
      <c r="CJ116" s="214"/>
      <c r="CK116" s="214"/>
      <c r="CL116" s="214"/>
      <c r="CM116" s="214"/>
      <c r="CN116" s="214"/>
      <c r="CO116" s="214"/>
    </row>
    <row r="117" spans="2:93" ht="11.1" customHeight="1" x14ac:dyDescent="0.25">
      <c r="B117" s="194" t="s">
        <v>4</v>
      </c>
      <c r="C117" s="214"/>
      <c r="D117" s="214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  <c r="R117" s="214"/>
      <c r="S117" s="214"/>
      <c r="T117" s="214"/>
      <c r="U117" s="214"/>
      <c r="V117" s="214"/>
      <c r="W117" s="214"/>
      <c r="X117" s="214"/>
      <c r="Y117" s="214"/>
      <c r="Z117" s="214"/>
      <c r="AA117" s="214"/>
      <c r="AB117" s="214"/>
      <c r="AC117" s="214"/>
      <c r="AD117" s="214"/>
      <c r="AE117" s="214"/>
      <c r="AF117" s="214"/>
      <c r="AG117" s="214"/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  <c r="BI117" s="214"/>
      <c r="BJ117" s="214"/>
      <c r="BK117" s="214"/>
      <c r="BL117" s="214"/>
      <c r="BM117" s="214"/>
      <c r="BN117" s="214"/>
      <c r="BO117" s="214"/>
      <c r="BP117" s="214"/>
      <c r="BQ117" s="214"/>
      <c r="BR117" s="214"/>
      <c r="BS117" s="214"/>
      <c r="BT117" s="214"/>
      <c r="BU117" s="214"/>
      <c r="BV117" s="214"/>
      <c r="BW117" s="214"/>
      <c r="BX117" s="214"/>
      <c r="BY117" s="214"/>
      <c r="BZ117" s="214"/>
      <c r="CA117" s="214"/>
      <c r="CB117" s="214"/>
      <c r="CC117" s="214"/>
      <c r="CD117" s="214"/>
      <c r="CE117" s="214"/>
      <c r="CF117" s="214"/>
      <c r="CG117" s="214"/>
      <c r="CH117" s="214"/>
      <c r="CI117" s="214"/>
      <c r="CJ117" s="214"/>
      <c r="CK117" s="214"/>
      <c r="CL117" s="214"/>
      <c r="CM117" s="214"/>
      <c r="CN117" s="214"/>
      <c r="CO117" s="214"/>
    </row>
    <row r="118" spans="2:93" ht="11.1" customHeight="1" x14ac:dyDescent="0.25">
      <c r="B118" s="194" t="s">
        <v>28</v>
      </c>
      <c r="C118" s="214"/>
      <c r="D118" s="214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  <c r="S118" s="214"/>
      <c r="T118" s="214"/>
      <c r="U118" s="214"/>
      <c r="V118" s="214"/>
      <c r="W118" s="214"/>
      <c r="X118" s="214"/>
      <c r="Y118" s="214"/>
      <c r="Z118" s="214"/>
      <c r="AA118" s="214"/>
      <c r="AB118" s="214"/>
      <c r="AC118" s="214"/>
      <c r="AD118" s="214"/>
      <c r="AE118" s="214"/>
      <c r="AF118" s="214"/>
      <c r="AG118" s="214"/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  <c r="BI118" s="214"/>
      <c r="BJ118" s="214"/>
      <c r="BK118" s="214"/>
      <c r="BL118" s="214"/>
      <c r="BM118" s="214"/>
      <c r="BN118" s="214"/>
      <c r="BO118" s="214"/>
      <c r="BP118" s="214"/>
      <c r="BQ118" s="214"/>
      <c r="BR118" s="214"/>
      <c r="BS118" s="214"/>
      <c r="BT118" s="214"/>
      <c r="BU118" s="214"/>
      <c r="BV118" s="214"/>
      <c r="BW118" s="214"/>
      <c r="BX118" s="214"/>
      <c r="BY118" s="214"/>
      <c r="BZ118" s="214"/>
      <c r="CA118" s="214"/>
      <c r="CB118" s="214"/>
      <c r="CC118" s="214"/>
      <c r="CD118" s="214"/>
      <c r="CE118" s="214"/>
      <c r="CF118" s="214"/>
      <c r="CG118" s="214"/>
      <c r="CH118" s="214"/>
      <c r="CI118" s="214"/>
      <c r="CJ118" s="214"/>
      <c r="CK118" s="214"/>
      <c r="CL118" s="214"/>
      <c r="CM118" s="214"/>
      <c r="CN118" s="214"/>
      <c r="CO118" s="214"/>
    </row>
    <row r="119" spans="2:93" ht="11.1" customHeight="1" x14ac:dyDescent="0.25">
      <c r="B119" s="195" t="s">
        <v>5</v>
      </c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  <c r="R119" s="214"/>
      <c r="S119" s="214"/>
      <c r="T119" s="214"/>
      <c r="U119" s="214"/>
      <c r="V119" s="214"/>
      <c r="W119" s="214"/>
      <c r="X119" s="214"/>
      <c r="Y119" s="214"/>
      <c r="Z119" s="214"/>
      <c r="AA119" s="214"/>
      <c r="AB119" s="214"/>
      <c r="AC119" s="214"/>
      <c r="AD119" s="214"/>
      <c r="AE119" s="214"/>
      <c r="AF119" s="214"/>
      <c r="AG119" s="214"/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  <c r="BI119" s="214"/>
      <c r="BJ119" s="214"/>
      <c r="BK119" s="214"/>
      <c r="BL119" s="214"/>
      <c r="BM119" s="214"/>
      <c r="BN119" s="214"/>
      <c r="BO119" s="214"/>
      <c r="BP119" s="214"/>
      <c r="BQ119" s="214"/>
      <c r="BR119" s="214"/>
      <c r="BS119" s="214"/>
      <c r="BT119" s="214"/>
      <c r="BU119" s="214"/>
      <c r="BV119" s="214"/>
      <c r="BW119" s="214"/>
      <c r="BX119" s="214"/>
      <c r="BY119" s="214"/>
      <c r="BZ119" s="214"/>
      <c r="CA119" s="214"/>
      <c r="CB119" s="214"/>
      <c r="CC119" s="214"/>
      <c r="CD119" s="214"/>
      <c r="CE119" s="214"/>
      <c r="CF119" s="214"/>
      <c r="CG119" s="214"/>
      <c r="CH119" s="214"/>
      <c r="CI119" s="214"/>
      <c r="CJ119" s="214"/>
      <c r="CK119" s="214"/>
      <c r="CL119" s="214"/>
      <c r="CM119" s="214"/>
      <c r="CN119" s="214"/>
      <c r="CO119" s="214"/>
    </row>
    <row r="120" spans="2:93" ht="11.1" customHeight="1" x14ac:dyDescent="0.25">
      <c r="B120" s="194" t="s">
        <v>6</v>
      </c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4"/>
      <c r="Y120" s="214"/>
      <c r="Z120" s="214"/>
      <c r="AA120" s="214"/>
      <c r="AB120" s="214"/>
      <c r="AC120" s="214"/>
      <c r="AD120" s="214"/>
      <c r="AE120" s="214"/>
      <c r="AF120" s="214"/>
      <c r="AG120" s="214"/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  <c r="BI120" s="214"/>
      <c r="BJ120" s="214"/>
      <c r="BK120" s="214"/>
      <c r="BL120" s="214"/>
      <c r="BM120" s="214"/>
      <c r="BN120" s="214"/>
      <c r="BO120" s="214"/>
      <c r="BP120" s="214"/>
      <c r="BQ120" s="214"/>
      <c r="BR120" s="214"/>
      <c r="BS120" s="214"/>
      <c r="BT120" s="214"/>
      <c r="BU120" s="214"/>
      <c r="BV120" s="214"/>
      <c r="BW120" s="214"/>
      <c r="BX120" s="214"/>
      <c r="BY120" s="214"/>
      <c r="BZ120" s="214"/>
      <c r="CA120" s="214"/>
      <c r="CB120" s="214"/>
      <c r="CC120" s="214"/>
      <c r="CD120" s="214"/>
      <c r="CE120" s="214"/>
      <c r="CF120" s="214"/>
      <c r="CG120" s="214"/>
      <c r="CH120" s="214"/>
      <c r="CI120" s="214"/>
      <c r="CJ120" s="214"/>
      <c r="CK120" s="214"/>
      <c r="CL120" s="214"/>
      <c r="CM120" s="214"/>
      <c r="CN120" s="214"/>
      <c r="CO120" s="214"/>
    </row>
    <row r="121" spans="2:93" ht="11.1" customHeight="1" x14ac:dyDescent="0.25">
      <c r="B121" s="197" t="s">
        <v>7</v>
      </c>
      <c r="C121" s="214"/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214"/>
      <c r="AF121" s="214"/>
      <c r="AG121" s="214"/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  <c r="BI121" s="214"/>
      <c r="BJ121" s="214"/>
      <c r="BK121" s="214"/>
      <c r="BL121" s="214"/>
      <c r="BM121" s="214"/>
      <c r="BN121" s="214"/>
      <c r="BO121" s="214"/>
      <c r="BP121" s="214"/>
      <c r="BQ121" s="214"/>
      <c r="BR121" s="214"/>
      <c r="BS121" s="214"/>
      <c r="BT121" s="214"/>
      <c r="BU121" s="214"/>
      <c r="BV121" s="214"/>
      <c r="BW121" s="214"/>
      <c r="BX121" s="214"/>
      <c r="BY121" s="214"/>
      <c r="BZ121" s="214"/>
      <c r="CA121" s="214"/>
      <c r="CB121" s="214"/>
      <c r="CC121" s="214"/>
      <c r="CD121" s="214"/>
      <c r="CE121" s="214"/>
      <c r="CF121" s="214"/>
      <c r="CG121" s="214"/>
      <c r="CH121" s="214"/>
      <c r="CI121" s="214"/>
      <c r="CJ121" s="214"/>
      <c r="CK121" s="214"/>
      <c r="CL121" s="214"/>
      <c r="CM121" s="214"/>
      <c r="CN121" s="214"/>
      <c r="CO121" s="214"/>
    </row>
    <row r="122" spans="2:93" ht="11.1" customHeight="1" x14ac:dyDescent="0.25">
      <c r="B122" s="194" t="s">
        <v>8</v>
      </c>
      <c r="C122" s="214"/>
      <c r="D122" s="214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  <c r="R122" s="214"/>
      <c r="S122" s="214"/>
      <c r="T122" s="214"/>
      <c r="U122" s="214"/>
      <c r="V122" s="214"/>
      <c r="W122" s="214"/>
      <c r="X122" s="214"/>
      <c r="Y122" s="214"/>
      <c r="Z122" s="214"/>
      <c r="AA122" s="214"/>
      <c r="AB122" s="214"/>
      <c r="AC122" s="214"/>
      <c r="AD122" s="214"/>
      <c r="AE122" s="214"/>
      <c r="AF122" s="214"/>
      <c r="AG122" s="214"/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  <c r="BI122" s="214"/>
      <c r="BJ122" s="214"/>
      <c r="BK122" s="214"/>
      <c r="BL122" s="214"/>
      <c r="BM122" s="214"/>
      <c r="BN122" s="214"/>
      <c r="BO122" s="214"/>
      <c r="BP122" s="214"/>
      <c r="BQ122" s="214"/>
      <c r="BR122" s="214"/>
      <c r="BS122" s="214"/>
      <c r="BT122" s="214"/>
      <c r="BU122" s="214"/>
      <c r="BV122" s="214"/>
      <c r="BW122" s="214"/>
      <c r="BX122" s="214"/>
      <c r="BY122" s="214"/>
      <c r="BZ122" s="214"/>
      <c r="CA122" s="214"/>
      <c r="CB122" s="214"/>
      <c r="CC122" s="214"/>
      <c r="CD122" s="214"/>
      <c r="CE122" s="214"/>
      <c r="CF122" s="214"/>
      <c r="CG122" s="214"/>
      <c r="CH122" s="214"/>
      <c r="CI122" s="214"/>
      <c r="CJ122" s="214"/>
      <c r="CK122" s="214"/>
      <c r="CL122" s="214"/>
      <c r="CM122" s="214"/>
      <c r="CN122" s="214"/>
      <c r="CO122" s="214"/>
    </row>
    <row r="123" spans="2:93" ht="11.1" customHeight="1" x14ac:dyDescent="0.25">
      <c r="B123" s="194" t="s">
        <v>9</v>
      </c>
      <c r="C123" s="214"/>
      <c r="D123" s="214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  <c r="BI123" s="214"/>
      <c r="BJ123" s="214"/>
      <c r="BK123" s="214"/>
      <c r="BL123" s="214"/>
      <c r="BM123" s="214"/>
      <c r="BN123" s="214"/>
      <c r="BO123" s="214"/>
      <c r="BP123" s="214"/>
      <c r="BQ123" s="214"/>
      <c r="BR123" s="214"/>
      <c r="BS123" s="214"/>
      <c r="BT123" s="214"/>
      <c r="BU123" s="214"/>
      <c r="BV123" s="214"/>
      <c r="BW123" s="214"/>
      <c r="BX123" s="214"/>
      <c r="BY123" s="214"/>
      <c r="BZ123" s="214"/>
      <c r="CA123" s="214"/>
      <c r="CB123" s="214"/>
      <c r="CC123" s="214"/>
      <c r="CD123" s="214"/>
      <c r="CE123" s="214"/>
      <c r="CF123" s="214"/>
      <c r="CG123" s="214"/>
      <c r="CH123" s="214"/>
      <c r="CI123" s="214"/>
      <c r="CJ123" s="214"/>
      <c r="CK123" s="214"/>
      <c r="CL123" s="214"/>
      <c r="CM123" s="214"/>
      <c r="CN123" s="214"/>
      <c r="CO123" s="214"/>
    </row>
    <row r="124" spans="2:93" ht="11.1" customHeight="1" x14ac:dyDescent="0.25">
      <c r="B124" s="195" t="s">
        <v>34</v>
      </c>
      <c r="C124" s="214"/>
      <c r="D124" s="214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  <c r="BI124" s="214"/>
      <c r="BJ124" s="214"/>
      <c r="BK124" s="214"/>
      <c r="BL124" s="214"/>
      <c r="BM124" s="214"/>
      <c r="BN124" s="214"/>
      <c r="BO124" s="214"/>
      <c r="BP124" s="214"/>
      <c r="BQ124" s="214"/>
      <c r="BR124" s="214"/>
      <c r="BS124" s="214"/>
      <c r="BT124" s="214"/>
      <c r="BU124" s="214"/>
      <c r="BV124" s="214"/>
      <c r="BW124" s="214"/>
      <c r="BX124" s="214"/>
      <c r="BY124" s="214"/>
      <c r="BZ124" s="214"/>
      <c r="CA124" s="214"/>
      <c r="CB124" s="214"/>
      <c r="CC124" s="214"/>
      <c r="CD124" s="214"/>
      <c r="CE124" s="214"/>
      <c r="CF124" s="214"/>
      <c r="CG124" s="214"/>
      <c r="CH124" s="214"/>
      <c r="CI124" s="214"/>
      <c r="CJ124" s="214"/>
      <c r="CK124" s="214"/>
      <c r="CL124" s="214"/>
      <c r="CM124" s="214"/>
      <c r="CN124" s="214"/>
      <c r="CO124" s="214"/>
    </row>
    <row r="125" spans="2:93" ht="11.1" customHeight="1" x14ac:dyDescent="0.25">
      <c r="B125" s="36" t="s">
        <v>10</v>
      </c>
      <c r="C125" s="214"/>
      <c r="D125" s="214"/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  <c r="BI125" s="214"/>
      <c r="BJ125" s="214"/>
      <c r="BK125" s="214"/>
      <c r="BL125" s="214"/>
      <c r="BM125" s="214"/>
      <c r="BN125" s="214"/>
      <c r="BO125" s="214"/>
      <c r="BP125" s="214"/>
      <c r="BQ125" s="214"/>
      <c r="BR125" s="214"/>
      <c r="BS125" s="214"/>
      <c r="BT125" s="214"/>
      <c r="BU125" s="214"/>
      <c r="BV125" s="214"/>
      <c r="BW125" s="214"/>
      <c r="BX125" s="214"/>
      <c r="BY125" s="214"/>
      <c r="BZ125" s="214"/>
      <c r="CA125" s="214"/>
      <c r="CB125" s="214"/>
      <c r="CC125" s="214"/>
      <c r="CD125" s="214"/>
      <c r="CE125" s="214"/>
      <c r="CF125" s="214"/>
      <c r="CG125" s="214"/>
      <c r="CH125" s="214"/>
      <c r="CI125" s="214"/>
      <c r="CJ125" s="214"/>
      <c r="CK125" s="214"/>
      <c r="CL125" s="214"/>
      <c r="CM125" s="214"/>
      <c r="CN125" s="214"/>
      <c r="CO125" s="214"/>
    </row>
    <row r="126" spans="2:93" ht="11.1" customHeight="1" x14ac:dyDescent="0.25">
      <c r="B126" s="36" t="s">
        <v>11</v>
      </c>
      <c r="C126" s="214"/>
      <c r="D126" s="214"/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  <c r="BI126" s="214"/>
      <c r="BJ126" s="214"/>
      <c r="BK126" s="214"/>
      <c r="BL126" s="214"/>
      <c r="BM126" s="214"/>
      <c r="BN126" s="214"/>
      <c r="BO126" s="214"/>
      <c r="BP126" s="214"/>
      <c r="BQ126" s="214"/>
      <c r="BR126" s="214"/>
      <c r="BS126" s="214"/>
      <c r="BT126" s="214"/>
      <c r="BU126" s="214"/>
      <c r="BV126" s="214"/>
      <c r="BW126" s="214"/>
      <c r="BX126" s="214"/>
      <c r="BY126" s="214"/>
      <c r="BZ126" s="214"/>
      <c r="CA126" s="214"/>
      <c r="CB126" s="214"/>
      <c r="CC126" s="214"/>
      <c r="CD126" s="214"/>
      <c r="CE126" s="214"/>
      <c r="CF126" s="214"/>
      <c r="CG126" s="214"/>
      <c r="CH126" s="214"/>
      <c r="CI126" s="214"/>
      <c r="CJ126" s="214"/>
      <c r="CK126" s="214"/>
      <c r="CL126" s="214"/>
      <c r="CM126" s="214"/>
      <c r="CN126" s="214"/>
      <c r="CO126" s="214"/>
    </row>
    <row r="127" spans="2:93" ht="11.1" customHeight="1" x14ac:dyDescent="0.25">
      <c r="B127" s="36" t="s">
        <v>12</v>
      </c>
      <c r="C127" s="214"/>
      <c r="D127" s="214"/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  <c r="BI127" s="214"/>
      <c r="BJ127" s="214"/>
      <c r="BK127" s="214"/>
      <c r="BL127" s="214"/>
      <c r="BM127" s="214"/>
      <c r="BN127" s="214"/>
      <c r="BO127" s="214"/>
      <c r="BP127" s="214"/>
      <c r="BQ127" s="214"/>
      <c r="BR127" s="214"/>
      <c r="BS127" s="214"/>
      <c r="BT127" s="214"/>
      <c r="BU127" s="214"/>
      <c r="BV127" s="214"/>
      <c r="BW127" s="214"/>
      <c r="BX127" s="214"/>
      <c r="BY127" s="214"/>
      <c r="BZ127" s="214"/>
      <c r="CA127" s="214"/>
      <c r="CB127" s="214"/>
      <c r="CC127" s="214"/>
      <c r="CD127" s="214"/>
      <c r="CE127" s="214"/>
      <c r="CF127" s="214"/>
      <c r="CG127" s="214"/>
      <c r="CH127" s="214"/>
      <c r="CI127" s="214"/>
      <c r="CJ127" s="214"/>
      <c r="CK127" s="214"/>
      <c r="CL127" s="214"/>
      <c r="CM127" s="214"/>
      <c r="CN127" s="214"/>
      <c r="CO127" s="214"/>
    </row>
    <row r="128" spans="2:93" ht="11.1" customHeight="1" x14ac:dyDescent="0.25">
      <c r="B128" s="36" t="s">
        <v>13</v>
      </c>
      <c r="C128" s="214"/>
      <c r="D128" s="214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  <c r="BI128" s="214"/>
      <c r="BJ128" s="214"/>
      <c r="BK128" s="214"/>
      <c r="BL128" s="214"/>
      <c r="BM128" s="214"/>
      <c r="BN128" s="214"/>
      <c r="BO128" s="214"/>
      <c r="BP128" s="214"/>
      <c r="BQ128" s="214"/>
      <c r="BR128" s="214"/>
      <c r="BS128" s="214"/>
      <c r="BT128" s="214"/>
      <c r="BU128" s="214"/>
      <c r="BV128" s="214"/>
      <c r="BW128" s="214"/>
      <c r="BX128" s="214"/>
      <c r="BY128" s="214"/>
      <c r="BZ128" s="214"/>
      <c r="CA128" s="214"/>
      <c r="CB128" s="214"/>
      <c r="CC128" s="214"/>
      <c r="CD128" s="214"/>
      <c r="CE128" s="214"/>
      <c r="CF128" s="214"/>
      <c r="CG128" s="214"/>
      <c r="CH128" s="214"/>
      <c r="CI128" s="214"/>
      <c r="CJ128" s="214"/>
      <c r="CK128" s="214"/>
      <c r="CL128" s="214"/>
      <c r="CM128" s="214"/>
      <c r="CN128" s="214"/>
      <c r="CO128" s="214"/>
    </row>
    <row r="129" spans="2:93" ht="11.1" customHeight="1" x14ac:dyDescent="0.25">
      <c r="B129" s="36" t="s">
        <v>14</v>
      </c>
      <c r="C129" s="214"/>
      <c r="D129" s="214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  <c r="BI129" s="214"/>
      <c r="BJ129" s="214"/>
      <c r="BK129" s="214"/>
      <c r="BL129" s="214"/>
      <c r="BM129" s="214"/>
      <c r="BN129" s="214"/>
      <c r="BO129" s="214"/>
      <c r="BP129" s="214"/>
      <c r="BQ129" s="214"/>
      <c r="BR129" s="214"/>
      <c r="BS129" s="214"/>
      <c r="BT129" s="214"/>
      <c r="BU129" s="214"/>
      <c r="BV129" s="214"/>
      <c r="BW129" s="214"/>
      <c r="BX129" s="214"/>
      <c r="BY129" s="214"/>
      <c r="BZ129" s="214"/>
      <c r="CA129" s="214"/>
      <c r="CB129" s="214"/>
      <c r="CC129" s="214"/>
      <c r="CD129" s="214"/>
      <c r="CE129" s="214"/>
      <c r="CF129" s="214"/>
      <c r="CG129" s="214"/>
      <c r="CH129" s="214"/>
      <c r="CI129" s="214"/>
      <c r="CJ129" s="214"/>
      <c r="CK129" s="214"/>
      <c r="CL129" s="214"/>
      <c r="CM129" s="214"/>
      <c r="CN129" s="214"/>
      <c r="CO129" s="214"/>
    </row>
    <row r="130" spans="2:93" ht="11.1" customHeight="1" x14ac:dyDescent="0.25">
      <c r="B130" s="37" t="s">
        <v>15</v>
      </c>
      <c r="C130" s="214"/>
      <c r="D130" s="214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  <c r="BI130" s="214"/>
      <c r="BJ130" s="214"/>
      <c r="BK130" s="214"/>
      <c r="BL130" s="214"/>
      <c r="BM130" s="214"/>
      <c r="BN130" s="214"/>
      <c r="BO130" s="214"/>
      <c r="BP130" s="214"/>
      <c r="BQ130" s="214"/>
      <c r="BR130" s="214"/>
      <c r="BS130" s="214"/>
      <c r="BT130" s="214"/>
      <c r="BU130" s="214"/>
      <c r="BV130" s="214"/>
      <c r="BW130" s="214"/>
      <c r="BX130" s="214"/>
      <c r="BY130" s="214"/>
      <c r="BZ130" s="214"/>
      <c r="CA130" s="214"/>
      <c r="CB130" s="214"/>
      <c r="CC130" s="214"/>
      <c r="CD130" s="214"/>
      <c r="CE130" s="214"/>
      <c r="CF130" s="214"/>
      <c r="CG130" s="214"/>
      <c r="CH130" s="214"/>
      <c r="CI130" s="214"/>
      <c r="CJ130" s="214"/>
      <c r="CK130" s="214"/>
      <c r="CL130" s="214"/>
      <c r="CM130" s="214"/>
      <c r="CN130" s="214"/>
      <c r="CO130" s="214"/>
    </row>
    <row r="131" spans="2:93" ht="11.1" customHeight="1" x14ac:dyDescent="0.25">
      <c r="B131" s="37" t="s">
        <v>16</v>
      </c>
      <c r="C131" s="214"/>
      <c r="D131" s="214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  <c r="BI131" s="214"/>
      <c r="BJ131" s="214"/>
      <c r="BK131" s="214"/>
      <c r="BL131" s="214"/>
      <c r="BM131" s="214"/>
      <c r="BN131" s="214"/>
      <c r="BO131" s="214"/>
      <c r="BP131" s="214"/>
      <c r="BQ131" s="214"/>
      <c r="BR131" s="214"/>
      <c r="BS131" s="214"/>
      <c r="BT131" s="214"/>
      <c r="BU131" s="214"/>
      <c r="BV131" s="214"/>
      <c r="BW131" s="214"/>
      <c r="BX131" s="214"/>
      <c r="BY131" s="214"/>
      <c r="BZ131" s="214"/>
      <c r="CA131" s="214"/>
      <c r="CB131" s="214"/>
      <c r="CC131" s="214"/>
      <c r="CD131" s="214"/>
      <c r="CE131" s="214"/>
      <c r="CF131" s="214"/>
      <c r="CG131" s="214"/>
      <c r="CH131" s="214"/>
      <c r="CI131" s="214"/>
      <c r="CJ131" s="214"/>
      <c r="CK131" s="214"/>
      <c r="CL131" s="214"/>
      <c r="CM131" s="214"/>
      <c r="CN131" s="214"/>
      <c r="CO131" s="214"/>
    </row>
    <row r="132" spans="2:93" ht="11.1" customHeight="1" x14ac:dyDescent="0.25">
      <c r="B132" s="37" t="s">
        <v>17</v>
      </c>
      <c r="C132" s="214"/>
      <c r="D132" s="214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  <c r="BI132" s="214"/>
      <c r="BJ132" s="214"/>
      <c r="BK132" s="214"/>
      <c r="BL132" s="214"/>
      <c r="BM132" s="214"/>
      <c r="BN132" s="214"/>
      <c r="BO132" s="214"/>
      <c r="BP132" s="214"/>
      <c r="BQ132" s="214"/>
      <c r="BR132" s="214"/>
      <c r="BS132" s="214"/>
      <c r="BT132" s="214"/>
      <c r="BU132" s="214"/>
      <c r="BV132" s="214"/>
      <c r="BW132" s="214"/>
      <c r="BX132" s="214"/>
      <c r="BY132" s="214"/>
      <c r="BZ132" s="214"/>
      <c r="CA132" s="214"/>
      <c r="CB132" s="214"/>
      <c r="CC132" s="214"/>
      <c r="CD132" s="214"/>
      <c r="CE132" s="214"/>
      <c r="CF132" s="214"/>
      <c r="CG132" s="214"/>
      <c r="CH132" s="214"/>
      <c r="CI132" s="214"/>
      <c r="CJ132" s="214"/>
      <c r="CK132" s="214"/>
      <c r="CL132" s="214"/>
      <c r="CM132" s="214"/>
      <c r="CN132" s="214"/>
      <c r="CO132" s="214"/>
    </row>
    <row r="133" spans="2:93" ht="11.1" customHeight="1" x14ac:dyDescent="0.25">
      <c r="B133" s="37" t="s">
        <v>18</v>
      </c>
      <c r="C133" s="214"/>
      <c r="D133" s="214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  <c r="BI133" s="214"/>
      <c r="BJ133" s="214"/>
      <c r="BK133" s="214"/>
      <c r="BL133" s="214"/>
      <c r="BM133" s="214"/>
      <c r="BN133" s="214"/>
      <c r="BO133" s="214"/>
      <c r="BP133" s="214"/>
      <c r="BQ133" s="214"/>
      <c r="BR133" s="214"/>
      <c r="BS133" s="214"/>
      <c r="BT133" s="214"/>
      <c r="BU133" s="214"/>
      <c r="BV133" s="214"/>
      <c r="BW133" s="214"/>
      <c r="BX133" s="214"/>
      <c r="BY133" s="214"/>
      <c r="BZ133" s="214"/>
      <c r="CA133" s="214"/>
      <c r="CB133" s="214"/>
      <c r="CC133" s="214"/>
      <c r="CD133" s="214"/>
      <c r="CE133" s="214"/>
      <c r="CF133" s="214"/>
      <c r="CG133" s="214"/>
      <c r="CH133" s="214"/>
      <c r="CI133" s="214"/>
      <c r="CJ133" s="214"/>
      <c r="CK133" s="214"/>
      <c r="CL133" s="214"/>
      <c r="CM133" s="214"/>
      <c r="CN133" s="214"/>
      <c r="CO133" s="214"/>
    </row>
    <row r="134" spans="2:93" ht="11.1" customHeight="1" x14ac:dyDescent="0.25">
      <c r="B134" s="37" t="s">
        <v>19</v>
      </c>
      <c r="C134" s="214"/>
      <c r="D134" s="214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  <c r="BI134" s="214"/>
      <c r="BJ134" s="214"/>
      <c r="BK134" s="214"/>
      <c r="BL134" s="214"/>
      <c r="BM134" s="214"/>
      <c r="BN134" s="214"/>
      <c r="BO134" s="214"/>
      <c r="BP134" s="214"/>
      <c r="BQ134" s="214"/>
      <c r="BR134" s="214"/>
      <c r="BS134" s="214"/>
      <c r="BT134" s="214"/>
      <c r="BU134" s="214"/>
      <c r="BV134" s="214"/>
      <c r="BW134" s="214"/>
      <c r="BX134" s="214"/>
      <c r="BY134" s="214"/>
      <c r="BZ134" s="214"/>
      <c r="CA134" s="214"/>
      <c r="CB134" s="214"/>
      <c r="CC134" s="214"/>
      <c r="CD134" s="214"/>
      <c r="CE134" s="214"/>
      <c r="CF134" s="214"/>
      <c r="CG134" s="214"/>
      <c r="CH134" s="214"/>
      <c r="CI134" s="214"/>
      <c r="CJ134" s="214"/>
      <c r="CK134" s="214"/>
      <c r="CL134" s="214"/>
      <c r="CM134" s="214"/>
      <c r="CN134" s="214"/>
      <c r="CO134" s="214"/>
    </row>
    <row r="135" spans="2:93" ht="11.1" customHeight="1" x14ac:dyDescent="0.25">
      <c r="B135" s="37" t="s">
        <v>20</v>
      </c>
      <c r="C135" s="214"/>
      <c r="D135" s="214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  <c r="BI135" s="214"/>
      <c r="BJ135" s="214"/>
      <c r="BK135" s="214"/>
      <c r="BL135" s="214"/>
      <c r="BM135" s="214"/>
      <c r="BN135" s="214"/>
      <c r="BO135" s="214"/>
      <c r="BP135" s="214"/>
      <c r="BQ135" s="214"/>
      <c r="BR135" s="214"/>
      <c r="BS135" s="214"/>
      <c r="BT135" s="214"/>
      <c r="BU135" s="214"/>
      <c r="BV135" s="214"/>
      <c r="BW135" s="214"/>
      <c r="BX135" s="214"/>
      <c r="BY135" s="214"/>
      <c r="BZ135" s="214"/>
      <c r="CA135" s="214"/>
      <c r="CB135" s="214"/>
      <c r="CC135" s="214"/>
      <c r="CD135" s="214"/>
      <c r="CE135" s="214"/>
      <c r="CF135" s="214"/>
      <c r="CG135" s="214"/>
      <c r="CH135" s="214"/>
      <c r="CI135" s="214"/>
      <c r="CJ135" s="214"/>
      <c r="CK135" s="214"/>
      <c r="CL135" s="214"/>
      <c r="CM135" s="214"/>
      <c r="CN135" s="214"/>
      <c r="CO135" s="214"/>
    </row>
    <row r="136" spans="2:93" ht="11.1" customHeight="1" x14ac:dyDescent="0.25">
      <c r="B136" s="37" t="s">
        <v>21</v>
      </c>
      <c r="C136" s="214"/>
      <c r="D136" s="214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  <c r="BI136" s="214"/>
      <c r="BJ136" s="214"/>
      <c r="BK136" s="214"/>
      <c r="BL136" s="214"/>
      <c r="BM136" s="214"/>
      <c r="BN136" s="214"/>
      <c r="BO136" s="214"/>
      <c r="BP136" s="214"/>
      <c r="BQ136" s="214"/>
      <c r="BR136" s="214"/>
      <c r="BS136" s="214"/>
      <c r="BT136" s="214"/>
      <c r="BU136" s="214"/>
      <c r="BV136" s="214"/>
      <c r="BW136" s="214"/>
      <c r="BX136" s="214"/>
      <c r="BY136" s="214"/>
      <c r="BZ136" s="214"/>
      <c r="CA136" s="214"/>
      <c r="CB136" s="214"/>
      <c r="CC136" s="214"/>
      <c r="CD136" s="214"/>
      <c r="CE136" s="214"/>
      <c r="CF136" s="214"/>
      <c r="CG136" s="214"/>
      <c r="CH136" s="214"/>
      <c r="CI136" s="214"/>
      <c r="CJ136" s="214"/>
      <c r="CK136" s="214"/>
      <c r="CL136" s="214"/>
      <c r="CM136" s="214"/>
      <c r="CN136" s="214"/>
      <c r="CO136" s="214"/>
    </row>
    <row r="137" spans="2:93" ht="11.1" customHeight="1" x14ac:dyDescent="0.25">
      <c r="B137" s="37" t="s">
        <v>22</v>
      </c>
      <c r="C137" s="214">
        <v>19.488353329999999</v>
      </c>
      <c r="D137" s="214">
        <v>11.608166666666666</v>
      </c>
      <c r="E137" s="214">
        <v>28.257849999999998</v>
      </c>
      <c r="F137" s="214">
        <v>25.192653339999996</v>
      </c>
      <c r="G137" s="214">
        <v>66.503830000000008</v>
      </c>
      <c r="H137" s="214">
        <v>39.420383340000001</v>
      </c>
      <c r="I137" s="214">
        <v>33.336649999999999</v>
      </c>
      <c r="J137" s="214">
        <v>7.1834266666666666</v>
      </c>
      <c r="K137" s="214">
        <v>43.363476666666664</v>
      </c>
      <c r="L137" s="214">
        <v>39.640069999999994</v>
      </c>
      <c r="M137" s="214">
        <v>42.217136683333337</v>
      </c>
      <c r="N137" s="214">
        <v>46.705506665000001</v>
      </c>
      <c r="O137" s="214">
        <v>27.094973331666665</v>
      </c>
      <c r="P137" s="214">
        <v>32.849696666666667</v>
      </c>
      <c r="Q137" s="214">
        <v>32.880796719999999</v>
      </c>
      <c r="R137" s="214">
        <v>37.832666666666668</v>
      </c>
      <c r="S137" s="214">
        <v>49.267179999999996</v>
      </c>
      <c r="T137" s="214">
        <v>11.899900000000001</v>
      </c>
      <c r="U137" s="214">
        <v>17.972999999999999</v>
      </c>
      <c r="V137" s="214">
        <v>41.525376666666666</v>
      </c>
      <c r="W137" s="214">
        <v>15.653130000000001</v>
      </c>
      <c r="X137" s="214">
        <v>27.325263333333332</v>
      </c>
      <c r="Y137" s="214">
        <v>55.274490264000008</v>
      </c>
      <c r="Z137" s="214">
        <v>60.047066666666666</v>
      </c>
      <c r="AA137" s="214">
        <v>49.603566664999995</v>
      </c>
      <c r="AB137" s="214">
        <v>38.716419999333333</v>
      </c>
      <c r="AC137" s="214">
        <v>34.799419999999998</v>
      </c>
      <c r="AD137" s="214">
        <v>31.350740000000002</v>
      </c>
      <c r="AE137" s="214">
        <v>24.616510000000002</v>
      </c>
      <c r="AF137" s="214">
        <v>36.5171268</v>
      </c>
      <c r="AG137" s="214">
        <v>47.750639973333342</v>
      </c>
      <c r="AH137" s="214">
        <v>23.473186666666663</v>
      </c>
      <c r="AI137" s="214">
        <v>11.65282</v>
      </c>
      <c r="AJ137" s="214">
        <v>43.404940000000003</v>
      </c>
      <c r="AK137" s="214">
        <v>50.767620000000001</v>
      </c>
      <c r="AL137" s="214">
        <v>20.215299999999999</v>
      </c>
      <c r="AM137" s="214">
        <v>17.658276699999998</v>
      </c>
      <c r="AN137" s="214">
        <v>58.440690000000004</v>
      </c>
      <c r="AO137" s="214">
        <v>56.566783332</v>
      </c>
      <c r="AP137" s="214">
        <v>50.965699999999998</v>
      </c>
      <c r="AQ137" s="214">
        <v>26.654156666666665</v>
      </c>
      <c r="AR137" s="214">
        <v>14.109299999999999</v>
      </c>
      <c r="AS137" s="214">
        <v>8.0783500000000004</v>
      </c>
      <c r="AT137" s="214">
        <v>0</v>
      </c>
      <c r="AU137" s="214">
        <v>6.6633300000000002</v>
      </c>
      <c r="AV137" s="214">
        <v>16.284316666666669</v>
      </c>
      <c r="AW137" s="214">
        <v>25.828659999999999</v>
      </c>
      <c r="AX137" s="214">
        <v>10.550599999999999</v>
      </c>
      <c r="AY137" s="214">
        <v>13.967000000000001</v>
      </c>
      <c r="AZ137" s="214">
        <v>5.1665000000000001</v>
      </c>
      <c r="BA137" s="214">
        <v>1</v>
      </c>
      <c r="BB137" s="214">
        <v>0</v>
      </c>
      <c r="BC137" s="214">
        <v>16.450009999999999</v>
      </c>
      <c r="BD137" s="214">
        <v>6.5000800000000005</v>
      </c>
      <c r="BE137" s="214">
        <v>23.566049999999997</v>
      </c>
      <c r="BF137" s="214">
        <v>53.300910000000002</v>
      </c>
      <c r="BG137" s="214">
        <v>28.472776666666668</v>
      </c>
      <c r="BH137" s="214">
        <v>32.005409999999998</v>
      </c>
      <c r="BI137" s="214">
        <v>43.517453333333336</v>
      </c>
      <c r="BJ137" s="214">
        <v>47.889150000000001</v>
      </c>
      <c r="BK137" s="214">
        <v>49.824980136666667</v>
      </c>
      <c r="BL137" s="218">
        <v>23.210299999999997</v>
      </c>
      <c r="BM137" s="214">
        <v>31.353200000000001</v>
      </c>
      <c r="BN137" s="214">
        <v>38.121519999999997</v>
      </c>
      <c r="BO137" s="214">
        <v>51.767830000000004</v>
      </c>
      <c r="BP137" s="214">
        <v>51.767830000000004</v>
      </c>
      <c r="BQ137" s="214">
        <v>51.767830000000004</v>
      </c>
      <c r="BR137" s="214">
        <v>51.767830000000004</v>
      </c>
      <c r="BS137" s="214">
        <v>51.767830000000004</v>
      </c>
      <c r="BT137" s="214">
        <v>51.767830000000004</v>
      </c>
      <c r="BU137" s="214">
        <v>51.767830000000004</v>
      </c>
      <c r="BV137" s="214">
        <v>51.767830000000004</v>
      </c>
      <c r="BW137" s="214">
        <v>51.767830000000004</v>
      </c>
      <c r="BX137" s="214">
        <v>51.767830000000004</v>
      </c>
      <c r="BY137" s="214">
        <v>51.767830000000004</v>
      </c>
      <c r="BZ137" s="214">
        <v>51.767830000000004</v>
      </c>
      <c r="CA137" s="214">
        <v>51.767830000000004</v>
      </c>
      <c r="CB137" s="214">
        <v>51.767830000000004</v>
      </c>
      <c r="CC137" s="214">
        <v>51.767830000000004</v>
      </c>
      <c r="CD137" s="214">
        <v>51.767830000000004</v>
      </c>
      <c r="CE137" s="214">
        <v>51.767830000000004</v>
      </c>
      <c r="CF137" s="214">
        <v>51.767830000000004</v>
      </c>
      <c r="CG137" s="214">
        <v>51.767830000000004</v>
      </c>
      <c r="CH137" s="214">
        <v>51.767830000000004</v>
      </c>
      <c r="CI137" s="214">
        <v>51.767830000000004</v>
      </c>
      <c r="CJ137" s="214">
        <v>51.767830000000004</v>
      </c>
      <c r="CK137" s="214">
        <v>51.767830000000004</v>
      </c>
      <c r="CL137" s="214">
        <v>51.767830000000004</v>
      </c>
      <c r="CM137" s="214">
        <v>51.767830000000004</v>
      </c>
      <c r="CN137" s="214">
        <v>51.767830000000004</v>
      </c>
      <c r="CO137" s="214">
        <v>51.767830000000004</v>
      </c>
    </row>
    <row r="138" spans="2:93" ht="11.1" customHeight="1" x14ac:dyDescent="0.25">
      <c r="B138" s="37" t="s">
        <v>23</v>
      </c>
      <c r="C138" s="214"/>
      <c r="D138" s="214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  <c r="BI138" s="214"/>
      <c r="BJ138" s="214"/>
      <c r="BK138" s="214"/>
      <c r="BL138" s="214"/>
      <c r="BM138" s="214"/>
      <c r="BN138" s="214"/>
      <c r="BO138" s="214"/>
      <c r="BP138" s="214"/>
      <c r="BQ138" s="214"/>
      <c r="BR138" s="214"/>
      <c r="BS138" s="214"/>
      <c r="BT138" s="214"/>
      <c r="BU138" s="214"/>
      <c r="BV138" s="214"/>
      <c r="BW138" s="214"/>
      <c r="BX138" s="214"/>
      <c r="BY138" s="214"/>
      <c r="BZ138" s="214"/>
      <c r="CA138" s="214"/>
      <c r="CB138" s="214"/>
      <c r="CC138" s="214"/>
      <c r="CD138" s="214"/>
      <c r="CE138" s="214"/>
      <c r="CF138" s="214"/>
      <c r="CG138" s="214"/>
      <c r="CH138" s="214"/>
      <c r="CI138" s="214"/>
      <c r="CJ138" s="214"/>
      <c r="CK138" s="214"/>
      <c r="CL138" s="214"/>
      <c r="CM138" s="214"/>
      <c r="CN138" s="214"/>
      <c r="CO138" s="214"/>
    </row>
    <row r="139" spans="2:93" ht="11.1" customHeight="1" x14ac:dyDescent="0.25">
      <c r="B139" s="37" t="s">
        <v>24</v>
      </c>
      <c r="C139" s="214"/>
      <c r="D139" s="214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  <c r="BI139" s="214"/>
      <c r="BJ139" s="214"/>
      <c r="BK139" s="214"/>
      <c r="BL139" s="214"/>
      <c r="BM139" s="214"/>
      <c r="BN139" s="214"/>
      <c r="BO139" s="214"/>
      <c r="BP139" s="214"/>
      <c r="BQ139" s="214"/>
      <c r="BR139" s="214"/>
      <c r="BS139" s="214"/>
      <c r="BT139" s="214"/>
      <c r="BU139" s="214"/>
      <c r="BV139" s="214"/>
      <c r="BW139" s="214"/>
      <c r="BX139" s="214"/>
      <c r="BY139" s="214"/>
      <c r="BZ139" s="214"/>
      <c r="CA139" s="214"/>
      <c r="CB139" s="214"/>
      <c r="CC139" s="214"/>
      <c r="CD139" s="214"/>
      <c r="CE139" s="214"/>
      <c r="CF139" s="214"/>
      <c r="CG139" s="214"/>
      <c r="CH139" s="214"/>
      <c r="CI139" s="214"/>
      <c r="CJ139" s="214"/>
      <c r="CK139" s="214"/>
      <c r="CL139" s="214"/>
      <c r="CM139" s="214"/>
      <c r="CN139" s="214"/>
      <c r="CO139" s="214"/>
    </row>
    <row r="140" spans="2:93" ht="11.1" customHeight="1" x14ac:dyDescent="0.25">
      <c r="B140" s="37" t="s">
        <v>25</v>
      </c>
      <c r="C140" s="214"/>
      <c r="D140" s="214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  <c r="BI140" s="214"/>
      <c r="BJ140" s="214"/>
      <c r="BK140" s="214"/>
      <c r="BL140" s="214"/>
      <c r="BM140" s="214"/>
      <c r="BN140" s="214"/>
      <c r="BO140" s="214"/>
      <c r="BP140" s="214"/>
      <c r="BQ140" s="214"/>
      <c r="BR140" s="214"/>
      <c r="BS140" s="214"/>
      <c r="BT140" s="214"/>
      <c r="BU140" s="214"/>
      <c r="BV140" s="214"/>
      <c r="BW140" s="214"/>
      <c r="BX140" s="214"/>
      <c r="BY140" s="214"/>
      <c r="BZ140" s="214"/>
      <c r="CA140" s="214"/>
      <c r="CB140" s="214"/>
      <c r="CC140" s="214"/>
      <c r="CD140" s="214"/>
      <c r="CE140" s="214"/>
      <c r="CF140" s="214"/>
      <c r="CG140" s="214"/>
      <c r="CH140" s="214"/>
      <c r="CI140" s="214"/>
      <c r="CJ140" s="214"/>
      <c r="CK140" s="214"/>
      <c r="CL140" s="214"/>
      <c r="CM140" s="214"/>
      <c r="CN140" s="214"/>
      <c r="CO140" s="214"/>
    </row>
    <row r="141" spans="2:93" ht="11.1" customHeight="1" x14ac:dyDescent="0.25">
      <c r="B141" s="37" t="s">
        <v>26</v>
      </c>
      <c r="C141" s="214"/>
      <c r="D141" s="214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  <c r="BI141" s="214"/>
      <c r="BJ141" s="214"/>
      <c r="BK141" s="214"/>
      <c r="BL141" s="214"/>
      <c r="BM141" s="214"/>
      <c r="BN141" s="214"/>
      <c r="BO141" s="214"/>
      <c r="BP141" s="214"/>
      <c r="BQ141" s="214"/>
      <c r="BR141" s="214"/>
      <c r="BS141" s="214"/>
      <c r="BT141" s="214"/>
      <c r="BU141" s="214"/>
      <c r="BV141" s="214"/>
      <c r="BW141" s="214"/>
      <c r="BX141" s="214"/>
      <c r="BY141" s="214"/>
      <c r="BZ141" s="214"/>
      <c r="CA141" s="214"/>
      <c r="CB141" s="214"/>
      <c r="CC141" s="214"/>
      <c r="CD141" s="214"/>
      <c r="CE141" s="214"/>
      <c r="CF141" s="214"/>
      <c r="CG141" s="214"/>
      <c r="CH141" s="214"/>
      <c r="CI141" s="214"/>
      <c r="CJ141" s="214"/>
      <c r="CK141" s="214"/>
      <c r="CL141" s="214"/>
      <c r="CM141" s="214"/>
      <c r="CN141" s="214"/>
      <c r="CO141" s="214"/>
    </row>
    <row r="142" spans="2:93" ht="11.1" customHeight="1" x14ac:dyDescent="0.25">
      <c r="B142" s="38" t="s">
        <v>81</v>
      </c>
      <c r="C142" s="214"/>
      <c r="D142" s="214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  <c r="BI142" s="214"/>
      <c r="BJ142" s="214"/>
      <c r="BK142" s="214"/>
      <c r="BL142" s="214"/>
      <c r="BM142" s="214"/>
      <c r="BN142" s="214"/>
      <c r="BO142" s="214"/>
      <c r="BP142" s="214"/>
      <c r="BQ142" s="214"/>
      <c r="BR142" s="214"/>
      <c r="BS142" s="214"/>
      <c r="BT142" s="214"/>
      <c r="BU142" s="214"/>
      <c r="BV142" s="214"/>
      <c r="BW142" s="214"/>
      <c r="BX142" s="214"/>
      <c r="BY142" s="214"/>
      <c r="BZ142" s="214"/>
      <c r="CA142" s="214"/>
      <c r="CB142" s="214"/>
      <c r="CC142" s="214"/>
      <c r="CD142" s="214"/>
      <c r="CE142" s="214"/>
      <c r="CF142" s="214"/>
      <c r="CG142" s="214"/>
      <c r="CH142" s="214"/>
      <c r="CI142" s="214"/>
      <c r="CJ142" s="214"/>
      <c r="CK142" s="214"/>
      <c r="CL142" s="214"/>
      <c r="CM142" s="214"/>
      <c r="CN142" s="214"/>
      <c r="CO142" s="214"/>
    </row>
    <row r="143" spans="2:93" ht="11.1" customHeight="1" x14ac:dyDescent="0.25">
      <c r="B143" s="38" t="s">
        <v>82</v>
      </c>
      <c r="C143" s="214"/>
      <c r="D143" s="214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  <c r="BI143" s="214"/>
      <c r="BJ143" s="214"/>
      <c r="BK143" s="214"/>
      <c r="BL143" s="214"/>
      <c r="BM143" s="214"/>
      <c r="BN143" s="214"/>
      <c r="BO143" s="214"/>
      <c r="BP143" s="214"/>
      <c r="BQ143" s="214"/>
      <c r="BR143" s="214"/>
      <c r="BS143" s="214"/>
      <c r="BT143" s="214"/>
      <c r="BU143" s="214"/>
      <c r="BV143" s="214"/>
      <c r="BW143" s="214"/>
      <c r="BX143" s="214"/>
      <c r="BY143" s="214"/>
      <c r="BZ143" s="214"/>
      <c r="CA143" s="214"/>
      <c r="CB143" s="214"/>
      <c r="CC143" s="214"/>
      <c r="CD143" s="214"/>
      <c r="CE143" s="214"/>
      <c r="CF143" s="214"/>
      <c r="CG143" s="214"/>
      <c r="CH143" s="214"/>
      <c r="CI143" s="214"/>
      <c r="CJ143" s="214"/>
      <c r="CK143" s="214"/>
      <c r="CL143" s="214"/>
      <c r="CM143" s="214"/>
      <c r="CN143" s="214"/>
      <c r="CO143" s="214"/>
    </row>
    <row r="144" spans="2:93" ht="11.1" customHeight="1" x14ac:dyDescent="0.25">
      <c r="B144" s="38" t="s">
        <v>83</v>
      </c>
      <c r="C144" s="214">
        <v>14.383043333333333</v>
      </c>
      <c r="D144" s="214">
        <v>28.676086666666667</v>
      </c>
      <c r="E144" s="214">
        <v>20.564050000000002</v>
      </c>
      <c r="F144" s="214">
        <v>9.3996433366666672</v>
      </c>
      <c r="G144" s="214">
        <v>40.095693333333337</v>
      </c>
      <c r="H144" s="214">
        <v>16.465916660000001</v>
      </c>
      <c r="I144" s="214">
        <v>21.512099993333329</v>
      </c>
      <c r="J144" s="214">
        <v>16.58483661</v>
      </c>
      <c r="K144" s="214">
        <v>55.087836666666668</v>
      </c>
      <c r="L144" s="214">
        <v>6.8822799999999997</v>
      </c>
      <c r="M144" s="214">
        <v>34.331496666666666</v>
      </c>
      <c r="N144" s="214">
        <v>45.647729999999996</v>
      </c>
      <c r="O144" s="214">
        <v>16.69496333333333</v>
      </c>
      <c r="P144" s="214">
        <v>28.525379999999998</v>
      </c>
      <c r="Q144" s="214">
        <v>31.673316666666665</v>
      </c>
      <c r="R144" s="214">
        <v>13.908336683333333</v>
      </c>
      <c r="S144" s="214">
        <v>22.465966666666663</v>
      </c>
      <c r="T144" s="214">
        <v>15.382029933333333</v>
      </c>
      <c r="U144" s="214">
        <v>17.063170233333331</v>
      </c>
      <c r="V144" s="214">
        <v>18.231753488000003</v>
      </c>
      <c r="W144" s="214">
        <v>5.7322433466666656</v>
      </c>
      <c r="X144" s="214">
        <v>32.114693333333335</v>
      </c>
      <c r="Y144" s="214">
        <v>16.524473333333333</v>
      </c>
      <c r="Z144" s="214">
        <v>6.6166667573333342</v>
      </c>
      <c r="AA144" s="214">
        <v>14.701996666666666</v>
      </c>
      <c r="AB144" s="214">
        <v>16.25179</v>
      </c>
      <c r="AC144" s="214">
        <v>20.242033333666669</v>
      </c>
      <c r="AD144" s="214">
        <v>3.2831166666666665</v>
      </c>
      <c r="AE144" s="214">
        <v>11.633139999999999</v>
      </c>
      <c r="AF144" s="214">
        <v>12.944859952666667</v>
      </c>
      <c r="AG144" s="214">
        <v>9.6670599999999993</v>
      </c>
      <c r="AH144" s="214">
        <v>31.400013333333334</v>
      </c>
      <c r="AI144" s="214">
        <v>7.0000133333333325</v>
      </c>
      <c r="AJ144" s="214">
        <v>9.8530573333333322</v>
      </c>
      <c r="AK144" s="214">
        <v>17.91601</v>
      </c>
      <c r="AL144" s="214">
        <v>24.682816666666668</v>
      </c>
      <c r="AM144" s="214">
        <v>21.534700000000001</v>
      </c>
      <c r="AN144" s="214">
        <v>43.311703494</v>
      </c>
      <c r="AO144" s="214">
        <v>32.962691333333332</v>
      </c>
      <c r="AP144" s="214">
        <v>6.8503333333333325</v>
      </c>
      <c r="AQ144" s="214">
        <v>32.999413333333337</v>
      </c>
      <c r="AR144" s="214">
        <v>15.533339999999999</v>
      </c>
      <c r="AS144" s="214">
        <v>9.2332000000000001</v>
      </c>
      <c r="AT144" s="214">
        <v>11.666266833333333</v>
      </c>
      <c r="AU144" s="214">
        <v>20.364713333333331</v>
      </c>
      <c r="AV144" s="214">
        <v>11.849956666666667</v>
      </c>
      <c r="AW144" s="214">
        <v>16.18033336666667</v>
      </c>
      <c r="AX144" s="214">
        <v>21.764563333333335</v>
      </c>
      <c r="AY144" s="214">
        <v>26.931966666666668</v>
      </c>
      <c r="AZ144" s="214">
        <v>9.3500233333333327</v>
      </c>
      <c r="BA144" s="214">
        <v>7.4600933329999997</v>
      </c>
      <c r="BB144" s="214">
        <v>1.5</v>
      </c>
      <c r="BC144" s="214">
        <v>12.456866673333334</v>
      </c>
      <c r="BD144" s="214">
        <v>23.601970000000001</v>
      </c>
      <c r="BE144" s="214">
        <v>12.196666666666667</v>
      </c>
      <c r="BF144" s="214">
        <v>40.417303966666665</v>
      </c>
      <c r="BG144" s="214">
        <v>17.785980633333335</v>
      </c>
      <c r="BH144" s="214">
        <v>18.435440333333332</v>
      </c>
      <c r="BI144" s="214">
        <v>9.0278600000000004</v>
      </c>
      <c r="BJ144" s="214">
        <v>23.286323332999999</v>
      </c>
      <c r="BK144" s="214">
        <v>1.2714566803333334</v>
      </c>
      <c r="BL144" s="218">
        <v>27.80302</v>
      </c>
      <c r="BM144" s="214">
        <v>26.439383333333332</v>
      </c>
      <c r="BN144" s="214">
        <v>10.315619999999999</v>
      </c>
      <c r="BO144" s="214">
        <v>8.9471600000000002</v>
      </c>
      <c r="BP144" s="214">
        <v>8.9471600000000002</v>
      </c>
      <c r="BQ144" s="214">
        <v>8.9471600000000002</v>
      </c>
      <c r="BR144" s="214">
        <v>8.9471600000000002</v>
      </c>
      <c r="BS144" s="214">
        <v>8.9471600000000002</v>
      </c>
      <c r="BT144" s="214">
        <v>8.9471600000000002</v>
      </c>
      <c r="BU144" s="214">
        <v>8.9471600000000002</v>
      </c>
      <c r="BV144" s="214">
        <v>8.9471600000000002</v>
      </c>
      <c r="BW144" s="214">
        <v>8.9471600000000002</v>
      </c>
      <c r="BX144" s="214">
        <v>8.9471600000000002</v>
      </c>
      <c r="BY144" s="214">
        <v>8.9471600000000002</v>
      </c>
      <c r="BZ144" s="214">
        <v>8.9471600000000002</v>
      </c>
      <c r="CA144" s="214">
        <v>8.9471600000000002</v>
      </c>
      <c r="CB144" s="214">
        <v>8.9471600000000002</v>
      </c>
      <c r="CC144" s="214">
        <v>8.9471600000000002</v>
      </c>
      <c r="CD144" s="214">
        <v>8.9471600000000002</v>
      </c>
      <c r="CE144" s="214">
        <v>8.9471600000000002</v>
      </c>
      <c r="CF144" s="214">
        <v>8.9471600000000002</v>
      </c>
      <c r="CG144" s="214">
        <v>8.9471600000000002</v>
      </c>
      <c r="CH144" s="214">
        <v>8.9471600000000002</v>
      </c>
      <c r="CI144" s="214">
        <v>8.9471600000000002</v>
      </c>
      <c r="CJ144" s="214">
        <v>8.9471600000000002</v>
      </c>
      <c r="CK144" s="214">
        <v>8.9471600000000002</v>
      </c>
      <c r="CL144" s="214">
        <v>8.9471600000000002</v>
      </c>
      <c r="CM144" s="214">
        <v>8.9471600000000002</v>
      </c>
      <c r="CN144" s="214">
        <v>8.9471600000000002</v>
      </c>
      <c r="CO144" s="214">
        <v>8.9471600000000002</v>
      </c>
    </row>
    <row r="145" spans="1:94" ht="11.1" customHeight="1" x14ac:dyDescent="0.25">
      <c r="B145" s="39" t="s">
        <v>84</v>
      </c>
      <c r="C145" s="214">
        <v>75.683756666666667</v>
      </c>
      <c r="D145" s="214">
        <v>69.833250133000007</v>
      </c>
      <c r="E145" s="214">
        <v>62.849840000333337</v>
      </c>
      <c r="F145" s="214">
        <v>59.06012333333333</v>
      </c>
      <c r="G145" s="214">
        <v>48.406846666333337</v>
      </c>
      <c r="H145" s="214">
        <v>21.143356666666666</v>
      </c>
      <c r="I145" s="214">
        <v>18.138033333333336</v>
      </c>
      <c r="J145" s="214">
        <v>27.902910013333337</v>
      </c>
      <c r="K145" s="214">
        <v>55.153833333333331</v>
      </c>
      <c r="L145" s="214">
        <v>57.786233333000006</v>
      </c>
      <c r="M145" s="214">
        <v>55.142650000000003</v>
      </c>
      <c r="N145" s="214">
        <v>29.4834</v>
      </c>
      <c r="O145" s="214">
        <v>43.970096666333333</v>
      </c>
      <c r="P145" s="214">
        <v>56.406339996666667</v>
      </c>
      <c r="Q145" s="214">
        <v>23.266540003333333</v>
      </c>
      <c r="R145" s="214">
        <v>45.275933333333334</v>
      </c>
      <c r="S145" s="214">
        <v>13.449919999666665</v>
      </c>
      <c r="T145" s="214">
        <v>61.283303333333343</v>
      </c>
      <c r="U145" s="214">
        <v>14.329763333333334</v>
      </c>
      <c r="V145" s="214">
        <v>29.60672666666667</v>
      </c>
      <c r="W145" s="214">
        <v>7.0801166666666671</v>
      </c>
      <c r="X145" s="214">
        <v>47.739143340000005</v>
      </c>
      <c r="Y145" s="214">
        <v>16.389896666666669</v>
      </c>
      <c r="Z145" s="214">
        <v>26.320126666666663</v>
      </c>
      <c r="AA145" s="214">
        <v>29.337086661000001</v>
      </c>
      <c r="AB145" s="214">
        <v>48.413456666666661</v>
      </c>
      <c r="AC145" s="214">
        <v>45.366703333333334</v>
      </c>
      <c r="AD145" s="214">
        <v>66.550709999999995</v>
      </c>
      <c r="AE145" s="214">
        <v>45.783360066666667</v>
      </c>
      <c r="AF145" s="214">
        <v>36.699479999333334</v>
      </c>
      <c r="AG145" s="214">
        <v>46.999829996666669</v>
      </c>
      <c r="AH145" s="214">
        <v>55.286169999000002</v>
      </c>
      <c r="AI145" s="214">
        <v>16.333263333333331</v>
      </c>
      <c r="AJ145" s="214">
        <v>18.346673332999998</v>
      </c>
      <c r="AK145" s="214">
        <v>29.538546666333335</v>
      </c>
      <c r="AL145" s="214">
        <v>37.733416666666663</v>
      </c>
      <c r="AM145" s="214">
        <v>19.849736660000001</v>
      </c>
      <c r="AN145" s="214">
        <v>18.575663333333335</v>
      </c>
      <c r="AO145" s="214">
        <v>23.833376666666666</v>
      </c>
      <c r="AP145" s="214">
        <v>15.833666666666666</v>
      </c>
      <c r="AQ145" s="214">
        <v>37.032300011666663</v>
      </c>
      <c r="AR145" s="214">
        <v>24.399766666666668</v>
      </c>
      <c r="AS145" s="214">
        <v>30.165699999999998</v>
      </c>
      <c r="AT145" s="214">
        <v>24.70848333333333</v>
      </c>
      <c r="AU145" s="214">
        <v>32.551076666666667</v>
      </c>
      <c r="AV145" s="214">
        <v>12.616983333333332</v>
      </c>
      <c r="AW145" s="214">
        <v>18.346513333333331</v>
      </c>
      <c r="AX145" s="214">
        <v>41.150393333333334</v>
      </c>
      <c r="AY145" s="214">
        <v>31.865993333333336</v>
      </c>
      <c r="AZ145" s="214">
        <v>13.666743333333335</v>
      </c>
      <c r="BA145" s="214">
        <v>8.1826033333333328</v>
      </c>
      <c r="BB145" s="214">
        <v>0</v>
      </c>
      <c r="BC145" s="214">
        <v>17.707100000000001</v>
      </c>
      <c r="BD145" s="214">
        <v>8.2162299999999995</v>
      </c>
      <c r="BE145" s="214">
        <v>12.484549999999999</v>
      </c>
      <c r="BF145" s="214">
        <v>18.900586666666666</v>
      </c>
      <c r="BG145" s="214">
        <v>4.749883333333333</v>
      </c>
      <c r="BH145" s="214">
        <v>35.584916666666665</v>
      </c>
      <c r="BI145" s="214">
        <v>20.220096667</v>
      </c>
      <c r="BJ145" s="214">
        <v>34.35008667333333</v>
      </c>
      <c r="BK145" s="214">
        <v>49.541309999999996</v>
      </c>
      <c r="BL145" s="218">
        <v>13.833156666666666</v>
      </c>
      <c r="BM145" s="214">
        <v>50.875493433666669</v>
      </c>
      <c r="BN145" s="214">
        <v>18.399983333333331</v>
      </c>
      <c r="BO145" s="214">
        <v>41.713286660000001</v>
      </c>
      <c r="BP145" s="214">
        <v>41.713286660000001</v>
      </c>
      <c r="BQ145" s="214">
        <v>41.713286660000001</v>
      </c>
      <c r="BR145" s="214">
        <v>41.713286660000001</v>
      </c>
      <c r="BS145" s="214">
        <v>41.713286660000001</v>
      </c>
      <c r="BT145" s="214">
        <v>41.713286660000001</v>
      </c>
      <c r="BU145" s="214">
        <v>41.713286660000001</v>
      </c>
      <c r="BV145" s="214">
        <v>41.713286660000001</v>
      </c>
      <c r="BW145" s="214">
        <v>41.713286660000001</v>
      </c>
      <c r="BX145" s="214">
        <v>41.713286660000001</v>
      </c>
      <c r="BY145" s="214">
        <v>41.713286660000001</v>
      </c>
      <c r="BZ145" s="214">
        <v>41.713286660000001</v>
      </c>
      <c r="CA145" s="214">
        <v>41.713286660000001</v>
      </c>
      <c r="CB145" s="214">
        <v>41.713286660000001</v>
      </c>
      <c r="CC145" s="214">
        <v>41.713286660000001</v>
      </c>
      <c r="CD145" s="214">
        <v>41.713286660000001</v>
      </c>
      <c r="CE145" s="214">
        <v>41.713286660000001</v>
      </c>
      <c r="CF145" s="214">
        <v>41.713286660000001</v>
      </c>
      <c r="CG145" s="214">
        <v>41.713286660000001</v>
      </c>
      <c r="CH145" s="214">
        <v>41.713286660000001</v>
      </c>
      <c r="CI145" s="214">
        <v>41.713286660000001</v>
      </c>
      <c r="CJ145" s="214">
        <v>41.713286660000001</v>
      </c>
      <c r="CK145" s="214">
        <v>41.713286660000001</v>
      </c>
      <c r="CL145" s="214">
        <v>41.713286660000001</v>
      </c>
      <c r="CM145" s="214">
        <v>41.713286660000001</v>
      </c>
      <c r="CN145" s="214">
        <v>41.713286660000001</v>
      </c>
      <c r="CO145" s="214">
        <v>41.713286660000001</v>
      </c>
    </row>
    <row r="146" spans="1:94" ht="11.1" customHeight="1" x14ac:dyDescent="0.25">
      <c r="B146" s="38" t="s">
        <v>85</v>
      </c>
      <c r="C146" s="214">
        <v>4.645833333333333</v>
      </c>
      <c r="D146" s="214">
        <v>5.6616300000000006</v>
      </c>
      <c r="E146" s="214">
        <v>5.4110966666666673</v>
      </c>
      <c r="F146" s="214">
        <v>28.983463333333336</v>
      </c>
      <c r="G146" s="214">
        <v>17.851976666666665</v>
      </c>
      <c r="H146" s="214">
        <v>52.47875001333334</v>
      </c>
      <c r="I146" s="214">
        <v>49.352529833333335</v>
      </c>
      <c r="J146" s="214">
        <v>34.000436666666673</v>
      </c>
      <c r="K146" s="214">
        <v>79.27</v>
      </c>
      <c r="L146" s="214">
        <v>16.746929999999999</v>
      </c>
      <c r="M146" s="214">
        <v>39.460936666666669</v>
      </c>
      <c r="N146" s="214">
        <v>13.188916666666668</v>
      </c>
      <c r="O146" s="214">
        <v>9.406133333333333</v>
      </c>
      <c r="P146" s="214">
        <v>46.852670000000003</v>
      </c>
      <c r="Q146" s="214">
        <v>1.2086200000000002</v>
      </c>
      <c r="R146" s="214">
        <v>8.2231000000000005</v>
      </c>
      <c r="S146" s="214">
        <v>3.0841533333333335</v>
      </c>
      <c r="T146" s="214">
        <v>4.0397599999999994</v>
      </c>
      <c r="U146" s="214">
        <v>2.6590800000000003</v>
      </c>
      <c r="V146" s="214">
        <v>8.3574233333333332</v>
      </c>
      <c r="W146" s="214">
        <v>12.375399999999999</v>
      </c>
      <c r="X146" s="214">
        <v>15.680340000000003</v>
      </c>
      <c r="Y146" s="214">
        <v>32.382559999999998</v>
      </c>
      <c r="Z146" s="214">
        <v>44.86392</v>
      </c>
      <c r="AA146" s="214">
        <v>22.760719999999996</v>
      </c>
      <c r="AB146" s="214">
        <v>17.588720000000002</v>
      </c>
      <c r="AC146" s="214">
        <v>33.185429999999997</v>
      </c>
      <c r="AD146" s="214">
        <v>9.0275633333333332</v>
      </c>
      <c r="AE146" s="214">
        <v>25.185019999999998</v>
      </c>
      <c r="AF146" s="214">
        <v>9.7591300000000007</v>
      </c>
      <c r="AG146" s="214">
        <v>20.46931</v>
      </c>
      <c r="AH146" s="214">
        <v>5.4784699999999997</v>
      </c>
      <c r="AI146" s="214">
        <v>8.0836199999999998</v>
      </c>
      <c r="AJ146" s="214">
        <v>21.388030000000001</v>
      </c>
      <c r="AK146" s="214">
        <v>3.7219699999999998</v>
      </c>
      <c r="AL146" s="214">
        <v>26.26962</v>
      </c>
      <c r="AM146" s="214">
        <v>2.51396</v>
      </c>
      <c r="AN146" s="214">
        <v>16.354959999999998</v>
      </c>
      <c r="AO146" s="214">
        <v>63.153823333333328</v>
      </c>
      <c r="AP146" s="214">
        <v>27.725816666666667</v>
      </c>
      <c r="AQ146" s="214">
        <v>3.0948899999999999</v>
      </c>
      <c r="AR146" s="214">
        <v>12.768179999999999</v>
      </c>
      <c r="AS146" s="214">
        <v>15.038970000000001</v>
      </c>
      <c r="AT146" s="214">
        <v>6.23658</v>
      </c>
      <c r="AU146" s="214">
        <v>15.64911</v>
      </c>
      <c r="AV146" s="214">
        <v>8.3456466666666671</v>
      </c>
      <c r="AW146" s="214">
        <v>3.6399999999999995E-2</v>
      </c>
      <c r="AX146" s="214">
        <v>3.1032199999999999</v>
      </c>
      <c r="AY146" s="214">
        <v>3.8160000000000003</v>
      </c>
      <c r="AZ146" s="214">
        <v>2.1071</v>
      </c>
      <c r="BA146" s="214">
        <v>7.0279999999999995E-2</v>
      </c>
      <c r="BB146" s="214">
        <v>0</v>
      </c>
      <c r="BC146" s="214">
        <v>4.2263199999999994</v>
      </c>
      <c r="BD146" s="214">
        <v>8.5033900000000013</v>
      </c>
      <c r="BE146" s="214">
        <v>9.7664899999999992</v>
      </c>
      <c r="BF146" s="214">
        <v>32.325719999999997</v>
      </c>
      <c r="BG146" s="214">
        <v>45.101960000000005</v>
      </c>
      <c r="BH146" s="214">
        <v>10.555576666666667</v>
      </c>
      <c r="BI146" s="214">
        <v>6.7168800000000006</v>
      </c>
      <c r="BJ146" s="214">
        <v>37.565559996000005</v>
      </c>
      <c r="BK146" s="214">
        <v>5.9279200000000003</v>
      </c>
      <c r="BL146" s="218">
        <v>7.8156099999999995</v>
      </c>
      <c r="BM146" s="214">
        <v>7.0935400000000008</v>
      </c>
      <c r="BN146" s="214">
        <v>4.0038699999999992</v>
      </c>
      <c r="BO146" s="214">
        <v>9.4064533333333333</v>
      </c>
      <c r="BP146" s="214">
        <v>9.4064533333333333</v>
      </c>
      <c r="BQ146" s="214">
        <v>9.4064533333333333</v>
      </c>
      <c r="BR146" s="214">
        <v>9.4064533333333333</v>
      </c>
      <c r="BS146" s="214">
        <v>9.4064533333333333</v>
      </c>
      <c r="BT146" s="214">
        <v>9.4064533333333333</v>
      </c>
      <c r="BU146" s="214">
        <v>9.4064533333333333</v>
      </c>
      <c r="BV146" s="214">
        <v>9.4064533333333333</v>
      </c>
      <c r="BW146" s="214">
        <v>9.4064533333333333</v>
      </c>
      <c r="BX146" s="214">
        <v>9.4064533333333333</v>
      </c>
      <c r="BY146" s="214">
        <v>9.4064533333333333</v>
      </c>
      <c r="BZ146" s="214">
        <v>9.4064533333333333</v>
      </c>
      <c r="CA146" s="214">
        <v>9.4064533333333333</v>
      </c>
      <c r="CB146" s="214">
        <v>9.4064533333333333</v>
      </c>
      <c r="CC146" s="214">
        <v>9.4064533333333333</v>
      </c>
      <c r="CD146" s="214">
        <v>9.4064533333333333</v>
      </c>
      <c r="CE146" s="214">
        <v>9.4064533333333333</v>
      </c>
      <c r="CF146" s="214">
        <v>9.4064533333333333</v>
      </c>
      <c r="CG146" s="214">
        <v>9.4064533333333333</v>
      </c>
      <c r="CH146" s="214">
        <v>9.4064533333333333</v>
      </c>
      <c r="CI146" s="214">
        <v>9.4064533333333333</v>
      </c>
      <c r="CJ146" s="214">
        <v>9.4064533333333333</v>
      </c>
      <c r="CK146" s="214">
        <v>9.4064533333333333</v>
      </c>
      <c r="CL146" s="214">
        <v>9.4064533333333333</v>
      </c>
      <c r="CM146" s="214">
        <v>9.4064533333333333</v>
      </c>
      <c r="CN146" s="214">
        <v>9.4064533333333333</v>
      </c>
      <c r="CO146" s="214">
        <v>9.4064533333333333</v>
      </c>
    </row>
    <row r="147" spans="1:94" ht="12.95" customHeight="1" x14ac:dyDescent="0.25">
      <c r="B147" s="8"/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  <c r="CH147" s="220"/>
      <c r="CI147" s="220"/>
      <c r="CJ147" s="220"/>
      <c r="CK147" s="220"/>
      <c r="CL147" s="220"/>
      <c r="CM147" s="220"/>
      <c r="CN147" s="220"/>
      <c r="CO147" s="220"/>
    </row>
    <row r="148" spans="1:94" s="28" customFormat="1" ht="12.95" customHeight="1" x14ac:dyDescent="0.25">
      <c r="A148"/>
      <c r="B148" s="254" t="s">
        <v>102</v>
      </c>
      <c r="C148" s="255"/>
      <c r="D148" s="255"/>
      <c r="E148" s="255"/>
      <c r="F148" s="255"/>
      <c r="G148" s="255"/>
      <c r="H148" s="255"/>
      <c r="I148" s="255"/>
      <c r="J148" s="255"/>
      <c r="K148" s="255"/>
      <c r="L148" s="255"/>
      <c r="M148" s="255"/>
      <c r="N148" s="255"/>
      <c r="O148" s="255"/>
      <c r="P148" s="255"/>
      <c r="Q148" s="255"/>
      <c r="R148" s="255"/>
      <c r="S148" s="255"/>
      <c r="T148" s="255"/>
      <c r="U148" s="255"/>
      <c r="V148" s="255"/>
      <c r="W148" s="255"/>
      <c r="X148" s="255"/>
      <c r="Y148" s="255"/>
      <c r="Z148" s="255"/>
      <c r="AA148" s="255"/>
      <c r="AB148" s="255"/>
      <c r="AC148" s="255"/>
      <c r="AD148" s="255"/>
      <c r="AE148" s="255"/>
      <c r="AF148" s="255"/>
      <c r="AG148" s="255"/>
      <c r="AH148" s="255"/>
      <c r="AI148" s="255"/>
      <c r="AJ148" s="255"/>
      <c r="AK148" s="255"/>
      <c r="AL148" s="255"/>
      <c r="AM148" s="255"/>
      <c r="AN148" s="255"/>
      <c r="AO148" s="255"/>
      <c r="AP148" s="255"/>
      <c r="AQ148" s="255"/>
      <c r="AR148" s="255"/>
      <c r="AS148" s="255"/>
      <c r="AT148" s="255"/>
      <c r="AU148" s="255"/>
      <c r="AV148" s="255"/>
      <c r="AW148" s="255"/>
      <c r="AX148" s="255"/>
      <c r="AY148" s="255"/>
      <c r="AZ148" s="255"/>
      <c r="BA148" s="255"/>
      <c r="BB148" s="255"/>
      <c r="BC148" s="255"/>
      <c r="BD148" s="255"/>
      <c r="BE148" s="255"/>
      <c r="BF148" s="255"/>
      <c r="BG148" s="255"/>
      <c r="BH148" s="255"/>
      <c r="BI148" s="255"/>
      <c r="BJ148" s="255"/>
      <c r="BK148" s="255"/>
      <c r="BL148" s="255"/>
      <c r="BM148" s="255"/>
      <c r="BN148" s="255"/>
      <c r="BO148" s="255"/>
      <c r="BP148" s="255"/>
      <c r="BQ148" s="255"/>
      <c r="BR148" s="255"/>
      <c r="BS148" s="255"/>
      <c r="BT148" s="255"/>
      <c r="BU148" s="255"/>
      <c r="BV148" s="255"/>
      <c r="BW148" s="255"/>
      <c r="BX148" s="255"/>
      <c r="BY148" s="255"/>
      <c r="BZ148" s="255"/>
      <c r="CA148" s="255"/>
      <c r="CB148" s="255"/>
      <c r="CC148" s="255"/>
      <c r="CD148" s="255"/>
      <c r="CE148" s="255"/>
      <c r="CF148" s="255"/>
      <c r="CG148" s="255"/>
      <c r="CH148" s="255"/>
      <c r="CI148" s="255"/>
      <c r="CJ148" s="255"/>
      <c r="CK148" s="255"/>
      <c r="CL148" s="255"/>
      <c r="CM148" s="255"/>
      <c r="CN148" s="255"/>
      <c r="CO148" s="255"/>
      <c r="CP148" s="222"/>
    </row>
    <row r="149" spans="1:94" ht="11.1" customHeight="1" x14ac:dyDescent="0.25">
      <c r="B149" s="194" t="s">
        <v>0</v>
      </c>
      <c r="C149" s="214"/>
      <c r="D149" s="214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/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  <c r="BI149" s="214"/>
      <c r="BJ149" s="214"/>
      <c r="BK149" s="214"/>
      <c r="BL149" s="214"/>
      <c r="BM149" s="214"/>
      <c r="BN149" s="214"/>
      <c r="BO149" s="214"/>
      <c r="BP149" s="214"/>
      <c r="BQ149" s="214"/>
      <c r="BR149" s="214"/>
      <c r="BS149" s="214"/>
      <c r="BT149" s="214"/>
      <c r="BU149" s="214"/>
      <c r="BV149" s="214"/>
      <c r="BW149" s="214"/>
      <c r="BX149" s="214"/>
      <c r="BY149" s="214"/>
      <c r="BZ149" s="214"/>
      <c r="CA149" s="214"/>
      <c r="CB149" s="214"/>
      <c r="CC149" s="214"/>
      <c r="CD149" s="214"/>
      <c r="CE149" s="214"/>
      <c r="CF149" s="214"/>
      <c r="CG149" s="214"/>
      <c r="CH149" s="214"/>
      <c r="CI149" s="214"/>
      <c r="CJ149" s="214"/>
      <c r="CK149" s="214"/>
      <c r="CL149" s="214"/>
      <c r="CM149" s="214"/>
      <c r="CN149" s="214"/>
      <c r="CO149" s="214"/>
    </row>
    <row r="150" spans="1:94" ht="11.1" customHeight="1" x14ac:dyDescent="0.25">
      <c r="B150" s="194" t="s">
        <v>1</v>
      </c>
      <c r="C150" s="214"/>
      <c r="D150" s="214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  <c r="BI150" s="214"/>
      <c r="BJ150" s="214"/>
      <c r="BK150" s="214"/>
      <c r="BL150" s="214"/>
      <c r="BM150" s="214"/>
      <c r="BN150" s="214"/>
      <c r="BO150" s="214"/>
      <c r="BP150" s="214"/>
      <c r="BQ150" s="214"/>
      <c r="BR150" s="214"/>
      <c r="BS150" s="214"/>
      <c r="BT150" s="214"/>
      <c r="BU150" s="214"/>
      <c r="BV150" s="214"/>
      <c r="BW150" s="214"/>
      <c r="BX150" s="214"/>
      <c r="BY150" s="214"/>
      <c r="BZ150" s="214"/>
      <c r="CA150" s="214"/>
      <c r="CB150" s="214"/>
      <c r="CC150" s="214"/>
      <c r="CD150" s="214"/>
      <c r="CE150" s="214"/>
      <c r="CF150" s="214"/>
      <c r="CG150" s="214"/>
      <c r="CH150" s="214"/>
      <c r="CI150" s="214"/>
      <c r="CJ150" s="214"/>
      <c r="CK150" s="214"/>
      <c r="CL150" s="214"/>
      <c r="CM150" s="214"/>
      <c r="CN150" s="214"/>
      <c r="CO150" s="214"/>
    </row>
    <row r="151" spans="1:94" ht="11.1" customHeight="1" x14ac:dyDescent="0.25">
      <c r="B151" s="195" t="s">
        <v>2</v>
      </c>
      <c r="C151" s="214"/>
      <c r="D151" s="214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/>
      <c r="AF151" s="214"/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  <c r="BI151" s="214"/>
      <c r="BJ151" s="214"/>
      <c r="BK151" s="214"/>
      <c r="BL151" s="214"/>
      <c r="BM151" s="214"/>
      <c r="BN151" s="214"/>
      <c r="BO151" s="214"/>
      <c r="BP151" s="214"/>
      <c r="BQ151" s="214"/>
      <c r="BR151" s="214"/>
      <c r="BS151" s="214"/>
      <c r="BT151" s="214"/>
      <c r="BU151" s="214"/>
      <c r="BV151" s="214"/>
      <c r="BW151" s="214"/>
      <c r="BX151" s="214"/>
      <c r="BY151" s="214"/>
      <c r="BZ151" s="214"/>
      <c r="CA151" s="214"/>
      <c r="CB151" s="214"/>
      <c r="CC151" s="214"/>
      <c r="CD151" s="214"/>
      <c r="CE151" s="214"/>
      <c r="CF151" s="214"/>
      <c r="CG151" s="214"/>
      <c r="CH151" s="214"/>
      <c r="CI151" s="214"/>
      <c r="CJ151" s="214"/>
      <c r="CK151" s="214"/>
      <c r="CL151" s="214"/>
      <c r="CM151" s="214"/>
      <c r="CN151" s="214"/>
      <c r="CO151" s="214"/>
    </row>
    <row r="152" spans="1:94" ht="11.1" customHeight="1" x14ac:dyDescent="0.25">
      <c r="B152" s="194" t="s">
        <v>3</v>
      </c>
      <c r="C152" s="214"/>
      <c r="D152" s="214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  <c r="BI152" s="214"/>
      <c r="BJ152" s="214"/>
      <c r="BK152" s="214"/>
      <c r="BL152" s="214"/>
      <c r="BM152" s="214"/>
      <c r="BN152" s="214"/>
      <c r="BO152" s="214"/>
      <c r="BP152" s="214"/>
      <c r="BQ152" s="214"/>
      <c r="BR152" s="214"/>
      <c r="BS152" s="214"/>
      <c r="BT152" s="214"/>
      <c r="BU152" s="214"/>
      <c r="BV152" s="214"/>
      <c r="BW152" s="214"/>
      <c r="BX152" s="214"/>
      <c r="BY152" s="214"/>
      <c r="BZ152" s="214"/>
      <c r="CA152" s="214"/>
      <c r="CB152" s="214"/>
      <c r="CC152" s="214"/>
      <c r="CD152" s="214"/>
      <c r="CE152" s="214"/>
      <c r="CF152" s="214"/>
      <c r="CG152" s="214"/>
      <c r="CH152" s="214"/>
      <c r="CI152" s="214"/>
      <c r="CJ152" s="214"/>
      <c r="CK152" s="214"/>
      <c r="CL152" s="214"/>
      <c r="CM152" s="214"/>
      <c r="CN152" s="214"/>
      <c r="CO152" s="214"/>
    </row>
    <row r="153" spans="1:94" ht="11.1" customHeight="1" x14ac:dyDescent="0.25">
      <c r="B153" s="194" t="s">
        <v>4</v>
      </c>
      <c r="C153" s="214"/>
      <c r="D153" s="214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  <c r="BI153" s="214"/>
      <c r="BJ153" s="214"/>
      <c r="BK153" s="214"/>
      <c r="BL153" s="214"/>
      <c r="BM153" s="214"/>
      <c r="BN153" s="214"/>
      <c r="BO153" s="214"/>
      <c r="BP153" s="214"/>
      <c r="BQ153" s="214"/>
      <c r="BR153" s="214"/>
      <c r="BS153" s="214"/>
      <c r="BT153" s="214"/>
      <c r="BU153" s="214"/>
      <c r="BV153" s="214"/>
      <c r="BW153" s="214"/>
      <c r="BX153" s="214"/>
      <c r="BY153" s="214"/>
      <c r="BZ153" s="214"/>
      <c r="CA153" s="214"/>
      <c r="CB153" s="214"/>
      <c r="CC153" s="214"/>
      <c r="CD153" s="214"/>
      <c r="CE153" s="214"/>
      <c r="CF153" s="214"/>
      <c r="CG153" s="214"/>
      <c r="CH153" s="214"/>
      <c r="CI153" s="214"/>
      <c r="CJ153" s="214"/>
      <c r="CK153" s="214"/>
      <c r="CL153" s="214"/>
      <c r="CM153" s="214"/>
      <c r="CN153" s="214"/>
      <c r="CO153" s="214"/>
    </row>
    <row r="154" spans="1:94" ht="11.1" customHeight="1" x14ac:dyDescent="0.25">
      <c r="B154" s="194" t="s">
        <v>28</v>
      </c>
      <c r="C154" s="214"/>
      <c r="D154" s="214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/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  <c r="BI154" s="214"/>
      <c r="BJ154" s="214"/>
      <c r="BK154" s="214"/>
      <c r="BL154" s="214"/>
      <c r="BM154" s="214"/>
      <c r="BN154" s="214"/>
      <c r="BO154" s="214"/>
      <c r="BP154" s="214"/>
      <c r="BQ154" s="214"/>
      <c r="BR154" s="214"/>
      <c r="BS154" s="214"/>
      <c r="BT154" s="214"/>
      <c r="BU154" s="214"/>
      <c r="BV154" s="214"/>
      <c r="BW154" s="214"/>
      <c r="BX154" s="214"/>
      <c r="BY154" s="214"/>
      <c r="BZ154" s="214"/>
      <c r="CA154" s="214"/>
      <c r="CB154" s="214"/>
      <c r="CC154" s="214"/>
      <c r="CD154" s="214"/>
      <c r="CE154" s="214"/>
      <c r="CF154" s="214"/>
      <c r="CG154" s="214"/>
      <c r="CH154" s="214"/>
      <c r="CI154" s="214"/>
      <c r="CJ154" s="214"/>
      <c r="CK154" s="214"/>
      <c r="CL154" s="214"/>
      <c r="CM154" s="214"/>
      <c r="CN154" s="214"/>
      <c r="CO154" s="214"/>
    </row>
    <row r="155" spans="1:94" ht="11.1" customHeight="1" x14ac:dyDescent="0.25">
      <c r="B155" s="195" t="s">
        <v>5</v>
      </c>
      <c r="C155" s="214"/>
      <c r="D155" s="214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/>
      <c r="AF155" s="214"/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  <c r="BI155" s="214"/>
      <c r="BJ155" s="214"/>
      <c r="BK155" s="214"/>
      <c r="BL155" s="214"/>
      <c r="BM155" s="214"/>
      <c r="BN155" s="214"/>
      <c r="BO155" s="214"/>
      <c r="BP155" s="214"/>
      <c r="BQ155" s="214"/>
      <c r="BR155" s="214"/>
      <c r="BS155" s="214"/>
      <c r="BT155" s="214"/>
      <c r="BU155" s="214"/>
      <c r="BV155" s="214"/>
      <c r="BW155" s="214"/>
      <c r="BX155" s="214"/>
      <c r="BY155" s="214"/>
      <c r="BZ155" s="214"/>
      <c r="CA155" s="214"/>
      <c r="CB155" s="214"/>
      <c r="CC155" s="214"/>
      <c r="CD155" s="214"/>
      <c r="CE155" s="214"/>
      <c r="CF155" s="214"/>
      <c r="CG155" s="214"/>
      <c r="CH155" s="214"/>
      <c r="CI155" s="214"/>
      <c r="CJ155" s="214"/>
      <c r="CK155" s="214"/>
      <c r="CL155" s="214"/>
      <c r="CM155" s="214"/>
      <c r="CN155" s="214"/>
      <c r="CO155" s="214"/>
    </row>
    <row r="156" spans="1:94" ht="11.1" customHeight="1" x14ac:dyDescent="0.25">
      <c r="B156" s="194" t="s">
        <v>6</v>
      </c>
      <c r="C156" s="214"/>
      <c r="D156" s="214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  <c r="BI156" s="214"/>
      <c r="BJ156" s="214"/>
      <c r="BK156" s="214"/>
      <c r="BL156" s="214"/>
      <c r="BM156" s="214"/>
      <c r="BN156" s="214"/>
      <c r="BO156" s="214"/>
      <c r="BP156" s="214"/>
      <c r="BQ156" s="214"/>
      <c r="BR156" s="214"/>
      <c r="BS156" s="214"/>
      <c r="BT156" s="214"/>
      <c r="BU156" s="214"/>
      <c r="BV156" s="214"/>
      <c r="BW156" s="214"/>
      <c r="BX156" s="214"/>
      <c r="BY156" s="214"/>
      <c r="BZ156" s="214"/>
      <c r="CA156" s="214"/>
      <c r="CB156" s="214"/>
      <c r="CC156" s="214"/>
      <c r="CD156" s="214"/>
      <c r="CE156" s="214"/>
      <c r="CF156" s="214"/>
      <c r="CG156" s="214"/>
      <c r="CH156" s="214"/>
      <c r="CI156" s="214"/>
      <c r="CJ156" s="214"/>
      <c r="CK156" s="214"/>
      <c r="CL156" s="214"/>
      <c r="CM156" s="214"/>
      <c r="CN156" s="214"/>
      <c r="CO156" s="214"/>
    </row>
    <row r="157" spans="1:94" ht="11.1" customHeight="1" x14ac:dyDescent="0.25">
      <c r="B157" s="197" t="s">
        <v>7</v>
      </c>
      <c r="C157" s="214"/>
      <c r="D157" s="214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  <c r="BI157" s="214"/>
      <c r="BJ157" s="214"/>
      <c r="BK157" s="214"/>
      <c r="BL157" s="214"/>
      <c r="BM157" s="214"/>
      <c r="BN157" s="214"/>
      <c r="BO157" s="214"/>
      <c r="BP157" s="214"/>
      <c r="BQ157" s="214"/>
      <c r="BR157" s="214"/>
      <c r="BS157" s="214"/>
      <c r="BT157" s="214"/>
      <c r="BU157" s="214"/>
      <c r="BV157" s="214"/>
      <c r="BW157" s="214"/>
      <c r="BX157" s="214"/>
      <c r="BY157" s="214"/>
      <c r="BZ157" s="214"/>
      <c r="CA157" s="214"/>
      <c r="CB157" s="214"/>
      <c r="CC157" s="214"/>
      <c r="CD157" s="214"/>
      <c r="CE157" s="214"/>
      <c r="CF157" s="214"/>
      <c r="CG157" s="214"/>
      <c r="CH157" s="214"/>
      <c r="CI157" s="214"/>
      <c r="CJ157" s="214"/>
      <c r="CK157" s="214"/>
      <c r="CL157" s="214"/>
      <c r="CM157" s="214"/>
      <c r="CN157" s="214"/>
      <c r="CO157" s="214"/>
    </row>
    <row r="158" spans="1:94" ht="11.1" customHeight="1" x14ac:dyDescent="0.25">
      <c r="B158" s="194" t="s">
        <v>8</v>
      </c>
      <c r="C158" s="214"/>
      <c r="D158" s="214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  <c r="BI158" s="214"/>
      <c r="BJ158" s="214"/>
      <c r="BK158" s="214"/>
      <c r="BL158" s="214"/>
      <c r="BM158" s="214"/>
      <c r="BN158" s="214"/>
      <c r="BO158" s="214"/>
      <c r="BP158" s="214"/>
      <c r="BQ158" s="214"/>
      <c r="BR158" s="214"/>
      <c r="BS158" s="214"/>
      <c r="BT158" s="214"/>
      <c r="BU158" s="214"/>
      <c r="BV158" s="214"/>
      <c r="BW158" s="214"/>
      <c r="BX158" s="214"/>
      <c r="BY158" s="214"/>
      <c r="BZ158" s="214"/>
      <c r="CA158" s="214"/>
      <c r="CB158" s="214"/>
      <c r="CC158" s="214"/>
      <c r="CD158" s="214"/>
      <c r="CE158" s="214"/>
      <c r="CF158" s="214"/>
      <c r="CG158" s="214"/>
      <c r="CH158" s="214"/>
      <c r="CI158" s="214"/>
      <c r="CJ158" s="214"/>
      <c r="CK158" s="214"/>
      <c r="CL158" s="214"/>
      <c r="CM158" s="214"/>
      <c r="CN158" s="214"/>
      <c r="CO158" s="214"/>
    </row>
    <row r="159" spans="1:94" ht="11.1" customHeight="1" x14ac:dyDescent="0.25">
      <c r="B159" s="194" t="s">
        <v>9</v>
      </c>
      <c r="C159" s="214"/>
      <c r="D159" s="214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  <c r="BI159" s="214"/>
      <c r="BJ159" s="214"/>
      <c r="BK159" s="214"/>
      <c r="BL159" s="214"/>
      <c r="BM159" s="214"/>
      <c r="BN159" s="214"/>
      <c r="BO159" s="214"/>
      <c r="BP159" s="214"/>
      <c r="BQ159" s="214"/>
      <c r="BR159" s="214"/>
      <c r="BS159" s="214"/>
      <c r="BT159" s="214"/>
      <c r="BU159" s="214"/>
      <c r="BV159" s="214"/>
      <c r="BW159" s="214"/>
      <c r="BX159" s="214"/>
      <c r="BY159" s="214"/>
      <c r="BZ159" s="214"/>
      <c r="CA159" s="214"/>
      <c r="CB159" s="214"/>
      <c r="CC159" s="214"/>
      <c r="CD159" s="214"/>
      <c r="CE159" s="214"/>
      <c r="CF159" s="214"/>
      <c r="CG159" s="214"/>
      <c r="CH159" s="214"/>
      <c r="CI159" s="214"/>
      <c r="CJ159" s="214"/>
      <c r="CK159" s="214"/>
      <c r="CL159" s="214"/>
      <c r="CM159" s="214"/>
      <c r="CN159" s="214"/>
      <c r="CO159" s="214"/>
    </row>
    <row r="160" spans="1:94" ht="11.1" customHeight="1" x14ac:dyDescent="0.25">
      <c r="B160" s="195" t="s">
        <v>34</v>
      </c>
      <c r="C160" s="214"/>
      <c r="D160" s="214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  <c r="BI160" s="214"/>
      <c r="BJ160" s="214"/>
      <c r="BK160" s="214"/>
      <c r="BL160" s="214"/>
      <c r="BM160" s="214"/>
      <c r="BN160" s="214"/>
      <c r="BO160" s="214"/>
      <c r="BP160" s="214"/>
      <c r="BQ160" s="214"/>
      <c r="BR160" s="214"/>
      <c r="BS160" s="214"/>
      <c r="BT160" s="214"/>
      <c r="BU160" s="214"/>
      <c r="BV160" s="214"/>
      <c r="BW160" s="214"/>
      <c r="BX160" s="214"/>
      <c r="BY160" s="214"/>
      <c r="BZ160" s="214"/>
      <c r="CA160" s="214"/>
      <c r="CB160" s="214"/>
      <c r="CC160" s="214"/>
      <c r="CD160" s="214"/>
      <c r="CE160" s="214"/>
      <c r="CF160" s="214"/>
      <c r="CG160" s="214"/>
      <c r="CH160" s="214"/>
      <c r="CI160" s="214"/>
      <c r="CJ160" s="214"/>
      <c r="CK160" s="214"/>
      <c r="CL160" s="214"/>
      <c r="CM160" s="214"/>
      <c r="CN160" s="214"/>
      <c r="CO160" s="214"/>
    </row>
    <row r="161" spans="2:93" ht="11.1" customHeight="1" x14ac:dyDescent="0.25">
      <c r="B161" s="36" t="s">
        <v>10</v>
      </c>
      <c r="C161" s="214"/>
      <c r="D161" s="214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  <c r="BI161" s="214"/>
      <c r="BJ161" s="214"/>
      <c r="BK161" s="214"/>
      <c r="BL161" s="214"/>
      <c r="BM161" s="214"/>
      <c r="BN161" s="214"/>
      <c r="BO161" s="214"/>
      <c r="BP161" s="214"/>
      <c r="BQ161" s="214"/>
      <c r="BR161" s="214"/>
      <c r="BS161" s="214"/>
      <c r="BT161" s="214"/>
      <c r="BU161" s="214"/>
      <c r="BV161" s="214"/>
      <c r="BW161" s="214"/>
      <c r="BX161" s="214"/>
      <c r="BY161" s="214"/>
      <c r="BZ161" s="214"/>
      <c r="CA161" s="214"/>
      <c r="CB161" s="214"/>
      <c r="CC161" s="214"/>
      <c r="CD161" s="214"/>
      <c r="CE161" s="214"/>
      <c r="CF161" s="214"/>
      <c r="CG161" s="214"/>
      <c r="CH161" s="214"/>
      <c r="CI161" s="214"/>
      <c r="CJ161" s="214"/>
      <c r="CK161" s="214"/>
      <c r="CL161" s="214"/>
      <c r="CM161" s="214"/>
      <c r="CN161" s="214"/>
      <c r="CO161" s="214"/>
    </row>
    <row r="162" spans="2:93" ht="11.1" customHeight="1" x14ac:dyDescent="0.25">
      <c r="B162" s="36" t="s">
        <v>11</v>
      </c>
      <c r="C162" s="214"/>
      <c r="D162" s="214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  <c r="BI162" s="214"/>
      <c r="BJ162" s="214"/>
      <c r="BK162" s="214"/>
      <c r="BL162" s="214"/>
      <c r="BM162" s="214"/>
      <c r="BN162" s="214"/>
      <c r="BO162" s="214"/>
      <c r="BP162" s="214"/>
      <c r="BQ162" s="214"/>
      <c r="BR162" s="214"/>
      <c r="BS162" s="214"/>
      <c r="BT162" s="214"/>
      <c r="BU162" s="214"/>
      <c r="BV162" s="214"/>
      <c r="BW162" s="214"/>
      <c r="BX162" s="214"/>
      <c r="BY162" s="214"/>
      <c r="BZ162" s="214"/>
      <c r="CA162" s="214"/>
      <c r="CB162" s="214"/>
      <c r="CC162" s="214"/>
      <c r="CD162" s="214"/>
      <c r="CE162" s="214"/>
      <c r="CF162" s="214"/>
      <c r="CG162" s="214"/>
      <c r="CH162" s="214"/>
      <c r="CI162" s="214"/>
      <c r="CJ162" s="214"/>
      <c r="CK162" s="214"/>
      <c r="CL162" s="214"/>
      <c r="CM162" s="214"/>
      <c r="CN162" s="214"/>
      <c r="CO162" s="214"/>
    </row>
    <row r="163" spans="2:93" ht="11.1" customHeight="1" x14ac:dyDescent="0.25">
      <c r="B163" s="36" t="s">
        <v>12</v>
      </c>
      <c r="C163" s="214"/>
      <c r="D163" s="214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  <c r="BI163" s="214"/>
      <c r="BJ163" s="214"/>
      <c r="BK163" s="214"/>
      <c r="BL163" s="214"/>
      <c r="BM163" s="214"/>
      <c r="BN163" s="214"/>
      <c r="BO163" s="214"/>
      <c r="BP163" s="214"/>
      <c r="BQ163" s="214"/>
      <c r="BR163" s="214"/>
      <c r="BS163" s="214"/>
      <c r="BT163" s="214"/>
      <c r="BU163" s="214"/>
      <c r="BV163" s="214"/>
      <c r="BW163" s="214"/>
      <c r="BX163" s="214"/>
      <c r="BY163" s="214"/>
      <c r="BZ163" s="214"/>
      <c r="CA163" s="214"/>
      <c r="CB163" s="214"/>
      <c r="CC163" s="214"/>
      <c r="CD163" s="214"/>
      <c r="CE163" s="214"/>
      <c r="CF163" s="214"/>
      <c r="CG163" s="214"/>
      <c r="CH163" s="214"/>
      <c r="CI163" s="214"/>
      <c r="CJ163" s="214"/>
      <c r="CK163" s="214"/>
      <c r="CL163" s="214"/>
      <c r="CM163" s="214"/>
      <c r="CN163" s="214"/>
      <c r="CO163" s="214"/>
    </row>
    <row r="164" spans="2:93" ht="11.1" customHeight="1" x14ac:dyDescent="0.25">
      <c r="B164" s="36" t="s">
        <v>13</v>
      </c>
      <c r="C164" s="214"/>
      <c r="D164" s="214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/>
      <c r="AF164" s="214"/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  <c r="BI164" s="214"/>
      <c r="BJ164" s="214"/>
      <c r="BK164" s="214"/>
      <c r="BL164" s="214"/>
      <c r="BM164" s="214"/>
      <c r="BN164" s="214"/>
      <c r="BO164" s="214"/>
      <c r="BP164" s="214"/>
      <c r="BQ164" s="214"/>
      <c r="BR164" s="214"/>
      <c r="BS164" s="214"/>
      <c r="BT164" s="214"/>
      <c r="BU164" s="214"/>
      <c r="BV164" s="214"/>
      <c r="BW164" s="214"/>
      <c r="BX164" s="214"/>
      <c r="BY164" s="214"/>
      <c r="BZ164" s="214"/>
      <c r="CA164" s="214"/>
      <c r="CB164" s="214"/>
      <c r="CC164" s="214"/>
      <c r="CD164" s="214"/>
      <c r="CE164" s="214"/>
      <c r="CF164" s="214"/>
      <c r="CG164" s="214"/>
      <c r="CH164" s="214"/>
      <c r="CI164" s="214"/>
      <c r="CJ164" s="214"/>
      <c r="CK164" s="214"/>
      <c r="CL164" s="214"/>
      <c r="CM164" s="214"/>
      <c r="CN164" s="214"/>
      <c r="CO164" s="214"/>
    </row>
    <row r="165" spans="2:93" ht="11.1" customHeight="1" x14ac:dyDescent="0.25">
      <c r="B165" s="36" t="s">
        <v>14</v>
      </c>
      <c r="C165" s="214"/>
      <c r="D165" s="214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  <c r="BI165" s="214"/>
      <c r="BJ165" s="214"/>
      <c r="BK165" s="214"/>
      <c r="BL165" s="214"/>
      <c r="BM165" s="214"/>
      <c r="BN165" s="214"/>
      <c r="BO165" s="214"/>
      <c r="BP165" s="214"/>
      <c r="BQ165" s="214"/>
      <c r="BR165" s="214"/>
      <c r="BS165" s="214"/>
      <c r="BT165" s="214"/>
      <c r="BU165" s="214"/>
      <c r="BV165" s="214"/>
      <c r="BW165" s="214"/>
      <c r="BX165" s="214"/>
      <c r="BY165" s="214"/>
      <c r="BZ165" s="214"/>
      <c r="CA165" s="214"/>
      <c r="CB165" s="214"/>
      <c r="CC165" s="214"/>
      <c r="CD165" s="214"/>
      <c r="CE165" s="214"/>
      <c r="CF165" s="214"/>
      <c r="CG165" s="214"/>
      <c r="CH165" s="214"/>
      <c r="CI165" s="214"/>
      <c r="CJ165" s="214"/>
      <c r="CK165" s="214"/>
      <c r="CL165" s="214"/>
      <c r="CM165" s="214"/>
      <c r="CN165" s="214"/>
      <c r="CO165" s="214"/>
    </row>
    <row r="166" spans="2:93" ht="11.1" customHeight="1" x14ac:dyDescent="0.25">
      <c r="B166" s="37" t="s">
        <v>15</v>
      </c>
      <c r="C166" s="214"/>
      <c r="D166" s="214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  <c r="BI166" s="214"/>
      <c r="BJ166" s="214"/>
      <c r="BK166" s="214"/>
      <c r="BL166" s="214"/>
      <c r="BM166" s="214"/>
      <c r="BN166" s="214"/>
      <c r="BO166" s="214"/>
      <c r="BP166" s="214"/>
      <c r="BQ166" s="214"/>
      <c r="BR166" s="214"/>
      <c r="BS166" s="214"/>
      <c r="BT166" s="214"/>
      <c r="BU166" s="214"/>
      <c r="BV166" s="214"/>
      <c r="BW166" s="214"/>
      <c r="BX166" s="214"/>
      <c r="BY166" s="214"/>
      <c r="BZ166" s="214"/>
      <c r="CA166" s="214"/>
      <c r="CB166" s="214"/>
      <c r="CC166" s="214"/>
      <c r="CD166" s="214"/>
      <c r="CE166" s="214"/>
      <c r="CF166" s="214"/>
      <c r="CG166" s="214"/>
      <c r="CH166" s="214"/>
      <c r="CI166" s="214"/>
      <c r="CJ166" s="214"/>
      <c r="CK166" s="214"/>
      <c r="CL166" s="214"/>
      <c r="CM166" s="214"/>
      <c r="CN166" s="214"/>
      <c r="CO166" s="214"/>
    </row>
    <row r="167" spans="2:93" ht="11.1" customHeight="1" x14ac:dyDescent="0.25">
      <c r="B167" s="37" t="s">
        <v>16</v>
      </c>
      <c r="C167" s="214"/>
      <c r="D167" s="214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  <c r="BI167" s="214"/>
      <c r="BJ167" s="214"/>
      <c r="BK167" s="214"/>
      <c r="BL167" s="214"/>
      <c r="BM167" s="214"/>
      <c r="BN167" s="214"/>
      <c r="BO167" s="214"/>
      <c r="BP167" s="214"/>
      <c r="BQ167" s="214"/>
      <c r="BR167" s="214"/>
      <c r="BS167" s="214"/>
      <c r="BT167" s="214"/>
      <c r="BU167" s="214"/>
      <c r="BV167" s="214"/>
      <c r="BW167" s="214"/>
      <c r="BX167" s="214"/>
      <c r="BY167" s="214"/>
      <c r="BZ167" s="214"/>
      <c r="CA167" s="214"/>
      <c r="CB167" s="214"/>
      <c r="CC167" s="214"/>
      <c r="CD167" s="214"/>
      <c r="CE167" s="214"/>
      <c r="CF167" s="214"/>
      <c r="CG167" s="214"/>
      <c r="CH167" s="214"/>
      <c r="CI167" s="214"/>
      <c r="CJ167" s="214"/>
      <c r="CK167" s="214"/>
      <c r="CL167" s="214"/>
      <c r="CM167" s="214"/>
      <c r="CN167" s="214"/>
      <c r="CO167" s="214"/>
    </row>
    <row r="168" spans="2:93" ht="11.1" customHeight="1" x14ac:dyDescent="0.25">
      <c r="B168" s="37" t="s">
        <v>17</v>
      </c>
      <c r="C168" s="214"/>
      <c r="D168" s="214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  <c r="BI168" s="214"/>
      <c r="BJ168" s="214"/>
      <c r="BK168" s="214"/>
      <c r="BL168" s="214"/>
      <c r="BM168" s="214"/>
      <c r="BN168" s="214"/>
      <c r="BO168" s="214"/>
      <c r="BP168" s="214"/>
      <c r="BQ168" s="214"/>
      <c r="BR168" s="214"/>
      <c r="BS168" s="214"/>
      <c r="BT168" s="214"/>
      <c r="BU168" s="214"/>
      <c r="BV168" s="214"/>
      <c r="BW168" s="214"/>
      <c r="BX168" s="214"/>
      <c r="BY168" s="214"/>
      <c r="BZ168" s="214"/>
      <c r="CA168" s="214"/>
      <c r="CB168" s="214"/>
      <c r="CC168" s="214"/>
      <c r="CD168" s="214"/>
      <c r="CE168" s="214"/>
      <c r="CF168" s="214"/>
      <c r="CG168" s="214"/>
      <c r="CH168" s="214"/>
      <c r="CI168" s="214"/>
      <c r="CJ168" s="214"/>
      <c r="CK168" s="214"/>
      <c r="CL168" s="214"/>
      <c r="CM168" s="214"/>
      <c r="CN168" s="214"/>
      <c r="CO168" s="214"/>
    </row>
    <row r="169" spans="2:93" ht="11.1" customHeight="1" x14ac:dyDescent="0.25">
      <c r="B169" s="37" t="s">
        <v>18</v>
      </c>
      <c r="C169" s="214"/>
      <c r="D169" s="214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  <c r="BI169" s="214"/>
      <c r="BJ169" s="214"/>
      <c r="BK169" s="214"/>
      <c r="BL169" s="214"/>
      <c r="BM169" s="214"/>
      <c r="BN169" s="214"/>
      <c r="BO169" s="214"/>
      <c r="BP169" s="214"/>
      <c r="BQ169" s="214"/>
      <c r="BR169" s="214"/>
      <c r="BS169" s="214"/>
      <c r="BT169" s="214"/>
      <c r="BU169" s="214"/>
      <c r="BV169" s="214"/>
      <c r="BW169" s="214"/>
      <c r="BX169" s="214"/>
      <c r="BY169" s="214"/>
      <c r="BZ169" s="214"/>
      <c r="CA169" s="214"/>
      <c r="CB169" s="214"/>
      <c r="CC169" s="214"/>
      <c r="CD169" s="214"/>
      <c r="CE169" s="214"/>
      <c r="CF169" s="214"/>
      <c r="CG169" s="214"/>
      <c r="CH169" s="214"/>
      <c r="CI169" s="214"/>
      <c r="CJ169" s="214"/>
      <c r="CK169" s="214"/>
      <c r="CL169" s="214"/>
      <c r="CM169" s="214"/>
      <c r="CN169" s="214"/>
      <c r="CO169" s="214"/>
    </row>
    <row r="170" spans="2:93" ht="11.1" customHeight="1" x14ac:dyDescent="0.25">
      <c r="B170" s="37" t="s">
        <v>19</v>
      </c>
      <c r="C170" s="214"/>
      <c r="D170" s="214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  <c r="BI170" s="214"/>
      <c r="BJ170" s="214"/>
      <c r="BK170" s="214"/>
      <c r="BL170" s="214"/>
      <c r="BM170" s="214"/>
      <c r="BN170" s="214"/>
      <c r="BO170" s="214"/>
      <c r="BP170" s="214"/>
      <c r="BQ170" s="214"/>
      <c r="BR170" s="214"/>
      <c r="BS170" s="214"/>
      <c r="BT170" s="214"/>
      <c r="BU170" s="214"/>
      <c r="BV170" s="214"/>
      <c r="BW170" s="214"/>
      <c r="BX170" s="214"/>
      <c r="BY170" s="214"/>
      <c r="BZ170" s="214"/>
      <c r="CA170" s="214"/>
      <c r="CB170" s="214"/>
      <c r="CC170" s="214"/>
      <c r="CD170" s="214"/>
      <c r="CE170" s="214"/>
      <c r="CF170" s="214"/>
      <c r="CG170" s="214"/>
      <c r="CH170" s="214"/>
      <c r="CI170" s="214"/>
      <c r="CJ170" s="214"/>
      <c r="CK170" s="214"/>
      <c r="CL170" s="214"/>
      <c r="CM170" s="214"/>
      <c r="CN170" s="214"/>
      <c r="CO170" s="214"/>
    </row>
    <row r="171" spans="2:93" ht="11.1" customHeight="1" x14ac:dyDescent="0.25">
      <c r="B171" s="37" t="s">
        <v>20</v>
      </c>
      <c r="C171" s="214"/>
      <c r="D171" s="214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  <c r="BI171" s="214"/>
      <c r="BJ171" s="214"/>
      <c r="BK171" s="214"/>
      <c r="BL171" s="214"/>
      <c r="BM171" s="214"/>
      <c r="BN171" s="214"/>
      <c r="BO171" s="214"/>
      <c r="BP171" s="214"/>
      <c r="BQ171" s="214"/>
      <c r="BR171" s="214"/>
      <c r="BS171" s="214"/>
      <c r="BT171" s="214"/>
      <c r="BU171" s="214"/>
      <c r="BV171" s="214"/>
      <c r="BW171" s="214"/>
      <c r="BX171" s="214"/>
      <c r="BY171" s="214"/>
      <c r="BZ171" s="214"/>
      <c r="CA171" s="214"/>
      <c r="CB171" s="214"/>
      <c r="CC171" s="214"/>
      <c r="CD171" s="214"/>
      <c r="CE171" s="214"/>
      <c r="CF171" s="214"/>
      <c r="CG171" s="214"/>
      <c r="CH171" s="214"/>
      <c r="CI171" s="214"/>
      <c r="CJ171" s="214"/>
      <c r="CK171" s="214"/>
      <c r="CL171" s="214"/>
      <c r="CM171" s="214"/>
      <c r="CN171" s="214"/>
      <c r="CO171" s="214"/>
    </row>
    <row r="172" spans="2:93" ht="11.1" customHeight="1" x14ac:dyDescent="0.25">
      <c r="B172" s="37" t="s">
        <v>21</v>
      </c>
      <c r="C172" s="214"/>
      <c r="D172" s="214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  <c r="BI172" s="214"/>
      <c r="BJ172" s="214"/>
      <c r="BK172" s="214"/>
      <c r="BL172" s="214"/>
      <c r="BM172" s="214"/>
      <c r="BN172" s="214"/>
      <c r="BO172" s="214"/>
      <c r="BP172" s="214"/>
      <c r="BQ172" s="214"/>
      <c r="BR172" s="214"/>
      <c r="BS172" s="214"/>
      <c r="BT172" s="214"/>
      <c r="BU172" s="214"/>
      <c r="BV172" s="214"/>
      <c r="BW172" s="214"/>
      <c r="BX172" s="214"/>
      <c r="BY172" s="214"/>
      <c r="BZ172" s="214"/>
      <c r="CA172" s="214"/>
      <c r="CB172" s="214"/>
      <c r="CC172" s="214"/>
      <c r="CD172" s="214"/>
      <c r="CE172" s="214"/>
      <c r="CF172" s="214"/>
      <c r="CG172" s="214"/>
      <c r="CH172" s="214"/>
      <c r="CI172" s="214"/>
      <c r="CJ172" s="214"/>
      <c r="CK172" s="214"/>
      <c r="CL172" s="214"/>
      <c r="CM172" s="214"/>
      <c r="CN172" s="214"/>
      <c r="CO172" s="214"/>
    </row>
    <row r="173" spans="2:93" ht="11.1" customHeight="1" x14ac:dyDescent="0.25">
      <c r="B173" s="37" t="s">
        <v>22</v>
      </c>
      <c r="C173" s="214"/>
      <c r="D173" s="214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  <c r="BI173" s="214"/>
      <c r="BJ173" s="214"/>
      <c r="BK173" s="214"/>
      <c r="BL173" s="214"/>
      <c r="BM173" s="214"/>
      <c r="BN173" s="214"/>
      <c r="BO173" s="214"/>
      <c r="BP173" s="214"/>
      <c r="BQ173" s="214"/>
      <c r="BR173" s="214"/>
      <c r="BS173" s="214"/>
      <c r="BT173" s="214"/>
      <c r="BU173" s="214"/>
      <c r="BV173" s="214"/>
      <c r="BW173" s="214"/>
      <c r="BX173" s="214"/>
      <c r="BY173" s="214"/>
      <c r="BZ173" s="214"/>
      <c r="CA173" s="214"/>
      <c r="CB173" s="214"/>
      <c r="CC173" s="214"/>
      <c r="CD173" s="214"/>
      <c r="CE173" s="214"/>
      <c r="CF173" s="214"/>
      <c r="CG173" s="214"/>
      <c r="CH173" s="214"/>
      <c r="CI173" s="214"/>
      <c r="CJ173" s="214"/>
      <c r="CK173" s="214"/>
      <c r="CL173" s="214"/>
      <c r="CM173" s="214"/>
      <c r="CN173" s="214"/>
      <c r="CO173" s="214"/>
    </row>
    <row r="174" spans="2:93" ht="11.1" customHeight="1" x14ac:dyDescent="0.25">
      <c r="B174" s="37" t="s">
        <v>23</v>
      </c>
      <c r="C174" s="214"/>
      <c r="D174" s="214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  <c r="BI174" s="214"/>
      <c r="BJ174" s="214"/>
      <c r="BK174" s="214"/>
      <c r="BL174" s="214"/>
      <c r="BM174" s="214"/>
      <c r="BN174" s="214"/>
      <c r="BO174" s="214"/>
      <c r="BP174" s="214"/>
      <c r="BQ174" s="214"/>
      <c r="BR174" s="214"/>
      <c r="BS174" s="214"/>
      <c r="BT174" s="214"/>
      <c r="BU174" s="214"/>
      <c r="BV174" s="214"/>
      <c r="BW174" s="214"/>
      <c r="BX174" s="214"/>
      <c r="BY174" s="214"/>
      <c r="BZ174" s="214"/>
      <c r="CA174" s="214"/>
      <c r="CB174" s="214"/>
      <c r="CC174" s="214"/>
      <c r="CD174" s="214"/>
      <c r="CE174" s="214"/>
      <c r="CF174" s="214"/>
      <c r="CG174" s="214"/>
      <c r="CH174" s="214"/>
      <c r="CI174" s="214"/>
      <c r="CJ174" s="214"/>
      <c r="CK174" s="214"/>
      <c r="CL174" s="214"/>
      <c r="CM174" s="214"/>
      <c r="CN174" s="214"/>
      <c r="CO174" s="214"/>
    </row>
    <row r="175" spans="2:93" ht="11.1" customHeight="1" x14ac:dyDescent="0.25">
      <c r="B175" s="37" t="s">
        <v>24</v>
      </c>
      <c r="C175" s="214"/>
      <c r="D175" s="214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  <c r="BI175" s="214"/>
      <c r="BJ175" s="214"/>
      <c r="BK175" s="214"/>
      <c r="BL175" s="214"/>
      <c r="BM175" s="214"/>
      <c r="BN175" s="214"/>
      <c r="BO175" s="214"/>
      <c r="BP175" s="214"/>
      <c r="BQ175" s="214"/>
      <c r="BR175" s="214"/>
      <c r="BS175" s="214"/>
      <c r="BT175" s="214"/>
      <c r="BU175" s="214"/>
      <c r="BV175" s="214"/>
      <c r="BW175" s="214"/>
      <c r="BX175" s="214"/>
      <c r="BY175" s="214"/>
      <c r="BZ175" s="214"/>
      <c r="CA175" s="214"/>
      <c r="CB175" s="214"/>
      <c r="CC175" s="214"/>
      <c r="CD175" s="214"/>
      <c r="CE175" s="214"/>
      <c r="CF175" s="214"/>
      <c r="CG175" s="214"/>
      <c r="CH175" s="214"/>
      <c r="CI175" s="214"/>
      <c r="CJ175" s="214"/>
      <c r="CK175" s="214"/>
      <c r="CL175" s="214"/>
      <c r="CM175" s="214"/>
      <c r="CN175" s="214"/>
      <c r="CO175" s="214"/>
    </row>
    <row r="176" spans="2:93" ht="11.1" customHeight="1" x14ac:dyDescent="0.25">
      <c r="B176" s="37" t="s">
        <v>25</v>
      </c>
      <c r="C176" s="214"/>
      <c r="D176" s="214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  <c r="BI176" s="214"/>
      <c r="BJ176" s="214"/>
      <c r="BK176" s="214"/>
      <c r="BL176" s="214"/>
      <c r="BM176" s="214"/>
      <c r="BN176" s="214"/>
      <c r="BO176" s="214"/>
      <c r="BP176" s="214"/>
      <c r="BQ176" s="214"/>
      <c r="BR176" s="214"/>
      <c r="BS176" s="214"/>
      <c r="BT176" s="214"/>
      <c r="BU176" s="214"/>
      <c r="BV176" s="214"/>
      <c r="BW176" s="214"/>
      <c r="BX176" s="214"/>
      <c r="BY176" s="214"/>
      <c r="BZ176" s="214"/>
      <c r="CA176" s="214"/>
      <c r="CB176" s="214"/>
      <c r="CC176" s="214"/>
      <c r="CD176" s="214"/>
      <c r="CE176" s="214"/>
      <c r="CF176" s="214"/>
      <c r="CG176" s="214"/>
      <c r="CH176" s="214"/>
      <c r="CI176" s="214"/>
      <c r="CJ176" s="214"/>
      <c r="CK176" s="214"/>
      <c r="CL176" s="214"/>
      <c r="CM176" s="214"/>
      <c r="CN176" s="214"/>
      <c r="CO176" s="214"/>
    </row>
    <row r="177" spans="1:94" ht="11.1" customHeight="1" x14ac:dyDescent="0.25">
      <c r="B177" s="37" t="s">
        <v>26</v>
      </c>
      <c r="C177" s="214"/>
      <c r="D177" s="214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  <c r="BI177" s="214"/>
      <c r="BJ177" s="214"/>
      <c r="BK177" s="214"/>
      <c r="BL177" s="214"/>
      <c r="BM177" s="214"/>
      <c r="BN177" s="214"/>
      <c r="BO177" s="214"/>
      <c r="BP177" s="214"/>
      <c r="BQ177" s="214"/>
      <c r="BR177" s="214"/>
      <c r="BS177" s="214"/>
      <c r="BT177" s="214"/>
      <c r="BU177" s="214"/>
      <c r="BV177" s="214"/>
      <c r="BW177" s="214"/>
      <c r="BX177" s="214"/>
      <c r="BY177" s="214"/>
      <c r="BZ177" s="214"/>
      <c r="CA177" s="214"/>
      <c r="CB177" s="214"/>
      <c r="CC177" s="214"/>
      <c r="CD177" s="214"/>
      <c r="CE177" s="214"/>
      <c r="CF177" s="214"/>
      <c r="CG177" s="214"/>
      <c r="CH177" s="214"/>
      <c r="CI177" s="214"/>
      <c r="CJ177" s="214"/>
      <c r="CK177" s="214"/>
      <c r="CL177" s="214"/>
      <c r="CM177" s="214"/>
      <c r="CN177" s="214"/>
      <c r="CO177" s="214"/>
    </row>
    <row r="178" spans="1:94" ht="11.1" customHeight="1" x14ac:dyDescent="0.25">
      <c r="B178" s="38" t="s">
        <v>81</v>
      </c>
      <c r="C178" s="214"/>
      <c r="D178" s="214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  <c r="BI178" s="214"/>
      <c r="BJ178" s="214"/>
      <c r="BK178" s="214"/>
      <c r="BL178" s="214"/>
      <c r="BM178" s="214"/>
      <c r="BN178" s="214"/>
      <c r="BO178" s="214"/>
      <c r="BP178" s="214"/>
      <c r="BQ178" s="214"/>
      <c r="BR178" s="214"/>
      <c r="BS178" s="214"/>
      <c r="BT178" s="214"/>
      <c r="BU178" s="214"/>
      <c r="BV178" s="214"/>
      <c r="BW178" s="214"/>
      <c r="BX178" s="214"/>
      <c r="BY178" s="214"/>
      <c r="BZ178" s="214"/>
      <c r="CA178" s="214"/>
      <c r="CB178" s="214"/>
      <c r="CC178" s="214"/>
      <c r="CD178" s="214"/>
      <c r="CE178" s="214"/>
      <c r="CF178" s="214"/>
      <c r="CG178" s="214"/>
      <c r="CH178" s="214"/>
      <c r="CI178" s="214"/>
      <c r="CJ178" s="214"/>
      <c r="CK178" s="214"/>
      <c r="CL178" s="214"/>
      <c r="CM178" s="214"/>
      <c r="CN178" s="214"/>
      <c r="CO178" s="214"/>
    </row>
    <row r="179" spans="1:94" ht="11.1" customHeight="1" x14ac:dyDescent="0.25">
      <c r="B179" s="38" t="s">
        <v>82</v>
      </c>
      <c r="C179" s="214"/>
      <c r="D179" s="214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/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  <c r="BI179" s="214"/>
      <c r="BJ179" s="214"/>
      <c r="BK179" s="214"/>
      <c r="BL179" s="214"/>
      <c r="BM179" s="214"/>
      <c r="BN179" s="214"/>
      <c r="BO179" s="214"/>
      <c r="BP179" s="214"/>
      <c r="BQ179" s="214"/>
      <c r="BR179" s="214"/>
      <c r="BS179" s="214"/>
      <c r="BT179" s="214"/>
      <c r="BU179" s="214"/>
      <c r="BV179" s="214"/>
      <c r="BW179" s="214"/>
      <c r="BX179" s="214"/>
      <c r="BY179" s="214"/>
      <c r="BZ179" s="214"/>
      <c r="CA179" s="214"/>
      <c r="CB179" s="214"/>
      <c r="CC179" s="214"/>
      <c r="CD179" s="214"/>
      <c r="CE179" s="214"/>
      <c r="CF179" s="214"/>
      <c r="CG179" s="214"/>
      <c r="CH179" s="214"/>
      <c r="CI179" s="214"/>
      <c r="CJ179" s="214"/>
      <c r="CK179" s="214"/>
      <c r="CL179" s="214"/>
      <c r="CM179" s="214"/>
      <c r="CN179" s="214"/>
      <c r="CO179" s="214"/>
    </row>
    <row r="180" spans="1:94" ht="11.1" customHeight="1" x14ac:dyDescent="0.25">
      <c r="B180" s="38" t="s">
        <v>83</v>
      </c>
      <c r="C180" s="214"/>
      <c r="D180" s="214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/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  <c r="BI180" s="214"/>
      <c r="BJ180" s="214"/>
      <c r="BK180" s="214"/>
      <c r="BL180" s="214"/>
      <c r="BM180" s="214"/>
      <c r="BN180" s="214"/>
      <c r="BO180" s="214"/>
      <c r="BP180" s="214"/>
      <c r="BQ180" s="214"/>
      <c r="BR180" s="214"/>
      <c r="BS180" s="214"/>
      <c r="BT180" s="214"/>
      <c r="BU180" s="214"/>
      <c r="BV180" s="214"/>
      <c r="BW180" s="214"/>
      <c r="BX180" s="214"/>
      <c r="BY180" s="214"/>
      <c r="BZ180" s="214"/>
      <c r="CA180" s="214"/>
      <c r="CB180" s="214"/>
      <c r="CC180" s="214"/>
      <c r="CD180" s="214"/>
      <c r="CE180" s="214"/>
      <c r="CF180" s="214"/>
      <c r="CG180" s="214"/>
      <c r="CH180" s="214"/>
      <c r="CI180" s="214"/>
      <c r="CJ180" s="214"/>
      <c r="CK180" s="214"/>
      <c r="CL180" s="214"/>
      <c r="CM180" s="214"/>
      <c r="CN180" s="214"/>
      <c r="CO180" s="214"/>
    </row>
    <row r="181" spans="1:94" ht="11.1" customHeight="1" x14ac:dyDescent="0.25">
      <c r="B181" s="39" t="s">
        <v>84</v>
      </c>
      <c r="C181" s="214"/>
      <c r="D181" s="214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/>
      <c r="AF181" s="214"/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  <c r="BI181" s="214"/>
      <c r="BJ181" s="214"/>
      <c r="BK181" s="214"/>
      <c r="BL181" s="214"/>
      <c r="BM181" s="214"/>
      <c r="BN181" s="214"/>
      <c r="BO181" s="214"/>
      <c r="BP181" s="214"/>
      <c r="BQ181" s="214"/>
      <c r="BR181" s="214"/>
      <c r="BS181" s="214"/>
      <c r="BT181" s="214"/>
      <c r="BU181" s="214"/>
      <c r="BV181" s="214"/>
      <c r="BW181" s="214"/>
      <c r="BX181" s="214"/>
      <c r="BY181" s="214"/>
      <c r="BZ181" s="214"/>
      <c r="CA181" s="214"/>
      <c r="CB181" s="214"/>
      <c r="CC181" s="214"/>
      <c r="CD181" s="214"/>
      <c r="CE181" s="214"/>
      <c r="CF181" s="214"/>
      <c r="CG181" s="214"/>
      <c r="CH181" s="214"/>
      <c r="CI181" s="214"/>
      <c r="CJ181" s="214"/>
      <c r="CK181" s="214"/>
      <c r="CL181" s="214"/>
      <c r="CM181" s="214"/>
      <c r="CN181" s="214"/>
      <c r="CO181" s="214"/>
    </row>
    <row r="182" spans="1:94" ht="11.1" customHeight="1" x14ac:dyDescent="0.25">
      <c r="B182" s="38" t="s">
        <v>85</v>
      </c>
      <c r="C182" s="214"/>
      <c r="D182" s="214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/>
      <c r="AF182" s="214"/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  <c r="BI182" s="214"/>
      <c r="BJ182" s="214"/>
      <c r="BK182" s="214"/>
      <c r="BL182" s="214"/>
      <c r="BM182" s="214"/>
      <c r="BN182" s="214"/>
      <c r="BO182" s="214"/>
      <c r="BP182" s="214"/>
      <c r="BQ182" s="214"/>
      <c r="BR182" s="214"/>
      <c r="BS182" s="214"/>
      <c r="BT182" s="214"/>
      <c r="BU182" s="214"/>
      <c r="BV182" s="214"/>
      <c r="BW182" s="214"/>
      <c r="BX182" s="214"/>
      <c r="BY182" s="214"/>
      <c r="BZ182" s="214"/>
      <c r="CA182" s="214"/>
      <c r="CB182" s="214"/>
      <c r="CC182" s="214"/>
      <c r="CD182" s="214"/>
      <c r="CE182" s="214"/>
      <c r="CF182" s="214"/>
      <c r="CG182" s="214"/>
      <c r="CH182" s="214"/>
      <c r="CI182" s="214"/>
      <c r="CJ182" s="214"/>
      <c r="CK182" s="214"/>
      <c r="CL182" s="214"/>
      <c r="CM182" s="214"/>
      <c r="CN182" s="214"/>
      <c r="CO182" s="214"/>
    </row>
    <row r="183" spans="1:94" ht="11.1" customHeight="1" x14ac:dyDescent="0.25">
      <c r="B183" s="8"/>
      <c r="C183" s="220"/>
      <c r="D183" s="220"/>
      <c r="E183" s="220"/>
      <c r="F183" s="220"/>
      <c r="G183" s="220"/>
      <c r="H183" s="220"/>
      <c r="I183" s="220"/>
      <c r="J183" s="220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  <c r="X183" s="220"/>
      <c r="Y183" s="220"/>
      <c r="Z183" s="220"/>
      <c r="AA183" s="220"/>
      <c r="AB183" s="220"/>
      <c r="AC183" s="220"/>
      <c r="AD183" s="220"/>
      <c r="AE183" s="220"/>
      <c r="AF183" s="220"/>
      <c r="AG183" s="220"/>
      <c r="AH183" s="220"/>
      <c r="AI183" s="220"/>
      <c r="AJ183" s="220"/>
      <c r="AK183" s="220"/>
      <c r="AL183" s="220"/>
      <c r="AM183" s="220"/>
      <c r="AN183" s="220"/>
      <c r="AO183" s="220"/>
      <c r="AP183" s="220"/>
      <c r="AQ183" s="220"/>
      <c r="AR183" s="220"/>
      <c r="AS183" s="220"/>
      <c r="AT183" s="220"/>
      <c r="AU183" s="220"/>
      <c r="AV183" s="220"/>
      <c r="AW183" s="220"/>
      <c r="AX183" s="220"/>
      <c r="AY183" s="220"/>
      <c r="AZ183" s="220"/>
      <c r="BA183" s="220"/>
      <c r="BB183" s="220"/>
      <c r="BC183" s="220"/>
      <c r="BD183" s="220"/>
      <c r="BE183" s="220"/>
      <c r="BF183" s="220"/>
      <c r="BG183" s="220"/>
      <c r="BH183" s="220"/>
      <c r="BI183" s="220"/>
      <c r="BJ183" s="220"/>
      <c r="BK183" s="220"/>
      <c r="BL183" s="220"/>
      <c r="BM183" s="220"/>
      <c r="BN183" s="220"/>
      <c r="BO183" s="220"/>
      <c r="BP183" s="220"/>
      <c r="BQ183" s="220"/>
      <c r="BR183" s="220"/>
      <c r="BS183" s="220"/>
      <c r="BT183" s="220"/>
      <c r="BU183" s="220"/>
      <c r="BV183" s="220"/>
      <c r="BW183" s="220"/>
      <c r="BX183" s="220"/>
      <c r="BY183" s="220"/>
      <c r="BZ183" s="220"/>
      <c r="CA183" s="220"/>
      <c r="CB183" s="220"/>
      <c r="CC183" s="220"/>
      <c r="CD183" s="220"/>
      <c r="CE183" s="220"/>
      <c r="CF183" s="220"/>
      <c r="CG183" s="220"/>
      <c r="CH183" s="220"/>
      <c r="CI183" s="220"/>
      <c r="CJ183" s="220"/>
      <c r="CK183" s="220"/>
      <c r="CL183" s="220"/>
      <c r="CM183" s="220"/>
      <c r="CN183" s="220"/>
      <c r="CO183" s="220"/>
    </row>
    <row r="184" spans="1:94" s="28" customFormat="1" ht="12.95" customHeight="1" x14ac:dyDescent="0.25">
      <c r="A184"/>
      <c r="B184" s="256" t="s">
        <v>103</v>
      </c>
      <c r="C184" s="257"/>
      <c r="D184" s="257"/>
      <c r="E184" s="257"/>
      <c r="F184" s="257"/>
      <c r="G184" s="257"/>
      <c r="H184" s="257"/>
      <c r="I184" s="257"/>
      <c r="J184" s="257"/>
      <c r="K184" s="257"/>
      <c r="L184" s="257"/>
      <c r="M184" s="257"/>
      <c r="N184" s="257"/>
      <c r="O184" s="257"/>
      <c r="P184" s="257"/>
      <c r="Q184" s="257"/>
      <c r="R184" s="257"/>
      <c r="S184" s="257"/>
      <c r="T184" s="257"/>
      <c r="U184" s="257"/>
      <c r="V184" s="257"/>
      <c r="W184" s="257"/>
      <c r="X184" s="257"/>
      <c r="Y184" s="257"/>
      <c r="Z184" s="257"/>
      <c r="AA184" s="257"/>
      <c r="AB184" s="257"/>
      <c r="AC184" s="257"/>
      <c r="AD184" s="257"/>
      <c r="AE184" s="257"/>
      <c r="AF184" s="257"/>
      <c r="AG184" s="257"/>
      <c r="AH184" s="257"/>
      <c r="AI184" s="257"/>
      <c r="AJ184" s="257"/>
      <c r="AK184" s="257"/>
      <c r="AL184" s="257"/>
      <c r="AM184" s="257"/>
      <c r="AN184" s="257"/>
      <c r="AO184" s="257"/>
      <c r="AP184" s="257"/>
      <c r="AQ184" s="257"/>
      <c r="AR184" s="257"/>
      <c r="AS184" s="257"/>
      <c r="AT184" s="257"/>
      <c r="AU184" s="257"/>
      <c r="AV184" s="257"/>
      <c r="AW184" s="257"/>
      <c r="AX184" s="257"/>
      <c r="AY184" s="257"/>
      <c r="AZ184" s="257"/>
      <c r="BA184" s="257"/>
      <c r="BB184" s="257"/>
      <c r="BC184" s="257"/>
      <c r="BD184" s="257"/>
      <c r="BE184" s="257"/>
      <c r="BF184" s="257"/>
      <c r="BG184" s="257"/>
      <c r="BH184" s="257"/>
      <c r="BI184" s="257"/>
      <c r="BJ184" s="257"/>
      <c r="BK184" s="257"/>
      <c r="BL184" s="257"/>
      <c r="BM184" s="257"/>
      <c r="BN184" s="257"/>
      <c r="BO184" s="257"/>
      <c r="BP184" s="257"/>
      <c r="BQ184" s="257"/>
      <c r="BR184" s="257"/>
      <c r="BS184" s="257"/>
      <c r="BT184" s="257"/>
      <c r="BU184" s="257"/>
      <c r="BV184" s="257"/>
      <c r="BW184" s="257"/>
      <c r="BX184" s="257"/>
      <c r="BY184" s="257"/>
      <c r="BZ184" s="257"/>
      <c r="CA184" s="257"/>
      <c r="CB184" s="257"/>
      <c r="CC184" s="257"/>
      <c r="CD184" s="257"/>
      <c r="CE184" s="257"/>
      <c r="CF184" s="257"/>
      <c r="CG184" s="257"/>
      <c r="CH184" s="257"/>
      <c r="CI184" s="257"/>
      <c r="CJ184" s="257"/>
      <c r="CK184" s="257"/>
      <c r="CL184" s="257"/>
      <c r="CM184" s="257"/>
      <c r="CN184" s="257"/>
      <c r="CO184" s="257"/>
      <c r="CP184" s="222"/>
    </row>
    <row r="185" spans="1:94" ht="11.1" customHeight="1" x14ac:dyDescent="0.25">
      <c r="B185" s="194" t="s">
        <v>0</v>
      </c>
      <c r="C185" s="214"/>
      <c r="D185" s="214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  <c r="BI185" s="214"/>
      <c r="BJ185" s="214"/>
      <c r="BK185" s="214"/>
      <c r="BL185" s="214"/>
      <c r="BM185" s="214"/>
      <c r="BN185" s="214"/>
      <c r="BO185" s="214"/>
      <c r="BP185" s="214"/>
      <c r="BQ185" s="214"/>
      <c r="BR185" s="214"/>
      <c r="BS185" s="214"/>
      <c r="BT185" s="214"/>
      <c r="BU185" s="214"/>
      <c r="BV185" s="214"/>
      <c r="BW185" s="214"/>
      <c r="BX185" s="214"/>
      <c r="BY185" s="214"/>
      <c r="BZ185" s="214"/>
      <c r="CA185" s="214"/>
      <c r="CB185" s="214"/>
      <c r="CC185" s="214"/>
      <c r="CD185" s="214"/>
      <c r="CE185" s="214"/>
      <c r="CF185" s="214"/>
      <c r="CG185" s="214"/>
      <c r="CH185" s="214"/>
      <c r="CI185" s="214"/>
      <c r="CJ185" s="214"/>
      <c r="CK185" s="214"/>
      <c r="CL185" s="214"/>
      <c r="CM185" s="214"/>
      <c r="CN185" s="214"/>
      <c r="CO185" s="214"/>
    </row>
    <row r="186" spans="1:94" ht="11.1" customHeight="1" x14ac:dyDescent="0.25">
      <c r="B186" s="194" t="s">
        <v>1</v>
      </c>
      <c r="C186" s="214"/>
      <c r="D186" s="214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/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  <c r="BI186" s="214"/>
      <c r="BJ186" s="214"/>
      <c r="BK186" s="214"/>
      <c r="BL186" s="214"/>
      <c r="BM186" s="214"/>
      <c r="BN186" s="214"/>
      <c r="BO186" s="214"/>
      <c r="BP186" s="214"/>
      <c r="BQ186" s="214"/>
      <c r="BR186" s="214"/>
      <c r="BS186" s="214"/>
      <c r="BT186" s="214"/>
      <c r="BU186" s="214"/>
      <c r="BV186" s="214"/>
      <c r="BW186" s="214"/>
      <c r="BX186" s="214"/>
      <c r="BY186" s="214"/>
      <c r="BZ186" s="214"/>
      <c r="CA186" s="214"/>
      <c r="CB186" s="214"/>
      <c r="CC186" s="214"/>
      <c r="CD186" s="214"/>
      <c r="CE186" s="214"/>
      <c r="CF186" s="214"/>
      <c r="CG186" s="214"/>
      <c r="CH186" s="214"/>
      <c r="CI186" s="214"/>
      <c r="CJ186" s="214"/>
      <c r="CK186" s="214"/>
      <c r="CL186" s="214"/>
      <c r="CM186" s="214"/>
      <c r="CN186" s="214"/>
      <c r="CO186" s="214"/>
    </row>
    <row r="187" spans="1:94" ht="11.1" customHeight="1" x14ac:dyDescent="0.25">
      <c r="B187" s="195" t="s">
        <v>2</v>
      </c>
      <c r="C187" s="214"/>
      <c r="D187" s="214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  <c r="BI187" s="214"/>
      <c r="BJ187" s="214"/>
      <c r="BK187" s="214"/>
      <c r="BL187" s="214"/>
      <c r="BM187" s="214"/>
      <c r="BN187" s="214"/>
      <c r="BO187" s="214"/>
      <c r="BP187" s="214"/>
      <c r="BQ187" s="214"/>
      <c r="BR187" s="214"/>
      <c r="BS187" s="214"/>
      <c r="BT187" s="214"/>
      <c r="BU187" s="214"/>
      <c r="BV187" s="214"/>
      <c r="BW187" s="214"/>
      <c r="BX187" s="214"/>
      <c r="BY187" s="214"/>
      <c r="BZ187" s="214"/>
      <c r="CA187" s="214"/>
      <c r="CB187" s="214"/>
      <c r="CC187" s="214"/>
      <c r="CD187" s="214"/>
      <c r="CE187" s="214"/>
      <c r="CF187" s="214"/>
      <c r="CG187" s="214"/>
      <c r="CH187" s="214"/>
      <c r="CI187" s="214"/>
      <c r="CJ187" s="214"/>
      <c r="CK187" s="214"/>
      <c r="CL187" s="214"/>
      <c r="CM187" s="214"/>
      <c r="CN187" s="214"/>
      <c r="CO187" s="214"/>
    </row>
    <row r="188" spans="1:94" ht="11.1" customHeight="1" x14ac:dyDescent="0.25">
      <c r="B188" s="194" t="s">
        <v>3</v>
      </c>
      <c r="C188" s="214"/>
      <c r="D188" s="214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  <c r="BI188" s="214"/>
      <c r="BJ188" s="214"/>
      <c r="BK188" s="214"/>
      <c r="BL188" s="214"/>
      <c r="BM188" s="214"/>
      <c r="BN188" s="214"/>
      <c r="BO188" s="214"/>
      <c r="BP188" s="214"/>
      <c r="BQ188" s="214"/>
      <c r="BR188" s="214"/>
      <c r="BS188" s="214"/>
      <c r="BT188" s="214"/>
      <c r="BU188" s="214"/>
      <c r="BV188" s="214"/>
      <c r="BW188" s="214"/>
      <c r="BX188" s="214"/>
      <c r="BY188" s="214"/>
      <c r="BZ188" s="214"/>
      <c r="CA188" s="214"/>
      <c r="CB188" s="214"/>
      <c r="CC188" s="214"/>
      <c r="CD188" s="214"/>
      <c r="CE188" s="214"/>
      <c r="CF188" s="214"/>
      <c r="CG188" s="214"/>
      <c r="CH188" s="214"/>
      <c r="CI188" s="214"/>
      <c r="CJ188" s="214"/>
      <c r="CK188" s="214"/>
      <c r="CL188" s="214"/>
      <c r="CM188" s="214"/>
      <c r="CN188" s="214"/>
      <c r="CO188" s="214"/>
    </row>
    <row r="189" spans="1:94" ht="11.1" customHeight="1" x14ac:dyDescent="0.25">
      <c r="B189" s="194" t="s">
        <v>4</v>
      </c>
      <c r="C189" s="214"/>
      <c r="D189" s="214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  <c r="BI189" s="214"/>
      <c r="BJ189" s="214"/>
      <c r="BK189" s="214"/>
      <c r="BL189" s="214"/>
      <c r="BM189" s="214"/>
      <c r="BN189" s="214"/>
      <c r="BO189" s="214"/>
      <c r="BP189" s="214"/>
      <c r="BQ189" s="214"/>
      <c r="BR189" s="214"/>
      <c r="BS189" s="214"/>
      <c r="BT189" s="214"/>
      <c r="BU189" s="214"/>
      <c r="BV189" s="214"/>
      <c r="BW189" s="214"/>
      <c r="BX189" s="214"/>
      <c r="BY189" s="214"/>
      <c r="BZ189" s="214"/>
      <c r="CA189" s="214"/>
      <c r="CB189" s="214"/>
      <c r="CC189" s="214"/>
      <c r="CD189" s="214"/>
      <c r="CE189" s="214"/>
      <c r="CF189" s="214"/>
      <c r="CG189" s="214"/>
      <c r="CH189" s="214"/>
      <c r="CI189" s="214"/>
      <c r="CJ189" s="214"/>
      <c r="CK189" s="214"/>
      <c r="CL189" s="214"/>
      <c r="CM189" s="214"/>
      <c r="CN189" s="214"/>
      <c r="CO189" s="214"/>
    </row>
    <row r="190" spans="1:94" ht="11.1" customHeight="1" x14ac:dyDescent="0.25">
      <c r="B190" s="194" t="s">
        <v>28</v>
      </c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  <c r="BI190" s="214"/>
      <c r="BJ190" s="214"/>
      <c r="BK190" s="214"/>
      <c r="BL190" s="214"/>
      <c r="BM190" s="214"/>
      <c r="BN190" s="214"/>
      <c r="BO190" s="214"/>
      <c r="BP190" s="214"/>
      <c r="BQ190" s="214"/>
      <c r="BR190" s="214"/>
      <c r="BS190" s="214"/>
      <c r="BT190" s="214"/>
      <c r="BU190" s="214"/>
      <c r="BV190" s="214"/>
      <c r="BW190" s="214"/>
      <c r="BX190" s="214"/>
      <c r="BY190" s="214"/>
      <c r="BZ190" s="214"/>
      <c r="CA190" s="214"/>
      <c r="CB190" s="214"/>
      <c r="CC190" s="214"/>
      <c r="CD190" s="214"/>
      <c r="CE190" s="214"/>
      <c r="CF190" s="214"/>
      <c r="CG190" s="214"/>
      <c r="CH190" s="214"/>
      <c r="CI190" s="214"/>
      <c r="CJ190" s="214"/>
      <c r="CK190" s="214"/>
      <c r="CL190" s="214"/>
      <c r="CM190" s="214"/>
      <c r="CN190" s="214"/>
      <c r="CO190" s="214"/>
    </row>
    <row r="191" spans="1:94" ht="11.1" customHeight="1" x14ac:dyDescent="0.25">
      <c r="B191" s="195" t="s">
        <v>5</v>
      </c>
      <c r="C191" s="214"/>
      <c r="D191" s="214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  <c r="BI191" s="214"/>
      <c r="BJ191" s="214"/>
      <c r="BK191" s="214"/>
      <c r="BL191" s="214"/>
      <c r="BM191" s="214"/>
      <c r="BN191" s="214"/>
      <c r="BO191" s="214"/>
      <c r="BP191" s="214"/>
      <c r="BQ191" s="214"/>
      <c r="BR191" s="214"/>
      <c r="BS191" s="214"/>
      <c r="BT191" s="214"/>
      <c r="BU191" s="214"/>
      <c r="BV191" s="214"/>
      <c r="BW191" s="214"/>
      <c r="BX191" s="214"/>
      <c r="BY191" s="214"/>
      <c r="BZ191" s="214"/>
      <c r="CA191" s="214"/>
      <c r="CB191" s="214"/>
      <c r="CC191" s="214"/>
      <c r="CD191" s="214"/>
      <c r="CE191" s="214"/>
      <c r="CF191" s="214"/>
      <c r="CG191" s="214"/>
      <c r="CH191" s="214"/>
      <c r="CI191" s="214"/>
      <c r="CJ191" s="214"/>
      <c r="CK191" s="214"/>
      <c r="CL191" s="214"/>
      <c r="CM191" s="214"/>
      <c r="CN191" s="214"/>
      <c r="CO191" s="214"/>
    </row>
    <row r="192" spans="1:94" ht="11.1" customHeight="1" x14ac:dyDescent="0.25">
      <c r="B192" s="194" t="s">
        <v>6</v>
      </c>
      <c r="C192" s="214"/>
      <c r="D192" s="214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  <c r="BI192" s="214"/>
      <c r="BJ192" s="214"/>
      <c r="BK192" s="214"/>
      <c r="BL192" s="214"/>
      <c r="BM192" s="214"/>
      <c r="BN192" s="214"/>
      <c r="BO192" s="214"/>
      <c r="BP192" s="214"/>
      <c r="BQ192" s="214"/>
      <c r="BR192" s="214"/>
      <c r="BS192" s="214"/>
      <c r="BT192" s="214"/>
      <c r="BU192" s="214"/>
      <c r="BV192" s="214"/>
      <c r="BW192" s="214"/>
      <c r="BX192" s="214"/>
      <c r="BY192" s="214"/>
      <c r="BZ192" s="214"/>
      <c r="CA192" s="214"/>
      <c r="CB192" s="214"/>
      <c r="CC192" s="214"/>
      <c r="CD192" s="214"/>
      <c r="CE192" s="214"/>
      <c r="CF192" s="214"/>
      <c r="CG192" s="214"/>
      <c r="CH192" s="214"/>
      <c r="CI192" s="214"/>
      <c r="CJ192" s="214"/>
      <c r="CK192" s="214"/>
      <c r="CL192" s="214"/>
      <c r="CM192" s="214"/>
      <c r="CN192" s="214"/>
      <c r="CO192" s="214"/>
    </row>
    <row r="193" spans="2:93" ht="11.1" customHeight="1" x14ac:dyDescent="0.25">
      <c r="B193" s="197" t="s">
        <v>7</v>
      </c>
      <c r="C193" s="214"/>
      <c r="D193" s="214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  <c r="BI193" s="214"/>
      <c r="BJ193" s="214"/>
      <c r="BK193" s="214"/>
      <c r="BL193" s="214"/>
      <c r="BM193" s="214"/>
      <c r="BN193" s="214"/>
      <c r="BO193" s="214"/>
      <c r="BP193" s="214"/>
      <c r="BQ193" s="214"/>
      <c r="BR193" s="214"/>
      <c r="BS193" s="214"/>
      <c r="BT193" s="214"/>
      <c r="BU193" s="214"/>
      <c r="BV193" s="214"/>
      <c r="BW193" s="214"/>
      <c r="BX193" s="214"/>
      <c r="BY193" s="214"/>
      <c r="BZ193" s="214"/>
      <c r="CA193" s="214"/>
      <c r="CB193" s="214"/>
      <c r="CC193" s="214"/>
      <c r="CD193" s="214"/>
      <c r="CE193" s="214"/>
      <c r="CF193" s="214"/>
      <c r="CG193" s="214"/>
      <c r="CH193" s="214"/>
      <c r="CI193" s="214"/>
      <c r="CJ193" s="214"/>
      <c r="CK193" s="214"/>
      <c r="CL193" s="214"/>
      <c r="CM193" s="214"/>
      <c r="CN193" s="214"/>
      <c r="CO193" s="214"/>
    </row>
    <row r="194" spans="2:93" ht="11.1" customHeight="1" x14ac:dyDescent="0.25">
      <c r="B194" s="194" t="s">
        <v>8</v>
      </c>
      <c r="C194" s="214"/>
      <c r="D194" s="214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  <c r="BI194" s="214"/>
      <c r="BJ194" s="214"/>
      <c r="BK194" s="214"/>
      <c r="BL194" s="214"/>
      <c r="BM194" s="214"/>
      <c r="BN194" s="214"/>
      <c r="BO194" s="214"/>
      <c r="BP194" s="214"/>
      <c r="BQ194" s="214"/>
      <c r="BR194" s="214"/>
      <c r="BS194" s="214"/>
      <c r="BT194" s="214"/>
      <c r="BU194" s="214"/>
      <c r="BV194" s="214"/>
      <c r="BW194" s="214"/>
      <c r="BX194" s="214"/>
      <c r="BY194" s="214"/>
      <c r="BZ194" s="214"/>
      <c r="CA194" s="214"/>
      <c r="CB194" s="214"/>
      <c r="CC194" s="214"/>
      <c r="CD194" s="214"/>
      <c r="CE194" s="214"/>
      <c r="CF194" s="214"/>
      <c r="CG194" s="214"/>
      <c r="CH194" s="214"/>
      <c r="CI194" s="214"/>
      <c r="CJ194" s="214"/>
      <c r="CK194" s="214"/>
      <c r="CL194" s="214"/>
      <c r="CM194" s="214"/>
      <c r="CN194" s="214"/>
      <c r="CO194" s="214"/>
    </row>
    <row r="195" spans="2:93" ht="11.1" customHeight="1" x14ac:dyDescent="0.25">
      <c r="B195" s="194" t="s">
        <v>9</v>
      </c>
      <c r="C195" s="214"/>
      <c r="D195" s="214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  <c r="BI195" s="214"/>
      <c r="BJ195" s="214"/>
      <c r="BK195" s="214"/>
      <c r="BL195" s="214"/>
      <c r="BM195" s="214"/>
      <c r="BN195" s="214"/>
      <c r="BO195" s="214"/>
      <c r="BP195" s="214"/>
      <c r="BQ195" s="214"/>
      <c r="BR195" s="214"/>
      <c r="BS195" s="214"/>
      <c r="BT195" s="214"/>
      <c r="BU195" s="214"/>
      <c r="BV195" s="214"/>
      <c r="BW195" s="214"/>
      <c r="BX195" s="214"/>
      <c r="BY195" s="214"/>
      <c r="BZ195" s="214"/>
      <c r="CA195" s="214"/>
      <c r="CB195" s="214"/>
      <c r="CC195" s="214"/>
      <c r="CD195" s="214"/>
      <c r="CE195" s="214"/>
      <c r="CF195" s="214"/>
      <c r="CG195" s="214"/>
      <c r="CH195" s="214"/>
      <c r="CI195" s="214"/>
      <c r="CJ195" s="214"/>
      <c r="CK195" s="214"/>
      <c r="CL195" s="214"/>
      <c r="CM195" s="214"/>
      <c r="CN195" s="214"/>
      <c r="CO195" s="214"/>
    </row>
    <row r="196" spans="2:93" ht="11.1" customHeight="1" x14ac:dyDescent="0.25">
      <c r="B196" s="195" t="s">
        <v>34</v>
      </c>
      <c r="C196" s="214"/>
      <c r="D196" s="214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  <c r="BI196" s="214"/>
      <c r="BJ196" s="214"/>
      <c r="BK196" s="214"/>
      <c r="BL196" s="214"/>
      <c r="BM196" s="214"/>
      <c r="BN196" s="214"/>
      <c r="BO196" s="214"/>
      <c r="BP196" s="214"/>
      <c r="BQ196" s="214"/>
      <c r="BR196" s="214"/>
      <c r="BS196" s="214"/>
      <c r="BT196" s="214"/>
      <c r="BU196" s="214"/>
      <c r="BV196" s="214"/>
      <c r="BW196" s="214"/>
      <c r="BX196" s="214"/>
      <c r="BY196" s="214"/>
      <c r="BZ196" s="214"/>
      <c r="CA196" s="214"/>
      <c r="CB196" s="214"/>
      <c r="CC196" s="214"/>
      <c r="CD196" s="214"/>
      <c r="CE196" s="214"/>
      <c r="CF196" s="214"/>
      <c r="CG196" s="214"/>
      <c r="CH196" s="214"/>
      <c r="CI196" s="214"/>
      <c r="CJ196" s="214"/>
      <c r="CK196" s="214"/>
      <c r="CL196" s="214"/>
      <c r="CM196" s="214"/>
      <c r="CN196" s="214"/>
      <c r="CO196" s="214"/>
    </row>
    <row r="197" spans="2:93" ht="11.1" customHeight="1" x14ac:dyDescent="0.25">
      <c r="B197" s="36" t="s">
        <v>10</v>
      </c>
      <c r="C197" s="214"/>
      <c r="D197" s="214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  <c r="BI197" s="214"/>
      <c r="BJ197" s="214"/>
      <c r="BK197" s="214"/>
      <c r="BL197" s="214"/>
      <c r="BM197" s="214"/>
      <c r="BN197" s="214"/>
      <c r="BO197" s="214"/>
      <c r="BP197" s="214"/>
      <c r="BQ197" s="214"/>
      <c r="BR197" s="214"/>
      <c r="BS197" s="214"/>
      <c r="BT197" s="214"/>
      <c r="BU197" s="214"/>
      <c r="BV197" s="214"/>
      <c r="BW197" s="214"/>
      <c r="BX197" s="214"/>
      <c r="BY197" s="214"/>
      <c r="BZ197" s="214"/>
      <c r="CA197" s="214"/>
      <c r="CB197" s="214"/>
      <c r="CC197" s="214"/>
      <c r="CD197" s="214"/>
      <c r="CE197" s="214"/>
      <c r="CF197" s="214"/>
      <c r="CG197" s="214"/>
      <c r="CH197" s="214"/>
      <c r="CI197" s="214"/>
      <c r="CJ197" s="214"/>
      <c r="CK197" s="214"/>
      <c r="CL197" s="214"/>
      <c r="CM197" s="214"/>
      <c r="CN197" s="214"/>
      <c r="CO197" s="214"/>
    </row>
    <row r="198" spans="2:93" ht="11.1" customHeight="1" x14ac:dyDescent="0.25">
      <c r="B198" s="36" t="s">
        <v>11</v>
      </c>
      <c r="C198" s="214"/>
      <c r="D198" s="214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  <c r="BI198" s="214"/>
      <c r="BJ198" s="214"/>
      <c r="BK198" s="214"/>
      <c r="BL198" s="214"/>
      <c r="BM198" s="214"/>
      <c r="BN198" s="214"/>
      <c r="BO198" s="214"/>
      <c r="BP198" s="214"/>
      <c r="BQ198" s="214"/>
      <c r="BR198" s="214"/>
      <c r="BS198" s="214"/>
      <c r="BT198" s="214"/>
      <c r="BU198" s="214"/>
      <c r="BV198" s="214"/>
      <c r="BW198" s="214"/>
      <c r="BX198" s="214"/>
      <c r="BY198" s="214"/>
      <c r="BZ198" s="214"/>
      <c r="CA198" s="214"/>
      <c r="CB198" s="214"/>
      <c r="CC198" s="214"/>
      <c r="CD198" s="214"/>
      <c r="CE198" s="214"/>
      <c r="CF198" s="214"/>
      <c r="CG198" s="214"/>
      <c r="CH198" s="214"/>
      <c r="CI198" s="214"/>
      <c r="CJ198" s="214"/>
      <c r="CK198" s="214"/>
      <c r="CL198" s="214"/>
      <c r="CM198" s="214"/>
      <c r="CN198" s="214"/>
      <c r="CO198" s="214"/>
    </row>
    <row r="199" spans="2:93" ht="11.1" customHeight="1" x14ac:dyDescent="0.25">
      <c r="B199" s="36" t="s">
        <v>12</v>
      </c>
      <c r="C199" s="214"/>
      <c r="D199" s="214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/>
      <c r="AF199" s="214"/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  <c r="BI199" s="214"/>
      <c r="BJ199" s="214"/>
      <c r="BK199" s="214"/>
      <c r="BL199" s="214"/>
      <c r="BM199" s="214"/>
      <c r="BN199" s="214"/>
      <c r="BO199" s="214"/>
      <c r="BP199" s="214"/>
      <c r="BQ199" s="214"/>
      <c r="BR199" s="214"/>
      <c r="BS199" s="214"/>
      <c r="BT199" s="214"/>
      <c r="BU199" s="214"/>
      <c r="BV199" s="214"/>
      <c r="BW199" s="214"/>
      <c r="BX199" s="214"/>
      <c r="BY199" s="214"/>
      <c r="BZ199" s="214"/>
      <c r="CA199" s="214"/>
      <c r="CB199" s="214"/>
      <c r="CC199" s="214"/>
      <c r="CD199" s="214"/>
      <c r="CE199" s="214"/>
      <c r="CF199" s="214"/>
      <c r="CG199" s="214"/>
      <c r="CH199" s="214"/>
      <c r="CI199" s="214"/>
      <c r="CJ199" s="214"/>
      <c r="CK199" s="214"/>
      <c r="CL199" s="214"/>
      <c r="CM199" s="214"/>
      <c r="CN199" s="214"/>
      <c r="CO199" s="214"/>
    </row>
    <row r="200" spans="2:93" ht="11.1" customHeight="1" x14ac:dyDescent="0.25">
      <c r="B200" s="36" t="s">
        <v>13</v>
      </c>
      <c r="C200" s="214"/>
      <c r="D200" s="214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  <c r="AA200" s="214"/>
      <c r="AB200" s="214"/>
      <c r="AC200" s="214"/>
      <c r="AD200" s="214"/>
      <c r="AE200" s="214"/>
      <c r="AF200" s="214"/>
      <c r="AG200" s="214"/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  <c r="BI200" s="214"/>
      <c r="BJ200" s="214"/>
      <c r="BK200" s="214"/>
      <c r="BL200" s="214"/>
      <c r="BM200" s="214"/>
      <c r="BN200" s="214"/>
      <c r="BO200" s="214"/>
      <c r="BP200" s="214"/>
      <c r="BQ200" s="214"/>
      <c r="BR200" s="214"/>
      <c r="BS200" s="214"/>
      <c r="BT200" s="214"/>
      <c r="BU200" s="214"/>
      <c r="BV200" s="214"/>
      <c r="BW200" s="214"/>
      <c r="BX200" s="214"/>
      <c r="BY200" s="214"/>
      <c r="BZ200" s="214"/>
      <c r="CA200" s="214"/>
      <c r="CB200" s="214"/>
      <c r="CC200" s="214"/>
      <c r="CD200" s="214"/>
      <c r="CE200" s="214"/>
      <c r="CF200" s="214"/>
      <c r="CG200" s="214"/>
      <c r="CH200" s="214"/>
      <c r="CI200" s="214"/>
      <c r="CJ200" s="214"/>
      <c r="CK200" s="214"/>
      <c r="CL200" s="214"/>
      <c r="CM200" s="214"/>
      <c r="CN200" s="214"/>
      <c r="CO200" s="214"/>
    </row>
    <row r="201" spans="2:93" ht="11.1" customHeight="1" x14ac:dyDescent="0.25">
      <c r="B201" s="36" t="s">
        <v>14</v>
      </c>
      <c r="C201" s="214"/>
      <c r="D201" s="214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  <c r="AA201" s="214"/>
      <c r="AB201" s="214"/>
      <c r="AC201" s="214"/>
      <c r="AD201" s="214"/>
      <c r="AE201" s="214"/>
      <c r="AF201" s="214"/>
      <c r="AG201" s="214"/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  <c r="BI201" s="214"/>
      <c r="BJ201" s="214"/>
      <c r="BK201" s="214"/>
      <c r="BL201" s="214"/>
      <c r="BM201" s="214"/>
      <c r="BN201" s="214"/>
      <c r="BO201" s="214"/>
      <c r="BP201" s="214"/>
      <c r="BQ201" s="214"/>
      <c r="BR201" s="214"/>
      <c r="BS201" s="214"/>
      <c r="BT201" s="214"/>
      <c r="BU201" s="214"/>
      <c r="BV201" s="214"/>
      <c r="BW201" s="214"/>
      <c r="BX201" s="214"/>
      <c r="BY201" s="214"/>
      <c r="BZ201" s="214"/>
      <c r="CA201" s="214"/>
      <c r="CB201" s="214"/>
      <c r="CC201" s="214"/>
      <c r="CD201" s="214"/>
      <c r="CE201" s="214"/>
      <c r="CF201" s="214"/>
      <c r="CG201" s="214"/>
      <c r="CH201" s="214"/>
      <c r="CI201" s="214"/>
      <c r="CJ201" s="214"/>
      <c r="CK201" s="214"/>
      <c r="CL201" s="214"/>
      <c r="CM201" s="214"/>
      <c r="CN201" s="214"/>
      <c r="CO201" s="214"/>
    </row>
    <row r="202" spans="2:93" ht="11.1" customHeight="1" x14ac:dyDescent="0.25">
      <c r="B202" s="37" t="s">
        <v>15</v>
      </c>
      <c r="C202" s="214"/>
      <c r="D202" s="214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  <c r="BI202" s="214"/>
      <c r="BJ202" s="214"/>
      <c r="BK202" s="214"/>
      <c r="BL202" s="214"/>
      <c r="BM202" s="214"/>
      <c r="BN202" s="214"/>
      <c r="BO202" s="214"/>
      <c r="BP202" s="214"/>
      <c r="BQ202" s="214"/>
      <c r="BR202" s="214"/>
      <c r="BS202" s="214"/>
      <c r="BT202" s="214"/>
      <c r="BU202" s="214"/>
      <c r="BV202" s="214"/>
      <c r="BW202" s="214"/>
      <c r="BX202" s="214"/>
      <c r="BY202" s="214"/>
      <c r="BZ202" s="214"/>
      <c r="CA202" s="214"/>
      <c r="CB202" s="214"/>
      <c r="CC202" s="214"/>
      <c r="CD202" s="214"/>
      <c r="CE202" s="214"/>
      <c r="CF202" s="214"/>
      <c r="CG202" s="214"/>
      <c r="CH202" s="214"/>
      <c r="CI202" s="214"/>
      <c r="CJ202" s="214"/>
      <c r="CK202" s="214"/>
      <c r="CL202" s="214"/>
      <c r="CM202" s="214"/>
      <c r="CN202" s="214"/>
      <c r="CO202" s="214"/>
    </row>
    <row r="203" spans="2:93" ht="11.1" customHeight="1" x14ac:dyDescent="0.25">
      <c r="B203" s="37" t="s">
        <v>16</v>
      </c>
      <c r="C203" s="214"/>
      <c r="D203" s="214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  <c r="BI203" s="214"/>
      <c r="BJ203" s="214"/>
      <c r="BK203" s="214"/>
      <c r="BL203" s="214"/>
      <c r="BM203" s="214"/>
      <c r="BN203" s="214"/>
      <c r="BO203" s="214"/>
      <c r="BP203" s="214"/>
      <c r="BQ203" s="214"/>
      <c r="BR203" s="214"/>
      <c r="BS203" s="214"/>
      <c r="BT203" s="214"/>
      <c r="BU203" s="214"/>
      <c r="BV203" s="214"/>
      <c r="BW203" s="214"/>
      <c r="BX203" s="214"/>
      <c r="BY203" s="214"/>
      <c r="BZ203" s="214"/>
      <c r="CA203" s="214"/>
      <c r="CB203" s="214"/>
      <c r="CC203" s="214"/>
      <c r="CD203" s="214"/>
      <c r="CE203" s="214"/>
      <c r="CF203" s="214"/>
      <c r="CG203" s="214"/>
      <c r="CH203" s="214"/>
      <c r="CI203" s="214"/>
      <c r="CJ203" s="214"/>
      <c r="CK203" s="214"/>
      <c r="CL203" s="214"/>
      <c r="CM203" s="214"/>
      <c r="CN203" s="214"/>
      <c r="CO203" s="214"/>
    </row>
    <row r="204" spans="2:93" ht="11.1" customHeight="1" x14ac:dyDescent="0.25">
      <c r="B204" s="37" t="s">
        <v>17</v>
      </c>
      <c r="C204" s="214"/>
      <c r="D204" s="214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  <c r="BI204" s="214"/>
      <c r="BJ204" s="214"/>
      <c r="BK204" s="214"/>
      <c r="BL204" s="214"/>
      <c r="BM204" s="214"/>
      <c r="BN204" s="214"/>
      <c r="BO204" s="214"/>
      <c r="BP204" s="214"/>
      <c r="BQ204" s="214"/>
      <c r="BR204" s="214"/>
      <c r="BS204" s="214"/>
      <c r="BT204" s="214"/>
      <c r="BU204" s="214"/>
      <c r="BV204" s="214"/>
      <c r="BW204" s="214"/>
      <c r="BX204" s="214"/>
      <c r="BY204" s="214"/>
      <c r="BZ204" s="214"/>
      <c r="CA204" s="214"/>
      <c r="CB204" s="214"/>
      <c r="CC204" s="214"/>
      <c r="CD204" s="214"/>
      <c r="CE204" s="214"/>
      <c r="CF204" s="214"/>
      <c r="CG204" s="214"/>
      <c r="CH204" s="214"/>
      <c r="CI204" s="214"/>
      <c r="CJ204" s="214"/>
      <c r="CK204" s="214"/>
      <c r="CL204" s="214"/>
      <c r="CM204" s="214"/>
      <c r="CN204" s="214"/>
      <c r="CO204" s="214"/>
    </row>
    <row r="205" spans="2:93" ht="11.1" customHeight="1" x14ac:dyDescent="0.25">
      <c r="B205" s="37" t="s">
        <v>18</v>
      </c>
      <c r="C205" s="214"/>
      <c r="D205" s="214"/>
      <c r="E205" s="214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4"/>
      <c r="Y205" s="214"/>
      <c r="Z205" s="214"/>
      <c r="AA205" s="214"/>
      <c r="AB205" s="214"/>
      <c r="AC205" s="214"/>
      <c r="AD205" s="214"/>
      <c r="AE205" s="214"/>
      <c r="AF205" s="214"/>
      <c r="AG205" s="214"/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  <c r="BI205" s="214"/>
      <c r="BJ205" s="214"/>
      <c r="BK205" s="214"/>
      <c r="BL205" s="214"/>
      <c r="BM205" s="214"/>
      <c r="BN205" s="214"/>
      <c r="BO205" s="214"/>
      <c r="BP205" s="214"/>
      <c r="BQ205" s="214"/>
      <c r="BR205" s="214"/>
      <c r="BS205" s="214"/>
      <c r="BT205" s="214"/>
      <c r="BU205" s="214"/>
      <c r="BV205" s="214"/>
      <c r="BW205" s="214"/>
      <c r="BX205" s="214"/>
      <c r="BY205" s="214"/>
      <c r="BZ205" s="214"/>
      <c r="CA205" s="214"/>
      <c r="CB205" s="214"/>
      <c r="CC205" s="214"/>
      <c r="CD205" s="214"/>
      <c r="CE205" s="214"/>
      <c r="CF205" s="214"/>
      <c r="CG205" s="214"/>
      <c r="CH205" s="214"/>
      <c r="CI205" s="214"/>
      <c r="CJ205" s="214"/>
      <c r="CK205" s="214"/>
      <c r="CL205" s="214"/>
      <c r="CM205" s="214"/>
      <c r="CN205" s="214"/>
      <c r="CO205" s="214"/>
    </row>
    <row r="206" spans="2:93" ht="11.1" customHeight="1" x14ac:dyDescent="0.25">
      <c r="B206" s="37" t="s">
        <v>19</v>
      </c>
      <c r="C206" s="214"/>
      <c r="D206" s="214"/>
      <c r="E206" s="214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  <c r="R206" s="214"/>
      <c r="S206" s="214"/>
      <c r="T206" s="214"/>
      <c r="U206" s="214"/>
      <c r="V206" s="214"/>
      <c r="W206" s="214"/>
      <c r="X206" s="214"/>
      <c r="Y206" s="214"/>
      <c r="Z206" s="214"/>
      <c r="AA206" s="214"/>
      <c r="AB206" s="214"/>
      <c r="AC206" s="214"/>
      <c r="AD206" s="214"/>
      <c r="AE206" s="214"/>
      <c r="AF206" s="214"/>
      <c r="AG206" s="214"/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  <c r="BI206" s="214"/>
      <c r="BJ206" s="214"/>
      <c r="BK206" s="214"/>
      <c r="BL206" s="214"/>
      <c r="BM206" s="214"/>
      <c r="BN206" s="214"/>
      <c r="BO206" s="214"/>
      <c r="BP206" s="214"/>
      <c r="BQ206" s="214"/>
      <c r="BR206" s="214"/>
      <c r="BS206" s="214"/>
      <c r="BT206" s="214"/>
      <c r="BU206" s="214"/>
      <c r="BV206" s="214"/>
      <c r="BW206" s="214"/>
      <c r="BX206" s="214"/>
      <c r="BY206" s="214"/>
      <c r="BZ206" s="214"/>
      <c r="CA206" s="214"/>
      <c r="CB206" s="214"/>
      <c r="CC206" s="214"/>
      <c r="CD206" s="214"/>
      <c r="CE206" s="214"/>
      <c r="CF206" s="214"/>
      <c r="CG206" s="214"/>
      <c r="CH206" s="214"/>
      <c r="CI206" s="214"/>
      <c r="CJ206" s="214"/>
      <c r="CK206" s="214"/>
      <c r="CL206" s="214"/>
      <c r="CM206" s="214"/>
      <c r="CN206" s="214"/>
      <c r="CO206" s="214"/>
    </row>
    <row r="207" spans="2:93" ht="11.1" customHeight="1" x14ac:dyDescent="0.25">
      <c r="B207" s="37" t="s">
        <v>20</v>
      </c>
      <c r="C207" s="214"/>
      <c r="D207" s="214"/>
      <c r="E207" s="214"/>
      <c r="F207" s="214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14"/>
      <c r="R207" s="214"/>
      <c r="S207" s="214"/>
      <c r="T207" s="214"/>
      <c r="U207" s="214"/>
      <c r="V207" s="214"/>
      <c r="W207" s="214"/>
      <c r="X207" s="214"/>
      <c r="Y207" s="214"/>
      <c r="Z207" s="214"/>
      <c r="AA207" s="214"/>
      <c r="AB207" s="214"/>
      <c r="AC207" s="214"/>
      <c r="AD207" s="214"/>
      <c r="AE207" s="214"/>
      <c r="AF207" s="214"/>
      <c r="AG207" s="214"/>
      <c r="AH207" s="214"/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  <c r="BI207" s="214"/>
      <c r="BJ207" s="214"/>
      <c r="BK207" s="214"/>
      <c r="BL207" s="214"/>
      <c r="BM207" s="214"/>
      <c r="BN207" s="214"/>
      <c r="BO207" s="214"/>
      <c r="BP207" s="214"/>
      <c r="BQ207" s="214"/>
      <c r="BR207" s="214"/>
      <c r="BS207" s="214"/>
      <c r="BT207" s="214"/>
      <c r="BU207" s="214"/>
      <c r="BV207" s="214"/>
      <c r="BW207" s="214"/>
      <c r="BX207" s="214"/>
      <c r="BY207" s="214"/>
      <c r="BZ207" s="214"/>
      <c r="CA207" s="214"/>
      <c r="CB207" s="214"/>
      <c r="CC207" s="214"/>
      <c r="CD207" s="214"/>
      <c r="CE207" s="214"/>
      <c r="CF207" s="214"/>
      <c r="CG207" s="214"/>
      <c r="CH207" s="214"/>
      <c r="CI207" s="214"/>
      <c r="CJ207" s="214"/>
      <c r="CK207" s="214"/>
      <c r="CL207" s="214"/>
      <c r="CM207" s="214"/>
      <c r="CN207" s="214"/>
      <c r="CO207" s="214"/>
    </row>
    <row r="208" spans="2:93" ht="11.1" customHeight="1" x14ac:dyDescent="0.25">
      <c r="B208" s="37" t="s">
        <v>21</v>
      </c>
      <c r="C208" s="214"/>
      <c r="D208" s="214"/>
      <c r="E208" s="214"/>
      <c r="F208" s="214"/>
      <c r="G208" s="214"/>
      <c r="H208" s="214"/>
      <c r="I208" s="214"/>
      <c r="J208" s="214"/>
      <c r="K208" s="214"/>
      <c r="L208" s="214"/>
      <c r="M208" s="214"/>
      <c r="N208" s="214"/>
      <c r="O208" s="214"/>
      <c r="P208" s="214"/>
      <c r="Q208" s="214"/>
      <c r="R208" s="214"/>
      <c r="S208" s="214"/>
      <c r="T208" s="214"/>
      <c r="U208" s="214"/>
      <c r="V208" s="214"/>
      <c r="W208" s="214"/>
      <c r="X208" s="214"/>
      <c r="Y208" s="214"/>
      <c r="Z208" s="214"/>
      <c r="AA208" s="214"/>
      <c r="AB208" s="214"/>
      <c r="AC208" s="214"/>
      <c r="AD208" s="214"/>
      <c r="AE208" s="214"/>
      <c r="AF208" s="214"/>
      <c r="AG208" s="214"/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  <c r="BI208" s="214"/>
      <c r="BJ208" s="214"/>
      <c r="BK208" s="214"/>
      <c r="BL208" s="214"/>
      <c r="BM208" s="214"/>
      <c r="BN208" s="214"/>
      <c r="BO208" s="214"/>
      <c r="BP208" s="214"/>
      <c r="BQ208" s="214"/>
      <c r="BR208" s="214"/>
      <c r="BS208" s="214"/>
      <c r="BT208" s="214"/>
      <c r="BU208" s="214"/>
      <c r="BV208" s="214"/>
      <c r="BW208" s="214"/>
      <c r="BX208" s="214"/>
      <c r="BY208" s="214"/>
      <c r="BZ208" s="214"/>
      <c r="CA208" s="214"/>
      <c r="CB208" s="214"/>
      <c r="CC208" s="214"/>
      <c r="CD208" s="214"/>
      <c r="CE208" s="214"/>
      <c r="CF208" s="214"/>
      <c r="CG208" s="214"/>
      <c r="CH208" s="214"/>
      <c r="CI208" s="214"/>
      <c r="CJ208" s="214"/>
      <c r="CK208" s="214"/>
      <c r="CL208" s="214"/>
      <c r="CM208" s="214"/>
      <c r="CN208" s="214"/>
      <c r="CO208" s="214"/>
    </row>
    <row r="209" spans="2:93" ht="11.1" customHeight="1" x14ac:dyDescent="0.25">
      <c r="B209" s="37" t="s">
        <v>22</v>
      </c>
      <c r="C209" s="214"/>
      <c r="D209" s="214"/>
      <c r="E209" s="214"/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  <c r="R209" s="214"/>
      <c r="S209" s="214"/>
      <c r="T209" s="214"/>
      <c r="U209" s="214"/>
      <c r="V209" s="214"/>
      <c r="W209" s="214"/>
      <c r="X209" s="214"/>
      <c r="Y209" s="214"/>
      <c r="Z209" s="214"/>
      <c r="AA209" s="214"/>
      <c r="AB209" s="214"/>
      <c r="AC209" s="214"/>
      <c r="AD209" s="214"/>
      <c r="AE209" s="214"/>
      <c r="AF209" s="214"/>
      <c r="AG209" s="214"/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  <c r="BI209" s="214"/>
      <c r="BJ209" s="214"/>
      <c r="BK209" s="214"/>
      <c r="BL209" s="214"/>
      <c r="BM209" s="214"/>
      <c r="BN209" s="214"/>
      <c r="BO209" s="214"/>
      <c r="BP209" s="214"/>
      <c r="BQ209" s="214"/>
      <c r="BR209" s="214"/>
      <c r="BS209" s="214"/>
      <c r="BT209" s="214"/>
      <c r="BU209" s="214"/>
      <c r="BV209" s="214"/>
      <c r="BW209" s="214"/>
      <c r="BX209" s="214"/>
      <c r="BY209" s="214"/>
      <c r="BZ209" s="214"/>
      <c r="CA209" s="214"/>
      <c r="CB209" s="214"/>
      <c r="CC209" s="214"/>
      <c r="CD209" s="214"/>
      <c r="CE209" s="214"/>
      <c r="CF209" s="214"/>
      <c r="CG209" s="214"/>
      <c r="CH209" s="214"/>
      <c r="CI209" s="214"/>
      <c r="CJ209" s="214"/>
      <c r="CK209" s="214"/>
      <c r="CL209" s="214"/>
      <c r="CM209" s="214"/>
      <c r="CN209" s="214"/>
      <c r="CO209" s="214"/>
    </row>
    <row r="210" spans="2:93" ht="11.1" customHeight="1" x14ac:dyDescent="0.25">
      <c r="B210" s="37" t="s">
        <v>23</v>
      </c>
      <c r="C210" s="214"/>
      <c r="D210" s="214"/>
      <c r="E210" s="214"/>
      <c r="F210" s="214"/>
      <c r="G210" s="214"/>
      <c r="H210" s="214"/>
      <c r="I210" s="214"/>
      <c r="J210" s="214"/>
      <c r="K210" s="214"/>
      <c r="L210" s="214"/>
      <c r="M210" s="214"/>
      <c r="N210" s="214"/>
      <c r="O210" s="214"/>
      <c r="P210" s="214"/>
      <c r="Q210" s="214"/>
      <c r="R210" s="214"/>
      <c r="S210" s="214"/>
      <c r="T210" s="214"/>
      <c r="U210" s="214"/>
      <c r="V210" s="214"/>
      <c r="W210" s="214"/>
      <c r="X210" s="214"/>
      <c r="Y210" s="214"/>
      <c r="Z210" s="214"/>
      <c r="AA210" s="214"/>
      <c r="AB210" s="214"/>
      <c r="AC210" s="214"/>
      <c r="AD210" s="214"/>
      <c r="AE210" s="214"/>
      <c r="AF210" s="214"/>
      <c r="AG210" s="214"/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  <c r="BI210" s="214"/>
      <c r="BJ210" s="214"/>
      <c r="BK210" s="214"/>
      <c r="BL210" s="214"/>
      <c r="BM210" s="214"/>
      <c r="BN210" s="214"/>
      <c r="BO210" s="214"/>
      <c r="BP210" s="214"/>
      <c r="BQ210" s="214"/>
      <c r="BR210" s="214"/>
      <c r="BS210" s="214"/>
      <c r="BT210" s="214"/>
      <c r="BU210" s="214"/>
      <c r="BV210" s="214"/>
      <c r="BW210" s="214"/>
      <c r="BX210" s="214"/>
      <c r="BY210" s="214"/>
      <c r="BZ210" s="214"/>
      <c r="CA210" s="214"/>
      <c r="CB210" s="214"/>
      <c r="CC210" s="214"/>
      <c r="CD210" s="214"/>
      <c r="CE210" s="214"/>
      <c r="CF210" s="214"/>
      <c r="CG210" s="214"/>
      <c r="CH210" s="214"/>
      <c r="CI210" s="214"/>
      <c r="CJ210" s="214"/>
      <c r="CK210" s="214"/>
      <c r="CL210" s="214"/>
      <c r="CM210" s="214"/>
      <c r="CN210" s="214"/>
      <c r="CO210" s="214"/>
    </row>
    <row r="211" spans="2:93" ht="11.1" customHeight="1" x14ac:dyDescent="0.25">
      <c r="B211" s="37" t="s">
        <v>24</v>
      </c>
      <c r="C211" s="214"/>
      <c r="D211" s="214"/>
      <c r="E211" s="214"/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4"/>
      <c r="R211" s="214"/>
      <c r="S211" s="214"/>
      <c r="T211" s="214"/>
      <c r="U211" s="214"/>
      <c r="V211" s="214"/>
      <c r="W211" s="214"/>
      <c r="X211" s="214"/>
      <c r="Y211" s="214"/>
      <c r="Z211" s="214"/>
      <c r="AA211" s="214"/>
      <c r="AB211" s="214"/>
      <c r="AC211" s="214"/>
      <c r="AD211" s="214"/>
      <c r="AE211" s="214"/>
      <c r="AF211" s="214"/>
      <c r="AG211" s="214"/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  <c r="BI211" s="214"/>
      <c r="BJ211" s="214"/>
      <c r="BK211" s="214"/>
      <c r="BL211" s="214"/>
      <c r="BM211" s="214"/>
      <c r="BN211" s="214"/>
      <c r="BO211" s="214"/>
      <c r="BP211" s="214"/>
      <c r="BQ211" s="214"/>
      <c r="BR211" s="214"/>
      <c r="BS211" s="214"/>
      <c r="BT211" s="214"/>
      <c r="BU211" s="214"/>
      <c r="BV211" s="214"/>
      <c r="BW211" s="214"/>
      <c r="BX211" s="214"/>
      <c r="BY211" s="214"/>
      <c r="BZ211" s="214"/>
      <c r="CA211" s="214"/>
      <c r="CB211" s="214"/>
      <c r="CC211" s="214"/>
      <c r="CD211" s="214"/>
      <c r="CE211" s="214"/>
      <c r="CF211" s="214"/>
      <c r="CG211" s="214"/>
      <c r="CH211" s="214"/>
      <c r="CI211" s="214"/>
      <c r="CJ211" s="214"/>
      <c r="CK211" s="214"/>
      <c r="CL211" s="214"/>
      <c r="CM211" s="214"/>
      <c r="CN211" s="214"/>
      <c r="CO211" s="214"/>
    </row>
    <row r="212" spans="2:93" ht="11.1" customHeight="1" x14ac:dyDescent="0.25">
      <c r="B212" s="37" t="s">
        <v>25</v>
      </c>
      <c r="C212" s="214"/>
      <c r="D212" s="214"/>
      <c r="E212" s="214"/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4"/>
      <c r="R212" s="214"/>
      <c r="S212" s="214"/>
      <c r="T212" s="214"/>
      <c r="U212" s="214"/>
      <c r="V212" s="214"/>
      <c r="W212" s="214"/>
      <c r="X212" s="214"/>
      <c r="Y212" s="214"/>
      <c r="Z212" s="214"/>
      <c r="AA212" s="214"/>
      <c r="AB212" s="214"/>
      <c r="AC212" s="214"/>
      <c r="AD212" s="214"/>
      <c r="AE212" s="214"/>
      <c r="AF212" s="214"/>
      <c r="AG212" s="214"/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  <c r="BI212" s="214"/>
      <c r="BJ212" s="214"/>
      <c r="BK212" s="214"/>
      <c r="BL212" s="214"/>
      <c r="BM212" s="214"/>
      <c r="BN212" s="214"/>
      <c r="BO212" s="214"/>
      <c r="BP212" s="214"/>
      <c r="BQ212" s="214"/>
      <c r="BR212" s="214"/>
      <c r="BS212" s="214"/>
      <c r="BT212" s="214"/>
      <c r="BU212" s="214"/>
      <c r="BV212" s="214"/>
      <c r="BW212" s="214"/>
      <c r="BX212" s="214"/>
      <c r="BY212" s="214"/>
      <c r="BZ212" s="214"/>
      <c r="CA212" s="214"/>
      <c r="CB212" s="214"/>
      <c r="CC212" s="214"/>
      <c r="CD212" s="214"/>
      <c r="CE212" s="214"/>
      <c r="CF212" s="214"/>
      <c r="CG212" s="214"/>
      <c r="CH212" s="214"/>
      <c r="CI212" s="214"/>
      <c r="CJ212" s="214"/>
      <c r="CK212" s="214"/>
      <c r="CL212" s="214"/>
      <c r="CM212" s="214"/>
      <c r="CN212" s="214"/>
      <c r="CO212" s="214"/>
    </row>
    <row r="213" spans="2:93" ht="11.1" customHeight="1" x14ac:dyDescent="0.25">
      <c r="B213" s="37" t="s">
        <v>26</v>
      </c>
      <c r="C213" s="214"/>
      <c r="D213" s="214"/>
      <c r="E213" s="214"/>
      <c r="F213" s="214"/>
      <c r="G213" s="214"/>
      <c r="H213" s="214"/>
      <c r="I213" s="214"/>
      <c r="J213" s="214"/>
      <c r="K213" s="214"/>
      <c r="L213" s="214"/>
      <c r="M213" s="214"/>
      <c r="N213" s="214"/>
      <c r="O213" s="214"/>
      <c r="P213" s="214"/>
      <c r="Q213" s="214"/>
      <c r="R213" s="214"/>
      <c r="S213" s="214"/>
      <c r="T213" s="214"/>
      <c r="U213" s="214"/>
      <c r="V213" s="214"/>
      <c r="W213" s="214"/>
      <c r="X213" s="214"/>
      <c r="Y213" s="214"/>
      <c r="Z213" s="214"/>
      <c r="AA213" s="214"/>
      <c r="AB213" s="214"/>
      <c r="AC213" s="214"/>
      <c r="AD213" s="214"/>
      <c r="AE213" s="214"/>
      <c r="AF213" s="214"/>
      <c r="AG213" s="214"/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  <c r="BI213" s="214"/>
      <c r="BJ213" s="214"/>
      <c r="BK213" s="214"/>
      <c r="BL213" s="214"/>
      <c r="BM213" s="214"/>
      <c r="BN213" s="214"/>
      <c r="BO213" s="214"/>
      <c r="BP213" s="214"/>
      <c r="BQ213" s="214"/>
      <c r="BR213" s="214"/>
      <c r="BS213" s="214"/>
      <c r="BT213" s="214"/>
      <c r="BU213" s="214"/>
      <c r="BV213" s="214"/>
      <c r="BW213" s="214"/>
      <c r="BX213" s="214"/>
      <c r="BY213" s="214"/>
      <c r="BZ213" s="214"/>
      <c r="CA213" s="214"/>
      <c r="CB213" s="214"/>
      <c r="CC213" s="214"/>
      <c r="CD213" s="214"/>
      <c r="CE213" s="214"/>
      <c r="CF213" s="214"/>
      <c r="CG213" s="214"/>
      <c r="CH213" s="214"/>
      <c r="CI213" s="214"/>
      <c r="CJ213" s="214"/>
      <c r="CK213" s="214"/>
      <c r="CL213" s="214"/>
      <c r="CM213" s="214"/>
      <c r="CN213" s="214"/>
      <c r="CO213" s="214"/>
    </row>
    <row r="214" spans="2:93" ht="11.1" customHeight="1" x14ac:dyDescent="0.25">
      <c r="B214" s="38" t="s">
        <v>81</v>
      </c>
      <c r="C214" s="214"/>
      <c r="D214" s="214"/>
      <c r="E214" s="214"/>
      <c r="F214" s="214"/>
      <c r="G214" s="214"/>
      <c r="H214" s="214"/>
      <c r="I214" s="214"/>
      <c r="J214" s="214"/>
      <c r="K214" s="214"/>
      <c r="L214" s="214"/>
      <c r="M214" s="214"/>
      <c r="N214" s="214"/>
      <c r="O214" s="214"/>
      <c r="P214" s="214"/>
      <c r="Q214" s="214"/>
      <c r="R214" s="214"/>
      <c r="S214" s="214"/>
      <c r="T214" s="214"/>
      <c r="U214" s="214"/>
      <c r="V214" s="214"/>
      <c r="W214" s="214"/>
      <c r="X214" s="214"/>
      <c r="Y214" s="214"/>
      <c r="Z214" s="214"/>
      <c r="AA214" s="214"/>
      <c r="AB214" s="214"/>
      <c r="AC214" s="214"/>
      <c r="AD214" s="214"/>
      <c r="AE214" s="214"/>
      <c r="AF214" s="214"/>
      <c r="AG214" s="214"/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  <c r="BI214" s="214"/>
      <c r="BJ214" s="214"/>
      <c r="BK214" s="214"/>
      <c r="BL214" s="214"/>
      <c r="BM214" s="214"/>
      <c r="BN214" s="214"/>
      <c r="BO214" s="214"/>
      <c r="BP214" s="214"/>
      <c r="BQ214" s="214"/>
      <c r="BR214" s="214"/>
      <c r="BS214" s="214"/>
      <c r="BT214" s="214"/>
      <c r="BU214" s="214"/>
      <c r="BV214" s="214"/>
      <c r="BW214" s="214"/>
      <c r="BX214" s="214"/>
      <c r="BY214" s="214"/>
      <c r="BZ214" s="214"/>
      <c r="CA214" s="214"/>
      <c r="CB214" s="214"/>
      <c r="CC214" s="214"/>
      <c r="CD214" s="214"/>
      <c r="CE214" s="214"/>
      <c r="CF214" s="214"/>
      <c r="CG214" s="214"/>
      <c r="CH214" s="214"/>
      <c r="CI214" s="214"/>
      <c r="CJ214" s="214"/>
      <c r="CK214" s="214"/>
      <c r="CL214" s="214"/>
      <c r="CM214" s="214"/>
      <c r="CN214" s="214"/>
      <c r="CO214" s="214"/>
    </row>
    <row r="215" spans="2:93" ht="11.1" customHeight="1" x14ac:dyDescent="0.25">
      <c r="B215" s="38" t="s">
        <v>82</v>
      </c>
      <c r="C215" s="214"/>
      <c r="D215" s="214"/>
      <c r="E215" s="214"/>
      <c r="F215" s="214"/>
      <c r="G215" s="214"/>
      <c r="H215" s="214"/>
      <c r="I215" s="214"/>
      <c r="J215" s="214"/>
      <c r="K215" s="214"/>
      <c r="L215" s="214"/>
      <c r="M215" s="214"/>
      <c r="N215" s="214"/>
      <c r="O215" s="214"/>
      <c r="P215" s="214"/>
      <c r="Q215" s="214"/>
      <c r="R215" s="214"/>
      <c r="S215" s="214"/>
      <c r="T215" s="214"/>
      <c r="U215" s="214"/>
      <c r="V215" s="214"/>
      <c r="W215" s="214"/>
      <c r="X215" s="214"/>
      <c r="Y215" s="214"/>
      <c r="Z215" s="214"/>
      <c r="AA215" s="214"/>
      <c r="AB215" s="214"/>
      <c r="AC215" s="214"/>
      <c r="AD215" s="214"/>
      <c r="AE215" s="214"/>
      <c r="AF215" s="214"/>
      <c r="AG215" s="214"/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  <c r="BI215" s="214"/>
      <c r="BJ215" s="214"/>
      <c r="BK215" s="214"/>
      <c r="BL215" s="214"/>
      <c r="BM215" s="214"/>
      <c r="BN215" s="214"/>
      <c r="BO215" s="214"/>
      <c r="BP215" s="214"/>
      <c r="BQ215" s="214"/>
      <c r="BR215" s="214"/>
      <c r="BS215" s="214"/>
      <c r="BT215" s="214"/>
      <c r="BU215" s="214"/>
      <c r="BV215" s="214"/>
      <c r="BW215" s="214"/>
      <c r="BX215" s="214"/>
      <c r="BY215" s="214"/>
      <c r="BZ215" s="214"/>
      <c r="CA215" s="214"/>
      <c r="CB215" s="214"/>
      <c r="CC215" s="214"/>
      <c r="CD215" s="214"/>
      <c r="CE215" s="214"/>
      <c r="CF215" s="214"/>
      <c r="CG215" s="214"/>
      <c r="CH215" s="214"/>
      <c r="CI215" s="214"/>
      <c r="CJ215" s="214"/>
      <c r="CK215" s="214"/>
      <c r="CL215" s="214"/>
      <c r="CM215" s="214"/>
      <c r="CN215" s="214"/>
      <c r="CO215" s="214"/>
    </row>
    <row r="216" spans="2:93" ht="11.1" customHeight="1" x14ac:dyDescent="0.25">
      <c r="B216" s="38" t="s">
        <v>83</v>
      </c>
      <c r="C216" s="214"/>
      <c r="D216" s="214"/>
      <c r="E216" s="214"/>
      <c r="F216" s="214"/>
      <c r="G216" s="214"/>
      <c r="H216" s="214"/>
      <c r="I216" s="214"/>
      <c r="J216" s="214"/>
      <c r="K216" s="214"/>
      <c r="L216" s="214"/>
      <c r="M216" s="214"/>
      <c r="N216" s="214"/>
      <c r="O216" s="214"/>
      <c r="P216" s="214"/>
      <c r="Q216" s="214"/>
      <c r="R216" s="214"/>
      <c r="S216" s="214"/>
      <c r="T216" s="214"/>
      <c r="U216" s="214"/>
      <c r="V216" s="214"/>
      <c r="W216" s="214"/>
      <c r="X216" s="214"/>
      <c r="Y216" s="214"/>
      <c r="Z216" s="214"/>
      <c r="AA216" s="214"/>
      <c r="AB216" s="214"/>
      <c r="AC216" s="214"/>
      <c r="AD216" s="214"/>
      <c r="AE216" s="214"/>
      <c r="AF216" s="214"/>
      <c r="AG216" s="214"/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  <c r="BI216" s="214"/>
      <c r="BJ216" s="214"/>
      <c r="BK216" s="214"/>
      <c r="BL216" s="214"/>
      <c r="BM216" s="214"/>
      <c r="BN216" s="214"/>
      <c r="BO216" s="214"/>
      <c r="BP216" s="214"/>
      <c r="BQ216" s="214"/>
      <c r="BR216" s="214"/>
      <c r="BS216" s="214"/>
      <c r="BT216" s="214"/>
      <c r="BU216" s="214"/>
      <c r="BV216" s="214"/>
      <c r="BW216" s="214"/>
      <c r="BX216" s="214"/>
      <c r="BY216" s="214"/>
      <c r="BZ216" s="214"/>
      <c r="CA216" s="214"/>
      <c r="CB216" s="214"/>
      <c r="CC216" s="214"/>
      <c r="CD216" s="214"/>
      <c r="CE216" s="214"/>
      <c r="CF216" s="214"/>
      <c r="CG216" s="214"/>
      <c r="CH216" s="214"/>
      <c r="CI216" s="214"/>
      <c r="CJ216" s="214"/>
      <c r="CK216" s="214"/>
      <c r="CL216" s="214"/>
      <c r="CM216" s="214"/>
      <c r="CN216" s="214"/>
      <c r="CO216" s="214"/>
    </row>
    <row r="217" spans="2:93" ht="11.1" customHeight="1" x14ac:dyDescent="0.25">
      <c r="B217" s="39" t="s">
        <v>84</v>
      </c>
      <c r="C217" s="214"/>
      <c r="D217" s="214"/>
      <c r="E217" s="214"/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  <c r="R217" s="214"/>
      <c r="S217" s="214"/>
      <c r="T217" s="214"/>
      <c r="U217" s="214"/>
      <c r="V217" s="214"/>
      <c r="W217" s="214"/>
      <c r="X217" s="214"/>
      <c r="Y217" s="214"/>
      <c r="Z217" s="214"/>
      <c r="AA217" s="214"/>
      <c r="AB217" s="214"/>
      <c r="AC217" s="214"/>
      <c r="AD217" s="214"/>
      <c r="AE217" s="214"/>
      <c r="AF217" s="214"/>
      <c r="AG217" s="214"/>
      <c r="AH217" s="214"/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  <c r="BI217" s="214"/>
      <c r="BJ217" s="214"/>
      <c r="BK217" s="214"/>
      <c r="BL217" s="214"/>
      <c r="BM217" s="214"/>
      <c r="BN217" s="214"/>
      <c r="BO217" s="214"/>
      <c r="BP217" s="214"/>
      <c r="BQ217" s="214"/>
      <c r="BR217" s="214"/>
      <c r="BS217" s="214"/>
      <c r="BT217" s="214"/>
      <c r="BU217" s="214"/>
      <c r="BV217" s="214"/>
      <c r="BW217" s="214"/>
      <c r="BX217" s="214"/>
      <c r="BY217" s="214"/>
      <c r="BZ217" s="214"/>
      <c r="CA217" s="214"/>
      <c r="CB217" s="214"/>
      <c r="CC217" s="214"/>
      <c r="CD217" s="214"/>
      <c r="CE217" s="214"/>
      <c r="CF217" s="214"/>
      <c r="CG217" s="214"/>
      <c r="CH217" s="214"/>
      <c r="CI217" s="214"/>
      <c r="CJ217" s="214"/>
      <c r="CK217" s="214"/>
      <c r="CL217" s="214"/>
      <c r="CM217" s="214"/>
      <c r="CN217" s="214"/>
      <c r="CO217" s="214"/>
    </row>
    <row r="218" spans="2:93" ht="11.1" customHeight="1" x14ac:dyDescent="0.25">
      <c r="B218" s="38" t="s">
        <v>85</v>
      </c>
      <c r="C218" s="214"/>
      <c r="D218" s="214"/>
      <c r="E218" s="214"/>
      <c r="F218" s="214"/>
      <c r="G218" s="214"/>
      <c r="H218" s="214"/>
      <c r="I218" s="214"/>
      <c r="J218" s="214"/>
      <c r="K218" s="214"/>
      <c r="L218" s="214"/>
      <c r="M218" s="214"/>
      <c r="N218" s="214"/>
      <c r="O218" s="214"/>
      <c r="P218" s="214"/>
      <c r="Q218" s="214"/>
      <c r="R218" s="214"/>
      <c r="S218" s="214"/>
      <c r="T218" s="214"/>
      <c r="U218" s="214"/>
      <c r="V218" s="214"/>
      <c r="W218" s="214"/>
      <c r="X218" s="214"/>
      <c r="Y218" s="214"/>
      <c r="Z218" s="214"/>
      <c r="AA218" s="214"/>
      <c r="AB218" s="214"/>
      <c r="AC218" s="214"/>
      <c r="AD218" s="214"/>
      <c r="AE218" s="214"/>
      <c r="AF218" s="214"/>
      <c r="AG218" s="214"/>
      <c r="AH218" s="214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  <c r="BI218" s="214"/>
      <c r="BJ218" s="214"/>
      <c r="BK218" s="214"/>
      <c r="BL218" s="214"/>
      <c r="BM218" s="214"/>
      <c r="BN218" s="214"/>
      <c r="BO218" s="214"/>
      <c r="BP218" s="214"/>
      <c r="BQ218" s="214"/>
      <c r="BR218" s="214"/>
      <c r="BS218" s="214"/>
      <c r="BT218" s="214"/>
      <c r="BU218" s="214"/>
      <c r="BV218" s="214"/>
      <c r="BW218" s="214"/>
      <c r="BX218" s="214"/>
      <c r="BY218" s="214"/>
      <c r="BZ218" s="214"/>
      <c r="CA218" s="214"/>
      <c r="CB218" s="214"/>
      <c r="CC218" s="214"/>
      <c r="CD218" s="214"/>
      <c r="CE218" s="214"/>
      <c r="CF218" s="214"/>
      <c r="CG218" s="214"/>
      <c r="CH218" s="214"/>
      <c r="CI218" s="214"/>
      <c r="CJ218" s="214"/>
      <c r="CK218" s="214"/>
      <c r="CL218" s="214"/>
      <c r="CM218" s="214"/>
      <c r="CN218" s="214"/>
      <c r="CO218" s="2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B1:CP147"/>
  <sheetViews>
    <sheetView zoomScale="130" zoomScaleNormal="130" workbookViewId="0">
      <pane ySplit="2" topLeftCell="A3" activePane="bottomLeft" state="frozen"/>
      <selection pane="bottomLeft" activeCell="C2" sqref="C2"/>
    </sheetView>
  </sheetViews>
  <sheetFormatPr baseColWidth="10" defaultRowHeight="11.1" customHeight="1" x14ac:dyDescent="0.25"/>
  <cols>
    <col min="1" max="1" width="3.7109375" customWidth="1"/>
    <col min="2" max="2" width="16.140625" style="26" customWidth="1"/>
    <col min="3" max="67" width="4.28515625" style="216" customWidth="1"/>
    <col min="68" max="76" width="4.28515625" style="1" customWidth="1"/>
    <col min="77" max="92" width="4.28515625" customWidth="1"/>
    <col min="93" max="93" width="3.7109375" customWidth="1"/>
    <col min="94" max="94" width="15.140625" style="233" customWidth="1"/>
    <col min="95" max="116" width="4.28515625" customWidth="1"/>
  </cols>
  <sheetData>
    <row r="1" spans="2:94" ht="11.1" customHeight="1" x14ac:dyDescent="0.25">
      <c r="BP1" s="229"/>
      <c r="BQ1" s="229"/>
      <c r="BR1" s="229"/>
      <c r="BS1" s="229"/>
      <c r="BT1" s="229"/>
      <c r="BU1" s="229"/>
      <c r="BV1" s="229"/>
      <c r="BW1" s="229"/>
      <c r="BX1" s="229"/>
      <c r="BY1" s="229"/>
      <c r="BZ1" s="229"/>
      <c r="CA1" s="229"/>
      <c r="CB1" s="229"/>
      <c r="CC1" s="229"/>
      <c r="CD1" s="229"/>
      <c r="CE1" s="229"/>
      <c r="CF1" s="229"/>
      <c r="CG1" s="229"/>
      <c r="CH1" s="229"/>
      <c r="CI1" s="229"/>
      <c r="CJ1" s="229"/>
      <c r="CK1" s="229"/>
      <c r="CL1" s="229"/>
      <c r="CM1" s="229"/>
      <c r="CN1" s="229"/>
    </row>
    <row r="2" spans="2:94" ht="11.1" customHeight="1" x14ac:dyDescent="0.25">
      <c r="B2" s="35"/>
      <c r="C2" s="224" t="str">
        <f ca="1">"S"&amp;WEEKNUM(OFFSET('CAPACITE P1'!D5,,(COLUMN(D5)-4)*6,1,1))</f>
        <v>S1</v>
      </c>
      <c r="D2" s="224" t="str">
        <f ca="1">"S"&amp;WEEKNUM(OFFSET('CAPACITE P1'!E5,,(COLUMN(E5)-4)*6,1,1))</f>
        <v>S2</v>
      </c>
      <c r="E2" s="224" t="str">
        <f ca="1">"S"&amp;WEEKNUM(OFFSET('CAPACITE P1'!F5,,(COLUMN(F5)-4)*6,1,1))</f>
        <v>S3</v>
      </c>
      <c r="F2" s="224" t="str">
        <f ca="1">"S"&amp;WEEKNUM(OFFSET('CAPACITE P1'!G5,,(COLUMN(G5)-4)*6,1,1))</f>
        <v>S4</v>
      </c>
      <c r="G2" s="224" t="str">
        <f ca="1">"S"&amp;WEEKNUM(OFFSET('CAPACITE P1'!H5,,(COLUMN(H5)-4)*6,1,1))</f>
        <v>S5</v>
      </c>
      <c r="H2" s="224" t="str">
        <f ca="1">"S"&amp;WEEKNUM(OFFSET('CAPACITE P1'!I5,,(COLUMN(I5)-4)*6,1,1))</f>
        <v>S6</v>
      </c>
      <c r="I2" s="224" t="str">
        <f ca="1">"S"&amp;WEEKNUM(OFFSET('CAPACITE P1'!J5,,(COLUMN(J5)-4)*6,1,1))</f>
        <v>S7</v>
      </c>
      <c r="J2" s="224" t="str">
        <f ca="1">"S"&amp;WEEKNUM(OFFSET('CAPACITE P1'!K5,,(COLUMN(K5)-4)*6,1,1))</f>
        <v>S8</v>
      </c>
      <c r="K2" s="224" t="str">
        <f ca="1">"S"&amp;WEEKNUM(OFFSET('CAPACITE P1'!L5,,(COLUMN(L5)-4)*6,1,1))</f>
        <v>S9</v>
      </c>
      <c r="L2" s="224" t="str">
        <f ca="1">"S"&amp;WEEKNUM(OFFSET('CAPACITE P1'!M5,,(COLUMN(M5)-4)*6,1,1))</f>
        <v>S10</v>
      </c>
      <c r="M2" s="224" t="str">
        <f ca="1">"S"&amp;WEEKNUM(OFFSET('CAPACITE P1'!N5,,(COLUMN(N5)-4)*6,1,1))</f>
        <v>S11</v>
      </c>
      <c r="N2" s="224" t="str">
        <f ca="1">"S"&amp;WEEKNUM(OFFSET('CAPACITE P1'!O5,,(COLUMN(O5)-4)*6,1,1))</f>
        <v>S12</v>
      </c>
      <c r="O2" s="224" t="str">
        <f ca="1">"S"&amp;WEEKNUM(OFFSET('CAPACITE P1'!P5,,(COLUMN(P5)-4)*6,1,1))</f>
        <v>S13</v>
      </c>
      <c r="P2" s="224" t="str">
        <f ca="1">"S"&amp;WEEKNUM(OFFSET('CAPACITE P1'!Q5,,(COLUMN(Q5)-4)*6,1,1))</f>
        <v>S14</v>
      </c>
      <c r="Q2" s="224" t="str">
        <f ca="1">"S"&amp;WEEKNUM(OFFSET('CAPACITE P1'!R5,,(COLUMN(R5)-4)*6,1,1))</f>
        <v>S15</v>
      </c>
      <c r="R2" s="224" t="str">
        <f ca="1">"S"&amp;WEEKNUM(OFFSET('CAPACITE P1'!S5,,(COLUMN(S5)-4)*6,1,1))</f>
        <v>S16</v>
      </c>
      <c r="S2" s="224" t="str">
        <f ca="1">"S"&amp;WEEKNUM(OFFSET('CAPACITE P1'!T5,,(COLUMN(T5)-4)*6,1,1))</f>
        <v>S17</v>
      </c>
      <c r="T2" s="224" t="str">
        <f ca="1">"S"&amp;WEEKNUM(OFFSET('CAPACITE P1'!U5,,(COLUMN(U5)-4)*6,1,1))</f>
        <v>S18</v>
      </c>
      <c r="U2" s="224" t="str">
        <f ca="1">"S"&amp;WEEKNUM(OFFSET('CAPACITE P1'!V5,,(COLUMN(V5)-4)*6,1,1))</f>
        <v>S19</v>
      </c>
      <c r="V2" s="224" t="str">
        <f ca="1">"S"&amp;WEEKNUM(OFFSET('CAPACITE P1'!W5,,(COLUMN(W5)-4)*6,1,1))</f>
        <v>S20</v>
      </c>
      <c r="W2" s="224" t="str">
        <f ca="1">"S"&amp;WEEKNUM(OFFSET('CAPACITE P1'!X5,,(COLUMN(X5)-4)*6,1,1))</f>
        <v>S21</v>
      </c>
      <c r="X2" s="224" t="str">
        <f ca="1">"S"&amp;WEEKNUM(OFFSET('CAPACITE P1'!Y5,,(COLUMN(Y5)-4)*6,1,1))</f>
        <v>S22</v>
      </c>
      <c r="Y2" s="224" t="str">
        <f ca="1">"S"&amp;WEEKNUM(OFFSET('CAPACITE P1'!Z5,,(COLUMN(Z5)-4)*6,1,1))</f>
        <v>S23</v>
      </c>
      <c r="Z2" s="224" t="str">
        <f ca="1">"S"&amp;WEEKNUM(OFFSET('CAPACITE P1'!AA5,,(COLUMN(AA5)-4)*6,1,1))</f>
        <v>S24</v>
      </c>
      <c r="AA2" s="224" t="str">
        <f ca="1">"S"&amp;WEEKNUM(OFFSET('CAPACITE P1'!AB5,,(COLUMN(AB5)-4)*6,1,1))</f>
        <v>S25</v>
      </c>
      <c r="AB2" s="224" t="str">
        <f ca="1">"S"&amp;WEEKNUM(OFFSET('CAPACITE P1'!AC5,,(COLUMN(AC5)-4)*6,1,1))</f>
        <v>S26</v>
      </c>
      <c r="AC2" s="224" t="str">
        <f ca="1">"S"&amp;WEEKNUM(OFFSET('CAPACITE P1'!AD5,,(COLUMN(AD5)-4)*6,1,1))</f>
        <v>S27</v>
      </c>
      <c r="AD2" s="224" t="str">
        <f ca="1">"S"&amp;WEEKNUM(OFFSET('CAPACITE P1'!AE5,,(COLUMN(AE5)-4)*6,1,1))</f>
        <v>S28</v>
      </c>
      <c r="AE2" s="224" t="str">
        <f ca="1">"S"&amp;WEEKNUM(OFFSET('CAPACITE P1'!AF5,,(COLUMN(AF5)-4)*6,1,1))</f>
        <v>S29</v>
      </c>
      <c r="AF2" s="224" t="str">
        <f ca="1">"S"&amp;WEEKNUM(OFFSET('CAPACITE P1'!AG5,,(COLUMN(AG5)-4)*6,1,1))</f>
        <v>S30</v>
      </c>
      <c r="AG2" s="224" t="str">
        <f ca="1">"S"&amp;WEEKNUM(OFFSET('CAPACITE P1'!AH5,,(COLUMN(AH5)-4)*6,1,1))</f>
        <v>S31</v>
      </c>
      <c r="AH2" s="224" t="str">
        <f ca="1">"S"&amp;WEEKNUM(OFFSET('CAPACITE P1'!AI5,,(COLUMN(AI5)-4)*6,1,1))</f>
        <v>S32</v>
      </c>
      <c r="AI2" s="224" t="str">
        <f ca="1">"S"&amp;WEEKNUM(OFFSET('CAPACITE P1'!AJ5,,(COLUMN(AJ5)-4)*6,1,1))</f>
        <v>S33</v>
      </c>
      <c r="AJ2" s="224" t="str">
        <f ca="1">"S"&amp;WEEKNUM(OFFSET('CAPACITE P1'!AK5,,(COLUMN(AK5)-4)*6,1,1))</f>
        <v>S34</v>
      </c>
      <c r="AK2" s="224" t="str">
        <f ca="1">"S"&amp;WEEKNUM(OFFSET('CAPACITE P1'!AL5,,(COLUMN(AL5)-4)*6,1,1))</f>
        <v>S35</v>
      </c>
      <c r="AL2" s="224" t="str">
        <f ca="1">"S"&amp;WEEKNUM(OFFSET('CAPACITE P1'!AM5,,(COLUMN(AM5)-4)*6,1,1))</f>
        <v>S36</v>
      </c>
      <c r="AM2" s="224" t="str">
        <f ca="1">"S"&amp;WEEKNUM(OFFSET('CAPACITE P1'!AN5,,(COLUMN(AN5)-4)*6,1,1))</f>
        <v>S37</v>
      </c>
      <c r="AN2" s="224" t="str">
        <f ca="1">"S"&amp;WEEKNUM(OFFSET('CAPACITE P1'!AO5,,(COLUMN(AO5)-4)*6,1,1))</f>
        <v>S38</v>
      </c>
      <c r="AO2" s="224" t="str">
        <f ca="1">"S"&amp;WEEKNUM(OFFSET('CAPACITE P1'!AP5,,(COLUMN(AP5)-4)*6,1,1))</f>
        <v>S39</v>
      </c>
      <c r="AP2" s="224" t="str">
        <f ca="1">"S"&amp;WEEKNUM(OFFSET('CAPACITE P1'!AQ5,,(COLUMN(AQ5)-4)*6,1,1))</f>
        <v>S40</v>
      </c>
      <c r="AQ2" s="224" t="str">
        <f ca="1">"S"&amp;WEEKNUM(OFFSET('CAPACITE P1'!AR5,,(COLUMN(AR5)-4)*6,1,1))</f>
        <v>S41</v>
      </c>
      <c r="AR2" s="224" t="str">
        <f ca="1">"S"&amp;WEEKNUM(OFFSET('CAPACITE P1'!AS5,,(COLUMN(AS5)-4)*6,1,1))</f>
        <v>S42</v>
      </c>
      <c r="AS2" s="224" t="str">
        <f ca="1">"S"&amp;WEEKNUM(OFFSET('CAPACITE P1'!AT5,,(COLUMN(AT5)-4)*6,1,1))</f>
        <v>S43</v>
      </c>
      <c r="AT2" s="224" t="str">
        <f ca="1">"S"&amp;WEEKNUM(OFFSET('CAPACITE P1'!AU5,,(COLUMN(AU5)-4)*6,1,1))</f>
        <v>S44</v>
      </c>
      <c r="AU2" s="224" t="str">
        <f ca="1">"S"&amp;WEEKNUM(OFFSET('CAPACITE P1'!AV5,,(COLUMN(AV5)-4)*6,1,1))</f>
        <v>S45</v>
      </c>
      <c r="AV2" s="224" t="str">
        <f ca="1">"S"&amp;WEEKNUM(OFFSET('CAPACITE P1'!AW5,,(COLUMN(AW5)-4)*6,1,1))</f>
        <v>S46</v>
      </c>
      <c r="AW2" s="224" t="str">
        <f ca="1">"S"&amp;WEEKNUM(OFFSET('CAPACITE P1'!AX5,,(COLUMN(AX5)-4)*6,1,1))</f>
        <v>S47</v>
      </c>
      <c r="AX2" s="224" t="str">
        <f ca="1">"S"&amp;WEEKNUM(OFFSET('CAPACITE P1'!AY5,,(COLUMN(AY5)-4)*6,1,1))</f>
        <v>S48</v>
      </c>
      <c r="AY2" s="224" t="str">
        <f ca="1">"S"&amp;WEEKNUM(OFFSET('CAPACITE P1'!AZ5,,(COLUMN(AZ5)-4)*6,1,1))</f>
        <v>S49</v>
      </c>
      <c r="AZ2" s="224" t="str">
        <f ca="1">"S"&amp;WEEKNUM(OFFSET('CAPACITE P1'!BA5,,(COLUMN(BA5)-4)*6,1,1))</f>
        <v>S50</v>
      </c>
      <c r="BA2" s="224" t="str">
        <f ca="1">"S"&amp;WEEKNUM(OFFSET('CAPACITE P1'!BB5,,(COLUMN(BB5)-4)*6,1,1))</f>
        <v>S51</v>
      </c>
      <c r="BB2" s="224" t="str">
        <f ca="1">"S"&amp;WEEKNUM(OFFSET('CAPACITE P1'!BC5,,(COLUMN(BC5)-4)*6,1,1))</f>
        <v>S52</v>
      </c>
      <c r="BC2" s="224" t="str">
        <f ca="1">"S"&amp;WEEKNUM(OFFSET('CAPACITE P1'!BD5,,(COLUMN(BD5)-4)*6,1,1))</f>
        <v>S53</v>
      </c>
      <c r="BD2" s="224" t="str">
        <f ca="1">"S"&amp;WEEKNUM(OFFSET('CAPACITE P1'!BE5,,(COLUMN(BE5)-4)*6,1,1))</f>
        <v>S2</v>
      </c>
      <c r="BE2" s="224" t="str">
        <f ca="1">"S"&amp;WEEKNUM(OFFSET('CAPACITE P1'!BF5,,(COLUMN(BF5)-4)*6,1,1))</f>
        <v>S3</v>
      </c>
      <c r="BF2" s="224" t="str">
        <f ca="1">"S"&amp;WEEKNUM(OFFSET('CAPACITE P1'!BG5,,(COLUMN(BG5)-4)*6,1,1))</f>
        <v>S4</v>
      </c>
      <c r="BG2" s="224" t="str">
        <f ca="1">"S"&amp;WEEKNUM(OFFSET('CAPACITE P1'!BH5,,(COLUMN(BH5)-4)*6,1,1))</f>
        <v>S5</v>
      </c>
      <c r="BH2" s="224" t="str">
        <f ca="1">"S"&amp;WEEKNUM(OFFSET('CAPACITE P1'!BI5,,(COLUMN(BI5)-4)*6,1,1))</f>
        <v>S6</v>
      </c>
      <c r="BI2" s="224" t="str">
        <f ca="1">"S"&amp;WEEKNUM(OFFSET('CAPACITE P1'!BJ5,,(COLUMN(BJ5)-4)*6,1,1))</f>
        <v>S7</v>
      </c>
      <c r="BJ2" s="224" t="str">
        <f ca="1">"S"&amp;WEEKNUM(OFFSET('CAPACITE P1'!BK5,,(COLUMN(BK5)-4)*6,1,1))</f>
        <v>S8</v>
      </c>
      <c r="BK2" s="224" t="str">
        <f ca="1">"S"&amp;WEEKNUM(OFFSET('CAPACITE P1'!BL5,,(COLUMN(BL5)-4)*6,1,1))</f>
        <v>S9</v>
      </c>
      <c r="BL2" s="224" t="str">
        <f ca="1">"S"&amp;WEEKNUM(OFFSET('CAPACITE P1'!BM5,,(COLUMN(BM5)-4)*6,1,1))</f>
        <v>S10</v>
      </c>
      <c r="BM2" s="224" t="str">
        <f ca="1">"S"&amp;WEEKNUM(OFFSET('CAPACITE P1'!BN5,,(COLUMN(BN5)-4)*6,1,1))</f>
        <v>S11</v>
      </c>
      <c r="BN2" s="224" t="str">
        <f ca="1">"S"&amp;WEEKNUM(OFFSET('CAPACITE P1'!BO5,,(COLUMN(BO5)-4)*6,1,1))</f>
        <v>S12</v>
      </c>
      <c r="BO2" s="224" t="str">
        <f ca="1">"S"&amp;WEEKNUM(OFFSET('CAPACITE P1'!BP5,,(COLUMN(BP5)-4)*6,1,1))</f>
        <v>S13</v>
      </c>
      <c r="BP2" s="224" t="str">
        <f ca="1">"S"&amp;WEEKNUM(OFFSET('CAPACITE P1'!BQ5,,(COLUMN(BQ5)-4)*6,1,1))</f>
        <v>S14</v>
      </c>
      <c r="BQ2" s="224" t="str">
        <f ca="1">"S"&amp;WEEKNUM(OFFSET('CAPACITE P1'!BR5,,(COLUMN(BR5)-4)*6,1,1))</f>
        <v>S15</v>
      </c>
      <c r="BR2" s="224" t="str">
        <f ca="1">"S"&amp;WEEKNUM(OFFSET('CAPACITE P1'!BS5,,(COLUMN(BS5)-4)*6,1,1))</f>
        <v>S16</v>
      </c>
      <c r="BS2" s="224" t="str">
        <f ca="1">"S"&amp;WEEKNUM(OFFSET('CAPACITE P1'!BT5,,(COLUMN(BT5)-4)*6,1,1))</f>
        <v>S17</v>
      </c>
      <c r="BT2" s="224" t="str">
        <f ca="1">"S"&amp;WEEKNUM(OFFSET('CAPACITE P1'!BU5,,(COLUMN(BU5)-4)*6,1,1))</f>
        <v>S18</v>
      </c>
      <c r="BU2" s="224" t="str">
        <f ca="1">"S"&amp;WEEKNUM(OFFSET('CAPACITE P1'!BV5,,(COLUMN(BV5)-4)*6,1,1))</f>
        <v>S19</v>
      </c>
      <c r="BV2" s="224" t="str">
        <f ca="1">"S"&amp;WEEKNUM(OFFSET('CAPACITE P1'!BW5,,(COLUMN(BW5)-4)*6,1,1))</f>
        <v>S20</v>
      </c>
      <c r="BW2" s="224" t="str">
        <f ca="1">"S"&amp;WEEKNUM(OFFSET('CAPACITE P1'!BX5,,(COLUMN(BX5)-4)*6,1,1))</f>
        <v>S21</v>
      </c>
      <c r="BX2" s="224" t="str">
        <f ca="1">"S"&amp;WEEKNUM(OFFSET('CAPACITE P1'!BY5,,(COLUMN(BY5)-4)*6,1,1))</f>
        <v>S22</v>
      </c>
      <c r="BY2" s="224" t="str">
        <f ca="1">"S"&amp;WEEKNUM(OFFSET('CAPACITE P1'!BZ5,,(COLUMN(BZ5)-4)*6,1,1))</f>
        <v>S23</v>
      </c>
      <c r="BZ2" s="224" t="str">
        <f ca="1">"S"&amp;WEEKNUM(OFFSET('CAPACITE P1'!CA5,,(COLUMN(CA5)-4)*6,1,1))</f>
        <v>S24</v>
      </c>
      <c r="CA2" s="224" t="str">
        <f ca="1">"S"&amp;WEEKNUM(OFFSET('CAPACITE P1'!CB5,,(COLUMN(CB5)-4)*6,1,1))</f>
        <v>S25</v>
      </c>
      <c r="CB2" s="224" t="str">
        <f ca="1">"S"&amp;WEEKNUM(OFFSET('CAPACITE P1'!CC5,,(COLUMN(CC5)-4)*6,1,1))</f>
        <v>S26</v>
      </c>
      <c r="CC2" s="224" t="str">
        <f ca="1">"S"&amp;WEEKNUM(OFFSET('CAPACITE P1'!CD5,,(COLUMN(CD5)-4)*6,1,1))</f>
        <v>S27</v>
      </c>
      <c r="CD2" s="224" t="str">
        <f ca="1">"S"&amp;WEEKNUM(OFFSET('CAPACITE P1'!CE5,,(COLUMN(CE5)-4)*6,1,1))</f>
        <v>S28</v>
      </c>
      <c r="CE2" s="224" t="str">
        <f ca="1">"S"&amp;WEEKNUM(OFFSET('CAPACITE P1'!CF5,,(COLUMN(CF5)-4)*6,1,1))</f>
        <v>S29</v>
      </c>
      <c r="CF2" s="224" t="str">
        <f ca="1">"S"&amp;WEEKNUM(OFFSET('CAPACITE P1'!CG5,,(COLUMN(CG5)-4)*6,1,1))</f>
        <v>S30</v>
      </c>
      <c r="CG2" s="224" t="str">
        <f ca="1">"S"&amp;WEEKNUM(OFFSET('CAPACITE P1'!CH5,,(COLUMN(CH5)-4)*6,1,1))</f>
        <v>S31</v>
      </c>
      <c r="CH2" s="224" t="str">
        <f ca="1">"S"&amp;WEEKNUM(OFFSET('CAPACITE P1'!CI5,,(COLUMN(CI5)-4)*6,1,1))</f>
        <v>S32</v>
      </c>
      <c r="CI2" s="224" t="str">
        <f ca="1">"S"&amp;WEEKNUM(OFFSET('CAPACITE P1'!CJ5,,(COLUMN(CJ5)-4)*6,1,1))</f>
        <v>S33</v>
      </c>
      <c r="CJ2" s="224" t="str">
        <f ca="1">"S"&amp;WEEKNUM(OFFSET('CAPACITE P1'!CK5,,(COLUMN(CK5)-4)*6,1,1))</f>
        <v>S34</v>
      </c>
      <c r="CK2" s="224" t="str">
        <f ca="1">"S"&amp;WEEKNUM(OFFSET('CAPACITE P1'!CL5,,(COLUMN(CL5)-4)*6,1,1))</f>
        <v>S35</v>
      </c>
      <c r="CL2" s="224" t="str">
        <f ca="1">"S"&amp;WEEKNUM(OFFSET('CAPACITE P1'!CM5,,(COLUMN(CM5)-4)*6,1,1))</f>
        <v>S36</v>
      </c>
      <c r="CM2" s="224" t="str">
        <f ca="1">"S"&amp;WEEKNUM(OFFSET('CAPACITE P1'!CN5,,(COLUMN(CN5)-4)*6,1,1))</f>
        <v>S37</v>
      </c>
      <c r="CN2" s="224" t="str">
        <f ca="1">"S"&amp;WEEKNUM(OFFSET('CAPACITE P1'!CO5,,(COLUMN(CO5)-4)*6,1,1))</f>
        <v>S38</v>
      </c>
      <c r="CO2" s="240"/>
    </row>
    <row r="3" spans="2:94" s="34" customFormat="1" ht="12.95" customHeight="1" x14ac:dyDescent="0.25">
      <c r="B3" s="25" t="s">
        <v>91</v>
      </c>
      <c r="C3" s="225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  <c r="BK3" s="226"/>
      <c r="BL3" s="226"/>
      <c r="BM3" s="226"/>
      <c r="BN3" s="226"/>
      <c r="BO3" s="226"/>
      <c r="BP3" s="226"/>
      <c r="BQ3" s="226"/>
      <c r="BR3" s="226"/>
      <c r="BS3" s="226"/>
      <c r="BT3" s="226"/>
      <c r="BU3" s="226"/>
      <c r="BV3" s="226"/>
      <c r="BW3" s="226"/>
      <c r="BX3" s="226"/>
      <c r="BY3" s="226"/>
      <c r="BZ3" s="226"/>
      <c r="CA3" s="226"/>
      <c r="CB3" s="226"/>
      <c r="CC3" s="226"/>
      <c r="CD3" s="226"/>
      <c r="CE3" s="226"/>
      <c r="CF3" s="226"/>
      <c r="CG3" s="226"/>
      <c r="CH3" s="226"/>
      <c r="CI3" s="226"/>
      <c r="CJ3" s="226"/>
      <c r="CK3" s="226"/>
      <c r="CL3" s="226"/>
      <c r="CM3" s="226"/>
      <c r="CN3" s="226"/>
      <c r="CO3" s="241"/>
      <c r="CP3" s="236"/>
    </row>
    <row r="4" spans="2:94" ht="12.95" customHeight="1" x14ac:dyDescent="0.25">
      <c r="B4" s="270" t="s">
        <v>87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69"/>
      <c r="BK4" s="269"/>
      <c r="BL4" s="269"/>
      <c r="BM4" s="269"/>
      <c r="BN4" s="269"/>
      <c r="BO4" s="269"/>
      <c r="BP4" s="269"/>
      <c r="BQ4" s="269"/>
      <c r="BR4" s="269"/>
      <c r="BS4" s="269"/>
      <c r="BT4" s="269"/>
      <c r="BU4" s="269"/>
      <c r="BV4" s="269"/>
      <c r="BW4" s="269"/>
      <c r="BX4" s="269"/>
      <c r="BY4" s="269"/>
      <c r="BZ4" s="269"/>
      <c r="CA4" s="269"/>
      <c r="CB4" s="269"/>
      <c r="CC4" s="269"/>
      <c r="CD4" s="269"/>
      <c r="CE4" s="269"/>
      <c r="CF4" s="269"/>
      <c r="CG4" s="269"/>
      <c r="CH4" s="269"/>
      <c r="CI4" s="269"/>
      <c r="CJ4" s="269"/>
      <c r="CK4" s="269"/>
      <c r="CL4" s="269"/>
      <c r="CM4" s="269"/>
      <c r="CN4" s="269"/>
      <c r="CO4" s="241"/>
      <c r="CP4" s="234" t="s">
        <v>122</v>
      </c>
    </row>
    <row r="5" spans="2:94" ht="11.1" customHeight="1" x14ac:dyDescent="0.25">
      <c r="B5" s="194" t="s">
        <v>0</v>
      </c>
      <c r="C5" s="217">
        <f>C77+C113</f>
        <v>0</v>
      </c>
      <c r="D5" s="217">
        <f t="shared" ref="D5:BO5" si="0">D77+D113</f>
        <v>0</v>
      </c>
      <c r="E5" s="217">
        <f t="shared" si="0"/>
        <v>0</v>
      </c>
      <c r="F5" s="217">
        <f t="shared" si="0"/>
        <v>0</v>
      </c>
      <c r="G5" s="217">
        <f t="shared" si="0"/>
        <v>0</v>
      </c>
      <c r="H5" s="217">
        <f t="shared" si="0"/>
        <v>0</v>
      </c>
      <c r="I5" s="217">
        <f t="shared" si="0"/>
        <v>0</v>
      </c>
      <c r="J5" s="217">
        <f t="shared" si="0"/>
        <v>0</v>
      </c>
      <c r="K5" s="217">
        <f t="shared" si="0"/>
        <v>0</v>
      </c>
      <c r="L5" s="217">
        <f t="shared" si="0"/>
        <v>0</v>
      </c>
      <c r="M5" s="217">
        <f t="shared" si="0"/>
        <v>0</v>
      </c>
      <c r="N5" s="217">
        <f t="shared" si="0"/>
        <v>0</v>
      </c>
      <c r="O5" s="217">
        <f t="shared" si="0"/>
        <v>0</v>
      </c>
      <c r="P5" s="217">
        <f t="shared" si="0"/>
        <v>0</v>
      </c>
      <c r="Q5" s="217">
        <f t="shared" si="0"/>
        <v>0</v>
      </c>
      <c r="R5" s="217">
        <f t="shared" si="0"/>
        <v>0</v>
      </c>
      <c r="S5" s="217">
        <f t="shared" si="0"/>
        <v>0</v>
      </c>
      <c r="T5" s="217">
        <f t="shared" si="0"/>
        <v>0</v>
      </c>
      <c r="U5" s="217">
        <f t="shared" si="0"/>
        <v>0</v>
      </c>
      <c r="V5" s="217">
        <f t="shared" si="0"/>
        <v>0</v>
      </c>
      <c r="W5" s="217">
        <f t="shared" si="0"/>
        <v>0</v>
      </c>
      <c r="X5" s="217">
        <f t="shared" si="0"/>
        <v>0</v>
      </c>
      <c r="Y5" s="217">
        <f t="shared" si="0"/>
        <v>0</v>
      </c>
      <c r="Z5" s="217">
        <f t="shared" si="0"/>
        <v>0</v>
      </c>
      <c r="AA5" s="217">
        <f t="shared" si="0"/>
        <v>0</v>
      </c>
      <c r="AB5" s="217">
        <f t="shared" si="0"/>
        <v>0</v>
      </c>
      <c r="AC5" s="217">
        <f t="shared" si="0"/>
        <v>0</v>
      </c>
      <c r="AD5" s="217">
        <f t="shared" si="0"/>
        <v>0</v>
      </c>
      <c r="AE5" s="217">
        <f t="shared" si="0"/>
        <v>0</v>
      </c>
      <c r="AF5" s="217">
        <f t="shared" si="0"/>
        <v>0</v>
      </c>
      <c r="AG5" s="217">
        <f t="shared" si="0"/>
        <v>0</v>
      </c>
      <c r="AH5" s="217">
        <f t="shared" si="0"/>
        <v>0</v>
      </c>
      <c r="AI5" s="217">
        <f t="shared" si="0"/>
        <v>0</v>
      </c>
      <c r="AJ5" s="217">
        <f t="shared" si="0"/>
        <v>0</v>
      </c>
      <c r="AK5" s="217">
        <f t="shared" si="0"/>
        <v>0</v>
      </c>
      <c r="AL5" s="217">
        <f t="shared" si="0"/>
        <v>0</v>
      </c>
      <c r="AM5" s="217">
        <f t="shared" si="0"/>
        <v>0</v>
      </c>
      <c r="AN5" s="217">
        <f t="shared" si="0"/>
        <v>0</v>
      </c>
      <c r="AO5" s="217">
        <f t="shared" si="0"/>
        <v>0</v>
      </c>
      <c r="AP5" s="217">
        <f t="shared" si="0"/>
        <v>0</v>
      </c>
      <c r="AQ5" s="217">
        <f t="shared" si="0"/>
        <v>0</v>
      </c>
      <c r="AR5" s="217">
        <f t="shared" si="0"/>
        <v>0</v>
      </c>
      <c r="AS5" s="217">
        <f t="shared" si="0"/>
        <v>0</v>
      </c>
      <c r="AT5" s="217">
        <f t="shared" si="0"/>
        <v>0</v>
      </c>
      <c r="AU5" s="217">
        <f t="shared" si="0"/>
        <v>0</v>
      </c>
      <c r="AV5" s="217">
        <f t="shared" si="0"/>
        <v>0</v>
      </c>
      <c r="AW5" s="217">
        <f t="shared" si="0"/>
        <v>0</v>
      </c>
      <c r="AX5" s="217">
        <f t="shared" si="0"/>
        <v>0</v>
      </c>
      <c r="AY5" s="217">
        <f t="shared" si="0"/>
        <v>0</v>
      </c>
      <c r="AZ5" s="217">
        <f t="shared" si="0"/>
        <v>0</v>
      </c>
      <c r="BA5" s="217">
        <f t="shared" si="0"/>
        <v>0</v>
      </c>
      <c r="BB5" s="217">
        <f t="shared" si="0"/>
        <v>0</v>
      </c>
      <c r="BC5" s="217">
        <f t="shared" si="0"/>
        <v>0</v>
      </c>
      <c r="BD5" s="217">
        <f t="shared" si="0"/>
        <v>0</v>
      </c>
      <c r="BE5" s="217">
        <f t="shared" si="0"/>
        <v>0</v>
      </c>
      <c r="BF5" s="217">
        <f t="shared" si="0"/>
        <v>0</v>
      </c>
      <c r="BG5" s="217">
        <f t="shared" si="0"/>
        <v>0</v>
      </c>
      <c r="BH5" s="217">
        <f t="shared" si="0"/>
        <v>0</v>
      </c>
      <c r="BI5" s="217">
        <f t="shared" si="0"/>
        <v>0</v>
      </c>
      <c r="BJ5" s="217">
        <f t="shared" si="0"/>
        <v>0</v>
      </c>
      <c r="BK5" s="217">
        <f t="shared" si="0"/>
        <v>0</v>
      </c>
      <c r="BL5" s="217">
        <f t="shared" si="0"/>
        <v>0</v>
      </c>
      <c r="BM5" s="217">
        <f t="shared" si="0"/>
        <v>0</v>
      </c>
      <c r="BN5" s="217">
        <f t="shared" si="0"/>
        <v>0</v>
      </c>
      <c r="BO5" s="217">
        <f t="shared" si="0"/>
        <v>0</v>
      </c>
      <c r="BP5" s="230">
        <f t="shared" ref="BP5:CN5" si="1">BP77+BP113</f>
        <v>0</v>
      </c>
      <c r="BQ5" s="230">
        <f t="shared" si="1"/>
        <v>0</v>
      </c>
      <c r="BR5" s="230">
        <f t="shared" si="1"/>
        <v>0</v>
      </c>
      <c r="BS5" s="230">
        <f t="shared" si="1"/>
        <v>0</v>
      </c>
      <c r="BT5" s="230">
        <f t="shared" si="1"/>
        <v>0</v>
      </c>
      <c r="BU5" s="230">
        <f t="shared" si="1"/>
        <v>0</v>
      </c>
      <c r="BV5" s="230">
        <f t="shared" si="1"/>
        <v>0</v>
      </c>
      <c r="BW5" s="230">
        <f t="shared" si="1"/>
        <v>0</v>
      </c>
      <c r="BX5" s="230">
        <f t="shared" si="1"/>
        <v>0</v>
      </c>
      <c r="BY5" s="230">
        <f t="shared" si="1"/>
        <v>0</v>
      </c>
      <c r="BZ5" s="230">
        <f t="shared" si="1"/>
        <v>0</v>
      </c>
      <c r="CA5" s="230">
        <f t="shared" si="1"/>
        <v>0</v>
      </c>
      <c r="CB5" s="230">
        <f t="shared" si="1"/>
        <v>0</v>
      </c>
      <c r="CC5" s="230">
        <f t="shared" si="1"/>
        <v>0</v>
      </c>
      <c r="CD5" s="230">
        <f t="shared" si="1"/>
        <v>0</v>
      </c>
      <c r="CE5" s="230">
        <f t="shared" si="1"/>
        <v>0</v>
      </c>
      <c r="CF5" s="230">
        <f t="shared" si="1"/>
        <v>0</v>
      </c>
      <c r="CG5" s="230">
        <f t="shared" si="1"/>
        <v>0</v>
      </c>
      <c r="CH5" s="230">
        <f t="shared" si="1"/>
        <v>0</v>
      </c>
      <c r="CI5" s="230">
        <f t="shared" si="1"/>
        <v>0</v>
      </c>
      <c r="CJ5" s="230">
        <f t="shared" si="1"/>
        <v>0</v>
      </c>
      <c r="CK5" s="230">
        <f t="shared" si="1"/>
        <v>0</v>
      </c>
      <c r="CL5" s="230">
        <f t="shared" si="1"/>
        <v>0</v>
      </c>
      <c r="CM5" s="230">
        <f t="shared" si="1"/>
        <v>0</v>
      </c>
      <c r="CN5" s="230">
        <f t="shared" si="1"/>
        <v>0</v>
      </c>
      <c r="CO5" s="241"/>
      <c r="CP5" s="234">
        <f>AVERAGE(C5:CN5)</f>
        <v>0</v>
      </c>
    </row>
    <row r="6" spans="2:94" ht="11.1" customHeight="1" x14ac:dyDescent="0.25">
      <c r="B6" s="194" t="s">
        <v>1</v>
      </c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217"/>
      <c r="BI6" s="217"/>
      <c r="BJ6" s="217"/>
      <c r="BK6" s="217"/>
      <c r="BL6" s="217"/>
      <c r="BM6" s="217"/>
      <c r="BN6" s="217"/>
      <c r="BO6" s="217"/>
      <c r="BP6" s="230"/>
      <c r="BQ6" s="230"/>
      <c r="BR6" s="230"/>
      <c r="BS6" s="230"/>
      <c r="BT6" s="230"/>
      <c r="BU6" s="230"/>
      <c r="BV6" s="230"/>
      <c r="BW6" s="230"/>
      <c r="BX6" s="230"/>
      <c r="BY6" s="230"/>
      <c r="BZ6" s="230"/>
      <c r="CA6" s="230"/>
      <c r="CB6" s="230"/>
      <c r="CC6" s="230"/>
      <c r="CD6" s="230"/>
      <c r="CE6" s="230"/>
      <c r="CF6" s="230"/>
      <c r="CG6" s="230"/>
      <c r="CH6" s="230"/>
      <c r="CI6" s="230"/>
      <c r="CJ6" s="230"/>
      <c r="CK6" s="230"/>
      <c r="CL6" s="230"/>
      <c r="CM6" s="230"/>
      <c r="CN6" s="230"/>
      <c r="CO6" s="241"/>
      <c r="CP6" s="234" t="e">
        <f>AVERAGE(C6:CN6)</f>
        <v>#DIV/0!</v>
      </c>
    </row>
    <row r="7" spans="2:94" ht="11.1" customHeight="1" x14ac:dyDescent="0.25">
      <c r="B7" s="195" t="s">
        <v>2</v>
      </c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7"/>
      <c r="BM7" s="217"/>
      <c r="BN7" s="217"/>
      <c r="BO7" s="217"/>
      <c r="BP7" s="230"/>
      <c r="BQ7" s="230"/>
      <c r="BR7" s="230"/>
      <c r="BS7" s="230"/>
      <c r="BT7" s="230"/>
      <c r="BU7" s="230"/>
      <c r="BV7" s="230"/>
      <c r="BW7" s="230"/>
      <c r="BX7" s="230"/>
      <c r="BY7" s="230"/>
      <c r="BZ7" s="230"/>
      <c r="CA7" s="230"/>
      <c r="CB7" s="230"/>
      <c r="CC7" s="230"/>
      <c r="CD7" s="230"/>
      <c r="CE7" s="230"/>
      <c r="CF7" s="230"/>
      <c r="CG7" s="230"/>
      <c r="CH7" s="230"/>
      <c r="CI7" s="230"/>
      <c r="CJ7" s="230"/>
      <c r="CK7" s="230"/>
      <c r="CL7" s="230"/>
      <c r="CM7" s="230"/>
      <c r="CN7" s="230"/>
      <c r="CO7" s="241"/>
      <c r="CP7" s="234" t="e">
        <f t="shared" ref="CP7:CP38" si="2">AVERAGE(C7:CN7)</f>
        <v>#DIV/0!</v>
      </c>
    </row>
    <row r="8" spans="2:94" ht="11.1" customHeight="1" x14ac:dyDescent="0.25">
      <c r="B8" s="194" t="s">
        <v>3</v>
      </c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217"/>
      <c r="BK8" s="217"/>
      <c r="BL8" s="217"/>
      <c r="BM8" s="217"/>
      <c r="BN8" s="217"/>
      <c r="BO8" s="217"/>
      <c r="BP8" s="230"/>
      <c r="BQ8" s="230"/>
      <c r="BR8" s="230"/>
      <c r="BS8" s="230"/>
      <c r="BT8" s="230"/>
      <c r="BU8" s="230"/>
      <c r="BV8" s="230"/>
      <c r="BW8" s="230"/>
      <c r="BX8" s="230"/>
      <c r="BY8" s="230"/>
      <c r="BZ8" s="230"/>
      <c r="CA8" s="230"/>
      <c r="CB8" s="230"/>
      <c r="CC8" s="230"/>
      <c r="CD8" s="230"/>
      <c r="CE8" s="230"/>
      <c r="CF8" s="230"/>
      <c r="CG8" s="230"/>
      <c r="CH8" s="230"/>
      <c r="CI8" s="230"/>
      <c r="CJ8" s="230"/>
      <c r="CK8" s="230"/>
      <c r="CL8" s="230"/>
      <c r="CM8" s="230"/>
      <c r="CN8" s="230"/>
      <c r="CO8" s="241"/>
      <c r="CP8" s="234" t="e">
        <f t="shared" si="2"/>
        <v>#DIV/0!</v>
      </c>
    </row>
    <row r="9" spans="2:94" ht="11.1" customHeight="1" x14ac:dyDescent="0.25">
      <c r="B9" s="194" t="s">
        <v>4</v>
      </c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  <c r="BI9" s="217"/>
      <c r="BJ9" s="217"/>
      <c r="BK9" s="217"/>
      <c r="BL9" s="217"/>
      <c r="BM9" s="217"/>
      <c r="BN9" s="217"/>
      <c r="BO9" s="217"/>
      <c r="BP9" s="230"/>
      <c r="BQ9" s="230"/>
      <c r="BR9" s="230"/>
      <c r="BS9" s="230"/>
      <c r="BT9" s="230"/>
      <c r="BU9" s="230"/>
      <c r="BV9" s="230"/>
      <c r="BW9" s="230"/>
      <c r="BX9" s="230"/>
      <c r="BY9" s="230"/>
      <c r="BZ9" s="230"/>
      <c r="CA9" s="230"/>
      <c r="CB9" s="230"/>
      <c r="CC9" s="230"/>
      <c r="CD9" s="230"/>
      <c r="CE9" s="230"/>
      <c r="CF9" s="230"/>
      <c r="CG9" s="230"/>
      <c r="CH9" s="230"/>
      <c r="CI9" s="230"/>
      <c r="CJ9" s="230"/>
      <c r="CK9" s="230"/>
      <c r="CL9" s="230"/>
      <c r="CM9" s="230"/>
      <c r="CN9" s="230"/>
      <c r="CO9" s="241"/>
      <c r="CP9" s="234" t="e">
        <f t="shared" si="2"/>
        <v>#DIV/0!</v>
      </c>
    </row>
    <row r="10" spans="2:94" ht="11.1" customHeight="1" x14ac:dyDescent="0.25">
      <c r="B10" s="194" t="s">
        <v>28</v>
      </c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  <c r="BI10" s="217"/>
      <c r="BJ10" s="217"/>
      <c r="BK10" s="217"/>
      <c r="BL10" s="217"/>
      <c r="BM10" s="217"/>
      <c r="BN10" s="217"/>
      <c r="BO10" s="217"/>
      <c r="BP10" s="230"/>
      <c r="BQ10" s="230"/>
      <c r="BR10" s="230"/>
      <c r="BS10" s="230"/>
      <c r="BT10" s="230"/>
      <c r="BU10" s="230"/>
      <c r="BV10" s="230"/>
      <c r="BW10" s="230"/>
      <c r="BX10" s="230"/>
      <c r="BY10" s="230"/>
      <c r="BZ10" s="230"/>
      <c r="CA10" s="230"/>
      <c r="CB10" s="230"/>
      <c r="CC10" s="230"/>
      <c r="CD10" s="230"/>
      <c r="CE10" s="230"/>
      <c r="CF10" s="230"/>
      <c r="CG10" s="230"/>
      <c r="CH10" s="230"/>
      <c r="CI10" s="230"/>
      <c r="CJ10" s="230"/>
      <c r="CK10" s="230"/>
      <c r="CL10" s="230"/>
      <c r="CM10" s="230"/>
      <c r="CN10" s="230"/>
      <c r="CO10" s="241"/>
      <c r="CP10" s="234" t="e">
        <f t="shared" si="2"/>
        <v>#DIV/0!</v>
      </c>
    </row>
    <row r="11" spans="2:94" ht="11.1" customHeight="1" x14ac:dyDescent="0.25">
      <c r="B11" s="195" t="s">
        <v>5</v>
      </c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  <c r="BI11" s="217"/>
      <c r="BJ11" s="217"/>
      <c r="BK11" s="217"/>
      <c r="BL11" s="217"/>
      <c r="BM11" s="217"/>
      <c r="BN11" s="217"/>
      <c r="BO11" s="217"/>
      <c r="BP11" s="230"/>
      <c r="BQ11" s="230"/>
      <c r="BR11" s="230"/>
      <c r="BS11" s="230"/>
      <c r="BT11" s="230"/>
      <c r="BU11" s="230"/>
      <c r="BV11" s="230"/>
      <c r="BW11" s="230"/>
      <c r="BX11" s="230"/>
      <c r="BY11" s="230"/>
      <c r="BZ11" s="230"/>
      <c r="CA11" s="230"/>
      <c r="CB11" s="230"/>
      <c r="CC11" s="230"/>
      <c r="CD11" s="230"/>
      <c r="CE11" s="230"/>
      <c r="CF11" s="230"/>
      <c r="CG11" s="230"/>
      <c r="CH11" s="230"/>
      <c r="CI11" s="230"/>
      <c r="CJ11" s="230"/>
      <c r="CK11" s="230"/>
      <c r="CL11" s="230"/>
      <c r="CM11" s="230"/>
      <c r="CN11" s="230"/>
      <c r="CO11" s="241"/>
      <c r="CP11" s="234" t="e">
        <f t="shared" si="2"/>
        <v>#DIV/0!</v>
      </c>
    </row>
    <row r="12" spans="2:94" ht="11.1" customHeight="1" x14ac:dyDescent="0.25">
      <c r="B12" s="194" t="s">
        <v>6</v>
      </c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30"/>
      <c r="BQ12" s="230"/>
      <c r="BR12" s="230"/>
      <c r="BS12" s="230"/>
      <c r="BT12" s="230"/>
      <c r="BU12" s="230"/>
      <c r="BV12" s="230"/>
      <c r="BW12" s="230"/>
      <c r="BX12" s="230"/>
      <c r="BY12" s="230"/>
      <c r="BZ12" s="230"/>
      <c r="CA12" s="230"/>
      <c r="CB12" s="230"/>
      <c r="CC12" s="230"/>
      <c r="CD12" s="230"/>
      <c r="CE12" s="230"/>
      <c r="CF12" s="230"/>
      <c r="CG12" s="230"/>
      <c r="CH12" s="230"/>
      <c r="CI12" s="230"/>
      <c r="CJ12" s="230"/>
      <c r="CK12" s="230"/>
      <c r="CL12" s="230"/>
      <c r="CM12" s="230"/>
      <c r="CN12" s="230"/>
      <c r="CO12" s="241"/>
      <c r="CP12" s="234" t="e">
        <f t="shared" si="2"/>
        <v>#DIV/0!</v>
      </c>
    </row>
    <row r="13" spans="2:94" ht="11.1" customHeight="1" x14ac:dyDescent="0.25">
      <c r="B13" s="197" t="s">
        <v>7</v>
      </c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30"/>
      <c r="BQ13" s="230"/>
      <c r="BR13" s="230"/>
      <c r="BS13" s="230"/>
      <c r="BT13" s="230"/>
      <c r="BU13" s="230"/>
      <c r="BV13" s="230"/>
      <c r="BW13" s="230"/>
      <c r="BX13" s="230"/>
      <c r="BY13" s="230"/>
      <c r="BZ13" s="230"/>
      <c r="CA13" s="230"/>
      <c r="CB13" s="230"/>
      <c r="CC13" s="230"/>
      <c r="CD13" s="230"/>
      <c r="CE13" s="230"/>
      <c r="CF13" s="230"/>
      <c r="CG13" s="230"/>
      <c r="CH13" s="230"/>
      <c r="CI13" s="230"/>
      <c r="CJ13" s="230"/>
      <c r="CK13" s="230"/>
      <c r="CL13" s="230"/>
      <c r="CM13" s="230"/>
      <c r="CN13" s="230"/>
      <c r="CO13" s="241"/>
      <c r="CP13" s="234" t="e">
        <f t="shared" si="2"/>
        <v>#DIV/0!</v>
      </c>
    </row>
    <row r="14" spans="2:94" ht="11.1" customHeight="1" x14ac:dyDescent="0.25">
      <c r="B14" s="194" t="s">
        <v>8</v>
      </c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  <c r="BI14" s="217"/>
      <c r="BJ14" s="217"/>
      <c r="BK14" s="217"/>
      <c r="BL14" s="217"/>
      <c r="BM14" s="217"/>
      <c r="BN14" s="217"/>
      <c r="BO14" s="217"/>
      <c r="BP14" s="230"/>
      <c r="BQ14" s="230"/>
      <c r="BR14" s="230"/>
      <c r="BS14" s="230"/>
      <c r="BT14" s="230"/>
      <c r="BU14" s="230"/>
      <c r="BV14" s="230"/>
      <c r="BW14" s="230"/>
      <c r="BX14" s="230"/>
      <c r="BY14" s="230"/>
      <c r="BZ14" s="230"/>
      <c r="CA14" s="230"/>
      <c r="CB14" s="230"/>
      <c r="CC14" s="230"/>
      <c r="CD14" s="230"/>
      <c r="CE14" s="230"/>
      <c r="CF14" s="230"/>
      <c r="CG14" s="230"/>
      <c r="CH14" s="230"/>
      <c r="CI14" s="230"/>
      <c r="CJ14" s="230"/>
      <c r="CK14" s="230"/>
      <c r="CL14" s="230"/>
      <c r="CM14" s="230"/>
      <c r="CN14" s="230"/>
      <c r="CO14" s="241"/>
      <c r="CP14" s="234" t="e">
        <f t="shared" si="2"/>
        <v>#DIV/0!</v>
      </c>
    </row>
    <row r="15" spans="2:94" ht="11.1" customHeight="1" x14ac:dyDescent="0.25">
      <c r="B15" s="194" t="s">
        <v>9</v>
      </c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  <c r="BI15" s="217"/>
      <c r="BJ15" s="217"/>
      <c r="BK15" s="217"/>
      <c r="BL15" s="217"/>
      <c r="BM15" s="217"/>
      <c r="BN15" s="217"/>
      <c r="BO15" s="217"/>
      <c r="BP15" s="230"/>
      <c r="BQ15" s="230"/>
      <c r="BR15" s="230"/>
      <c r="BS15" s="230"/>
      <c r="BT15" s="230"/>
      <c r="BU15" s="230"/>
      <c r="BV15" s="230"/>
      <c r="BW15" s="230"/>
      <c r="BX15" s="230"/>
      <c r="BY15" s="230"/>
      <c r="BZ15" s="230"/>
      <c r="CA15" s="230"/>
      <c r="CB15" s="230"/>
      <c r="CC15" s="230"/>
      <c r="CD15" s="230"/>
      <c r="CE15" s="230"/>
      <c r="CF15" s="230"/>
      <c r="CG15" s="230"/>
      <c r="CH15" s="230"/>
      <c r="CI15" s="230"/>
      <c r="CJ15" s="230"/>
      <c r="CK15" s="230"/>
      <c r="CL15" s="230"/>
      <c r="CM15" s="230"/>
      <c r="CN15" s="230"/>
      <c r="CO15" s="241"/>
      <c r="CP15" s="234" t="e">
        <f t="shared" si="2"/>
        <v>#DIV/0!</v>
      </c>
    </row>
    <row r="16" spans="2:94" ht="11.1" customHeight="1" x14ac:dyDescent="0.25">
      <c r="B16" s="195" t="s">
        <v>34</v>
      </c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  <c r="CB16" s="230"/>
      <c r="CC16" s="230"/>
      <c r="CD16" s="230"/>
      <c r="CE16" s="230"/>
      <c r="CF16" s="230"/>
      <c r="CG16" s="230"/>
      <c r="CH16" s="230"/>
      <c r="CI16" s="230"/>
      <c r="CJ16" s="230"/>
      <c r="CK16" s="230"/>
      <c r="CL16" s="230"/>
      <c r="CM16" s="230"/>
      <c r="CN16" s="230"/>
      <c r="CO16" s="241"/>
      <c r="CP16" s="234" t="e">
        <f t="shared" si="2"/>
        <v>#DIV/0!</v>
      </c>
    </row>
    <row r="17" spans="2:94" ht="11.1" customHeight="1" x14ac:dyDescent="0.25">
      <c r="B17" s="36" t="s">
        <v>10</v>
      </c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30"/>
      <c r="BQ17" s="230"/>
      <c r="BR17" s="230"/>
      <c r="BS17" s="230"/>
      <c r="BT17" s="230"/>
      <c r="BU17" s="230"/>
      <c r="BV17" s="230"/>
      <c r="BW17" s="230"/>
      <c r="BX17" s="230"/>
      <c r="BY17" s="230"/>
      <c r="BZ17" s="230"/>
      <c r="CA17" s="230"/>
      <c r="CB17" s="230"/>
      <c r="CC17" s="230"/>
      <c r="CD17" s="230"/>
      <c r="CE17" s="230"/>
      <c r="CF17" s="230"/>
      <c r="CG17" s="230"/>
      <c r="CH17" s="230"/>
      <c r="CI17" s="230"/>
      <c r="CJ17" s="230"/>
      <c r="CK17" s="230"/>
      <c r="CL17" s="230"/>
      <c r="CM17" s="230"/>
      <c r="CN17" s="230"/>
      <c r="CO17" s="241"/>
      <c r="CP17" s="234" t="e">
        <f t="shared" si="2"/>
        <v>#DIV/0!</v>
      </c>
    </row>
    <row r="18" spans="2:94" ht="11.1" customHeight="1" x14ac:dyDescent="0.25">
      <c r="B18" s="36" t="s">
        <v>11</v>
      </c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30"/>
      <c r="BQ18" s="230"/>
      <c r="BR18" s="230"/>
      <c r="BS18" s="230"/>
      <c r="BT18" s="230"/>
      <c r="BU18" s="230"/>
      <c r="BV18" s="230"/>
      <c r="BW18" s="230"/>
      <c r="BX18" s="230"/>
      <c r="BY18" s="230"/>
      <c r="BZ18" s="230"/>
      <c r="CA18" s="230"/>
      <c r="CB18" s="230"/>
      <c r="CC18" s="230"/>
      <c r="CD18" s="230"/>
      <c r="CE18" s="230"/>
      <c r="CF18" s="230"/>
      <c r="CG18" s="230"/>
      <c r="CH18" s="230"/>
      <c r="CI18" s="230"/>
      <c r="CJ18" s="230"/>
      <c r="CK18" s="230"/>
      <c r="CL18" s="230"/>
      <c r="CM18" s="230"/>
      <c r="CN18" s="230"/>
      <c r="CO18" s="241"/>
      <c r="CP18" s="234" t="e">
        <f t="shared" si="2"/>
        <v>#DIV/0!</v>
      </c>
    </row>
    <row r="19" spans="2:94" ht="11.1" customHeight="1" x14ac:dyDescent="0.25">
      <c r="B19" s="36" t="s">
        <v>12</v>
      </c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30"/>
      <c r="BQ19" s="230"/>
      <c r="BR19" s="230"/>
      <c r="BS19" s="230"/>
      <c r="BT19" s="230"/>
      <c r="BU19" s="230"/>
      <c r="BV19" s="230"/>
      <c r="BW19" s="230"/>
      <c r="BX19" s="230"/>
      <c r="BY19" s="230"/>
      <c r="BZ19" s="230"/>
      <c r="CA19" s="230"/>
      <c r="CB19" s="230"/>
      <c r="CC19" s="230"/>
      <c r="CD19" s="230"/>
      <c r="CE19" s="230"/>
      <c r="CF19" s="230"/>
      <c r="CG19" s="230"/>
      <c r="CH19" s="230"/>
      <c r="CI19" s="230"/>
      <c r="CJ19" s="230"/>
      <c r="CK19" s="230"/>
      <c r="CL19" s="230"/>
      <c r="CM19" s="230"/>
      <c r="CN19" s="230"/>
      <c r="CO19" s="241"/>
      <c r="CP19" s="234" t="e">
        <f t="shared" si="2"/>
        <v>#DIV/0!</v>
      </c>
    </row>
    <row r="20" spans="2:94" ht="11.1" customHeight="1" x14ac:dyDescent="0.25">
      <c r="B20" s="36" t="s">
        <v>13</v>
      </c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30"/>
      <c r="BQ20" s="230"/>
      <c r="BR20" s="230"/>
      <c r="BS20" s="230"/>
      <c r="BT20" s="230"/>
      <c r="BU20" s="230"/>
      <c r="BV20" s="230"/>
      <c r="BW20" s="230"/>
      <c r="BX20" s="230"/>
      <c r="BY20" s="230"/>
      <c r="BZ20" s="230"/>
      <c r="CA20" s="230"/>
      <c r="CB20" s="230"/>
      <c r="CC20" s="230"/>
      <c r="CD20" s="230"/>
      <c r="CE20" s="230"/>
      <c r="CF20" s="230"/>
      <c r="CG20" s="230"/>
      <c r="CH20" s="230"/>
      <c r="CI20" s="230"/>
      <c r="CJ20" s="230"/>
      <c r="CK20" s="230"/>
      <c r="CL20" s="230"/>
      <c r="CM20" s="230"/>
      <c r="CN20" s="230"/>
      <c r="CO20" s="241"/>
      <c r="CP20" s="234" t="e">
        <f t="shared" si="2"/>
        <v>#DIV/0!</v>
      </c>
    </row>
    <row r="21" spans="2:94" ht="11.1" customHeight="1" x14ac:dyDescent="0.25">
      <c r="B21" s="36" t="s">
        <v>14</v>
      </c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30"/>
      <c r="BQ21" s="230"/>
      <c r="BR21" s="230"/>
      <c r="BS21" s="230"/>
      <c r="BT21" s="230"/>
      <c r="BU21" s="230"/>
      <c r="BV21" s="230"/>
      <c r="BW21" s="230"/>
      <c r="BX21" s="230"/>
      <c r="BY21" s="230"/>
      <c r="BZ21" s="230"/>
      <c r="CA21" s="230"/>
      <c r="CB21" s="230"/>
      <c r="CC21" s="230"/>
      <c r="CD21" s="230"/>
      <c r="CE21" s="230"/>
      <c r="CF21" s="230"/>
      <c r="CG21" s="230"/>
      <c r="CH21" s="230"/>
      <c r="CI21" s="230"/>
      <c r="CJ21" s="230"/>
      <c r="CK21" s="230"/>
      <c r="CL21" s="230"/>
      <c r="CM21" s="230"/>
      <c r="CN21" s="230"/>
      <c r="CO21" s="241"/>
      <c r="CP21" s="234" t="e">
        <f t="shared" si="2"/>
        <v>#DIV/0!</v>
      </c>
    </row>
    <row r="22" spans="2:94" ht="11.1" customHeight="1" x14ac:dyDescent="0.25">
      <c r="B22" s="37" t="s">
        <v>15</v>
      </c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30"/>
      <c r="BQ22" s="230"/>
      <c r="BR22" s="230"/>
      <c r="BS22" s="230"/>
      <c r="BT22" s="230"/>
      <c r="BU22" s="230"/>
      <c r="BV22" s="230"/>
      <c r="BW22" s="230"/>
      <c r="BX22" s="230"/>
      <c r="BY22" s="230"/>
      <c r="BZ22" s="230"/>
      <c r="CA22" s="230"/>
      <c r="CB22" s="230"/>
      <c r="CC22" s="230"/>
      <c r="CD22" s="230"/>
      <c r="CE22" s="230"/>
      <c r="CF22" s="230"/>
      <c r="CG22" s="230"/>
      <c r="CH22" s="230"/>
      <c r="CI22" s="230"/>
      <c r="CJ22" s="230"/>
      <c r="CK22" s="230"/>
      <c r="CL22" s="230"/>
      <c r="CM22" s="230"/>
      <c r="CN22" s="230"/>
      <c r="CO22" s="241"/>
      <c r="CP22" s="234" t="e">
        <f t="shared" si="2"/>
        <v>#DIV/0!</v>
      </c>
    </row>
    <row r="23" spans="2:94" ht="11.1" customHeight="1" x14ac:dyDescent="0.25">
      <c r="B23" s="37" t="s">
        <v>16</v>
      </c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30"/>
      <c r="BQ23" s="230"/>
      <c r="BR23" s="230"/>
      <c r="BS23" s="230"/>
      <c r="BT23" s="230"/>
      <c r="BU23" s="230"/>
      <c r="BV23" s="230"/>
      <c r="BW23" s="230"/>
      <c r="BX23" s="230"/>
      <c r="BY23" s="230"/>
      <c r="BZ23" s="230"/>
      <c r="CA23" s="230"/>
      <c r="CB23" s="230"/>
      <c r="CC23" s="230"/>
      <c r="CD23" s="230"/>
      <c r="CE23" s="230"/>
      <c r="CF23" s="230"/>
      <c r="CG23" s="230"/>
      <c r="CH23" s="230"/>
      <c r="CI23" s="230"/>
      <c r="CJ23" s="230"/>
      <c r="CK23" s="230"/>
      <c r="CL23" s="230"/>
      <c r="CM23" s="230"/>
      <c r="CN23" s="230"/>
      <c r="CO23" s="241"/>
      <c r="CP23" s="234" t="e">
        <f t="shared" si="2"/>
        <v>#DIV/0!</v>
      </c>
    </row>
    <row r="24" spans="2:94" ht="11.1" customHeight="1" x14ac:dyDescent="0.25">
      <c r="B24" s="37" t="s">
        <v>17</v>
      </c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30"/>
      <c r="BQ24" s="230"/>
      <c r="BR24" s="230"/>
      <c r="BS24" s="230"/>
      <c r="BT24" s="230"/>
      <c r="BU24" s="230"/>
      <c r="BV24" s="230"/>
      <c r="BW24" s="230"/>
      <c r="BX24" s="230"/>
      <c r="BY24" s="230"/>
      <c r="BZ24" s="230"/>
      <c r="CA24" s="230"/>
      <c r="CB24" s="230"/>
      <c r="CC24" s="230"/>
      <c r="CD24" s="230"/>
      <c r="CE24" s="230"/>
      <c r="CF24" s="230"/>
      <c r="CG24" s="230"/>
      <c r="CH24" s="230"/>
      <c r="CI24" s="230"/>
      <c r="CJ24" s="230"/>
      <c r="CK24" s="230"/>
      <c r="CL24" s="230"/>
      <c r="CM24" s="230"/>
      <c r="CN24" s="230"/>
      <c r="CO24" s="241"/>
      <c r="CP24" s="234" t="e">
        <f t="shared" si="2"/>
        <v>#DIV/0!</v>
      </c>
    </row>
    <row r="25" spans="2:94" ht="11.1" customHeight="1" x14ac:dyDescent="0.25">
      <c r="B25" s="37" t="s">
        <v>18</v>
      </c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30"/>
      <c r="BQ25" s="230"/>
      <c r="BR25" s="230"/>
      <c r="BS25" s="230"/>
      <c r="BT25" s="230"/>
      <c r="BU25" s="230"/>
      <c r="BV25" s="230"/>
      <c r="BW25" s="230"/>
      <c r="BX25" s="230"/>
      <c r="BY25" s="230"/>
      <c r="BZ25" s="230"/>
      <c r="CA25" s="230"/>
      <c r="CB25" s="230"/>
      <c r="CC25" s="230"/>
      <c r="CD25" s="230"/>
      <c r="CE25" s="230"/>
      <c r="CF25" s="230"/>
      <c r="CG25" s="230"/>
      <c r="CH25" s="230"/>
      <c r="CI25" s="230"/>
      <c r="CJ25" s="230"/>
      <c r="CK25" s="230"/>
      <c r="CL25" s="230"/>
      <c r="CM25" s="230"/>
      <c r="CN25" s="230"/>
      <c r="CO25" s="241"/>
      <c r="CP25" s="234" t="e">
        <f t="shared" si="2"/>
        <v>#DIV/0!</v>
      </c>
    </row>
    <row r="26" spans="2:94" ht="11.1" customHeight="1" x14ac:dyDescent="0.25">
      <c r="B26" s="37" t="s">
        <v>19</v>
      </c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30"/>
      <c r="BQ26" s="230"/>
      <c r="BR26" s="230"/>
      <c r="BS26" s="230"/>
      <c r="BT26" s="230"/>
      <c r="BU26" s="230"/>
      <c r="BV26" s="230"/>
      <c r="BW26" s="230"/>
      <c r="BX26" s="230"/>
      <c r="BY26" s="230"/>
      <c r="BZ26" s="230"/>
      <c r="CA26" s="230"/>
      <c r="CB26" s="230"/>
      <c r="CC26" s="230"/>
      <c r="CD26" s="230"/>
      <c r="CE26" s="230"/>
      <c r="CF26" s="230"/>
      <c r="CG26" s="230"/>
      <c r="CH26" s="230"/>
      <c r="CI26" s="230"/>
      <c r="CJ26" s="230"/>
      <c r="CK26" s="230"/>
      <c r="CL26" s="230"/>
      <c r="CM26" s="230"/>
      <c r="CN26" s="230"/>
      <c r="CO26" s="241"/>
      <c r="CP26" s="234" t="e">
        <f t="shared" si="2"/>
        <v>#DIV/0!</v>
      </c>
    </row>
    <row r="27" spans="2:94" ht="11.1" customHeight="1" x14ac:dyDescent="0.25">
      <c r="B27" s="37" t="s">
        <v>20</v>
      </c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30"/>
      <c r="BQ27" s="230"/>
      <c r="BR27" s="230"/>
      <c r="BS27" s="230"/>
      <c r="BT27" s="230"/>
      <c r="BU27" s="230"/>
      <c r="BV27" s="230"/>
      <c r="BW27" s="230"/>
      <c r="BX27" s="230"/>
      <c r="BY27" s="230"/>
      <c r="BZ27" s="230"/>
      <c r="CA27" s="230"/>
      <c r="CB27" s="230"/>
      <c r="CC27" s="230"/>
      <c r="CD27" s="230"/>
      <c r="CE27" s="230"/>
      <c r="CF27" s="230"/>
      <c r="CG27" s="230"/>
      <c r="CH27" s="230"/>
      <c r="CI27" s="230"/>
      <c r="CJ27" s="230"/>
      <c r="CK27" s="230"/>
      <c r="CL27" s="230"/>
      <c r="CM27" s="230"/>
      <c r="CN27" s="230"/>
      <c r="CO27" s="241"/>
      <c r="CP27" s="234" t="e">
        <f t="shared" si="2"/>
        <v>#DIV/0!</v>
      </c>
    </row>
    <row r="28" spans="2:94" ht="11.1" customHeight="1" x14ac:dyDescent="0.25">
      <c r="B28" s="37" t="s">
        <v>21</v>
      </c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30"/>
      <c r="BQ28" s="230"/>
      <c r="BR28" s="230"/>
      <c r="BS28" s="230"/>
      <c r="BT28" s="230"/>
      <c r="BU28" s="230"/>
      <c r="BV28" s="230"/>
      <c r="BW28" s="230"/>
      <c r="BX28" s="230"/>
      <c r="BY28" s="230"/>
      <c r="BZ28" s="230"/>
      <c r="CA28" s="230"/>
      <c r="CB28" s="230"/>
      <c r="CC28" s="230"/>
      <c r="CD28" s="230"/>
      <c r="CE28" s="230"/>
      <c r="CF28" s="230"/>
      <c r="CG28" s="230"/>
      <c r="CH28" s="230"/>
      <c r="CI28" s="230"/>
      <c r="CJ28" s="230"/>
      <c r="CK28" s="230"/>
      <c r="CL28" s="230"/>
      <c r="CM28" s="230"/>
      <c r="CN28" s="230"/>
      <c r="CO28" s="241"/>
      <c r="CP28" s="234" t="e">
        <f t="shared" si="2"/>
        <v>#DIV/0!</v>
      </c>
    </row>
    <row r="29" spans="2:94" ht="11.1" customHeight="1" x14ac:dyDescent="0.25">
      <c r="B29" s="37" t="s">
        <v>22</v>
      </c>
      <c r="C29" s="234">
        <v>7.8833299999999999</v>
      </c>
      <c r="D29" s="234">
        <v>11.17</v>
      </c>
      <c r="E29" s="234">
        <v>4</v>
      </c>
      <c r="F29" s="234">
        <v>18.84</v>
      </c>
      <c r="G29" s="234">
        <v>9.5500000000000007</v>
      </c>
      <c r="H29" s="234">
        <v>53</v>
      </c>
      <c r="I29" s="234">
        <v>42</v>
      </c>
      <c r="J29" s="234">
        <v>36.24</v>
      </c>
      <c r="K29" s="234">
        <v>25.17</v>
      </c>
      <c r="L29" s="234">
        <v>30.56</v>
      </c>
      <c r="M29" s="234">
        <v>38</v>
      </c>
      <c r="N29" s="234">
        <v>45.06</v>
      </c>
      <c r="O29" s="234">
        <v>34.950000000000003</v>
      </c>
      <c r="P29" s="234">
        <v>31.68</v>
      </c>
      <c r="Q29" s="234">
        <v>31</v>
      </c>
      <c r="R29" s="234">
        <v>22</v>
      </c>
      <c r="S29" s="234">
        <v>38.04</v>
      </c>
      <c r="T29" s="234">
        <v>22</v>
      </c>
      <c r="U29" s="234">
        <v>17.68</v>
      </c>
      <c r="V29" s="234">
        <v>7.56</v>
      </c>
      <c r="W29" s="234">
        <v>33.72</v>
      </c>
      <c r="X29" s="234">
        <v>19.39</v>
      </c>
      <c r="Y29" s="234">
        <v>29.45</v>
      </c>
      <c r="Z29" s="234">
        <v>39</v>
      </c>
      <c r="AA29" s="234">
        <v>29</v>
      </c>
      <c r="AB29" s="234">
        <v>36.6</v>
      </c>
      <c r="AC29" s="234">
        <v>30</v>
      </c>
      <c r="AD29" s="234">
        <v>29.9</v>
      </c>
      <c r="AE29" s="234">
        <v>38.25</v>
      </c>
      <c r="AF29" s="234">
        <v>38.15</v>
      </c>
      <c r="AG29" s="234">
        <v>33</v>
      </c>
      <c r="AH29" s="234">
        <v>31</v>
      </c>
      <c r="AI29" s="234">
        <v>41</v>
      </c>
      <c r="AJ29" s="234">
        <v>42.8</v>
      </c>
      <c r="AK29" s="234">
        <v>53.6</v>
      </c>
      <c r="AL29" s="234">
        <v>58</v>
      </c>
      <c r="AM29" s="234">
        <v>52.57</v>
      </c>
      <c r="AN29" s="234">
        <v>24.33</v>
      </c>
      <c r="AO29" s="234">
        <v>51.69</v>
      </c>
      <c r="AP29" s="234">
        <v>81.52</v>
      </c>
      <c r="AQ29" s="234">
        <v>73</v>
      </c>
      <c r="AR29" s="234">
        <v>54</v>
      </c>
      <c r="AS29" s="234">
        <v>28</v>
      </c>
      <c r="AT29" s="234">
        <v>14</v>
      </c>
      <c r="AU29" s="234">
        <v>3</v>
      </c>
      <c r="AV29" s="234">
        <v>3</v>
      </c>
      <c r="AW29" s="234">
        <v>14</v>
      </c>
      <c r="AX29" s="234">
        <v>13</v>
      </c>
      <c r="AY29" s="234">
        <v>15</v>
      </c>
      <c r="AZ29" s="234">
        <v>21</v>
      </c>
      <c r="BA29" s="234">
        <v>15</v>
      </c>
      <c r="BB29" s="234">
        <v>15</v>
      </c>
      <c r="BC29" s="234">
        <v>15</v>
      </c>
      <c r="BD29" s="234">
        <v>26.48</v>
      </c>
      <c r="BE29" s="234">
        <v>23.33</v>
      </c>
      <c r="BF29" s="234">
        <v>27</v>
      </c>
      <c r="BG29" s="234">
        <v>22</v>
      </c>
      <c r="BH29" s="234">
        <v>34</v>
      </c>
      <c r="BI29" s="234">
        <v>18</v>
      </c>
      <c r="BJ29" s="234">
        <v>18</v>
      </c>
      <c r="BK29" s="234">
        <v>35</v>
      </c>
      <c r="BL29" s="237">
        <v>19</v>
      </c>
      <c r="BM29" s="234">
        <v>20</v>
      </c>
      <c r="BN29" s="234">
        <v>26</v>
      </c>
      <c r="BO29" s="234">
        <v>23</v>
      </c>
      <c r="BP29" s="234">
        <v>22</v>
      </c>
      <c r="BQ29" s="234">
        <v>26</v>
      </c>
      <c r="BR29" s="234">
        <v>33</v>
      </c>
      <c r="BS29" s="234">
        <v>37</v>
      </c>
      <c r="BT29" s="234">
        <v>31</v>
      </c>
      <c r="BU29" s="234">
        <v>31</v>
      </c>
      <c r="BV29" s="234">
        <v>52</v>
      </c>
      <c r="BW29" s="239">
        <v>33</v>
      </c>
      <c r="BX29" s="234">
        <v>41</v>
      </c>
      <c r="BY29" s="234">
        <v>42</v>
      </c>
      <c r="BZ29" s="234">
        <v>57</v>
      </c>
      <c r="CA29" s="234">
        <v>61</v>
      </c>
      <c r="CB29" s="234">
        <v>46</v>
      </c>
      <c r="CC29" s="234">
        <v>60</v>
      </c>
      <c r="CD29" s="234">
        <v>60</v>
      </c>
      <c r="CE29" s="234">
        <v>44</v>
      </c>
      <c r="CF29" s="234">
        <v>32</v>
      </c>
      <c r="CG29" s="234">
        <v>31</v>
      </c>
      <c r="CH29" s="234">
        <v>36</v>
      </c>
      <c r="CI29" s="234">
        <v>46</v>
      </c>
      <c r="CJ29" s="234">
        <v>64</v>
      </c>
      <c r="CK29" s="234">
        <v>79</v>
      </c>
      <c r="CL29" s="234">
        <v>62</v>
      </c>
      <c r="CM29" s="234">
        <v>65</v>
      </c>
      <c r="CN29" s="234">
        <v>29</v>
      </c>
      <c r="CO29" s="241"/>
      <c r="CP29" s="234">
        <f t="shared" si="2"/>
        <v>33.490703666666668</v>
      </c>
    </row>
    <row r="30" spans="2:94" ht="11.1" customHeight="1" x14ac:dyDescent="0.25">
      <c r="B30" s="37" t="s">
        <v>23</v>
      </c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30"/>
      <c r="BQ30" s="230"/>
      <c r="BR30" s="230"/>
      <c r="BS30" s="230"/>
      <c r="BT30" s="230"/>
      <c r="BU30" s="230"/>
      <c r="BV30" s="230"/>
      <c r="BW30" s="230"/>
      <c r="BX30" s="230"/>
      <c r="BY30" s="230"/>
      <c r="BZ30" s="230"/>
      <c r="CA30" s="230"/>
      <c r="CB30" s="230"/>
      <c r="CC30" s="230"/>
      <c r="CD30" s="230"/>
      <c r="CE30" s="230"/>
      <c r="CF30" s="230"/>
      <c r="CG30" s="230"/>
      <c r="CH30" s="230"/>
      <c r="CI30" s="230"/>
      <c r="CJ30" s="230"/>
      <c r="CK30" s="230"/>
      <c r="CL30" s="230"/>
      <c r="CM30" s="230"/>
      <c r="CN30" s="230"/>
      <c r="CO30" s="241"/>
      <c r="CP30" s="234" t="e">
        <f t="shared" si="2"/>
        <v>#DIV/0!</v>
      </c>
    </row>
    <row r="31" spans="2:94" ht="11.1" customHeight="1" x14ac:dyDescent="0.25">
      <c r="B31" s="37" t="s">
        <v>24</v>
      </c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30"/>
      <c r="BQ31" s="230"/>
      <c r="BR31" s="230"/>
      <c r="BS31" s="230"/>
      <c r="BT31" s="230"/>
      <c r="BU31" s="230"/>
      <c r="BV31" s="230"/>
      <c r="BW31" s="230"/>
      <c r="BX31" s="230"/>
      <c r="BY31" s="230"/>
      <c r="BZ31" s="230"/>
      <c r="CA31" s="230"/>
      <c r="CB31" s="230"/>
      <c r="CC31" s="230"/>
      <c r="CD31" s="230"/>
      <c r="CE31" s="230"/>
      <c r="CF31" s="230"/>
      <c r="CG31" s="230"/>
      <c r="CH31" s="230"/>
      <c r="CI31" s="230"/>
      <c r="CJ31" s="230"/>
      <c r="CK31" s="230"/>
      <c r="CL31" s="230"/>
      <c r="CM31" s="230"/>
      <c r="CN31" s="230"/>
      <c r="CO31" s="241"/>
      <c r="CP31" s="234" t="e">
        <f t="shared" si="2"/>
        <v>#DIV/0!</v>
      </c>
    </row>
    <row r="32" spans="2:94" ht="11.1" customHeight="1" x14ac:dyDescent="0.25">
      <c r="B32" s="37" t="s">
        <v>25</v>
      </c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30"/>
      <c r="BQ32" s="230"/>
      <c r="BR32" s="230"/>
      <c r="BS32" s="230"/>
      <c r="BT32" s="230"/>
      <c r="BU32" s="230"/>
      <c r="BV32" s="230"/>
      <c r="BW32" s="230"/>
      <c r="BX32" s="230"/>
      <c r="BY32" s="230"/>
      <c r="BZ32" s="230"/>
      <c r="CA32" s="230"/>
      <c r="CB32" s="230"/>
      <c r="CC32" s="230"/>
      <c r="CD32" s="230"/>
      <c r="CE32" s="230"/>
      <c r="CF32" s="230"/>
      <c r="CG32" s="230"/>
      <c r="CH32" s="230"/>
      <c r="CI32" s="230"/>
      <c r="CJ32" s="230"/>
      <c r="CK32" s="230"/>
      <c r="CL32" s="230"/>
      <c r="CM32" s="230"/>
      <c r="CN32" s="230"/>
      <c r="CO32" s="241"/>
      <c r="CP32" s="234" t="e">
        <f t="shared" si="2"/>
        <v>#DIV/0!</v>
      </c>
    </row>
    <row r="33" spans="2:94" ht="11.1" customHeight="1" x14ac:dyDescent="0.25">
      <c r="B33" s="37" t="s">
        <v>26</v>
      </c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30"/>
      <c r="BQ33" s="230"/>
      <c r="BR33" s="230"/>
      <c r="BS33" s="230"/>
      <c r="BT33" s="230"/>
      <c r="BU33" s="230"/>
      <c r="BV33" s="230"/>
      <c r="BW33" s="230"/>
      <c r="BX33" s="230"/>
      <c r="BY33" s="230"/>
      <c r="BZ33" s="230"/>
      <c r="CA33" s="230"/>
      <c r="CB33" s="230"/>
      <c r="CC33" s="230"/>
      <c r="CD33" s="230"/>
      <c r="CE33" s="230"/>
      <c r="CF33" s="230"/>
      <c r="CG33" s="230"/>
      <c r="CH33" s="230"/>
      <c r="CI33" s="230"/>
      <c r="CJ33" s="230"/>
      <c r="CK33" s="230"/>
      <c r="CL33" s="230"/>
      <c r="CM33" s="230"/>
      <c r="CN33" s="230"/>
      <c r="CO33" s="241"/>
      <c r="CP33" s="234" t="e">
        <f t="shared" si="2"/>
        <v>#DIV/0!</v>
      </c>
    </row>
    <row r="34" spans="2:94" ht="11.1" customHeight="1" x14ac:dyDescent="0.25">
      <c r="B34" s="38" t="s">
        <v>81</v>
      </c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30"/>
      <c r="BQ34" s="230"/>
      <c r="BR34" s="230"/>
      <c r="BS34" s="230"/>
      <c r="BT34" s="230"/>
      <c r="BU34" s="230"/>
      <c r="BV34" s="230"/>
      <c r="BW34" s="230"/>
      <c r="BX34" s="230"/>
      <c r="BY34" s="230"/>
      <c r="BZ34" s="230"/>
      <c r="CA34" s="230"/>
      <c r="CB34" s="230"/>
      <c r="CC34" s="230"/>
      <c r="CD34" s="230"/>
      <c r="CE34" s="230"/>
      <c r="CF34" s="230"/>
      <c r="CG34" s="230"/>
      <c r="CH34" s="230"/>
      <c r="CI34" s="230"/>
      <c r="CJ34" s="230"/>
      <c r="CK34" s="230"/>
      <c r="CL34" s="230"/>
      <c r="CM34" s="230"/>
      <c r="CN34" s="230"/>
      <c r="CO34" s="241"/>
      <c r="CP34" s="234" t="e">
        <f t="shared" si="2"/>
        <v>#DIV/0!</v>
      </c>
    </row>
    <row r="35" spans="2:94" ht="11.1" customHeight="1" x14ac:dyDescent="0.25">
      <c r="B35" s="38" t="s">
        <v>82</v>
      </c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30"/>
      <c r="BQ35" s="230"/>
      <c r="BR35" s="230"/>
      <c r="BS35" s="230"/>
      <c r="BT35" s="230"/>
      <c r="BU35" s="230"/>
      <c r="BV35" s="230"/>
      <c r="BW35" s="230"/>
      <c r="BX35" s="230"/>
      <c r="BY35" s="230"/>
      <c r="BZ35" s="230"/>
      <c r="CA35" s="230"/>
      <c r="CB35" s="230"/>
      <c r="CC35" s="230"/>
      <c r="CD35" s="230"/>
      <c r="CE35" s="230"/>
      <c r="CF35" s="230"/>
      <c r="CG35" s="230"/>
      <c r="CH35" s="230"/>
      <c r="CI35" s="230"/>
      <c r="CJ35" s="230"/>
      <c r="CK35" s="230"/>
      <c r="CL35" s="230"/>
      <c r="CM35" s="230"/>
      <c r="CN35" s="230"/>
      <c r="CO35" s="241"/>
      <c r="CP35" s="234" t="e">
        <f t="shared" si="2"/>
        <v>#DIV/0!</v>
      </c>
    </row>
    <row r="36" spans="2:94" ht="11.1" customHeight="1" x14ac:dyDescent="0.25">
      <c r="B36" s="38" t="s">
        <v>83</v>
      </c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30"/>
      <c r="BQ36" s="230"/>
      <c r="BR36" s="230"/>
      <c r="BS36" s="230"/>
      <c r="BT36" s="230"/>
      <c r="BU36" s="230"/>
      <c r="BV36" s="230"/>
      <c r="BW36" s="230"/>
      <c r="BX36" s="230"/>
      <c r="BY36" s="230"/>
      <c r="BZ36" s="230"/>
      <c r="CA36" s="230"/>
      <c r="CB36" s="230"/>
      <c r="CC36" s="230"/>
      <c r="CD36" s="230"/>
      <c r="CE36" s="230"/>
      <c r="CF36" s="230"/>
      <c r="CG36" s="230"/>
      <c r="CH36" s="230"/>
      <c r="CI36" s="230"/>
      <c r="CJ36" s="230"/>
      <c r="CK36" s="230"/>
      <c r="CL36" s="230"/>
      <c r="CM36" s="230"/>
      <c r="CN36" s="230"/>
      <c r="CO36" s="241"/>
      <c r="CP36" s="234" t="e">
        <f t="shared" si="2"/>
        <v>#DIV/0!</v>
      </c>
    </row>
    <row r="37" spans="2:94" ht="11.1" customHeight="1" x14ac:dyDescent="0.25">
      <c r="B37" s="39" t="s">
        <v>84</v>
      </c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30"/>
      <c r="BQ37" s="230"/>
      <c r="BR37" s="230"/>
      <c r="BS37" s="230"/>
      <c r="BT37" s="230"/>
      <c r="BU37" s="230"/>
      <c r="BV37" s="230"/>
      <c r="BW37" s="230"/>
      <c r="BX37" s="230"/>
      <c r="BY37" s="230"/>
      <c r="BZ37" s="230"/>
      <c r="CA37" s="230"/>
      <c r="CB37" s="230"/>
      <c r="CC37" s="230"/>
      <c r="CD37" s="230"/>
      <c r="CE37" s="230"/>
      <c r="CF37" s="230"/>
      <c r="CG37" s="230"/>
      <c r="CH37" s="230"/>
      <c r="CI37" s="230"/>
      <c r="CJ37" s="230"/>
      <c r="CK37" s="230"/>
      <c r="CL37" s="230"/>
      <c r="CM37" s="230"/>
      <c r="CN37" s="230"/>
      <c r="CO37" s="241"/>
      <c r="CP37" s="234" t="e">
        <f t="shared" si="2"/>
        <v>#DIV/0!</v>
      </c>
    </row>
    <row r="38" spans="2:94" ht="11.1" customHeight="1" x14ac:dyDescent="0.25">
      <c r="B38" s="38" t="s">
        <v>85</v>
      </c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30"/>
      <c r="BQ38" s="230"/>
      <c r="BR38" s="230"/>
      <c r="BS38" s="230"/>
      <c r="BT38" s="230"/>
      <c r="BU38" s="230"/>
      <c r="BV38" s="230"/>
      <c r="BW38" s="230"/>
      <c r="BX38" s="230"/>
      <c r="BY38" s="230"/>
      <c r="BZ38" s="230"/>
      <c r="CA38" s="230"/>
      <c r="CB38" s="230"/>
      <c r="CC38" s="230"/>
      <c r="CD38" s="230"/>
      <c r="CE38" s="230"/>
      <c r="CF38" s="230"/>
      <c r="CG38" s="230"/>
      <c r="CH38" s="230"/>
      <c r="CI38" s="230"/>
      <c r="CJ38" s="230"/>
      <c r="CK38" s="230"/>
      <c r="CL38" s="230"/>
      <c r="CM38" s="230"/>
      <c r="CN38" s="230"/>
      <c r="CO38" s="241"/>
      <c r="CP38" s="234" t="e">
        <f t="shared" si="2"/>
        <v>#DIV/0!</v>
      </c>
    </row>
    <row r="39" spans="2:94" ht="12.95" customHeight="1" x14ac:dyDescent="0.25">
      <c r="B39" s="8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226"/>
      <c r="AP39" s="226"/>
      <c r="AQ39" s="226"/>
      <c r="AR39" s="226"/>
      <c r="AS39" s="226"/>
      <c r="AT39" s="226"/>
      <c r="AU39" s="226"/>
      <c r="AV39" s="226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26"/>
      <c r="BK39" s="226"/>
      <c r="BL39" s="226"/>
      <c r="BM39" s="226"/>
      <c r="BN39" s="226"/>
      <c r="BO39" s="226"/>
      <c r="BP39" s="226"/>
      <c r="BQ39" s="226"/>
      <c r="BR39" s="226"/>
      <c r="BS39" s="226"/>
      <c r="BT39" s="226"/>
      <c r="BU39" s="226"/>
      <c r="BV39" s="226"/>
      <c r="BW39" s="226"/>
      <c r="BX39" s="226"/>
      <c r="BY39" s="226"/>
      <c r="BZ39" s="226"/>
      <c r="CA39" s="226"/>
      <c r="CB39" s="226"/>
      <c r="CC39" s="226"/>
      <c r="CD39" s="226"/>
      <c r="CE39" s="226"/>
      <c r="CF39" s="226"/>
      <c r="CG39" s="226"/>
      <c r="CH39" s="226"/>
      <c r="CI39" s="226"/>
      <c r="CJ39" s="226"/>
      <c r="CK39" s="226"/>
      <c r="CL39" s="226"/>
      <c r="CM39" s="226"/>
      <c r="CN39" s="226"/>
      <c r="CO39" s="241"/>
    </row>
    <row r="40" spans="2:94" ht="12.95" customHeight="1" x14ac:dyDescent="0.25">
      <c r="B40" s="228" t="s">
        <v>105</v>
      </c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227"/>
      <c r="BT40" s="227"/>
      <c r="BU40" s="227"/>
      <c r="BV40" s="227"/>
      <c r="BW40" s="227"/>
      <c r="BX40" s="227"/>
      <c r="BY40" s="227"/>
      <c r="BZ40" s="227"/>
      <c r="CA40" s="227"/>
      <c r="CB40" s="227"/>
      <c r="CC40" s="227"/>
      <c r="CD40" s="227"/>
      <c r="CE40" s="227"/>
      <c r="CF40" s="227"/>
      <c r="CG40" s="227"/>
      <c r="CH40" s="227"/>
      <c r="CI40" s="227"/>
      <c r="CJ40" s="227"/>
      <c r="CK40" s="227"/>
      <c r="CL40" s="227"/>
      <c r="CM40" s="227"/>
      <c r="CN40" s="227"/>
      <c r="CO40" s="241"/>
    </row>
    <row r="41" spans="2:94" ht="11.1" customHeight="1" x14ac:dyDescent="0.25">
      <c r="B41" s="194" t="s">
        <v>0</v>
      </c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30"/>
      <c r="BQ41" s="230"/>
      <c r="BR41" s="230"/>
      <c r="BS41" s="230"/>
      <c r="BT41" s="230"/>
      <c r="BU41" s="230"/>
      <c r="BV41" s="230"/>
      <c r="BW41" s="230"/>
      <c r="BX41" s="230"/>
      <c r="BY41" s="230"/>
      <c r="BZ41" s="230"/>
      <c r="CA41" s="230"/>
      <c r="CB41" s="230"/>
      <c r="CC41" s="230"/>
      <c r="CD41" s="230"/>
      <c r="CE41" s="230"/>
      <c r="CF41" s="230"/>
      <c r="CG41" s="230"/>
      <c r="CH41" s="230"/>
      <c r="CI41" s="230"/>
      <c r="CJ41" s="230"/>
      <c r="CK41" s="230"/>
      <c r="CL41" s="230"/>
      <c r="CM41" s="230"/>
      <c r="CN41" s="230"/>
      <c r="CO41" s="241"/>
      <c r="CP41" s="234" t="e">
        <f>AVERAGE(C41:CN41)</f>
        <v>#DIV/0!</v>
      </c>
    </row>
    <row r="42" spans="2:94" ht="11.1" customHeight="1" x14ac:dyDescent="0.25">
      <c r="B42" s="194" t="s">
        <v>1</v>
      </c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30"/>
      <c r="BQ42" s="230"/>
      <c r="BR42" s="230"/>
      <c r="BS42" s="230"/>
      <c r="BT42" s="230"/>
      <c r="BU42" s="230"/>
      <c r="BV42" s="230"/>
      <c r="BW42" s="230"/>
      <c r="BX42" s="230"/>
      <c r="BY42" s="230"/>
      <c r="BZ42" s="230"/>
      <c r="CA42" s="230"/>
      <c r="CB42" s="230"/>
      <c r="CC42" s="230"/>
      <c r="CD42" s="230"/>
      <c r="CE42" s="230"/>
      <c r="CF42" s="230"/>
      <c r="CG42" s="230"/>
      <c r="CH42" s="230"/>
      <c r="CI42" s="230"/>
      <c r="CJ42" s="230"/>
      <c r="CK42" s="230"/>
      <c r="CL42" s="230"/>
      <c r="CM42" s="230"/>
      <c r="CN42" s="230"/>
      <c r="CO42" s="241"/>
      <c r="CP42" s="234" t="e">
        <f t="shared" ref="CP42:CP105" si="3">AVERAGE(C42:CN42)</f>
        <v>#DIV/0!</v>
      </c>
    </row>
    <row r="43" spans="2:94" ht="11.1" customHeight="1" x14ac:dyDescent="0.25">
      <c r="B43" s="195" t="s">
        <v>2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30"/>
      <c r="BQ43" s="230"/>
      <c r="BR43" s="230"/>
      <c r="BS43" s="230"/>
      <c r="BT43" s="230"/>
      <c r="BU43" s="230"/>
      <c r="BV43" s="230"/>
      <c r="BW43" s="230"/>
      <c r="BX43" s="230"/>
      <c r="BY43" s="230"/>
      <c r="BZ43" s="230"/>
      <c r="CA43" s="230"/>
      <c r="CB43" s="230"/>
      <c r="CC43" s="230"/>
      <c r="CD43" s="230"/>
      <c r="CE43" s="230"/>
      <c r="CF43" s="230"/>
      <c r="CG43" s="230"/>
      <c r="CH43" s="230"/>
      <c r="CI43" s="230"/>
      <c r="CJ43" s="230"/>
      <c r="CK43" s="230"/>
      <c r="CL43" s="230"/>
      <c r="CM43" s="230"/>
      <c r="CN43" s="230"/>
      <c r="CO43" s="241"/>
      <c r="CP43" s="234" t="e">
        <f t="shared" si="3"/>
        <v>#DIV/0!</v>
      </c>
    </row>
    <row r="44" spans="2:94" ht="11.1" customHeight="1" x14ac:dyDescent="0.25">
      <c r="B44" s="194" t="s">
        <v>3</v>
      </c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30"/>
      <c r="BQ44" s="230"/>
      <c r="BR44" s="230"/>
      <c r="BS44" s="230"/>
      <c r="BT44" s="230"/>
      <c r="BU44" s="230"/>
      <c r="BV44" s="230"/>
      <c r="BW44" s="230"/>
      <c r="BX44" s="230"/>
      <c r="BY44" s="230"/>
      <c r="BZ44" s="230"/>
      <c r="CA44" s="230"/>
      <c r="CB44" s="230"/>
      <c r="CC44" s="230"/>
      <c r="CD44" s="230"/>
      <c r="CE44" s="230"/>
      <c r="CF44" s="230"/>
      <c r="CG44" s="230"/>
      <c r="CH44" s="230"/>
      <c r="CI44" s="230"/>
      <c r="CJ44" s="230"/>
      <c r="CK44" s="230"/>
      <c r="CL44" s="230"/>
      <c r="CM44" s="230"/>
      <c r="CN44" s="230"/>
      <c r="CO44" s="241"/>
      <c r="CP44" s="234" t="e">
        <f t="shared" si="3"/>
        <v>#DIV/0!</v>
      </c>
    </row>
    <row r="45" spans="2:94" ht="11.1" customHeight="1" x14ac:dyDescent="0.25">
      <c r="B45" s="194" t="s">
        <v>4</v>
      </c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30"/>
      <c r="BQ45" s="230"/>
      <c r="BR45" s="230"/>
      <c r="BS45" s="230"/>
      <c r="BT45" s="230"/>
      <c r="BU45" s="230"/>
      <c r="BV45" s="230"/>
      <c r="BW45" s="230"/>
      <c r="BX45" s="230"/>
      <c r="BY45" s="230"/>
      <c r="BZ45" s="230"/>
      <c r="CA45" s="230"/>
      <c r="CB45" s="230"/>
      <c r="CC45" s="230"/>
      <c r="CD45" s="230"/>
      <c r="CE45" s="230"/>
      <c r="CF45" s="230"/>
      <c r="CG45" s="230"/>
      <c r="CH45" s="230"/>
      <c r="CI45" s="230"/>
      <c r="CJ45" s="230"/>
      <c r="CK45" s="230"/>
      <c r="CL45" s="230"/>
      <c r="CM45" s="230"/>
      <c r="CN45" s="230"/>
      <c r="CO45" s="241"/>
      <c r="CP45" s="234" t="e">
        <f t="shared" si="3"/>
        <v>#DIV/0!</v>
      </c>
    </row>
    <row r="46" spans="2:94" ht="11.1" customHeight="1" x14ac:dyDescent="0.25">
      <c r="B46" s="194" t="s">
        <v>28</v>
      </c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30"/>
      <c r="BQ46" s="230"/>
      <c r="BR46" s="230"/>
      <c r="BS46" s="230"/>
      <c r="BT46" s="230"/>
      <c r="BU46" s="230"/>
      <c r="BV46" s="230"/>
      <c r="BW46" s="230"/>
      <c r="BX46" s="230"/>
      <c r="BY46" s="230"/>
      <c r="BZ46" s="230"/>
      <c r="CA46" s="230"/>
      <c r="CB46" s="230"/>
      <c r="CC46" s="230"/>
      <c r="CD46" s="230"/>
      <c r="CE46" s="230"/>
      <c r="CF46" s="230"/>
      <c r="CG46" s="230"/>
      <c r="CH46" s="230"/>
      <c r="CI46" s="230"/>
      <c r="CJ46" s="230"/>
      <c r="CK46" s="230"/>
      <c r="CL46" s="230"/>
      <c r="CM46" s="230"/>
      <c r="CN46" s="230"/>
      <c r="CO46" s="241"/>
      <c r="CP46" s="234" t="e">
        <f t="shared" si="3"/>
        <v>#DIV/0!</v>
      </c>
    </row>
    <row r="47" spans="2:94" ht="11.1" customHeight="1" x14ac:dyDescent="0.25">
      <c r="B47" s="195" t="s">
        <v>5</v>
      </c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30"/>
      <c r="BQ47" s="230"/>
      <c r="BR47" s="230"/>
      <c r="BS47" s="230"/>
      <c r="BT47" s="230"/>
      <c r="BU47" s="230"/>
      <c r="BV47" s="230"/>
      <c r="BW47" s="230"/>
      <c r="BX47" s="230"/>
      <c r="BY47" s="230"/>
      <c r="BZ47" s="230"/>
      <c r="CA47" s="230"/>
      <c r="CB47" s="230"/>
      <c r="CC47" s="230"/>
      <c r="CD47" s="230"/>
      <c r="CE47" s="230"/>
      <c r="CF47" s="230"/>
      <c r="CG47" s="230"/>
      <c r="CH47" s="230"/>
      <c r="CI47" s="230"/>
      <c r="CJ47" s="230"/>
      <c r="CK47" s="230"/>
      <c r="CL47" s="230"/>
      <c r="CM47" s="230"/>
      <c r="CN47" s="230"/>
      <c r="CO47" s="241"/>
      <c r="CP47" s="234" t="e">
        <f t="shared" si="3"/>
        <v>#DIV/0!</v>
      </c>
    </row>
    <row r="48" spans="2:94" ht="11.1" customHeight="1" x14ac:dyDescent="0.25">
      <c r="B48" s="194" t="s">
        <v>6</v>
      </c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41"/>
      <c r="CP48" s="234" t="e">
        <f t="shared" si="3"/>
        <v>#DIV/0!</v>
      </c>
    </row>
    <row r="49" spans="2:94" ht="11.1" customHeight="1" x14ac:dyDescent="0.25">
      <c r="B49" s="197" t="s">
        <v>7</v>
      </c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30"/>
      <c r="BQ49" s="230"/>
      <c r="BR49" s="230"/>
      <c r="BS49" s="230"/>
      <c r="BT49" s="230"/>
      <c r="BU49" s="230"/>
      <c r="BV49" s="230"/>
      <c r="BW49" s="230"/>
      <c r="BX49" s="230"/>
      <c r="BY49" s="230"/>
      <c r="BZ49" s="230"/>
      <c r="CA49" s="230"/>
      <c r="CB49" s="230"/>
      <c r="CC49" s="230"/>
      <c r="CD49" s="230"/>
      <c r="CE49" s="230"/>
      <c r="CF49" s="230"/>
      <c r="CG49" s="230"/>
      <c r="CH49" s="230"/>
      <c r="CI49" s="230"/>
      <c r="CJ49" s="230"/>
      <c r="CK49" s="230"/>
      <c r="CL49" s="230"/>
      <c r="CM49" s="230"/>
      <c r="CN49" s="230"/>
      <c r="CO49" s="241"/>
      <c r="CP49" s="234" t="e">
        <f t="shared" si="3"/>
        <v>#DIV/0!</v>
      </c>
    </row>
    <row r="50" spans="2:94" ht="11.1" customHeight="1" x14ac:dyDescent="0.25">
      <c r="B50" s="194" t="s">
        <v>8</v>
      </c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30"/>
      <c r="BQ50" s="230"/>
      <c r="BR50" s="230"/>
      <c r="BS50" s="230"/>
      <c r="BT50" s="230"/>
      <c r="BU50" s="230"/>
      <c r="BV50" s="230"/>
      <c r="BW50" s="230"/>
      <c r="BX50" s="230"/>
      <c r="BY50" s="230"/>
      <c r="BZ50" s="230"/>
      <c r="CA50" s="230"/>
      <c r="CB50" s="230"/>
      <c r="CC50" s="230"/>
      <c r="CD50" s="230"/>
      <c r="CE50" s="230"/>
      <c r="CF50" s="230"/>
      <c r="CG50" s="230"/>
      <c r="CH50" s="230"/>
      <c r="CI50" s="230"/>
      <c r="CJ50" s="230"/>
      <c r="CK50" s="230"/>
      <c r="CL50" s="230"/>
      <c r="CM50" s="230"/>
      <c r="CN50" s="230"/>
      <c r="CO50" s="241"/>
      <c r="CP50" s="234" t="e">
        <f t="shared" si="3"/>
        <v>#DIV/0!</v>
      </c>
    </row>
    <row r="51" spans="2:94" ht="11.1" customHeight="1" x14ac:dyDescent="0.25">
      <c r="B51" s="194" t="s">
        <v>9</v>
      </c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30"/>
      <c r="BQ51" s="230"/>
      <c r="BR51" s="230"/>
      <c r="BS51" s="230"/>
      <c r="BT51" s="230"/>
      <c r="BU51" s="230"/>
      <c r="BV51" s="230"/>
      <c r="BW51" s="230"/>
      <c r="BX51" s="230"/>
      <c r="BY51" s="230"/>
      <c r="BZ51" s="230"/>
      <c r="CA51" s="230"/>
      <c r="CB51" s="230"/>
      <c r="CC51" s="230"/>
      <c r="CD51" s="230"/>
      <c r="CE51" s="230"/>
      <c r="CF51" s="230"/>
      <c r="CG51" s="230"/>
      <c r="CH51" s="230"/>
      <c r="CI51" s="230"/>
      <c r="CJ51" s="230"/>
      <c r="CK51" s="230"/>
      <c r="CL51" s="230"/>
      <c r="CM51" s="230"/>
      <c r="CN51" s="230"/>
      <c r="CO51" s="241"/>
      <c r="CP51" s="234" t="e">
        <f t="shared" si="3"/>
        <v>#DIV/0!</v>
      </c>
    </row>
    <row r="52" spans="2:94" ht="11.1" customHeight="1" x14ac:dyDescent="0.25">
      <c r="B52" s="195" t="s">
        <v>34</v>
      </c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30"/>
      <c r="BQ52" s="230"/>
      <c r="BR52" s="230"/>
      <c r="BS52" s="230"/>
      <c r="BT52" s="230"/>
      <c r="BU52" s="230"/>
      <c r="BV52" s="230"/>
      <c r="BW52" s="230"/>
      <c r="BX52" s="230"/>
      <c r="BY52" s="230"/>
      <c r="BZ52" s="230"/>
      <c r="CA52" s="230"/>
      <c r="CB52" s="230"/>
      <c r="CC52" s="230"/>
      <c r="CD52" s="230"/>
      <c r="CE52" s="230"/>
      <c r="CF52" s="230"/>
      <c r="CG52" s="230"/>
      <c r="CH52" s="230"/>
      <c r="CI52" s="230"/>
      <c r="CJ52" s="230"/>
      <c r="CK52" s="230"/>
      <c r="CL52" s="230"/>
      <c r="CM52" s="230"/>
      <c r="CN52" s="230"/>
      <c r="CO52" s="241"/>
      <c r="CP52" s="234" t="e">
        <f t="shared" si="3"/>
        <v>#DIV/0!</v>
      </c>
    </row>
    <row r="53" spans="2:94" ht="11.1" customHeight="1" x14ac:dyDescent="0.25">
      <c r="B53" s="36" t="s">
        <v>10</v>
      </c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  <c r="CB53" s="230"/>
      <c r="CC53" s="230"/>
      <c r="CD53" s="230"/>
      <c r="CE53" s="230"/>
      <c r="CF53" s="230"/>
      <c r="CG53" s="230"/>
      <c r="CH53" s="230"/>
      <c r="CI53" s="230"/>
      <c r="CJ53" s="230"/>
      <c r="CK53" s="230"/>
      <c r="CL53" s="230"/>
      <c r="CM53" s="230"/>
      <c r="CN53" s="230"/>
      <c r="CO53" s="241"/>
      <c r="CP53" s="234" t="e">
        <f t="shared" si="3"/>
        <v>#DIV/0!</v>
      </c>
    </row>
    <row r="54" spans="2:94" ht="11.1" customHeight="1" x14ac:dyDescent="0.25">
      <c r="B54" s="36" t="s">
        <v>11</v>
      </c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30"/>
      <c r="BQ54" s="230"/>
      <c r="BR54" s="230"/>
      <c r="BS54" s="230"/>
      <c r="BT54" s="230"/>
      <c r="BU54" s="230"/>
      <c r="BV54" s="230"/>
      <c r="BW54" s="230"/>
      <c r="BX54" s="230"/>
      <c r="BY54" s="230"/>
      <c r="BZ54" s="230"/>
      <c r="CA54" s="230"/>
      <c r="CB54" s="230"/>
      <c r="CC54" s="230"/>
      <c r="CD54" s="230"/>
      <c r="CE54" s="230"/>
      <c r="CF54" s="230"/>
      <c r="CG54" s="230"/>
      <c r="CH54" s="230"/>
      <c r="CI54" s="230"/>
      <c r="CJ54" s="230"/>
      <c r="CK54" s="230"/>
      <c r="CL54" s="230"/>
      <c r="CM54" s="230"/>
      <c r="CN54" s="230"/>
      <c r="CO54" s="241"/>
      <c r="CP54" s="234" t="e">
        <f t="shared" si="3"/>
        <v>#DIV/0!</v>
      </c>
    </row>
    <row r="55" spans="2:94" ht="11.1" customHeight="1" x14ac:dyDescent="0.25">
      <c r="B55" s="36" t="s">
        <v>12</v>
      </c>
      <c r="C55" s="217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30"/>
      <c r="BQ55" s="230"/>
      <c r="BR55" s="230"/>
      <c r="BS55" s="230"/>
      <c r="BT55" s="230"/>
      <c r="BU55" s="230"/>
      <c r="BV55" s="230"/>
      <c r="BW55" s="230"/>
      <c r="BX55" s="230"/>
      <c r="BY55" s="230"/>
      <c r="BZ55" s="230"/>
      <c r="CA55" s="230"/>
      <c r="CB55" s="230"/>
      <c r="CC55" s="230"/>
      <c r="CD55" s="230"/>
      <c r="CE55" s="230"/>
      <c r="CF55" s="230"/>
      <c r="CG55" s="230"/>
      <c r="CH55" s="230"/>
      <c r="CI55" s="230"/>
      <c r="CJ55" s="230"/>
      <c r="CK55" s="230"/>
      <c r="CL55" s="230"/>
      <c r="CM55" s="230"/>
      <c r="CN55" s="230"/>
      <c r="CO55" s="241"/>
      <c r="CP55" s="234" t="e">
        <f t="shared" si="3"/>
        <v>#DIV/0!</v>
      </c>
    </row>
    <row r="56" spans="2:94" ht="11.1" customHeight="1" x14ac:dyDescent="0.25">
      <c r="B56" s="36" t="s">
        <v>13</v>
      </c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30"/>
      <c r="BQ56" s="230"/>
      <c r="BR56" s="230"/>
      <c r="BS56" s="230"/>
      <c r="BT56" s="230"/>
      <c r="BU56" s="230"/>
      <c r="BV56" s="230"/>
      <c r="BW56" s="230"/>
      <c r="BX56" s="230"/>
      <c r="BY56" s="230"/>
      <c r="BZ56" s="230"/>
      <c r="CA56" s="230"/>
      <c r="CB56" s="230"/>
      <c r="CC56" s="230"/>
      <c r="CD56" s="230"/>
      <c r="CE56" s="230"/>
      <c r="CF56" s="230"/>
      <c r="CG56" s="230"/>
      <c r="CH56" s="230"/>
      <c r="CI56" s="230"/>
      <c r="CJ56" s="230"/>
      <c r="CK56" s="230"/>
      <c r="CL56" s="230"/>
      <c r="CM56" s="230"/>
      <c r="CN56" s="230"/>
      <c r="CO56" s="241"/>
      <c r="CP56" s="234" t="e">
        <f t="shared" si="3"/>
        <v>#DIV/0!</v>
      </c>
    </row>
    <row r="57" spans="2:94" ht="11.1" customHeight="1" x14ac:dyDescent="0.25">
      <c r="B57" s="36" t="s">
        <v>14</v>
      </c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30"/>
      <c r="BQ57" s="230"/>
      <c r="BR57" s="230"/>
      <c r="BS57" s="230"/>
      <c r="BT57" s="230"/>
      <c r="BU57" s="230"/>
      <c r="BV57" s="230"/>
      <c r="BW57" s="230"/>
      <c r="BX57" s="230"/>
      <c r="BY57" s="230"/>
      <c r="BZ57" s="230"/>
      <c r="CA57" s="230"/>
      <c r="CB57" s="230"/>
      <c r="CC57" s="230"/>
      <c r="CD57" s="230"/>
      <c r="CE57" s="230"/>
      <c r="CF57" s="230"/>
      <c r="CG57" s="230"/>
      <c r="CH57" s="230"/>
      <c r="CI57" s="230"/>
      <c r="CJ57" s="230"/>
      <c r="CK57" s="230"/>
      <c r="CL57" s="230"/>
      <c r="CM57" s="230"/>
      <c r="CN57" s="230"/>
      <c r="CO57" s="241"/>
      <c r="CP57" s="234" t="e">
        <f t="shared" si="3"/>
        <v>#DIV/0!</v>
      </c>
    </row>
    <row r="58" spans="2:94" ht="11.1" customHeight="1" x14ac:dyDescent="0.25">
      <c r="B58" s="37" t="s">
        <v>15</v>
      </c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30"/>
      <c r="BQ58" s="230"/>
      <c r="BR58" s="230"/>
      <c r="BS58" s="230"/>
      <c r="BT58" s="230"/>
      <c r="BU58" s="230"/>
      <c r="BV58" s="230"/>
      <c r="BW58" s="230"/>
      <c r="BX58" s="230"/>
      <c r="BY58" s="230"/>
      <c r="BZ58" s="230"/>
      <c r="CA58" s="230"/>
      <c r="CB58" s="230"/>
      <c r="CC58" s="230"/>
      <c r="CD58" s="230"/>
      <c r="CE58" s="230"/>
      <c r="CF58" s="230"/>
      <c r="CG58" s="230"/>
      <c r="CH58" s="230"/>
      <c r="CI58" s="230"/>
      <c r="CJ58" s="230"/>
      <c r="CK58" s="230"/>
      <c r="CL58" s="230"/>
      <c r="CM58" s="230"/>
      <c r="CN58" s="230"/>
      <c r="CO58" s="241"/>
      <c r="CP58" s="234" t="e">
        <f t="shared" si="3"/>
        <v>#DIV/0!</v>
      </c>
    </row>
    <row r="59" spans="2:94" ht="11.1" customHeight="1" x14ac:dyDescent="0.25">
      <c r="B59" s="37" t="s">
        <v>16</v>
      </c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30"/>
      <c r="BQ59" s="230"/>
      <c r="BR59" s="230"/>
      <c r="BS59" s="230"/>
      <c r="BT59" s="230"/>
      <c r="BU59" s="230"/>
      <c r="BV59" s="230"/>
      <c r="BW59" s="230"/>
      <c r="BX59" s="230"/>
      <c r="BY59" s="230"/>
      <c r="BZ59" s="230"/>
      <c r="CA59" s="230"/>
      <c r="CB59" s="230"/>
      <c r="CC59" s="230"/>
      <c r="CD59" s="230"/>
      <c r="CE59" s="230"/>
      <c r="CF59" s="230"/>
      <c r="CG59" s="230"/>
      <c r="CH59" s="230"/>
      <c r="CI59" s="230"/>
      <c r="CJ59" s="230"/>
      <c r="CK59" s="230"/>
      <c r="CL59" s="230"/>
      <c r="CM59" s="230"/>
      <c r="CN59" s="230"/>
      <c r="CO59" s="241"/>
      <c r="CP59" s="234" t="e">
        <f t="shared" si="3"/>
        <v>#DIV/0!</v>
      </c>
    </row>
    <row r="60" spans="2:94" ht="11.1" customHeight="1" x14ac:dyDescent="0.25">
      <c r="B60" s="37" t="s">
        <v>17</v>
      </c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30"/>
      <c r="BQ60" s="230"/>
      <c r="BR60" s="230"/>
      <c r="BS60" s="230"/>
      <c r="BT60" s="230"/>
      <c r="BU60" s="230"/>
      <c r="BV60" s="230"/>
      <c r="BW60" s="230"/>
      <c r="BX60" s="230"/>
      <c r="BY60" s="230"/>
      <c r="BZ60" s="230"/>
      <c r="CA60" s="230"/>
      <c r="CB60" s="230"/>
      <c r="CC60" s="230"/>
      <c r="CD60" s="230"/>
      <c r="CE60" s="230"/>
      <c r="CF60" s="230"/>
      <c r="CG60" s="230"/>
      <c r="CH60" s="230"/>
      <c r="CI60" s="230"/>
      <c r="CJ60" s="230"/>
      <c r="CK60" s="230"/>
      <c r="CL60" s="230"/>
      <c r="CM60" s="230"/>
      <c r="CN60" s="230"/>
      <c r="CO60" s="241"/>
      <c r="CP60" s="234" t="e">
        <f t="shared" si="3"/>
        <v>#DIV/0!</v>
      </c>
    </row>
    <row r="61" spans="2:94" ht="11.1" customHeight="1" x14ac:dyDescent="0.25">
      <c r="B61" s="37" t="s">
        <v>18</v>
      </c>
      <c r="C61" s="217"/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  <c r="CB61" s="230"/>
      <c r="CC61" s="230"/>
      <c r="CD61" s="230"/>
      <c r="CE61" s="230"/>
      <c r="CF61" s="230"/>
      <c r="CG61" s="230"/>
      <c r="CH61" s="230"/>
      <c r="CI61" s="230"/>
      <c r="CJ61" s="230"/>
      <c r="CK61" s="230"/>
      <c r="CL61" s="230"/>
      <c r="CM61" s="230"/>
      <c r="CN61" s="230"/>
      <c r="CO61" s="241"/>
      <c r="CP61" s="234" t="e">
        <f t="shared" si="3"/>
        <v>#DIV/0!</v>
      </c>
    </row>
    <row r="62" spans="2:94" ht="11.1" customHeight="1" x14ac:dyDescent="0.25">
      <c r="B62" s="37" t="s">
        <v>19</v>
      </c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30"/>
      <c r="BQ62" s="230"/>
      <c r="BR62" s="230"/>
      <c r="BS62" s="230"/>
      <c r="BT62" s="230"/>
      <c r="BU62" s="230"/>
      <c r="BV62" s="230"/>
      <c r="BW62" s="230"/>
      <c r="BX62" s="230"/>
      <c r="BY62" s="230"/>
      <c r="BZ62" s="230"/>
      <c r="CA62" s="230"/>
      <c r="CB62" s="230"/>
      <c r="CC62" s="230"/>
      <c r="CD62" s="230"/>
      <c r="CE62" s="230"/>
      <c r="CF62" s="230"/>
      <c r="CG62" s="230"/>
      <c r="CH62" s="230"/>
      <c r="CI62" s="230"/>
      <c r="CJ62" s="230"/>
      <c r="CK62" s="230"/>
      <c r="CL62" s="230"/>
      <c r="CM62" s="230"/>
      <c r="CN62" s="230"/>
      <c r="CO62" s="241"/>
      <c r="CP62" s="234" t="e">
        <f t="shared" si="3"/>
        <v>#DIV/0!</v>
      </c>
    </row>
    <row r="63" spans="2:94" ht="11.1" customHeight="1" x14ac:dyDescent="0.25">
      <c r="B63" s="37" t="s">
        <v>20</v>
      </c>
      <c r="C63" s="217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30"/>
      <c r="BQ63" s="230"/>
      <c r="BR63" s="230"/>
      <c r="BS63" s="230"/>
      <c r="BT63" s="230"/>
      <c r="BU63" s="230"/>
      <c r="BV63" s="230"/>
      <c r="BW63" s="230"/>
      <c r="BX63" s="230"/>
      <c r="BY63" s="230"/>
      <c r="BZ63" s="230"/>
      <c r="CA63" s="230"/>
      <c r="CB63" s="230"/>
      <c r="CC63" s="230"/>
      <c r="CD63" s="230"/>
      <c r="CE63" s="230"/>
      <c r="CF63" s="230"/>
      <c r="CG63" s="230"/>
      <c r="CH63" s="230"/>
      <c r="CI63" s="230"/>
      <c r="CJ63" s="230"/>
      <c r="CK63" s="230"/>
      <c r="CL63" s="230"/>
      <c r="CM63" s="230"/>
      <c r="CN63" s="230"/>
      <c r="CO63" s="241"/>
      <c r="CP63" s="234" t="e">
        <f t="shared" si="3"/>
        <v>#DIV/0!</v>
      </c>
    </row>
    <row r="64" spans="2:94" ht="11.1" customHeight="1" x14ac:dyDescent="0.25">
      <c r="B64" s="37" t="s">
        <v>21</v>
      </c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30"/>
      <c r="BQ64" s="230"/>
      <c r="BR64" s="230"/>
      <c r="BS64" s="230"/>
      <c r="BT64" s="230"/>
      <c r="BU64" s="230"/>
      <c r="BV64" s="230"/>
      <c r="BW64" s="230"/>
      <c r="BX64" s="230"/>
      <c r="BY64" s="230"/>
      <c r="BZ64" s="230"/>
      <c r="CA64" s="230"/>
      <c r="CB64" s="230"/>
      <c r="CC64" s="230"/>
      <c r="CD64" s="230"/>
      <c r="CE64" s="230"/>
      <c r="CF64" s="230"/>
      <c r="CG64" s="230"/>
      <c r="CH64" s="230"/>
      <c r="CI64" s="230"/>
      <c r="CJ64" s="230"/>
      <c r="CK64" s="230"/>
      <c r="CL64" s="230"/>
      <c r="CM64" s="230"/>
      <c r="CN64" s="230"/>
      <c r="CO64" s="241"/>
      <c r="CP64" s="234" t="e">
        <f t="shared" si="3"/>
        <v>#DIV/0!</v>
      </c>
    </row>
    <row r="65" spans="2:94" ht="11.1" customHeight="1" x14ac:dyDescent="0.25">
      <c r="B65" s="37" t="s">
        <v>22</v>
      </c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30"/>
      <c r="BQ65" s="230"/>
      <c r="BR65" s="230"/>
      <c r="BS65" s="230"/>
      <c r="BT65" s="230"/>
      <c r="BU65" s="230"/>
      <c r="BV65" s="230"/>
      <c r="BW65" s="230"/>
      <c r="BX65" s="230"/>
      <c r="BY65" s="230"/>
      <c r="BZ65" s="230"/>
      <c r="CA65" s="230"/>
      <c r="CB65" s="230"/>
      <c r="CC65" s="230"/>
      <c r="CD65" s="230"/>
      <c r="CE65" s="230"/>
      <c r="CF65" s="230"/>
      <c r="CG65" s="230"/>
      <c r="CH65" s="230"/>
      <c r="CI65" s="230"/>
      <c r="CJ65" s="230"/>
      <c r="CK65" s="230"/>
      <c r="CL65" s="230"/>
      <c r="CM65" s="230"/>
      <c r="CN65" s="230"/>
      <c r="CO65" s="241"/>
      <c r="CP65" s="234" t="e">
        <f t="shared" si="3"/>
        <v>#DIV/0!</v>
      </c>
    </row>
    <row r="66" spans="2:94" ht="11.1" customHeight="1" x14ac:dyDescent="0.25">
      <c r="B66" s="37" t="s">
        <v>23</v>
      </c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30"/>
      <c r="BQ66" s="230"/>
      <c r="BR66" s="230"/>
      <c r="BS66" s="230"/>
      <c r="BT66" s="230"/>
      <c r="BU66" s="230"/>
      <c r="BV66" s="230"/>
      <c r="BW66" s="230"/>
      <c r="BX66" s="230"/>
      <c r="BY66" s="230"/>
      <c r="BZ66" s="230"/>
      <c r="CA66" s="230"/>
      <c r="CB66" s="230"/>
      <c r="CC66" s="230"/>
      <c r="CD66" s="230"/>
      <c r="CE66" s="230"/>
      <c r="CF66" s="230"/>
      <c r="CG66" s="230"/>
      <c r="CH66" s="230"/>
      <c r="CI66" s="230"/>
      <c r="CJ66" s="230"/>
      <c r="CK66" s="230"/>
      <c r="CL66" s="230"/>
      <c r="CM66" s="230"/>
      <c r="CN66" s="230"/>
      <c r="CO66" s="241"/>
      <c r="CP66" s="234" t="e">
        <f t="shared" si="3"/>
        <v>#DIV/0!</v>
      </c>
    </row>
    <row r="67" spans="2:94" ht="11.1" customHeight="1" x14ac:dyDescent="0.25">
      <c r="B67" s="37" t="s">
        <v>24</v>
      </c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30"/>
      <c r="BQ67" s="230"/>
      <c r="BR67" s="230"/>
      <c r="BS67" s="230"/>
      <c r="BT67" s="230"/>
      <c r="BU67" s="230"/>
      <c r="BV67" s="230"/>
      <c r="BW67" s="230"/>
      <c r="BX67" s="230"/>
      <c r="BY67" s="230"/>
      <c r="BZ67" s="230"/>
      <c r="CA67" s="230"/>
      <c r="CB67" s="230"/>
      <c r="CC67" s="230"/>
      <c r="CD67" s="230"/>
      <c r="CE67" s="230"/>
      <c r="CF67" s="230"/>
      <c r="CG67" s="230"/>
      <c r="CH67" s="230"/>
      <c r="CI67" s="230"/>
      <c r="CJ67" s="230"/>
      <c r="CK67" s="230"/>
      <c r="CL67" s="230"/>
      <c r="CM67" s="230"/>
      <c r="CN67" s="230"/>
      <c r="CO67" s="241"/>
      <c r="CP67" s="234" t="e">
        <f t="shared" si="3"/>
        <v>#DIV/0!</v>
      </c>
    </row>
    <row r="68" spans="2:94" ht="11.1" customHeight="1" x14ac:dyDescent="0.25">
      <c r="B68" s="37" t="s">
        <v>25</v>
      </c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30"/>
      <c r="BQ68" s="230"/>
      <c r="BR68" s="230"/>
      <c r="BS68" s="230"/>
      <c r="BT68" s="230"/>
      <c r="BU68" s="230"/>
      <c r="BV68" s="230"/>
      <c r="BW68" s="230"/>
      <c r="BX68" s="230"/>
      <c r="BY68" s="230"/>
      <c r="BZ68" s="230"/>
      <c r="CA68" s="230"/>
      <c r="CB68" s="230"/>
      <c r="CC68" s="230"/>
      <c r="CD68" s="230"/>
      <c r="CE68" s="230"/>
      <c r="CF68" s="230"/>
      <c r="CG68" s="230"/>
      <c r="CH68" s="230"/>
      <c r="CI68" s="230"/>
      <c r="CJ68" s="230"/>
      <c r="CK68" s="230"/>
      <c r="CL68" s="230"/>
      <c r="CM68" s="230"/>
      <c r="CN68" s="230"/>
      <c r="CO68" s="241"/>
      <c r="CP68" s="234" t="e">
        <f t="shared" si="3"/>
        <v>#DIV/0!</v>
      </c>
    </row>
    <row r="69" spans="2:94" ht="11.1" customHeight="1" x14ac:dyDescent="0.25">
      <c r="B69" s="37" t="s">
        <v>26</v>
      </c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30"/>
      <c r="BQ69" s="230"/>
      <c r="BR69" s="230"/>
      <c r="BS69" s="230"/>
      <c r="BT69" s="230"/>
      <c r="BU69" s="230"/>
      <c r="BV69" s="230"/>
      <c r="BW69" s="230"/>
      <c r="BX69" s="230"/>
      <c r="BY69" s="230"/>
      <c r="BZ69" s="230"/>
      <c r="CA69" s="230"/>
      <c r="CB69" s="230"/>
      <c r="CC69" s="230"/>
      <c r="CD69" s="230"/>
      <c r="CE69" s="230"/>
      <c r="CF69" s="230"/>
      <c r="CG69" s="230"/>
      <c r="CH69" s="230"/>
      <c r="CI69" s="230"/>
      <c r="CJ69" s="230"/>
      <c r="CK69" s="230"/>
      <c r="CL69" s="230"/>
      <c r="CM69" s="230"/>
      <c r="CN69" s="230"/>
      <c r="CO69" s="241"/>
      <c r="CP69" s="234" t="e">
        <f t="shared" si="3"/>
        <v>#DIV/0!</v>
      </c>
    </row>
    <row r="70" spans="2:94" ht="11.1" customHeight="1" x14ac:dyDescent="0.25">
      <c r="B70" s="38" t="s">
        <v>81</v>
      </c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30"/>
      <c r="BQ70" s="230"/>
      <c r="BR70" s="230"/>
      <c r="BS70" s="230"/>
      <c r="BT70" s="230"/>
      <c r="BU70" s="230"/>
      <c r="BV70" s="230"/>
      <c r="BW70" s="230"/>
      <c r="BX70" s="230"/>
      <c r="BY70" s="230"/>
      <c r="BZ70" s="230"/>
      <c r="CA70" s="230"/>
      <c r="CB70" s="230"/>
      <c r="CC70" s="230"/>
      <c r="CD70" s="230"/>
      <c r="CE70" s="230"/>
      <c r="CF70" s="230"/>
      <c r="CG70" s="230"/>
      <c r="CH70" s="230"/>
      <c r="CI70" s="230"/>
      <c r="CJ70" s="230"/>
      <c r="CK70" s="230"/>
      <c r="CL70" s="230"/>
      <c r="CM70" s="230"/>
      <c r="CN70" s="230"/>
      <c r="CO70" s="241"/>
      <c r="CP70" s="234" t="e">
        <f t="shared" si="3"/>
        <v>#DIV/0!</v>
      </c>
    </row>
    <row r="71" spans="2:94" ht="11.1" customHeight="1" x14ac:dyDescent="0.25">
      <c r="B71" s="38" t="s">
        <v>82</v>
      </c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30"/>
      <c r="BQ71" s="230"/>
      <c r="BR71" s="230"/>
      <c r="BS71" s="230"/>
      <c r="BT71" s="230"/>
      <c r="BU71" s="230"/>
      <c r="BV71" s="230"/>
      <c r="BW71" s="230"/>
      <c r="BX71" s="230"/>
      <c r="BY71" s="230"/>
      <c r="BZ71" s="230"/>
      <c r="CA71" s="230"/>
      <c r="CB71" s="230"/>
      <c r="CC71" s="230"/>
      <c r="CD71" s="230"/>
      <c r="CE71" s="230"/>
      <c r="CF71" s="230"/>
      <c r="CG71" s="230"/>
      <c r="CH71" s="230"/>
      <c r="CI71" s="230"/>
      <c r="CJ71" s="230"/>
      <c r="CK71" s="230"/>
      <c r="CL71" s="230"/>
      <c r="CM71" s="230"/>
      <c r="CN71" s="230"/>
      <c r="CO71" s="241"/>
      <c r="CP71" s="234" t="e">
        <f t="shared" si="3"/>
        <v>#DIV/0!</v>
      </c>
    </row>
    <row r="72" spans="2:94" ht="11.1" customHeight="1" x14ac:dyDescent="0.25">
      <c r="B72" s="38" t="s">
        <v>83</v>
      </c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30"/>
      <c r="BQ72" s="230"/>
      <c r="BR72" s="230"/>
      <c r="BS72" s="230"/>
      <c r="BT72" s="230"/>
      <c r="BU72" s="230"/>
      <c r="BV72" s="230"/>
      <c r="BW72" s="230"/>
      <c r="BX72" s="230"/>
      <c r="BY72" s="230"/>
      <c r="BZ72" s="230"/>
      <c r="CA72" s="230"/>
      <c r="CB72" s="230"/>
      <c r="CC72" s="230"/>
      <c r="CD72" s="230"/>
      <c r="CE72" s="230"/>
      <c r="CF72" s="230"/>
      <c r="CG72" s="230"/>
      <c r="CH72" s="230"/>
      <c r="CI72" s="230"/>
      <c r="CJ72" s="230"/>
      <c r="CK72" s="230"/>
      <c r="CL72" s="230"/>
      <c r="CM72" s="230"/>
      <c r="CN72" s="230"/>
      <c r="CO72" s="241"/>
      <c r="CP72" s="234" t="e">
        <f t="shared" si="3"/>
        <v>#DIV/0!</v>
      </c>
    </row>
    <row r="73" spans="2:94" ht="11.1" customHeight="1" x14ac:dyDescent="0.25">
      <c r="B73" s="39" t="s">
        <v>84</v>
      </c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30"/>
      <c r="BQ73" s="230"/>
      <c r="BR73" s="230"/>
      <c r="BS73" s="230"/>
      <c r="BT73" s="230"/>
      <c r="BU73" s="230"/>
      <c r="BV73" s="230"/>
      <c r="BW73" s="230"/>
      <c r="BX73" s="230"/>
      <c r="BY73" s="230"/>
      <c r="BZ73" s="230"/>
      <c r="CA73" s="230"/>
      <c r="CB73" s="230"/>
      <c r="CC73" s="230"/>
      <c r="CD73" s="230"/>
      <c r="CE73" s="230"/>
      <c r="CF73" s="230"/>
      <c r="CG73" s="230"/>
      <c r="CH73" s="230"/>
      <c r="CI73" s="230"/>
      <c r="CJ73" s="230"/>
      <c r="CK73" s="230"/>
      <c r="CL73" s="230"/>
      <c r="CM73" s="230"/>
      <c r="CN73" s="230"/>
      <c r="CO73" s="241"/>
      <c r="CP73" s="234" t="e">
        <f t="shared" si="3"/>
        <v>#DIV/0!</v>
      </c>
    </row>
    <row r="74" spans="2:94" ht="11.1" customHeight="1" x14ac:dyDescent="0.25">
      <c r="B74" s="38" t="s">
        <v>85</v>
      </c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30"/>
      <c r="BQ74" s="230"/>
      <c r="BR74" s="230"/>
      <c r="BS74" s="230"/>
      <c r="BT74" s="230"/>
      <c r="BU74" s="230"/>
      <c r="BV74" s="230"/>
      <c r="BW74" s="230"/>
      <c r="BX74" s="230"/>
      <c r="BY74" s="230"/>
      <c r="BZ74" s="230"/>
      <c r="CA74" s="230"/>
      <c r="CB74" s="230"/>
      <c r="CC74" s="230"/>
      <c r="CD74" s="230"/>
      <c r="CE74" s="230"/>
      <c r="CF74" s="230"/>
      <c r="CG74" s="230"/>
      <c r="CH74" s="230"/>
      <c r="CI74" s="230"/>
      <c r="CJ74" s="230"/>
      <c r="CK74" s="230"/>
      <c r="CL74" s="230"/>
      <c r="CM74" s="230"/>
      <c r="CN74" s="230"/>
      <c r="CO74" s="241"/>
      <c r="CP74" s="234" t="e">
        <f t="shared" si="3"/>
        <v>#DIV/0!</v>
      </c>
    </row>
    <row r="75" spans="2:94" ht="12.95" customHeight="1" x14ac:dyDescent="0.25">
      <c r="B75" s="8"/>
      <c r="C75" s="226"/>
      <c r="D75" s="226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  <c r="AA75" s="226"/>
      <c r="AB75" s="226"/>
      <c r="AC75" s="226"/>
      <c r="AD75" s="226"/>
      <c r="AE75" s="226"/>
      <c r="AF75" s="226"/>
      <c r="AG75" s="226"/>
      <c r="AH75" s="226"/>
      <c r="AI75" s="226"/>
      <c r="AJ75" s="226"/>
      <c r="AK75" s="226"/>
      <c r="AL75" s="226"/>
      <c r="AM75" s="226"/>
      <c r="AN75" s="226"/>
      <c r="AO75" s="226"/>
      <c r="AP75" s="226"/>
      <c r="AQ75" s="226"/>
      <c r="AR75" s="226"/>
      <c r="AS75" s="226"/>
      <c r="AT75" s="226"/>
      <c r="AU75" s="226"/>
      <c r="AV75" s="226"/>
      <c r="AW75" s="226"/>
      <c r="AX75" s="226"/>
      <c r="AY75" s="226"/>
      <c r="AZ75" s="226"/>
      <c r="BA75" s="226"/>
      <c r="BB75" s="226"/>
      <c r="BC75" s="226"/>
      <c r="BD75" s="226"/>
      <c r="BE75" s="226"/>
      <c r="BF75" s="226"/>
      <c r="BG75" s="226"/>
      <c r="BH75" s="226"/>
      <c r="BI75" s="226"/>
      <c r="BJ75" s="226"/>
      <c r="BK75" s="226"/>
      <c r="BL75" s="226"/>
      <c r="BM75" s="226"/>
      <c r="BN75" s="226"/>
      <c r="BO75" s="226"/>
      <c r="BP75" s="226"/>
      <c r="BQ75" s="226"/>
      <c r="BR75" s="226"/>
      <c r="BS75" s="226"/>
      <c r="BT75" s="226"/>
      <c r="BU75" s="226"/>
      <c r="BV75" s="226"/>
      <c r="BW75" s="226"/>
      <c r="BX75" s="226"/>
      <c r="BY75" s="226"/>
      <c r="BZ75" s="226"/>
      <c r="CA75" s="226"/>
      <c r="CB75" s="226"/>
      <c r="CC75" s="226"/>
      <c r="CD75" s="226"/>
      <c r="CE75" s="226"/>
      <c r="CF75" s="226"/>
      <c r="CG75" s="226"/>
      <c r="CH75" s="226"/>
      <c r="CI75" s="226"/>
      <c r="CJ75" s="226"/>
      <c r="CK75" s="226"/>
      <c r="CL75" s="226"/>
      <c r="CM75" s="226"/>
      <c r="CN75" s="226"/>
      <c r="CO75" s="243"/>
      <c r="CP75" s="244"/>
    </row>
    <row r="76" spans="2:94" s="28" customFormat="1" ht="12.95" customHeight="1" x14ac:dyDescent="0.25">
      <c r="B76" s="258" t="s">
        <v>88</v>
      </c>
      <c r="C76" s="238"/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238"/>
      <c r="S76" s="238"/>
      <c r="T76" s="238"/>
      <c r="U76" s="238"/>
      <c r="V76" s="238"/>
      <c r="W76" s="238"/>
      <c r="X76" s="238"/>
      <c r="Y76" s="238"/>
      <c r="Z76" s="238"/>
      <c r="AA76" s="238"/>
      <c r="AB76" s="238"/>
      <c r="AC76" s="238"/>
      <c r="AD76" s="238"/>
      <c r="AE76" s="238"/>
      <c r="AF76" s="238"/>
      <c r="AG76" s="238"/>
      <c r="AH76" s="238"/>
      <c r="AI76" s="238"/>
      <c r="AJ76" s="238"/>
      <c r="AK76" s="238"/>
      <c r="AL76" s="238"/>
      <c r="AM76" s="238"/>
      <c r="AN76" s="238"/>
      <c r="AO76" s="238"/>
      <c r="AP76" s="238"/>
      <c r="AQ76" s="238"/>
      <c r="AR76" s="238"/>
      <c r="AS76" s="238"/>
      <c r="AT76" s="238"/>
      <c r="AU76" s="238"/>
      <c r="AV76" s="238"/>
      <c r="AW76" s="238"/>
      <c r="AX76" s="238"/>
      <c r="AY76" s="238"/>
      <c r="AZ76" s="238"/>
      <c r="BA76" s="238"/>
      <c r="BB76" s="238"/>
      <c r="BC76" s="238"/>
      <c r="BD76" s="238"/>
      <c r="BE76" s="238"/>
      <c r="BF76" s="238"/>
      <c r="BG76" s="238"/>
      <c r="BH76" s="238"/>
      <c r="BI76" s="238"/>
      <c r="BJ76" s="238"/>
      <c r="BK76" s="238"/>
      <c r="BL76" s="238"/>
      <c r="BM76" s="238"/>
      <c r="BN76" s="238"/>
      <c r="BO76" s="238"/>
      <c r="BP76" s="238"/>
      <c r="BQ76" s="238"/>
      <c r="BR76" s="238"/>
      <c r="BS76" s="238"/>
      <c r="BT76" s="238"/>
      <c r="BU76" s="238"/>
      <c r="BV76" s="238"/>
      <c r="BW76" s="238"/>
      <c r="BX76" s="238"/>
      <c r="BY76" s="238"/>
      <c r="BZ76" s="238"/>
      <c r="CA76" s="238"/>
      <c r="CB76" s="238"/>
      <c r="CC76" s="238"/>
      <c r="CD76" s="238"/>
      <c r="CE76" s="238"/>
      <c r="CF76" s="238"/>
      <c r="CG76" s="238"/>
      <c r="CH76" s="238"/>
      <c r="CI76" s="238"/>
      <c r="CJ76" s="238"/>
      <c r="CK76" s="238"/>
      <c r="CL76" s="238"/>
      <c r="CM76" s="238"/>
      <c r="CN76" s="238"/>
      <c r="CO76" s="243"/>
      <c r="CP76" s="245"/>
    </row>
    <row r="77" spans="2:94" ht="11.1" customHeight="1" x14ac:dyDescent="0.25">
      <c r="B77" s="194" t="s">
        <v>0</v>
      </c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30"/>
      <c r="BQ77" s="230"/>
      <c r="BR77" s="230"/>
      <c r="BS77" s="230"/>
      <c r="BT77" s="230"/>
      <c r="BU77" s="230"/>
      <c r="BV77" s="230"/>
      <c r="BW77" s="230"/>
      <c r="BX77" s="230"/>
      <c r="BY77" s="230"/>
      <c r="BZ77" s="230"/>
      <c r="CA77" s="230"/>
      <c r="CB77" s="230"/>
      <c r="CC77" s="230"/>
      <c r="CD77" s="230"/>
      <c r="CE77" s="230"/>
      <c r="CF77" s="230"/>
      <c r="CG77" s="230"/>
      <c r="CH77" s="230"/>
      <c r="CI77" s="230"/>
      <c r="CJ77" s="230"/>
      <c r="CK77" s="230"/>
      <c r="CL77" s="230"/>
      <c r="CM77" s="230"/>
      <c r="CN77" s="230"/>
      <c r="CO77" s="241"/>
      <c r="CP77" s="234" t="e">
        <f t="shared" si="3"/>
        <v>#DIV/0!</v>
      </c>
    </row>
    <row r="78" spans="2:94" ht="11.1" customHeight="1" x14ac:dyDescent="0.25">
      <c r="B78" s="194" t="s">
        <v>1</v>
      </c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30"/>
      <c r="BQ78" s="230"/>
      <c r="BR78" s="230"/>
      <c r="BS78" s="230"/>
      <c r="BT78" s="230"/>
      <c r="BU78" s="230"/>
      <c r="BV78" s="230"/>
      <c r="BW78" s="230"/>
      <c r="BX78" s="230"/>
      <c r="BY78" s="230"/>
      <c r="BZ78" s="230"/>
      <c r="CA78" s="230"/>
      <c r="CB78" s="230"/>
      <c r="CC78" s="230"/>
      <c r="CD78" s="230"/>
      <c r="CE78" s="230"/>
      <c r="CF78" s="230"/>
      <c r="CG78" s="230"/>
      <c r="CH78" s="230"/>
      <c r="CI78" s="230"/>
      <c r="CJ78" s="230"/>
      <c r="CK78" s="230"/>
      <c r="CL78" s="230"/>
      <c r="CM78" s="230"/>
      <c r="CN78" s="230"/>
      <c r="CO78" s="241"/>
      <c r="CP78" s="234" t="e">
        <f t="shared" si="3"/>
        <v>#DIV/0!</v>
      </c>
    </row>
    <row r="79" spans="2:94" ht="11.1" customHeight="1" x14ac:dyDescent="0.25">
      <c r="B79" s="195" t="s">
        <v>2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30"/>
      <c r="BQ79" s="230"/>
      <c r="BR79" s="230"/>
      <c r="BS79" s="230"/>
      <c r="BT79" s="230"/>
      <c r="BU79" s="230"/>
      <c r="BV79" s="230"/>
      <c r="BW79" s="230"/>
      <c r="BX79" s="230"/>
      <c r="BY79" s="230"/>
      <c r="BZ79" s="230"/>
      <c r="CA79" s="230"/>
      <c r="CB79" s="230"/>
      <c r="CC79" s="230"/>
      <c r="CD79" s="230"/>
      <c r="CE79" s="230"/>
      <c r="CF79" s="230"/>
      <c r="CG79" s="230"/>
      <c r="CH79" s="230"/>
      <c r="CI79" s="230"/>
      <c r="CJ79" s="230"/>
      <c r="CK79" s="230"/>
      <c r="CL79" s="230"/>
      <c r="CM79" s="230"/>
      <c r="CN79" s="230"/>
      <c r="CO79" s="241"/>
      <c r="CP79" s="234" t="e">
        <f t="shared" si="3"/>
        <v>#DIV/0!</v>
      </c>
    </row>
    <row r="80" spans="2:94" ht="11.1" customHeight="1" x14ac:dyDescent="0.25">
      <c r="B80" s="194" t="s">
        <v>3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30"/>
      <c r="BQ80" s="230"/>
      <c r="BR80" s="230"/>
      <c r="BS80" s="230"/>
      <c r="BT80" s="230"/>
      <c r="BU80" s="230"/>
      <c r="BV80" s="230"/>
      <c r="BW80" s="230"/>
      <c r="BX80" s="230"/>
      <c r="BY80" s="230"/>
      <c r="BZ80" s="230"/>
      <c r="CA80" s="230"/>
      <c r="CB80" s="230"/>
      <c r="CC80" s="230"/>
      <c r="CD80" s="230"/>
      <c r="CE80" s="230"/>
      <c r="CF80" s="230"/>
      <c r="CG80" s="230"/>
      <c r="CH80" s="230"/>
      <c r="CI80" s="230"/>
      <c r="CJ80" s="230"/>
      <c r="CK80" s="230"/>
      <c r="CL80" s="230"/>
      <c r="CM80" s="230"/>
      <c r="CN80" s="230"/>
      <c r="CO80" s="241"/>
      <c r="CP80" s="234" t="e">
        <f t="shared" si="3"/>
        <v>#DIV/0!</v>
      </c>
    </row>
    <row r="81" spans="2:94" ht="11.1" customHeight="1" x14ac:dyDescent="0.25">
      <c r="B81" s="194" t="s">
        <v>4</v>
      </c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30"/>
      <c r="BQ81" s="230"/>
      <c r="BR81" s="230"/>
      <c r="BS81" s="230"/>
      <c r="BT81" s="230"/>
      <c r="BU81" s="230"/>
      <c r="BV81" s="230"/>
      <c r="BW81" s="230"/>
      <c r="BX81" s="230"/>
      <c r="BY81" s="230"/>
      <c r="BZ81" s="230"/>
      <c r="CA81" s="230"/>
      <c r="CB81" s="230"/>
      <c r="CC81" s="230"/>
      <c r="CD81" s="230"/>
      <c r="CE81" s="230"/>
      <c r="CF81" s="230"/>
      <c r="CG81" s="230"/>
      <c r="CH81" s="230"/>
      <c r="CI81" s="230"/>
      <c r="CJ81" s="230"/>
      <c r="CK81" s="230"/>
      <c r="CL81" s="230"/>
      <c r="CM81" s="230"/>
      <c r="CN81" s="230"/>
      <c r="CO81" s="241"/>
      <c r="CP81" s="234" t="e">
        <f t="shared" si="3"/>
        <v>#DIV/0!</v>
      </c>
    </row>
    <row r="82" spans="2:94" ht="11.1" customHeight="1" x14ac:dyDescent="0.25">
      <c r="B82" s="194" t="s">
        <v>28</v>
      </c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30"/>
      <c r="BQ82" s="230"/>
      <c r="BR82" s="230"/>
      <c r="BS82" s="230"/>
      <c r="BT82" s="230"/>
      <c r="BU82" s="230"/>
      <c r="BV82" s="230"/>
      <c r="BW82" s="230"/>
      <c r="BX82" s="230"/>
      <c r="BY82" s="230"/>
      <c r="BZ82" s="230"/>
      <c r="CA82" s="230"/>
      <c r="CB82" s="230"/>
      <c r="CC82" s="230"/>
      <c r="CD82" s="230"/>
      <c r="CE82" s="230"/>
      <c r="CF82" s="230"/>
      <c r="CG82" s="230"/>
      <c r="CH82" s="230"/>
      <c r="CI82" s="230"/>
      <c r="CJ82" s="230"/>
      <c r="CK82" s="230"/>
      <c r="CL82" s="230"/>
      <c r="CM82" s="230"/>
      <c r="CN82" s="230"/>
      <c r="CO82" s="241"/>
      <c r="CP82" s="234" t="e">
        <f t="shared" si="3"/>
        <v>#DIV/0!</v>
      </c>
    </row>
    <row r="83" spans="2:94" ht="11.1" customHeight="1" x14ac:dyDescent="0.25">
      <c r="B83" s="195" t="s">
        <v>5</v>
      </c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30"/>
      <c r="BQ83" s="230"/>
      <c r="BR83" s="230"/>
      <c r="BS83" s="230"/>
      <c r="BT83" s="230"/>
      <c r="BU83" s="230"/>
      <c r="BV83" s="230"/>
      <c r="BW83" s="230"/>
      <c r="BX83" s="230"/>
      <c r="BY83" s="230"/>
      <c r="BZ83" s="230"/>
      <c r="CA83" s="230"/>
      <c r="CB83" s="230"/>
      <c r="CC83" s="230"/>
      <c r="CD83" s="230"/>
      <c r="CE83" s="230"/>
      <c r="CF83" s="230"/>
      <c r="CG83" s="230"/>
      <c r="CH83" s="230"/>
      <c r="CI83" s="230"/>
      <c r="CJ83" s="230"/>
      <c r="CK83" s="230"/>
      <c r="CL83" s="230"/>
      <c r="CM83" s="230"/>
      <c r="CN83" s="230"/>
      <c r="CO83" s="241"/>
      <c r="CP83" s="234" t="e">
        <f t="shared" si="3"/>
        <v>#DIV/0!</v>
      </c>
    </row>
    <row r="84" spans="2:94" ht="11.1" customHeight="1" x14ac:dyDescent="0.25">
      <c r="B84" s="194" t="s">
        <v>6</v>
      </c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30"/>
      <c r="BQ84" s="230"/>
      <c r="BR84" s="230"/>
      <c r="BS84" s="230"/>
      <c r="BT84" s="230"/>
      <c r="BU84" s="230"/>
      <c r="BV84" s="230"/>
      <c r="BW84" s="230"/>
      <c r="BX84" s="230"/>
      <c r="BY84" s="230"/>
      <c r="BZ84" s="230"/>
      <c r="CA84" s="230"/>
      <c r="CB84" s="230"/>
      <c r="CC84" s="230"/>
      <c r="CD84" s="230"/>
      <c r="CE84" s="230"/>
      <c r="CF84" s="230"/>
      <c r="CG84" s="230"/>
      <c r="CH84" s="230"/>
      <c r="CI84" s="230"/>
      <c r="CJ84" s="230"/>
      <c r="CK84" s="230"/>
      <c r="CL84" s="230"/>
      <c r="CM84" s="230"/>
      <c r="CN84" s="230"/>
      <c r="CO84" s="241"/>
      <c r="CP84" s="234" t="e">
        <f t="shared" si="3"/>
        <v>#DIV/0!</v>
      </c>
    </row>
    <row r="85" spans="2:94" ht="11.1" customHeight="1" x14ac:dyDescent="0.25">
      <c r="B85" s="197" t="s">
        <v>7</v>
      </c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30"/>
      <c r="BQ85" s="230"/>
      <c r="BR85" s="230"/>
      <c r="BS85" s="230"/>
      <c r="BT85" s="230"/>
      <c r="BU85" s="230"/>
      <c r="BV85" s="230"/>
      <c r="BW85" s="230"/>
      <c r="BX85" s="230"/>
      <c r="BY85" s="230"/>
      <c r="BZ85" s="230"/>
      <c r="CA85" s="230"/>
      <c r="CB85" s="230"/>
      <c r="CC85" s="230"/>
      <c r="CD85" s="230"/>
      <c r="CE85" s="230"/>
      <c r="CF85" s="230"/>
      <c r="CG85" s="230"/>
      <c r="CH85" s="230"/>
      <c r="CI85" s="230"/>
      <c r="CJ85" s="230"/>
      <c r="CK85" s="230"/>
      <c r="CL85" s="230"/>
      <c r="CM85" s="230"/>
      <c r="CN85" s="230"/>
      <c r="CO85" s="241"/>
      <c r="CP85" s="234" t="e">
        <f t="shared" si="3"/>
        <v>#DIV/0!</v>
      </c>
    </row>
    <row r="86" spans="2:94" ht="11.1" customHeight="1" x14ac:dyDescent="0.25">
      <c r="B86" s="194" t="s">
        <v>8</v>
      </c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30"/>
      <c r="BQ86" s="230"/>
      <c r="BR86" s="230"/>
      <c r="BS86" s="230"/>
      <c r="BT86" s="230"/>
      <c r="BU86" s="230"/>
      <c r="BV86" s="230"/>
      <c r="BW86" s="230"/>
      <c r="BX86" s="230"/>
      <c r="BY86" s="230"/>
      <c r="BZ86" s="230"/>
      <c r="CA86" s="230"/>
      <c r="CB86" s="230"/>
      <c r="CC86" s="230"/>
      <c r="CD86" s="230"/>
      <c r="CE86" s="230"/>
      <c r="CF86" s="230"/>
      <c r="CG86" s="230"/>
      <c r="CH86" s="230"/>
      <c r="CI86" s="230"/>
      <c r="CJ86" s="230"/>
      <c r="CK86" s="230"/>
      <c r="CL86" s="230"/>
      <c r="CM86" s="230"/>
      <c r="CN86" s="230"/>
      <c r="CO86" s="241"/>
      <c r="CP86" s="234" t="e">
        <f t="shared" si="3"/>
        <v>#DIV/0!</v>
      </c>
    </row>
    <row r="87" spans="2:94" ht="11.1" customHeight="1" x14ac:dyDescent="0.25">
      <c r="B87" s="194" t="s">
        <v>9</v>
      </c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30"/>
      <c r="BQ87" s="230"/>
      <c r="BR87" s="230"/>
      <c r="BS87" s="230"/>
      <c r="BT87" s="230"/>
      <c r="BU87" s="230"/>
      <c r="BV87" s="230"/>
      <c r="BW87" s="230"/>
      <c r="BX87" s="230"/>
      <c r="BY87" s="230"/>
      <c r="BZ87" s="230"/>
      <c r="CA87" s="230"/>
      <c r="CB87" s="230"/>
      <c r="CC87" s="230"/>
      <c r="CD87" s="230"/>
      <c r="CE87" s="230"/>
      <c r="CF87" s="230"/>
      <c r="CG87" s="230"/>
      <c r="CH87" s="230"/>
      <c r="CI87" s="230"/>
      <c r="CJ87" s="230"/>
      <c r="CK87" s="230"/>
      <c r="CL87" s="230"/>
      <c r="CM87" s="230"/>
      <c r="CN87" s="230"/>
      <c r="CO87" s="241"/>
      <c r="CP87" s="234" t="e">
        <f t="shared" si="3"/>
        <v>#DIV/0!</v>
      </c>
    </row>
    <row r="88" spans="2:94" ht="11.1" customHeight="1" x14ac:dyDescent="0.25">
      <c r="B88" s="195" t="s">
        <v>34</v>
      </c>
      <c r="C88" s="217"/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30"/>
      <c r="BQ88" s="230"/>
      <c r="BR88" s="230"/>
      <c r="BS88" s="230"/>
      <c r="BT88" s="230"/>
      <c r="BU88" s="230"/>
      <c r="BV88" s="230"/>
      <c r="BW88" s="230"/>
      <c r="BX88" s="230"/>
      <c r="BY88" s="230"/>
      <c r="BZ88" s="230"/>
      <c r="CA88" s="230"/>
      <c r="CB88" s="230"/>
      <c r="CC88" s="230"/>
      <c r="CD88" s="230"/>
      <c r="CE88" s="230"/>
      <c r="CF88" s="230"/>
      <c r="CG88" s="230"/>
      <c r="CH88" s="230"/>
      <c r="CI88" s="230"/>
      <c r="CJ88" s="230"/>
      <c r="CK88" s="230"/>
      <c r="CL88" s="230"/>
      <c r="CM88" s="230"/>
      <c r="CN88" s="230"/>
      <c r="CO88" s="241"/>
      <c r="CP88" s="234" t="e">
        <f t="shared" si="3"/>
        <v>#DIV/0!</v>
      </c>
    </row>
    <row r="89" spans="2:94" ht="11.1" customHeight="1" x14ac:dyDescent="0.25">
      <c r="B89" s="36" t="s">
        <v>10</v>
      </c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7"/>
      <c r="BM89" s="217"/>
      <c r="BN89" s="217"/>
      <c r="BO89" s="217"/>
      <c r="BP89" s="230"/>
      <c r="BQ89" s="230"/>
      <c r="BR89" s="230"/>
      <c r="BS89" s="230"/>
      <c r="BT89" s="230"/>
      <c r="BU89" s="230"/>
      <c r="BV89" s="230"/>
      <c r="BW89" s="230"/>
      <c r="BX89" s="230"/>
      <c r="BY89" s="230"/>
      <c r="BZ89" s="230"/>
      <c r="CA89" s="230"/>
      <c r="CB89" s="230"/>
      <c r="CC89" s="230"/>
      <c r="CD89" s="230"/>
      <c r="CE89" s="230"/>
      <c r="CF89" s="230"/>
      <c r="CG89" s="230"/>
      <c r="CH89" s="230"/>
      <c r="CI89" s="230"/>
      <c r="CJ89" s="230"/>
      <c r="CK89" s="230"/>
      <c r="CL89" s="230"/>
      <c r="CM89" s="230"/>
      <c r="CN89" s="230"/>
      <c r="CO89" s="241"/>
      <c r="CP89" s="234" t="e">
        <f t="shared" si="3"/>
        <v>#DIV/0!</v>
      </c>
    </row>
    <row r="90" spans="2:94" ht="11.1" customHeight="1" x14ac:dyDescent="0.25">
      <c r="B90" s="36" t="s">
        <v>11</v>
      </c>
      <c r="C90" s="217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7"/>
      <c r="BM90" s="217"/>
      <c r="BN90" s="217"/>
      <c r="BO90" s="217"/>
      <c r="BP90" s="230"/>
      <c r="BQ90" s="230"/>
      <c r="BR90" s="230"/>
      <c r="BS90" s="230"/>
      <c r="BT90" s="230"/>
      <c r="BU90" s="230"/>
      <c r="BV90" s="230"/>
      <c r="BW90" s="230"/>
      <c r="BX90" s="230"/>
      <c r="BY90" s="230"/>
      <c r="BZ90" s="230"/>
      <c r="CA90" s="230"/>
      <c r="CB90" s="230"/>
      <c r="CC90" s="230"/>
      <c r="CD90" s="230"/>
      <c r="CE90" s="230"/>
      <c r="CF90" s="230"/>
      <c r="CG90" s="230"/>
      <c r="CH90" s="230"/>
      <c r="CI90" s="230"/>
      <c r="CJ90" s="230"/>
      <c r="CK90" s="230"/>
      <c r="CL90" s="230"/>
      <c r="CM90" s="230"/>
      <c r="CN90" s="230"/>
      <c r="CO90" s="241"/>
      <c r="CP90" s="234" t="e">
        <f t="shared" si="3"/>
        <v>#DIV/0!</v>
      </c>
    </row>
    <row r="91" spans="2:94" ht="11.1" customHeight="1" x14ac:dyDescent="0.25">
      <c r="B91" s="36" t="s">
        <v>12</v>
      </c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/>
      <c r="BN91" s="217"/>
      <c r="BO91" s="217"/>
      <c r="BP91" s="230"/>
      <c r="BQ91" s="230"/>
      <c r="BR91" s="230"/>
      <c r="BS91" s="230"/>
      <c r="BT91" s="230"/>
      <c r="BU91" s="230"/>
      <c r="BV91" s="230"/>
      <c r="BW91" s="230"/>
      <c r="BX91" s="230"/>
      <c r="BY91" s="230"/>
      <c r="BZ91" s="230"/>
      <c r="CA91" s="230"/>
      <c r="CB91" s="230"/>
      <c r="CC91" s="230"/>
      <c r="CD91" s="230"/>
      <c r="CE91" s="230"/>
      <c r="CF91" s="230"/>
      <c r="CG91" s="230"/>
      <c r="CH91" s="230"/>
      <c r="CI91" s="230"/>
      <c r="CJ91" s="230"/>
      <c r="CK91" s="230"/>
      <c r="CL91" s="230"/>
      <c r="CM91" s="230"/>
      <c r="CN91" s="230"/>
      <c r="CO91" s="241"/>
      <c r="CP91" s="234" t="e">
        <f t="shared" si="3"/>
        <v>#DIV/0!</v>
      </c>
    </row>
    <row r="92" spans="2:94" ht="11.1" customHeight="1" x14ac:dyDescent="0.25">
      <c r="B92" s="36" t="s">
        <v>13</v>
      </c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/>
      <c r="BN92" s="217"/>
      <c r="BO92" s="217"/>
      <c r="BP92" s="230"/>
      <c r="BQ92" s="230"/>
      <c r="BR92" s="230"/>
      <c r="BS92" s="230"/>
      <c r="BT92" s="230"/>
      <c r="BU92" s="230"/>
      <c r="BV92" s="230"/>
      <c r="BW92" s="230"/>
      <c r="BX92" s="230"/>
      <c r="BY92" s="230"/>
      <c r="BZ92" s="230"/>
      <c r="CA92" s="230"/>
      <c r="CB92" s="230"/>
      <c r="CC92" s="230"/>
      <c r="CD92" s="230"/>
      <c r="CE92" s="230"/>
      <c r="CF92" s="230"/>
      <c r="CG92" s="230"/>
      <c r="CH92" s="230"/>
      <c r="CI92" s="230"/>
      <c r="CJ92" s="230"/>
      <c r="CK92" s="230"/>
      <c r="CL92" s="230"/>
      <c r="CM92" s="230"/>
      <c r="CN92" s="230"/>
      <c r="CO92" s="241"/>
      <c r="CP92" s="234" t="e">
        <f t="shared" si="3"/>
        <v>#DIV/0!</v>
      </c>
    </row>
    <row r="93" spans="2:94" ht="11.1" customHeight="1" x14ac:dyDescent="0.25">
      <c r="B93" s="36" t="s">
        <v>14</v>
      </c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7"/>
      <c r="AG93" s="217"/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  <c r="AV93" s="217"/>
      <c r="AW93" s="217"/>
      <c r="AX93" s="217"/>
      <c r="AY93" s="217"/>
      <c r="AZ93" s="217"/>
      <c r="BA93" s="217"/>
      <c r="BB93" s="217"/>
      <c r="BC93" s="217"/>
      <c r="BD93" s="217"/>
      <c r="BE93" s="217"/>
      <c r="BF93" s="217"/>
      <c r="BG93" s="217"/>
      <c r="BH93" s="217"/>
      <c r="BI93" s="217"/>
      <c r="BJ93" s="217"/>
      <c r="BK93" s="217"/>
      <c r="BL93" s="217"/>
      <c r="BM93" s="217"/>
      <c r="BN93" s="217"/>
      <c r="BO93" s="217"/>
      <c r="BP93" s="230"/>
      <c r="BQ93" s="230"/>
      <c r="BR93" s="230"/>
      <c r="BS93" s="230"/>
      <c r="BT93" s="230"/>
      <c r="BU93" s="230"/>
      <c r="BV93" s="230"/>
      <c r="BW93" s="230"/>
      <c r="BX93" s="230"/>
      <c r="BY93" s="230"/>
      <c r="BZ93" s="230"/>
      <c r="CA93" s="230"/>
      <c r="CB93" s="230"/>
      <c r="CC93" s="230"/>
      <c r="CD93" s="230"/>
      <c r="CE93" s="230"/>
      <c r="CF93" s="230"/>
      <c r="CG93" s="230"/>
      <c r="CH93" s="230"/>
      <c r="CI93" s="230"/>
      <c r="CJ93" s="230"/>
      <c r="CK93" s="230"/>
      <c r="CL93" s="230"/>
      <c r="CM93" s="230"/>
      <c r="CN93" s="230"/>
      <c r="CO93" s="241"/>
      <c r="CP93" s="234" t="e">
        <f t="shared" si="3"/>
        <v>#DIV/0!</v>
      </c>
    </row>
    <row r="94" spans="2:94" ht="11.1" customHeight="1" x14ac:dyDescent="0.25">
      <c r="B94" s="37" t="s">
        <v>15</v>
      </c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17"/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  <c r="AV94" s="217"/>
      <c r="AW94" s="217"/>
      <c r="AX94" s="217"/>
      <c r="AY94" s="217"/>
      <c r="AZ94" s="217"/>
      <c r="BA94" s="217"/>
      <c r="BB94" s="217"/>
      <c r="BC94" s="217"/>
      <c r="BD94" s="217"/>
      <c r="BE94" s="217"/>
      <c r="BF94" s="217"/>
      <c r="BG94" s="217"/>
      <c r="BH94" s="217"/>
      <c r="BI94" s="217"/>
      <c r="BJ94" s="217"/>
      <c r="BK94" s="217"/>
      <c r="BL94" s="217"/>
      <c r="BM94" s="217"/>
      <c r="BN94" s="217"/>
      <c r="BO94" s="217"/>
      <c r="BP94" s="230"/>
      <c r="BQ94" s="230"/>
      <c r="BR94" s="230"/>
      <c r="BS94" s="230"/>
      <c r="BT94" s="230"/>
      <c r="BU94" s="230"/>
      <c r="BV94" s="230"/>
      <c r="BW94" s="230"/>
      <c r="BX94" s="230"/>
      <c r="BY94" s="230"/>
      <c r="BZ94" s="230"/>
      <c r="CA94" s="230"/>
      <c r="CB94" s="230"/>
      <c r="CC94" s="230"/>
      <c r="CD94" s="230"/>
      <c r="CE94" s="230"/>
      <c r="CF94" s="230"/>
      <c r="CG94" s="230"/>
      <c r="CH94" s="230"/>
      <c r="CI94" s="230"/>
      <c r="CJ94" s="230"/>
      <c r="CK94" s="230"/>
      <c r="CL94" s="230"/>
      <c r="CM94" s="230"/>
      <c r="CN94" s="230"/>
      <c r="CO94" s="241"/>
      <c r="CP94" s="234" t="e">
        <f t="shared" si="3"/>
        <v>#DIV/0!</v>
      </c>
    </row>
    <row r="95" spans="2:94" ht="11.1" customHeight="1" x14ac:dyDescent="0.25">
      <c r="B95" s="37" t="s">
        <v>16</v>
      </c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7"/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  <c r="AV95" s="217"/>
      <c r="AW95" s="217"/>
      <c r="AX95" s="217"/>
      <c r="AY95" s="217"/>
      <c r="AZ95" s="217"/>
      <c r="BA95" s="217"/>
      <c r="BB95" s="217"/>
      <c r="BC95" s="217"/>
      <c r="BD95" s="217"/>
      <c r="BE95" s="217"/>
      <c r="BF95" s="217"/>
      <c r="BG95" s="217"/>
      <c r="BH95" s="217"/>
      <c r="BI95" s="217"/>
      <c r="BJ95" s="217"/>
      <c r="BK95" s="217"/>
      <c r="BL95" s="217"/>
      <c r="BM95" s="217"/>
      <c r="BN95" s="217"/>
      <c r="BO95" s="217"/>
      <c r="BP95" s="230"/>
      <c r="BQ95" s="230"/>
      <c r="BR95" s="230"/>
      <c r="BS95" s="230"/>
      <c r="BT95" s="230"/>
      <c r="BU95" s="230"/>
      <c r="BV95" s="230"/>
      <c r="BW95" s="230"/>
      <c r="BX95" s="230"/>
      <c r="BY95" s="230"/>
      <c r="BZ95" s="230"/>
      <c r="CA95" s="230"/>
      <c r="CB95" s="230"/>
      <c r="CC95" s="230"/>
      <c r="CD95" s="230"/>
      <c r="CE95" s="230"/>
      <c r="CF95" s="230"/>
      <c r="CG95" s="230"/>
      <c r="CH95" s="230"/>
      <c r="CI95" s="230"/>
      <c r="CJ95" s="230"/>
      <c r="CK95" s="230"/>
      <c r="CL95" s="230"/>
      <c r="CM95" s="230"/>
      <c r="CN95" s="230"/>
      <c r="CO95" s="241"/>
      <c r="CP95" s="234" t="e">
        <f t="shared" si="3"/>
        <v>#DIV/0!</v>
      </c>
    </row>
    <row r="96" spans="2:94" ht="11.1" customHeight="1" x14ac:dyDescent="0.25">
      <c r="B96" s="37" t="s">
        <v>17</v>
      </c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  <c r="AV96" s="217"/>
      <c r="AW96" s="217"/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  <c r="BI96" s="217"/>
      <c r="BJ96" s="217"/>
      <c r="BK96" s="217"/>
      <c r="BL96" s="217"/>
      <c r="BM96" s="217"/>
      <c r="BN96" s="217"/>
      <c r="BO96" s="217"/>
      <c r="BP96" s="230"/>
      <c r="BQ96" s="230"/>
      <c r="BR96" s="230"/>
      <c r="BS96" s="230"/>
      <c r="BT96" s="230"/>
      <c r="BU96" s="230"/>
      <c r="BV96" s="230"/>
      <c r="BW96" s="230"/>
      <c r="BX96" s="230"/>
      <c r="BY96" s="230"/>
      <c r="BZ96" s="230"/>
      <c r="CA96" s="230"/>
      <c r="CB96" s="230"/>
      <c r="CC96" s="230"/>
      <c r="CD96" s="230"/>
      <c r="CE96" s="230"/>
      <c r="CF96" s="230"/>
      <c r="CG96" s="230"/>
      <c r="CH96" s="230"/>
      <c r="CI96" s="230"/>
      <c r="CJ96" s="230"/>
      <c r="CK96" s="230"/>
      <c r="CL96" s="230"/>
      <c r="CM96" s="230"/>
      <c r="CN96" s="230"/>
      <c r="CO96" s="241"/>
      <c r="CP96" s="234" t="e">
        <f t="shared" si="3"/>
        <v>#DIV/0!</v>
      </c>
    </row>
    <row r="97" spans="2:94" ht="11.1" customHeight="1" x14ac:dyDescent="0.25">
      <c r="B97" s="37" t="s">
        <v>18</v>
      </c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  <c r="AV97" s="217"/>
      <c r="AW97" s="217"/>
      <c r="AX97" s="217"/>
      <c r="AY97" s="217"/>
      <c r="AZ97" s="217"/>
      <c r="BA97" s="217"/>
      <c r="BB97" s="217"/>
      <c r="BC97" s="217"/>
      <c r="BD97" s="217"/>
      <c r="BE97" s="217"/>
      <c r="BF97" s="217"/>
      <c r="BG97" s="217"/>
      <c r="BH97" s="217"/>
      <c r="BI97" s="217"/>
      <c r="BJ97" s="217"/>
      <c r="BK97" s="217"/>
      <c r="BL97" s="217"/>
      <c r="BM97" s="217"/>
      <c r="BN97" s="217"/>
      <c r="BO97" s="217"/>
      <c r="BP97" s="230"/>
      <c r="BQ97" s="230"/>
      <c r="BR97" s="230"/>
      <c r="BS97" s="230"/>
      <c r="BT97" s="230"/>
      <c r="BU97" s="230"/>
      <c r="BV97" s="230"/>
      <c r="BW97" s="230"/>
      <c r="BX97" s="230"/>
      <c r="BY97" s="230"/>
      <c r="BZ97" s="230"/>
      <c r="CA97" s="230"/>
      <c r="CB97" s="230"/>
      <c r="CC97" s="230"/>
      <c r="CD97" s="230"/>
      <c r="CE97" s="230"/>
      <c r="CF97" s="230"/>
      <c r="CG97" s="230"/>
      <c r="CH97" s="230"/>
      <c r="CI97" s="230"/>
      <c r="CJ97" s="230"/>
      <c r="CK97" s="230"/>
      <c r="CL97" s="230"/>
      <c r="CM97" s="230"/>
      <c r="CN97" s="230"/>
      <c r="CO97" s="241"/>
      <c r="CP97" s="234" t="e">
        <f t="shared" si="3"/>
        <v>#DIV/0!</v>
      </c>
    </row>
    <row r="98" spans="2:94" ht="11.1" customHeight="1" x14ac:dyDescent="0.25">
      <c r="B98" s="37" t="s">
        <v>19</v>
      </c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7"/>
      <c r="AH98" s="217"/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  <c r="AV98" s="217"/>
      <c r="AW98" s="217"/>
      <c r="AX98" s="217"/>
      <c r="AY98" s="217"/>
      <c r="AZ98" s="217"/>
      <c r="BA98" s="217"/>
      <c r="BB98" s="217"/>
      <c r="BC98" s="217"/>
      <c r="BD98" s="217"/>
      <c r="BE98" s="217"/>
      <c r="BF98" s="217"/>
      <c r="BG98" s="217"/>
      <c r="BH98" s="217"/>
      <c r="BI98" s="217"/>
      <c r="BJ98" s="217"/>
      <c r="BK98" s="217"/>
      <c r="BL98" s="217"/>
      <c r="BM98" s="217"/>
      <c r="BN98" s="217"/>
      <c r="BO98" s="217"/>
      <c r="BP98" s="230"/>
      <c r="BQ98" s="230"/>
      <c r="BR98" s="230"/>
      <c r="BS98" s="230"/>
      <c r="BT98" s="230"/>
      <c r="BU98" s="230"/>
      <c r="BV98" s="230"/>
      <c r="BW98" s="230"/>
      <c r="BX98" s="230"/>
      <c r="BY98" s="230"/>
      <c r="BZ98" s="230"/>
      <c r="CA98" s="230"/>
      <c r="CB98" s="230"/>
      <c r="CC98" s="230"/>
      <c r="CD98" s="230"/>
      <c r="CE98" s="230"/>
      <c r="CF98" s="230"/>
      <c r="CG98" s="230"/>
      <c r="CH98" s="230"/>
      <c r="CI98" s="230"/>
      <c r="CJ98" s="230"/>
      <c r="CK98" s="230"/>
      <c r="CL98" s="230"/>
      <c r="CM98" s="230"/>
      <c r="CN98" s="230"/>
      <c r="CO98" s="241"/>
      <c r="CP98" s="234" t="e">
        <f t="shared" si="3"/>
        <v>#DIV/0!</v>
      </c>
    </row>
    <row r="99" spans="2:94" ht="11.1" customHeight="1" x14ac:dyDescent="0.25">
      <c r="B99" s="37" t="s">
        <v>20</v>
      </c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17"/>
      <c r="AY99" s="217"/>
      <c r="AZ99" s="217"/>
      <c r="BA99" s="217"/>
      <c r="BB99" s="217"/>
      <c r="BC99" s="217"/>
      <c r="BD99" s="217"/>
      <c r="BE99" s="217"/>
      <c r="BF99" s="217"/>
      <c r="BG99" s="217"/>
      <c r="BH99" s="217"/>
      <c r="BI99" s="217"/>
      <c r="BJ99" s="217"/>
      <c r="BK99" s="217"/>
      <c r="BL99" s="217"/>
      <c r="BM99" s="217"/>
      <c r="BN99" s="217"/>
      <c r="BO99" s="217"/>
      <c r="BP99" s="230"/>
      <c r="BQ99" s="230"/>
      <c r="BR99" s="230"/>
      <c r="BS99" s="230"/>
      <c r="BT99" s="230"/>
      <c r="BU99" s="230"/>
      <c r="BV99" s="230"/>
      <c r="BW99" s="230"/>
      <c r="BX99" s="230"/>
      <c r="BY99" s="230"/>
      <c r="BZ99" s="230"/>
      <c r="CA99" s="230"/>
      <c r="CB99" s="230"/>
      <c r="CC99" s="230"/>
      <c r="CD99" s="230"/>
      <c r="CE99" s="230"/>
      <c r="CF99" s="230"/>
      <c r="CG99" s="230"/>
      <c r="CH99" s="230"/>
      <c r="CI99" s="230"/>
      <c r="CJ99" s="230"/>
      <c r="CK99" s="230"/>
      <c r="CL99" s="230"/>
      <c r="CM99" s="230"/>
      <c r="CN99" s="230"/>
      <c r="CO99" s="241"/>
      <c r="CP99" s="234" t="e">
        <f t="shared" si="3"/>
        <v>#DIV/0!</v>
      </c>
    </row>
    <row r="100" spans="2:94" ht="11.1" customHeight="1" x14ac:dyDescent="0.25">
      <c r="B100" s="37" t="s">
        <v>21</v>
      </c>
      <c r="C100" s="217"/>
      <c r="D100" s="217"/>
      <c r="E100" s="217"/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  <c r="AV100" s="217"/>
      <c r="AW100" s="217"/>
      <c r="AX100" s="217"/>
      <c r="AY100" s="217"/>
      <c r="AZ100" s="217"/>
      <c r="BA100" s="217"/>
      <c r="BB100" s="217"/>
      <c r="BC100" s="217"/>
      <c r="BD100" s="217"/>
      <c r="BE100" s="217"/>
      <c r="BF100" s="217"/>
      <c r="BG100" s="217"/>
      <c r="BH100" s="217"/>
      <c r="BI100" s="217"/>
      <c r="BJ100" s="217"/>
      <c r="BK100" s="217"/>
      <c r="BL100" s="217"/>
      <c r="BM100" s="217"/>
      <c r="BN100" s="217"/>
      <c r="BO100" s="217"/>
      <c r="BP100" s="230"/>
      <c r="BQ100" s="230"/>
      <c r="BR100" s="230"/>
      <c r="BS100" s="230"/>
      <c r="BT100" s="230"/>
      <c r="BU100" s="230"/>
      <c r="BV100" s="230"/>
      <c r="BW100" s="230"/>
      <c r="BX100" s="230"/>
      <c r="BY100" s="230"/>
      <c r="BZ100" s="230"/>
      <c r="CA100" s="230"/>
      <c r="CB100" s="230"/>
      <c r="CC100" s="230"/>
      <c r="CD100" s="230"/>
      <c r="CE100" s="230"/>
      <c r="CF100" s="230"/>
      <c r="CG100" s="230"/>
      <c r="CH100" s="230"/>
      <c r="CI100" s="230"/>
      <c r="CJ100" s="230"/>
      <c r="CK100" s="230"/>
      <c r="CL100" s="230"/>
      <c r="CM100" s="230"/>
      <c r="CN100" s="230"/>
      <c r="CO100" s="241"/>
      <c r="CP100" s="234" t="e">
        <f t="shared" si="3"/>
        <v>#DIV/0!</v>
      </c>
    </row>
    <row r="101" spans="2:94" ht="11.1" customHeight="1" x14ac:dyDescent="0.25">
      <c r="B101" s="37" t="s">
        <v>22</v>
      </c>
      <c r="C101" s="217"/>
      <c r="D101" s="217"/>
      <c r="E101" s="217"/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  <c r="BB101" s="217"/>
      <c r="BC101" s="217"/>
      <c r="BD101" s="217"/>
      <c r="BE101" s="217"/>
      <c r="BF101" s="217"/>
      <c r="BG101" s="217"/>
      <c r="BH101" s="217"/>
      <c r="BI101" s="217"/>
      <c r="BJ101" s="217"/>
      <c r="BK101" s="217"/>
      <c r="BL101" s="217"/>
      <c r="BM101" s="217"/>
      <c r="BN101" s="217"/>
      <c r="BO101" s="217"/>
      <c r="BP101" s="230"/>
      <c r="BQ101" s="230"/>
      <c r="BR101" s="230"/>
      <c r="BS101" s="230"/>
      <c r="BT101" s="230"/>
      <c r="BU101" s="230"/>
      <c r="BV101" s="230"/>
      <c r="BW101" s="230"/>
      <c r="BX101" s="230"/>
      <c r="BY101" s="230"/>
      <c r="BZ101" s="230"/>
      <c r="CA101" s="230"/>
      <c r="CB101" s="230"/>
      <c r="CC101" s="230"/>
      <c r="CD101" s="230"/>
      <c r="CE101" s="230"/>
      <c r="CF101" s="230"/>
      <c r="CG101" s="230"/>
      <c r="CH101" s="230"/>
      <c r="CI101" s="230"/>
      <c r="CJ101" s="230"/>
      <c r="CK101" s="230"/>
      <c r="CL101" s="230"/>
      <c r="CM101" s="230"/>
      <c r="CN101" s="230"/>
      <c r="CO101" s="241"/>
      <c r="CP101" s="234" t="e">
        <f t="shared" si="3"/>
        <v>#DIV/0!</v>
      </c>
    </row>
    <row r="102" spans="2:94" ht="11.1" customHeight="1" x14ac:dyDescent="0.25">
      <c r="B102" s="37" t="s">
        <v>23</v>
      </c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  <c r="AV102" s="217"/>
      <c r="AW102" s="217"/>
      <c r="AX102" s="217"/>
      <c r="AY102" s="217"/>
      <c r="AZ102" s="217"/>
      <c r="BA102" s="217"/>
      <c r="BB102" s="217"/>
      <c r="BC102" s="217"/>
      <c r="BD102" s="217"/>
      <c r="BE102" s="217"/>
      <c r="BF102" s="217"/>
      <c r="BG102" s="217"/>
      <c r="BH102" s="217"/>
      <c r="BI102" s="217"/>
      <c r="BJ102" s="217"/>
      <c r="BK102" s="217"/>
      <c r="BL102" s="217"/>
      <c r="BM102" s="217"/>
      <c r="BN102" s="217"/>
      <c r="BO102" s="217"/>
      <c r="BP102" s="230"/>
      <c r="BQ102" s="230"/>
      <c r="BR102" s="230"/>
      <c r="BS102" s="230"/>
      <c r="BT102" s="230"/>
      <c r="BU102" s="230"/>
      <c r="BV102" s="230"/>
      <c r="BW102" s="230"/>
      <c r="BX102" s="230"/>
      <c r="BY102" s="230"/>
      <c r="BZ102" s="230"/>
      <c r="CA102" s="230"/>
      <c r="CB102" s="230"/>
      <c r="CC102" s="230"/>
      <c r="CD102" s="230"/>
      <c r="CE102" s="230"/>
      <c r="CF102" s="230"/>
      <c r="CG102" s="230"/>
      <c r="CH102" s="230"/>
      <c r="CI102" s="230"/>
      <c r="CJ102" s="230"/>
      <c r="CK102" s="230"/>
      <c r="CL102" s="230"/>
      <c r="CM102" s="230"/>
      <c r="CN102" s="230"/>
      <c r="CO102" s="241"/>
      <c r="CP102" s="234" t="e">
        <f t="shared" si="3"/>
        <v>#DIV/0!</v>
      </c>
    </row>
    <row r="103" spans="2:94" ht="11.1" customHeight="1" x14ac:dyDescent="0.25">
      <c r="B103" s="37" t="s">
        <v>24</v>
      </c>
      <c r="C103" s="217"/>
      <c r="D103" s="217"/>
      <c r="E103" s="217"/>
      <c r="F103" s="217"/>
      <c r="G103" s="217"/>
      <c r="H103" s="217"/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/>
      <c r="AF103" s="217"/>
      <c r="AG103" s="217"/>
      <c r="AH103" s="217"/>
      <c r="AI103" s="217"/>
      <c r="AJ103" s="217"/>
      <c r="AK103" s="217"/>
      <c r="AL103" s="217"/>
      <c r="AM103" s="217"/>
      <c r="AN103" s="217"/>
      <c r="AO103" s="217"/>
      <c r="AP103" s="217"/>
      <c r="AQ103" s="217"/>
      <c r="AR103" s="217"/>
      <c r="AS103" s="217"/>
      <c r="AT103" s="217"/>
      <c r="AU103" s="217"/>
      <c r="AV103" s="217"/>
      <c r="AW103" s="217"/>
      <c r="AX103" s="217"/>
      <c r="AY103" s="217"/>
      <c r="AZ103" s="217"/>
      <c r="BA103" s="217"/>
      <c r="BB103" s="217"/>
      <c r="BC103" s="217"/>
      <c r="BD103" s="217"/>
      <c r="BE103" s="217"/>
      <c r="BF103" s="217"/>
      <c r="BG103" s="217"/>
      <c r="BH103" s="217"/>
      <c r="BI103" s="217"/>
      <c r="BJ103" s="217"/>
      <c r="BK103" s="217"/>
      <c r="BL103" s="217"/>
      <c r="BM103" s="217"/>
      <c r="BN103" s="217"/>
      <c r="BO103" s="217"/>
      <c r="BP103" s="230"/>
      <c r="BQ103" s="230"/>
      <c r="BR103" s="230"/>
      <c r="BS103" s="230"/>
      <c r="BT103" s="230"/>
      <c r="BU103" s="230"/>
      <c r="BV103" s="230"/>
      <c r="BW103" s="230"/>
      <c r="BX103" s="230"/>
      <c r="BY103" s="230"/>
      <c r="BZ103" s="230"/>
      <c r="CA103" s="230"/>
      <c r="CB103" s="230"/>
      <c r="CC103" s="230"/>
      <c r="CD103" s="230"/>
      <c r="CE103" s="230"/>
      <c r="CF103" s="230"/>
      <c r="CG103" s="230"/>
      <c r="CH103" s="230"/>
      <c r="CI103" s="230"/>
      <c r="CJ103" s="230"/>
      <c r="CK103" s="230"/>
      <c r="CL103" s="230"/>
      <c r="CM103" s="230"/>
      <c r="CN103" s="230"/>
      <c r="CO103" s="241"/>
      <c r="CP103" s="234" t="e">
        <f t="shared" si="3"/>
        <v>#DIV/0!</v>
      </c>
    </row>
    <row r="104" spans="2:94" ht="11.1" customHeight="1" x14ac:dyDescent="0.25">
      <c r="B104" s="37" t="s">
        <v>25</v>
      </c>
      <c r="C104" s="217"/>
      <c r="D104" s="217"/>
      <c r="E104" s="217"/>
      <c r="F104" s="217"/>
      <c r="G104" s="217"/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7"/>
      <c r="AG104" s="217"/>
      <c r="AH104" s="217"/>
      <c r="AI104" s="217"/>
      <c r="AJ104" s="217"/>
      <c r="AK104" s="217"/>
      <c r="AL104" s="217"/>
      <c r="AM104" s="217"/>
      <c r="AN104" s="217"/>
      <c r="AO104" s="217"/>
      <c r="AP104" s="217"/>
      <c r="AQ104" s="217"/>
      <c r="AR104" s="217"/>
      <c r="AS104" s="217"/>
      <c r="AT104" s="217"/>
      <c r="AU104" s="217"/>
      <c r="AV104" s="217"/>
      <c r="AW104" s="217"/>
      <c r="AX104" s="217"/>
      <c r="AY104" s="217"/>
      <c r="AZ104" s="217"/>
      <c r="BA104" s="217"/>
      <c r="BB104" s="217"/>
      <c r="BC104" s="217"/>
      <c r="BD104" s="217"/>
      <c r="BE104" s="217"/>
      <c r="BF104" s="217"/>
      <c r="BG104" s="217"/>
      <c r="BH104" s="217"/>
      <c r="BI104" s="217"/>
      <c r="BJ104" s="217"/>
      <c r="BK104" s="217"/>
      <c r="BL104" s="217"/>
      <c r="BM104" s="217"/>
      <c r="BN104" s="217"/>
      <c r="BO104" s="217"/>
      <c r="BP104" s="230"/>
      <c r="BQ104" s="230"/>
      <c r="BR104" s="230"/>
      <c r="BS104" s="230"/>
      <c r="BT104" s="230"/>
      <c r="BU104" s="230"/>
      <c r="BV104" s="230"/>
      <c r="BW104" s="230"/>
      <c r="BX104" s="230"/>
      <c r="BY104" s="230"/>
      <c r="BZ104" s="230"/>
      <c r="CA104" s="230"/>
      <c r="CB104" s="230"/>
      <c r="CC104" s="230"/>
      <c r="CD104" s="230"/>
      <c r="CE104" s="230"/>
      <c r="CF104" s="230"/>
      <c r="CG104" s="230"/>
      <c r="CH104" s="230"/>
      <c r="CI104" s="230"/>
      <c r="CJ104" s="230"/>
      <c r="CK104" s="230"/>
      <c r="CL104" s="230"/>
      <c r="CM104" s="230"/>
      <c r="CN104" s="230"/>
      <c r="CO104" s="241"/>
      <c r="CP104" s="234" t="e">
        <f t="shared" si="3"/>
        <v>#DIV/0!</v>
      </c>
    </row>
    <row r="105" spans="2:94" ht="11.1" customHeight="1" x14ac:dyDescent="0.25">
      <c r="B105" s="37" t="s">
        <v>26</v>
      </c>
      <c r="C105" s="217"/>
      <c r="D105" s="217"/>
      <c r="E105" s="217"/>
      <c r="F105" s="217"/>
      <c r="G105" s="217"/>
      <c r="H105" s="217"/>
      <c r="I105" s="217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  <c r="Z105" s="217"/>
      <c r="AA105" s="217"/>
      <c r="AB105" s="217"/>
      <c r="AC105" s="217"/>
      <c r="AD105" s="217"/>
      <c r="AE105" s="217"/>
      <c r="AF105" s="217"/>
      <c r="AG105" s="217"/>
      <c r="AH105" s="217"/>
      <c r="AI105" s="217"/>
      <c r="AJ105" s="217"/>
      <c r="AK105" s="217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  <c r="AV105" s="217"/>
      <c r="AW105" s="217"/>
      <c r="AX105" s="217"/>
      <c r="AY105" s="217"/>
      <c r="AZ105" s="217"/>
      <c r="BA105" s="217"/>
      <c r="BB105" s="217"/>
      <c r="BC105" s="217"/>
      <c r="BD105" s="217"/>
      <c r="BE105" s="217"/>
      <c r="BF105" s="217"/>
      <c r="BG105" s="217"/>
      <c r="BH105" s="217"/>
      <c r="BI105" s="217"/>
      <c r="BJ105" s="217"/>
      <c r="BK105" s="217"/>
      <c r="BL105" s="217"/>
      <c r="BM105" s="217"/>
      <c r="BN105" s="217"/>
      <c r="BO105" s="217"/>
      <c r="BP105" s="230"/>
      <c r="BQ105" s="230"/>
      <c r="BR105" s="230"/>
      <c r="BS105" s="230"/>
      <c r="BT105" s="230"/>
      <c r="BU105" s="230"/>
      <c r="BV105" s="230"/>
      <c r="BW105" s="230"/>
      <c r="BX105" s="230"/>
      <c r="BY105" s="230"/>
      <c r="BZ105" s="230"/>
      <c r="CA105" s="230"/>
      <c r="CB105" s="230"/>
      <c r="CC105" s="230"/>
      <c r="CD105" s="230"/>
      <c r="CE105" s="230"/>
      <c r="CF105" s="230"/>
      <c r="CG105" s="230"/>
      <c r="CH105" s="230"/>
      <c r="CI105" s="230"/>
      <c r="CJ105" s="230"/>
      <c r="CK105" s="230"/>
      <c r="CL105" s="230"/>
      <c r="CM105" s="230"/>
      <c r="CN105" s="230"/>
      <c r="CO105" s="241"/>
      <c r="CP105" s="234" t="e">
        <f t="shared" si="3"/>
        <v>#DIV/0!</v>
      </c>
    </row>
    <row r="106" spans="2:94" ht="11.1" customHeight="1" x14ac:dyDescent="0.25">
      <c r="B106" s="38" t="s">
        <v>81</v>
      </c>
      <c r="C106" s="217"/>
      <c r="D106" s="217"/>
      <c r="E106" s="217"/>
      <c r="F106" s="217"/>
      <c r="G106" s="217"/>
      <c r="H106" s="217"/>
      <c r="I106" s="217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7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  <c r="AV106" s="217"/>
      <c r="AW106" s="217"/>
      <c r="AX106" s="217"/>
      <c r="AY106" s="217"/>
      <c r="AZ106" s="217"/>
      <c r="BA106" s="217"/>
      <c r="BB106" s="217"/>
      <c r="BC106" s="217"/>
      <c r="BD106" s="217"/>
      <c r="BE106" s="217"/>
      <c r="BF106" s="217"/>
      <c r="BG106" s="217"/>
      <c r="BH106" s="217"/>
      <c r="BI106" s="217"/>
      <c r="BJ106" s="217"/>
      <c r="BK106" s="217"/>
      <c r="BL106" s="217"/>
      <c r="BM106" s="217"/>
      <c r="BN106" s="217"/>
      <c r="BO106" s="217"/>
      <c r="BP106" s="230"/>
      <c r="BQ106" s="230"/>
      <c r="BR106" s="230"/>
      <c r="BS106" s="230"/>
      <c r="BT106" s="230"/>
      <c r="BU106" s="230"/>
      <c r="BV106" s="230"/>
      <c r="BW106" s="230"/>
      <c r="BX106" s="230"/>
      <c r="BY106" s="230"/>
      <c r="BZ106" s="230"/>
      <c r="CA106" s="230"/>
      <c r="CB106" s="230"/>
      <c r="CC106" s="230"/>
      <c r="CD106" s="230"/>
      <c r="CE106" s="230"/>
      <c r="CF106" s="230"/>
      <c r="CG106" s="230"/>
      <c r="CH106" s="230"/>
      <c r="CI106" s="230"/>
      <c r="CJ106" s="230"/>
      <c r="CK106" s="230"/>
      <c r="CL106" s="230"/>
      <c r="CM106" s="230"/>
      <c r="CN106" s="230"/>
      <c r="CO106" s="241"/>
      <c r="CP106" s="234" t="e">
        <f t="shared" ref="CP106:CP146" si="4">AVERAGE(C106:CN106)</f>
        <v>#DIV/0!</v>
      </c>
    </row>
    <row r="107" spans="2:94" ht="11.1" customHeight="1" x14ac:dyDescent="0.25">
      <c r="B107" s="38" t="s">
        <v>82</v>
      </c>
      <c r="C107" s="217"/>
      <c r="D107" s="217"/>
      <c r="E107" s="217"/>
      <c r="F107" s="217"/>
      <c r="G107" s="217"/>
      <c r="H107" s="217"/>
      <c r="I107" s="217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7"/>
      <c r="AG107" s="217"/>
      <c r="AH107" s="217"/>
      <c r="AI107" s="217"/>
      <c r="AJ107" s="217"/>
      <c r="AK107" s="217"/>
      <c r="AL107" s="217"/>
      <c r="AM107" s="217"/>
      <c r="AN107" s="217"/>
      <c r="AO107" s="217"/>
      <c r="AP107" s="217"/>
      <c r="AQ107" s="217"/>
      <c r="AR107" s="217"/>
      <c r="AS107" s="217"/>
      <c r="AT107" s="217"/>
      <c r="AU107" s="217"/>
      <c r="AV107" s="217"/>
      <c r="AW107" s="217"/>
      <c r="AX107" s="217"/>
      <c r="AY107" s="217"/>
      <c r="AZ107" s="217"/>
      <c r="BA107" s="217"/>
      <c r="BB107" s="217"/>
      <c r="BC107" s="217"/>
      <c r="BD107" s="217"/>
      <c r="BE107" s="217"/>
      <c r="BF107" s="217"/>
      <c r="BG107" s="217"/>
      <c r="BH107" s="217"/>
      <c r="BI107" s="217"/>
      <c r="BJ107" s="217"/>
      <c r="BK107" s="217"/>
      <c r="BL107" s="217"/>
      <c r="BM107" s="217"/>
      <c r="BN107" s="217"/>
      <c r="BO107" s="217"/>
      <c r="BP107" s="230"/>
      <c r="BQ107" s="230"/>
      <c r="BR107" s="230"/>
      <c r="BS107" s="230"/>
      <c r="BT107" s="230"/>
      <c r="BU107" s="230"/>
      <c r="BV107" s="230"/>
      <c r="BW107" s="230"/>
      <c r="BX107" s="230"/>
      <c r="BY107" s="230"/>
      <c r="BZ107" s="230"/>
      <c r="CA107" s="230"/>
      <c r="CB107" s="230"/>
      <c r="CC107" s="230"/>
      <c r="CD107" s="230"/>
      <c r="CE107" s="230"/>
      <c r="CF107" s="230"/>
      <c r="CG107" s="230"/>
      <c r="CH107" s="230"/>
      <c r="CI107" s="230"/>
      <c r="CJ107" s="230"/>
      <c r="CK107" s="230"/>
      <c r="CL107" s="230"/>
      <c r="CM107" s="230"/>
      <c r="CN107" s="230"/>
      <c r="CO107" s="241"/>
      <c r="CP107" s="234" t="e">
        <f t="shared" si="4"/>
        <v>#DIV/0!</v>
      </c>
    </row>
    <row r="108" spans="2:94" ht="11.1" customHeight="1" x14ac:dyDescent="0.25">
      <c r="B108" s="38" t="s">
        <v>83</v>
      </c>
      <c r="C108" s="217"/>
      <c r="D108" s="217"/>
      <c r="E108" s="217"/>
      <c r="F108" s="217"/>
      <c r="G108" s="217"/>
      <c r="H108" s="217"/>
      <c r="I108" s="217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30"/>
      <c r="BQ108" s="230"/>
      <c r="BR108" s="230"/>
      <c r="BS108" s="230"/>
      <c r="BT108" s="230"/>
      <c r="BU108" s="230"/>
      <c r="BV108" s="230"/>
      <c r="BW108" s="230"/>
      <c r="BX108" s="230"/>
      <c r="BY108" s="230"/>
      <c r="BZ108" s="230"/>
      <c r="CA108" s="230"/>
      <c r="CB108" s="230"/>
      <c r="CC108" s="230"/>
      <c r="CD108" s="230"/>
      <c r="CE108" s="230"/>
      <c r="CF108" s="230"/>
      <c r="CG108" s="230"/>
      <c r="CH108" s="230"/>
      <c r="CI108" s="230"/>
      <c r="CJ108" s="230"/>
      <c r="CK108" s="230"/>
      <c r="CL108" s="230"/>
      <c r="CM108" s="230"/>
      <c r="CN108" s="230"/>
      <c r="CO108" s="241"/>
      <c r="CP108" s="234" t="e">
        <f t="shared" si="4"/>
        <v>#DIV/0!</v>
      </c>
    </row>
    <row r="109" spans="2:94" ht="11.1" customHeight="1" x14ac:dyDescent="0.25">
      <c r="B109" s="39" t="s">
        <v>84</v>
      </c>
      <c r="C109" s="217"/>
      <c r="D109" s="217"/>
      <c r="E109" s="217"/>
      <c r="F109" s="217"/>
      <c r="G109" s="217"/>
      <c r="H109" s="217"/>
      <c r="I109" s="217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17"/>
      <c r="Z109" s="217"/>
      <c r="AA109" s="217"/>
      <c r="AB109" s="217"/>
      <c r="AC109" s="217"/>
      <c r="AD109" s="217"/>
      <c r="AE109" s="217"/>
      <c r="AF109" s="217"/>
      <c r="AG109" s="217"/>
      <c r="AH109" s="217"/>
      <c r="AI109" s="217"/>
      <c r="AJ109" s="217"/>
      <c r="AK109" s="217"/>
      <c r="AL109" s="217"/>
      <c r="AM109" s="217"/>
      <c r="AN109" s="217"/>
      <c r="AO109" s="217"/>
      <c r="AP109" s="217"/>
      <c r="AQ109" s="217"/>
      <c r="AR109" s="217"/>
      <c r="AS109" s="217"/>
      <c r="AT109" s="217"/>
      <c r="AU109" s="217"/>
      <c r="AV109" s="217"/>
      <c r="AW109" s="217"/>
      <c r="AX109" s="217"/>
      <c r="AY109" s="217"/>
      <c r="AZ109" s="217"/>
      <c r="BA109" s="217"/>
      <c r="BB109" s="217"/>
      <c r="BC109" s="217"/>
      <c r="BD109" s="217"/>
      <c r="BE109" s="217"/>
      <c r="BF109" s="217"/>
      <c r="BG109" s="217"/>
      <c r="BH109" s="217"/>
      <c r="BI109" s="217"/>
      <c r="BJ109" s="217"/>
      <c r="BK109" s="217"/>
      <c r="BL109" s="217"/>
      <c r="BM109" s="217"/>
      <c r="BN109" s="217"/>
      <c r="BO109" s="217"/>
      <c r="BP109" s="230"/>
      <c r="BQ109" s="230"/>
      <c r="BR109" s="230"/>
      <c r="BS109" s="230"/>
      <c r="BT109" s="230"/>
      <c r="BU109" s="230"/>
      <c r="BV109" s="230"/>
      <c r="BW109" s="230"/>
      <c r="BX109" s="230"/>
      <c r="BY109" s="230"/>
      <c r="BZ109" s="230"/>
      <c r="CA109" s="230"/>
      <c r="CB109" s="230"/>
      <c r="CC109" s="230"/>
      <c r="CD109" s="230"/>
      <c r="CE109" s="230"/>
      <c r="CF109" s="230"/>
      <c r="CG109" s="230"/>
      <c r="CH109" s="230"/>
      <c r="CI109" s="230"/>
      <c r="CJ109" s="230"/>
      <c r="CK109" s="230"/>
      <c r="CL109" s="230"/>
      <c r="CM109" s="230"/>
      <c r="CN109" s="230"/>
      <c r="CO109" s="241"/>
      <c r="CP109" s="234" t="e">
        <f t="shared" si="4"/>
        <v>#DIV/0!</v>
      </c>
    </row>
    <row r="110" spans="2:94" ht="11.1" customHeight="1" x14ac:dyDescent="0.25">
      <c r="B110" s="29" t="s">
        <v>85</v>
      </c>
      <c r="C110" s="217"/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7"/>
      <c r="AY110" s="217"/>
      <c r="AZ110" s="217"/>
      <c r="BA110" s="217"/>
      <c r="BB110" s="217"/>
      <c r="BC110" s="217"/>
      <c r="BD110" s="217"/>
      <c r="BE110" s="217"/>
      <c r="BF110" s="217"/>
      <c r="BG110" s="217"/>
      <c r="BH110" s="217"/>
      <c r="BI110" s="217"/>
      <c r="BJ110" s="217"/>
      <c r="BK110" s="217"/>
      <c r="BL110" s="217"/>
      <c r="BM110" s="217"/>
      <c r="BN110" s="217"/>
      <c r="BO110" s="217"/>
      <c r="BP110" s="230"/>
      <c r="BQ110" s="230"/>
      <c r="BR110" s="230"/>
      <c r="BS110" s="230"/>
      <c r="BT110" s="230"/>
      <c r="BU110" s="230"/>
      <c r="BV110" s="230"/>
      <c r="BW110" s="230"/>
      <c r="BX110" s="230"/>
      <c r="BY110" s="230"/>
      <c r="BZ110" s="230"/>
      <c r="CA110" s="230"/>
      <c r="CB110" s="230"/>
      <c r="CC110" s="230"/>
      <c r="CD110" s="230"/>
      <c r="CE110" s="230"/>
      <c r="CF110" s="230"/>
      <c r="CG110" s="230"/>
      <c r="CH110" s="230"/>
      <c r="CI110" s="230"/>
      <c r="CJ110" s="230"/>
      <c r="CK110" s="230"/>
      <c r="CL110" s="230"/>
      <c r="CM110" s="230"/>
      <c r="CN110" s="230"/>
      <c r="CO110" s="241"/>
      <c r="CP110" s="234" t="e">
        <f t="shared" si="4"/>
        <v>#DIV/0!</v>
      </c>
    </row>
    <row r="111" spans="2:94" ht="12.95" customHeight="1" x14ac:dyDescent="0.25">
      <c r="B111" s="8"/>
      <c r="C111" s="226"/>
      <c r="D111" s="226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26"/>
      <c r="Z111" s="226"/>
      <c r="AA111" s="226"/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6"/>
      <c r="AL111" s="226"/>
      <c r="AM111" s="226"/>
      <c r="AN111" s="226"/>
      <c r="AO111" s="226"/>
      <c r="AP111" s="226"/>
      <c r="AQ111" s="226"/>
      <c r="AR111" s="226"/>
      <c r="AS111" s="226"/>
      <c r="AT111" s="226"/>
      <c r="AU111" s="226"/>
      <c r="AV111" s="226"/>
      <c r="AW111" s="226"/>
      <c r="AX111" s="226"/>
      <c r="AY111" s="226"/>
      <c r="AZ111" s="226"/>
      <c r="BA111" s="226"/>
      <c r="BB111" s="226"/>
      <c r="BC111" s="226"/>
      <c r="BD111" s="226"/>
      <c r="BE111" s="226"/>
      <c r="BF111" s="226"/>
      <c r="BG111" s="226"/>
      <c r="BH111" s="226"/>
      <c r="BI111" s="226"/>
      <c r="BJ111" s="226"/>
      <c r="BK111" s="226"/>
      <c r="BL111" s="226"/>
      <c r="BM111" s="226"/>
      <c r="BN111" s="226"/>
      <c r="BO111" s="226"/>
      <c r="BP111" s="226"/>
      <c r="BQ111" s="226"/>
      <c r="BR111" s="226"/>
      <c r="BS111" s="226"/>
      <c r="BT111" s="226"/>
      <c r="BU111" s="226"/>
      <c r="BV111" s="226"/>
      <c r="BW111" s="226"/>
      <c r="BX111" s="226"/>
      <c r="BY111" s="226"/>
      <c r="BZ111" s="226"/>
      <c r="CA111" s="226"/>
      <c r="CB111" s="226"/>
      <c r="CC111" s="226"/>
      <c r="CD111" s="226"/>
      <c r="CE111" s="226"/>
      <c r="CF111" s="226"/>
      <c r="CG111" s="226"/>
      <c r="CH111" s="226"/>
      <c r="CI111" s="226"/>
      <c r="CJ111" s="226"/>
      <c r="CK111" s="226"/>
      <c r="CL111" s="226"/>
      <c r="CM111" s="226"/>
      <c r="CN111" s="226"/>
      <c r="CO111" s="243"/>
      <c r="CP111" s="33"/>
    </row>
    <row r="112" spans="2:94" s="28" customFormat="1" ht="12.95" customHeight="1" x14ac:dyDescent="0.25">
      <c r="B112" s="259" t="s">
        <v>89</v>
      </c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0"/>
      <c r="BU112" s="260"/>
      <c r="BV112" s="260"/>
      <c r="BW112" s="260"/>
      <c r="BX112" s="260"/>
      <c r="BY112" s="260"/>
      <c r="BZ112" s="260"/>
      <c r="CA112" s="260"/>
      <c r="CB112" s="260"/>
      <c r="CC112" s="260"/>
      <c r="CD112" s="260"/>
      <c r="CE112" s="260"/>
      <c r="CF112" s="260"/>
      <c r="CG112" s="260"/>
      <c r="CH112" s="260"/>
      <c r="CI112" s="260"/>
      <c r="CJ112" s="260"/>
      <c r="CK112" s="260"/>
      <c r="CL112" s="260"/>
      <c r="CM112" s="260"/>
      <c r="CN112" s="260"/>
      <c r="CO112" s="243"/>
      <c r="CP112" s="33"/>
    </row>
    <row r="113" spans="2:94" ht="11.1" customHeight="1" x14ac:dyDescent="0.25">
      <c r="B113" s="194" t="s">
        <v>0</v>
      </c>
      <c r="C113" s="217"/>
      <c r="D113" s="217"/>
      <c r="E113" s="217"/>
      <c r="F113" s="217"/>
      <c r="G113" s="217"/>
      <c r="H113" s="217"/>
      <c r="I113" s="217"/>
      <c r="J113" s="217"/>
      <c r="K113" s="217"/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17"/>
      <c r="Y113" s="217"/>
      <c r="Z113" s="217"/>
      <c r="AA113" s="217"/>
      <c r="AB113" s="217"/>
      <c r="AC113" s="217"/>
      <c r="AD113" s="217"/>
      <c r="AE113" s="217"/>
      <c r="AF113" s="217"/>
      <c r="AG113" s="217"/>
      <c r="AH113" s="217"/>
      <c r="AI113" s="217"/>
      <c r="AJ113" s="217"/>
      <c r="AK113" s="217"/>
      <c r="AL113" s="217"/>
      <c r="AM113" s="217"/>
      <c r="AN113" s="217"/>
      <c r="AO113" s="217"/>
      <c r="AP113" s="217"/>
      <c r="AQ113" s="217"/>
      <c r="AR113" s="217"/>
      <c r="AS113" s="217"/>
      <c r="AT113" s="217"/>
      <c r="AU113" s="217"/>
      <c r="AV113" s="217"/>
      <c r="AW113" s="217"/>
      <c r="AX113" s="217"/>
      <c r="AY113" s="217"/>
      <c r="AZ113" s="217"/>
      <c r="BA113" s="217"/>
      <c r="BB113" s="217"/>
      <c r="BC113" s="217"/>
      <c r="BD113" s="217"/>
      <c r="BE113" s="217"/>
      <c r="BF113" s="217"/>
      <c r="BG113" s="217"/>
      <c r="BH113" s="217"/>
      <c r="BI113" s="217"/>
      <c r="BJ113" s="217"/>
      <c r="BK113" s="217"/>
      <c r="BL113" s="217"/>
      <c r="BM113" s="217"/>
      <c r="BN113" s="217"/>
      <c r="BO113" s="217"/>
      <c r="BP113" s="230"/>
      <c r="BQ113" s="230"/>
      <c r="BR113" s="230"/>
      <c r="BS113" s="230"/>
      <c r="BT113" s="230"/>
      <c r="BU113" s="230"/>
      <c r="BV113" s="230"/>
      <c r="BW113" s="230"/>
      <c r="BX113" s="230"/>
      <c r="BY113" s="230"/>
      <c r="BZ113" s="230"/>
      <c r="CA113" s="230"/>
      <c r="CB113" s="230"/>
      <c r="CC113" s="230"/>
      <c r="CD113" s="230"/>
      <c r="CE113" s="230"/>
      <c r="CF113" s="230"/>
      <c r="CG113" s="230"/>
      <c r="CH113" s="230"/>
      <c r="CI113" s="230"/>
      <c r="CJ113" s="230"/>
      <c r="CK113" s="230"/>
      <c r="CL113" s="230"/>
      <c r="CM113" s="230"/>
      <c r="CN113" s="230"/>
      <c r="CO113" s="241"/>
      <c r="CP113" s="234" t="e">
        <f t="shared" si="4"/>
        <v>#DIV/0!</v>
      </c>
    </row>
    <row r="114" spans="2:94" ht="11.1" customHeight="1" x14ac:dyDescent="0.25">
      <c r="B114" s="194" t="s">
        <v>1</v>
      </c>
      <c r="C114" s="217"/>
      <c r="D114" s="217"/>
      <c r="E114" s="217"/>
      <c r="F114" s="217"/>
      <c r="G114" s="217"/>
      <c r="H114" s="217"/>
      <c r="I114" s="217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  <c r="Y114" s="217"/>
      <c r="Z114" s="217"/>
      <c r="AA114" s="217"/>
      <c r="AB114" s="217"/>
      <c r="AC114" s="217"/>
      <c r="AD114" s="217"/>
      <c r="AE114" s="217"/>
      <c r="AF114" s="217"/>
      <c r="AG114" s="217"/>
      <c r="AH114" s="217"/>
      <c r="AI114" s="217"/>
      <c r="AJ114" s="217"/>
      <c r="AK114" s="217"/>
      <c r="AL114" s="217"/>
      <c r="AM114" s="217"/>
      <c r="AN114" s="217"/>
      <c r="AO114" s="217"/>
      <c r="AP114" s="217"/>
      <c r="AQ114" s="217"/>
      <c r="AR114" s="217"/>
      <c r="AS114" s="217"/>
      <c r="AT114" s="217"/>
      <c r="AU114" s="217"/>
      <c r="AV114" s="217"/>
      <c r="AW114" s="217"/>
      <c r="AX114" s="217"/>
      <c r="AY114" s="217"/>
      <c r="AZ114" s="217"/>
      <c r="BA114" s="217"/>
      <c r="BB114" s="217"/>
      <c r="BC114" s="217"/>
      <c r="BD114" s="217"/>
      <c r="BE114" s="217"/>
      <c r="BF114" s="217"/>
      <c r="BG114" s="217"/>
      <c r="BH114" s="217"/>
      <c r="BI114" s="217"/>
      <c r="BJ114" s="217"/>
      <c r="BK114" s="217"/>
      <c r="BL114" s="217"/>
      <c r="BM114" s="217"/>
      <c r="BN114" s="217"/>
      <c r="BO114" s="217"/>
      <c r="BP114" s="230"/>
      <c r="BQ114" s="230"/>
      <c r="BR114" s="230"/>
      <c r="BS114" s="230"/>
      <c r="BT114" s="230"/>
      <c r="BU114" s="230"/>
      <c r="BV114" s="230"/>
      <c r="BW114" s="230"/>
      <c r="BX114" s="230"/>
      <c r="BY114" s="230"/>
      <c r="BZ114" s="230"/>
      <c r="CA114" s="230"/>
      <c r="CB114" s="230"/>
      <c r="CC114" s="230"/>
      <c r="CD114" s="230"/>
      <c r="CE114" s="230"/>
      <c r="CF114" s="230"/>
      <c r="CG114" s="230"/>
      <c r="CH114" s="230"/>
      <c r="CI114" s="230"/>
      <c r="CJ114" s="230"/>
      <c r="CK114" s="230"/>
      <c r="CL114" s="230"/>
      <c r="CM114" s="230"/>
      <c r="CN114" s="230"/>
      <c r="CO114" s="241"/>
      <c r="CP114" s="234" t="e">
        <f t="shared" si="4"/>
        <v>#DIV/0!</v>
      </c>
    </row>
    <row r="115" spans="2:94" ht="11.1" customHeight="1" x14ac:dyDescent="0.25">
      <c r="B115" s="195" t="s">
        <v>2</v>
      </c>
      <c r="C115" s="217"/>
      <c r="D115" s="217"/>
      <c r="E115" s="217"/>
      <c r="F115" s="217"/>
      <c r="G115" s="217"/>
      <c r="H115" s="217"/>
      <c r="I115" s="217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  <c r="Z115" s="217"/>
      <c r="AA115" s="217"/>
      <c r="AB115" s="217"/>
      <c r="AC115" s="217"/>
      <c r="AD115" s="217"/>
      <c r="AE115" s="217"/>
      <c r="AF115" s="217"/>
      <c r="AG115" s="217"/>
      <c r="AH115" s="217"/>
      <c r="AI115" s="217"/>
      <c r="AJ115" s="217"/>
      <c r="AK115" s="217"/>
      <c r="AL115" s="217"/>
      <c r="AM115" s="217"/>
      <c r="AN115" s="217"/>
      <c r="AO115" s="217"/>
      <c r="AP115" s="217"/>
      <c r="AQ115" s="217"/>
      <c r="AR115" s="217"/>
      <c r="AS115" s="217"/>
      <c r="AT115" s="217"/>
      <c r="AU115" s="217"/>
      <c r="AV115" s="217"/>
      <c r="AW115" s="217"/>
      <c r="AX115" s="217"/>
      <c r="AY115" s="217"/>
      <c r="AZ115" s="217"/>
      <c r="BA115" s="217"/>
      <c r="BB115" s="217"/>
      <c r="BC115" s="217"/>
      <c r="BD115" s="217"/>
      <c r="BE115" s="217"/>
      <c r="BF115" s="217"/>
      <c r="BG115" s="217"/>
      <c r="BH115" s="217"/>
      <c r="BI115" s="217"/>
      <c r="BJ115" s="217"/>
      <c r="BK115" s="217"/>
      <c r="BL115" s="217"/>
      <c r="BM115" s="217"/>
      <c r="BN115" s="217"/>
      <c r="BO115" s="217"/>
      <c r="BP115" s="230"/>
      <c r="BQ115" s="230"/>
      <c r="BR115" s="230"/>
      <c r="BS115" s="230"/>
      <c r="BT115" s="230"/>
      <c r="BU115" s="230"/>
      <c r="BV115" s="230"/>
      <c r="BW115" s="230"/>
      <c r="BX115" s="230"/>
      <c r="BY115" s="230"/>
      <c r="BZ115" s="230"/>
      <c r="CA115" s="230"/>
      <c r="CB115" s="230"/>
      <c r="CC115" s="230"/>
      <c r="CD115" s="230"/>
      <c r="CE115" s="230"/>
      <c r="CF115" s="230"/>
      <c r="CG115" s="230"/>
      <c r="CH115" s="230"/>
      <c r="CI115" s="230"/>
      <c r="CJ115" s="230"/>
      <c r="CK115" s="230"/>
      <c r="CL115" s="230"/>
      <c r="CM115" s="230"/>
      <c r="CN115" s="230"/>
      <c r="CO115" s="241"/>
      <c r="CP115" s="234" t="e">
        <f t="shared" si="4"/>
        <v>#DIV/0!</v>
      </c>
    </row>
    <row r="116" spans="2:94" ht="11.1" customHeight="1" x14ac:dyDescent="0.25">
      <c r="B116" s="194" t="s">
        <v>3</v>
      </c>
      <c r="C116" s="217"/>
      <c r="D116" s="217"/>
      <c r="E116" s="217"/>
      <c r="F116" s="217"/>
      <c r="G116" s="217"/>
      <c r="H116" s="217"/>
      <c r="I116" s="217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17"/>
      <c r="Y116" s="217"/>
      <c r="Z116" s="217"/>
      <c r="AA116" s="217"/>
      <c r="AB116" s="217"/>
      <c r="AC116" s="217"/>
      <c r="AD116" s="217"/>
      <c r="AE116" s="217"/>
      <c r="AF116" s="217"/>
      <c r="AG116" s="217"/>
      <c r="AH116" s="217"/>
      <c r="AI116" s="217"/>
      <c r="AJ116" s="217"/>
      <c r="AK116" s="217"/>
      <c r="AL116" s="217"/>
      <c r="AM116" s="217"/>
      <c r="AN116" s="217"/>
      <c r="AO116" s="217"/>
      <c r="AP116" s="217"/>
      <c r="AQ116" s="217"/>
      <c r="AR116" s="217"/>
      <c r="AS116" s="217"/>
      <c r="AT116" s="217"/>
      <c r="AU116" s="217"/>
      <c r="AV116" s="217"/>
      <c r="AW116" s="217"/>
      <c r="AX116" s="217"/>
      <c r="AY116" s="217"/>
      <c r="AZ116" s="217"/>
      <c r="BA116" s="217"/>
      <c r="BB116" s="217"/>
      <c r="BC116" s="217"/>
      <c r="BD116" s="217"/>
      <c r="BE116" s="217"/>
      <c r="BF116" s="217"/>
      <c r="BG116" s="217"/>
      <c r="BH116" s="217"/>
      <c r="BI116" s="217"/>
      <c r="BJ116" s="217"/>
      <c r="BK116" s="217"/>
      <c r="BL116" s="217"/>
      <c r="BM116" s="217"/>
      <c r="BN116" s="217"/>
      <c r="BO116" s="217"/>
      <c r="BP116" s="230"/>
      <c r="BQ116" s="230"/>
      <c r="BR116" s="230"/>
      <c r="BS116" s="230"/>
      <c r="BT116" s="230"/>
      <c r="BU116" s="230"/>
      <c r="BV116" s="230"/>
      <c r="BW116" s="230"/>
      <c r="BX116" s="230"/>
      <c r="BY116" s="230"/>
      <c r="BZ116" s="230"/>
      <c r="CA116" s="230"/>
      <c r="CB116" s="230"/>
      <c r="CC116" s="230"/>
      <c r="CD116" s="230"/>
      <c r="CE116" s="230"/>
      <c r="CF116" s="230"/>
      <c r="CG116" s="230"/>
      <c r="CH116" s="230"/>
      <c r="CI116" s="230"/>
      <c r="CJ116" s="230"/>
      <c r="CK116" s="230"/>
      <c r="CL116" s="230"/>
      <c r="CM116" s="230"/>
      <c r="CN116" s="230"/>
      <c r="CO116" s="241"/>
      <c r="CP116" s="234" t="e">
        <f t="shared" si="4"/>
        <v>#DIV/0!</v>
      </c>
    </row>
    <row r="117" spans="2:94" ht="11.1" customHeight="1" x14ac:dyDescent="0.25">
      <c r="B117" s="194" t="s">
        <v>4</v>
      </c>
      <c r="C117" s="217"/>
      <c r="D117" s="217"/>
      <c r="E117" s="217"/>
      <c r="F117" s="217"/>
      <c r="G117" s="217"/>
      <c r="H117" s="217"/>
      <c r="I117" s="217"/>
      <c r="J117" s="217"/>
      <c r="K117" s="217"/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  <c r="Z117" s="217"/>
      <c r="AA117" s="217"/>
      <c r="AB117" s="217"/>
      <c r="AC117" s="217"/>
      <c r="AD117" s="217"/>
      <c r="AE117" s="217"/>
      <c r="AF117" s="217"/>
      <c r="AG117" s="217"/>
      <c r="AH117" s="217"/>
      <c r="AI117" s="217"/>
      <c r="AJ117" s="217"/>
      <c r="AK117" s="217"/>
      <c r="AL117" s="217"/>
      <c r="AM117" s="217"/>
      <c r="AN117" s="217"/>
      <c r="AO117" s="217"/>
      <c r="AP117" s="217"/>
      <c r="AQ117" s="217"/>
      <c r="AR117" s="217"/>
      <c r="AS117" s="217"/>
      <c r="AT117" s="217"/>
      <c r="AU117" s="217"/>
      <c r="AV117" s="217"/>
      <c r="AW117" s="217"/>
      <c r="AX117" s="217"/>
      <c r="AY117" s="217"/>
      <c r="AZ117" s="217"/>
      <c r="BA117" s="217"/>
      <c r="BB117" s="217"/>
      <c r="BC117" s="217"/>
      <c r="BD117" s="217"/>
      <c r="BE117" s="217"/>
      <c r="BF117" s="217"/>
      <c r="BG117" s="217"/>
      <c r="BH117" s="217"/>
      <c r="BI117" s="217"/>
      <c r="BJ117" s="217"/>
      <c r="BK117" s="217"/>
      <c r="BL117" s="217"/>
      <c r="BM117" s="217"/>
      <c r="BN117" s="217"/>
      <c r="BO117" s="217"/>
      <c r="BP117" s="230"/>
      <c r="BQ117" s="230"/>
      <c r="BR117" s="230"/>
      <c r="BS117" s="230"/>
      <c r="BT117" s="230"/>
      <c r="BU117" s="230"/>
      <c r="BV117" s="230"/>
      <c r="BW117" s="230"/>
      <c r="BX117" s="230"/>
      <c r="BY117" s="230"/>
      <c r="BZ117" s="230"/>
      <c r="CA117" s="230"/>
      <c r="CB117" s="230"/>
      <c r="CC117" s="230"/>
      <c r="CD117" s="230"/>
      <c r="CE117" s="230"/>
      <c r="CF117" s="230"/>
      <c r="CG117" s="230"/>
      <c r="CH117" s="230"/>
      <c r="CI117" s="230"/>
      <c r="CJ117" s="230"/>
      <c r="CK117" s="230"/>
      <c r="CL117" s="230"/>
      <c r="CM117" s="230"/>
      <c r="CN117" s="230"/>
      <c r="CO117" s="241"/>
      <c r="CP117" s="234" t="e">
        <f t="shared" si="4"/>
        <v>#DIV/0!</v>
      </c>
    </row>
    <row r="118" spans="2:94" ht="11.1" customHeight="1" x14ac:dyDescent="0.25">
      <c r="B118" s="194" t="s">
        <v>28</v>
      </c>
      <c r="C118" s="217"/>
      <c r="D118" s="217"/>
      <c r="E118" s="217"/>
      <c r="F118" s="217"/>
      <c r="G118" s="217"/>
      <c r="H118" s="217"/>
      <c r="I118" s="217"/>
      <c r="J118" s="217"/>
      <c r="K118" s="217"/>
      <c r="L118" s="217"/>
      <c r="M118" s="217"/>
      <c r="N118" s="217"/>
      <c r="O118" s="217"/>
      <c r="P118" s="217"/>
      <c r="Q118" s="217"/>
      <c r="R118" s="217"/>
      <c r="S118" s="217"/>
      <c r="T118" s="217"/>
      <c r="U118" s="217"/>
      <c r="V118" s="217"/>
      <c r="W118" s="217"/>
      <c r="X118" s="217"/>
      <c r="Y118" s="217"/>
      <c r="Z118" s="217"/>
      <c r="AA118" s="217"/>
      <c r="AB118" s="217"/>
      <c r="AC118" s="217"/>
      <c r="AD118" s="217"/>
      <c r="AE118" s="217"/>
      <c r="AF118" s="217"/>
      <c r="AG118" s="217"/>
      <c r="AH118" s="217"/>
      <c r="AI118" s="217"/>
      <c r="AJ118" s="217"/>
      <c r="AK118" s="217"/>
      <c r="AL118" s="217"/>
      <c r="AM118" s="217"/>
      <c r="AN118" s="217"/>
      <c r="AO118" s="217"/>
      <c r="AP118" s="217"/>
      <c r="AQ118" s="217"/>
      <c r="AR118" s="217"/>
      <c r="AS118" s="217"/>
      <c r="AT118" s="217"/>
      <c r="AU118" s="217"/>
      <c r="AV118" s="217"/>
      <c r="AW118" s="217"/>
      <c r="AX118" s="217"/>
      <c r="AY118" s="217"/>
      <c r="AZ118" s="217"/>
      <c r="BA118" s="217"/>
      <c r="BB118" s="217"/>
      <c r="BC118" s="217"/>
      <c r="BD118" s="217"/>
      <c r="BE118" s="217"/>
      <c r="BF118" s="217"/>
      <c r="BG118" s="217"/>
      <c r="BH118" s="217"/>
      <c r="BI118" s="217"/>
      <c r="BJ118" s="217"/>
      <c r="BK118" s="217"/>
      <c r="BL118" s="217"/>
      <c r="BM118" s="217"/>
      <c r="BN118" s="217"/>
      <c r="BO118" s="217"/>
      <c r="BP118" s="230"/>
      <c r="BQ118" s="230"/>
      <c r="BR118" s="230"/>
      <c r="BS118" s="230"/>
      <c r="BT118" s="230"/>
      <c r="BU118" s="230"/>
      <c r="BV118" s="230"/>
      <c r="BW118" s="230"/>
      <c r="BX118" s="230"/>
      <c r="BY118" s="230"/>
      <c r="BZ118" s="230"/>
      <c r="CA118" s="230"/>
      <c r="CB118" s="230"/>
      <c r="CC118" s="230"/>
      <c r="CD118" s="230"/>
      <c r="CE118" s="230"/>
      <c r="CF118" s="230"/>
      <c r="CG118" s="230"/>
      <c r="CH118" s="230"/>
      <c r="CI118" s="230"/>
      <c r="CJ118" s="230"/>
      <c r="CK118" s="230"/>
      <c r="CL118" s="230"/>
      <c r="CM118" s="230"/>
      <c r="CN118" s="230"/>
      <c r="CO118" s="241"/>
      <c r="CP118" s="234" t="e">
        <f t="shared" si="4"/>
        <v>#DIV/0!</v>
      </c>
    </row>
    <row r="119" spans="2:94" ht="11.1" customHeight="1" x14ac:dyDescent="0.25">
      <c r="B119" s="195" t="s">
        <v>5</v>
      </c>
      <c r="C119" s="217"/>
      <c r="D119" s="217"/>
      <c r="E119" s="217"/>
      <c r="F119" s="217"/>
      <c r="G119" s="217"/>
      <c r="H119" s="217"/>
      <c r="I119" s="217"/>
      <c r="J119" s="217"/>
      <c r="K119" s="217"/>
      <c r="L119" s="217"/>
      <c r="M119" s="217"/>
      <c r="N119" s="217"/>
      <c r="O119" s="217"/>
      <c r="P119" s="217"/>
      <c r="Q119" s="217"/>
      <c r="R119" s="217"/>
      <c r="S119" s="217"/>
      <c r="T119" s="217"/>
      <c r="U119" s="217"/>
      <c r="V119" s="217"/>
      <c r="W119" s="217"/>
      <c r="X119" s="217"/>
      <c r="Y119" s="217"/>
      <c r="Z119" s="217"/>
      <c r="AA119" s="217"/>
      <c r="AB119" s="217"/>
      <c r="AC119" s="217"/>
      <c r="AD119" s="217"/>
      <c r="AE119" s="217"/>
      <c r="AF119" s="217"/>
      <c r="AG119" s="217"/>
      <c r="AH119" s="217"/>
      <c r="AI119" s="217"/>
      <c r="AJ119" s="217"/>
      <c r="AK119" s="217"/>
      <c r="AL119" s="217"/>
      <c r="AM119" s="217"/>
      <c r="AN119" s="217"/>
      <c r="AO119" s="217"/>
      <c r="AP119" s="217"/>
      <c r="AQ119" s="217"/>
      <c r="AR119" s="217"/>
      <c r="AS119" s="217"/>
      <c r="AT119" s="217"/>
      <c r="AU119" s="217"/>
      <c r="AV119" s="217"/>
      <c r="AW119" s="217"/>
      <c r="AX119" s="217"/>
      <c r="AY119" s="217"/>
      <c r="AZ119" s="217"/>
      <c r="BA119" s="217"/>
      <c r="BB119" s="217"/>
      <c r="BC119" s="217"/>
      <c r="BD119" s="217"/>
      <c r="BE119" s="217"/>
      <c r="BF119" s="217"/>
      <c r="BG119" s="217"/>
      <c r="BH119" s="217"/>
      <c r="BI119" s="217"/>
      <c r="BJ119" s="217"/>
      <c r="BK119" s="217"/>
      <c r="BL119" s="217"/>
      <c r="BM119" s="217"/>
      <c r="BN119" s="217"/>
      <c r="BO119" s="217"/>
      <c r="BP119" s="230"/>
      <c r="BQ119" s="230"/>
      <c r="BR119" s="230"/>
      <c r="BS119" s="230"/>
      <c r="BT119" s="230"/>
      <c r="BU119" s="230"/>
      <c r="BV119" s="230"/>
      <c r="BW119" s="230"/>
      <c r="BX119" s="230"/>
      <c r="BY119" s="230"/>
      <c r="BZ119" s="230"/>
      <c r="CA119" s="230"/>
      <c r="CB119" s="230"/>
      <c r="CC119" s="230"/>
      <c r="CD119" s="230"/>
      <c r="CE119" s="230"/>
      <c r="CF119" s="230"/>
      <c r="CG119" s="230"/>
      <c r="CH119" s="230"/>
      <c r="CI119" s="230"/>
      <c r="CJ119" s="230"/>
      <c r="CK119" s="230"/>
      <c r="CL119" s="230"/>
      <c r="CM119" s="230"/>
      <c r="CN119" s="230"/>
      <c r="CO119" s="241"/>
      <c r="CP119" s="234" t="e">
        <f t="shared" si="4"/>
        <v>#DIV/0!</v>
      </c>
    </row>
    <row r="120" spans="2:94" ht="11.1" customHeight="1" x14ac:dyDescent="0.25">
      <c r="B120" s="194" t="s">
        <v>6</v>
      </c>
      <c r="C120" s="217"/>
      <c r="D120" s="217"/>
      <c r="E120" s="217"/>
      <c r="F120" s="217"/>
      <c r="G120" s="217"/>
      <c r="H120" s="217"/>
      <c r="I120" s="217"/>
      <c r="J120" s="217"/>
      <c r="K120" s="217"/>
      <c r="L120" s="217"/>
      <c r="M120" s="217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  <c r="Z120" s="217"/>
      <c r="AA120" s="217"/>
      <c r="AB120" s="217"/>
      <c r="AC120" s="217"/>
      <c r="AD120" s="217"/>
      <c r="AE120" s="217"/>
      <c r="AF120" s="217"/>
      <c r="AG120" s="217"/>
      <c r="AH120" s="217"/>
      <c r="AI120" s="217"/>
      <c r="AJ120" s="217"/>
      <c r="AK120" s="217"/>
      <c r="AL120" s="217"/>
      <c r="AM120" s="217"/>
      <c r="AN120" s="217"/>
      <c r="AO120" s="217"/>
      <c r="AP120" s="217"/>
      <c r="AQ120" s="217"/>
      <c r="AR120" s="217"/>
      <c r="AS120" s="217"/>
      <c r="AT120" s="217"/>
      <c r="AU120" s="217"/>
      <c r="AV120" s="217"/>
      <c r="AW120" s="217"/>
      <c r="AX120" s="217"/>
      <c r="AY120" s="217"/>
      <c r="AZ120" s="217"/>
      <c r="BA120" s="217"/>
      <c r="BB120" s="217"/>
      <c r="BC120" s="217"/>
      <c r="BD120" s="217"/>
      <c r="BE120" s="217"/>
      <c r="BF120" s="217"/>
      <c r="BG120" s="217"/>
      <c r="BH120" s="217"/>
      <c r="BI120" s="217"/>
      <c r="BJ120" s="217"/>
      <c r="BK120" s="217"/>
      <c r="BL120" s="217"/>
      <c r="BM120" s="217"/>
      <c r="BN120" s="217"/>
      <c r="BO120" s="217"/>
      <c r="BP120" s="230"/>
      <c r="BQ120" s="230"/>
      <c r="BR120" s="230"/>
      <c r="BS120" s="230"/>
      <c r="BT120" s="230"/>
      <c r="BU120" s="230"/>
      <c r="BV120" s="230"/>
      <c r="BW120" s="230"/>
      <c r="BX120" s="230"/>
      <c r="BY120" s="230"/>
      <c r="BZ120" s="230"/>
      <c r="CA120" s="230"/>
      <c r="CB120" s="230"/>
      <c r="CC120" s="230"/>
      <c r="CD120" s="230"/>
      <c r="CE120" s="230"/>
      <c r="CF120" s="230"/>
      <c r="CG120" s="230"/>
      <c r="CH120" s="230"/>
      <c r="CI120" s="230"/>
      <c r="CJ120" s="230"/>
      <c r="CK120" s="230"/>
      <c r="CL120" s="230"/>
      <c r="CM120" s="230"/>
      <c r="CN120" s="230"/>
      <c r="CO120" s="241"/>
      <c r="CP120" s="234" t="e">
        <f t="shared" si="4"/>
        <v>#DIV/0!</v>
      </c>
    </row>
    <row r="121" spans="2:94" ht="11.1" customHeight="1" x14ac:dyDescent="0.25">
      <c r="B121" s="197" t="s">
        <v>7</v>
      </c>
      <c r="C121" s="217"/>
      <c r="D121" s="217"/>
      <c r="E121" s="217"/>
      <c r="F121" s="217"/>
      <c r="G121" s="217"/>
      <c r="H121" s="217"/>
      <c r="I121" s="217"/>
      <c r="J121" s="217"/>
      <c r="K121" s="217"/>
      <c r="L121" s="217"/>
      <c r="M121" s="217"/>
      <c r="N121" s="217"/>
      <c r="O121" s="217"/>
      <c r="P121" s="217"/>
      <c r="Q121" s="217"/>
      <c r="R121" s="217"/>
      <c r="S121" s="217"/>
      <c r="T121" s="217"/>
      <c r="U121" s="217"/>
      <c r="V121" s="217"/>
      <c r="W121" s="217"/>
      <c r="X121" s="217"/>
      <c r="Y121" s="217"/>
      <c r="Z121" s="217"/>
      <c r="AA121" s="217"/>
      <c r="AB121" s="217"/>
      <c r="AC121" s="217"/>
      <c r="AD121" s="217"/>
      <c r="AE121" s="217"/>
      <c r="AF121" s="217"/>
      <c r="AG121" s="217"/>
      <c r="AH121" s="217"/>
      <c r="AI121" s="217"/>
      <c r="AJ121" s="217"/>
      <c r="AK121" s="217"/>
      <c r="AL121" s="217"/>
      <c r="AM121" s="217"/>
      <c r="AN121" s="217"/>
      <c r="AO121" s="217"/>
      <c r="AP121" s="217"/>
      <c r="AQ121" s="217"/>
      <c r="AR121" s="217"/>
      <c r="AS121" s="217"/>
      <c r="AT121" s="217"/>
      <c r="AU121" s="217"/>
      <c r="AV121" s="217"/>
      <c r="AW121" s="217"/>
      <c r="AX121" s="217"/>
      <c r="AY121" s="217"/>
      <c r="AZ121" s="217"/>
      <c r="BA121" s="217"/>
      <c r="BB121" s="217"/>
      <c r="BC121" s="217"/>
      <c r="BD121" s="217"/>
      <c r="BE121" s="217"/>
      <c r="BF121" s="217"/>
      <c r="BG121" s="217"/>
      <c r="BH121" s="217"/>
      <c r="BI121" s="217"/>
      <c r="BJ121" s="217"/>
      <c r="BK121" s="217"/>
      <c r="BL121" s="217"/>
      <c r="BM121" s="217"/>
      <c r="BN121" s="217"/>
      <c r="BO121" s="217"/>
      <c r="BP121" s="230"/>
      <c r="BQ121" s="230"/>
      <c r="BR121" s="230"/>
      <c r="BS121" s="230"/>
      <c r="BT121" s="230"/>
      <c r="BU121" s="230"/>
      <c r="BV121" s="230"/>
      <c r="BW121" s="230"/>
      <c r="BX121" s="230"/>
      <c r="BY121" s="230"/>
      <c r="BZ121" s="230"/>
      <c r="CA121" s="230"/>
      <c r="CB121" s="230"/>
      <c r="CC121" s="230"/>
      <c r="CD121" s="230"/>
      <c r="CE121" s="230"/>
      <c r="CF121" s="230"/>
      <c r="CG121" s="230"/>
      <c r="CH121" s="230"/>
      <c r="CI121" s="230"/>
      <c r="CJ121" s="230"/>
      <c r="CK121" s="230"/>
      <c r="CL121" s="230"/>
      <c r="CM121" s="230"/>
      <c r="CN121" s="230"/>
      <c r="CO121" s="241"/>
      <c r="CP121" s="234" t="e">
        <f t="shared" si="4"/>
        <v>#DIV/0!</v>
      </c>
    </row>
    <row r="122" spans="2:94" ht="11.1" customHeight="1" x14ac:dyDescent="0.25">
      <c r="B122" s="194" t="s">
        <v>8</v>
      </c>
      <c r="C122" s="217"/>
      <c r="D122" s="217"/>
      <c r="E122" s="217"/>
      <c r="F122" s="217"/>
      <c r="G122" s="217"/>
      <c r="H122" s="217"/>
      <c r="I122" s="217"/>
      <c r="J122" s="217"/>
      <c r="K122" s="217"/>
      <c r="L122" s="217"/>
      <c r="M122" s="217"/>
      <c r="N122" s="217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  <c r="AA122" s="217"/>
      <c r="AB122" s="217"/>
      <c r="AC122" s="217"/>
      <c r="AD122" s="217"/>
      <c r="AE122" s="217"/>
      <c r="AF122" s="217"/>
      <c r="AG122" s="217"/>
      <c r="AH122" s="217"/>
      <c r="AI122" s="217"/>
      <c r="AJ122" s="217"/>
      <c r="AK122" s="217"/>
      <c r="AL122" s="217"/>
      <c r="AM122" s="217"/>
      <c r="AN122" s="217"/>
      <c r="AO122" s="217"/>
      <c r="AP122" s="217"/>
      <c r="AQ122" s="217"/>
      <c r="AR122" s="217"/>
      <c r="AS122" s="217"/>
      <c r="AT122" s="217"/>
      <c r="AU122" s="217"/>
      <c r="AV122" s="217"/>
      <c r="AW122" s="217"/>
      <c r="AX122" s="217"/>
      <c r="AY122" s="217"/>
      <c r="AZ122" s="217"/>
      <c r="BA122" s="217"/>
      <c r="BB122" s="217"/>
      <c r="BC122" s="217"/>
      <c r="BD122" s="217"/>
      <c r="BE122" s="217"/>
      <c r="BF122" s="217"/>
      <c r="BG122" s="217"/>
      <c r="BH122" s="217"/>
      <c r="BI122" s="217"/>
      <c r="BJ122" s="217"/>
      <c r="BK122" s="217"/>
      <c r="BL122" s="217"/>
      <c r="BM122" s="217"/>
      <c r="BN122" s="217"/>
      <c r="BO122" s="217"/>
      <c r="BP122" s="230"/>
      <c r="BQ122" s="230"/>
      <c r="BR122" s="230"/>
      <c r="BS122" s="230"/>
      <c r="BT122" s="230"/>
      <c r="BU122" s="230"/>
      <c r="BV122" s="230"/>
      <c r="BW122" s="230"/>
      <c r="BX122" s="230"/>
      <c r="BY122" s="230"/>
      <c r="BZ122" s="230"/>
      <c r="CA122" s="230"/>
      <c r="CB122" s="230"/>
      <c r="CC122" s="230"/>
      <c r="CD122" s="230"/>
      <c r="CE122" s="230"/>
      <c r="CF122" s="230"/>
      <c r="CG122" s="230"/>
      <c r="CH122" s="230"/>
      <c r="CI122" s="230"/>
      <c r="CJ122" s="230"/>
      <c r="CK122" s="230"/>
      <c r="CL122" s="230"/>
      <c r="CM122" s="230"/>
      <c r="CN122" s="230"/>
      <c r="CO122" s="241"/>
      <c r="CP122" s="234" t="e">
        <f t="shared" si="4"/>
        <v>#DIV/0!</v>
      </c>
    </row>
    <row r="123" spans="2:94" ht="11.1" customHeight="1" x14ac:dyDescent="0.25">
      <c r="B123" s="194" t="s">
        <v>9</v>
      </c>
      <c r="C123" s="217"/>
      <c r="D123" s="217"/>
      <c r="E123" s="217"/>
      <c r="F123" s="217"/>
      <c r="G123" s="217"/>
      <c r="H123" s="217"/>
      <c r="I123" s="217"/>
      <c r="J123" s="217"/>
      <c r="K123" s="217"/>
      <c r="L123" s="217"/>
      <c r="M123" s="217"/>
      <c r="N123" s="217"/>
      <c r="O123" s="217"/>
      <c r="P123" s="217"/>
      <c r="Q123" s="217"/>
      <c r="R123" s="217"/>
      <c r="S123" s="217"/>
      <c r="T123" s="217"/>
      <c r="U123" s="217"/>
      <c r="V123" s="217"/>
      <c r="W123" s="217"/>
      <c r="X123" s="217"/>
      <c r="Y123" s="217"/>
      <c r="Z123" s="217"/>
      <c r="AA123" s="217"/>
      <c r="AB123" s="217"/>
      <c r="AC123" s="217"/>
      <c r="AD123" s="217"/>
      <c r="AE123" s="217"/>
      <c r="AF123" s="217"/>
      <c r="AG123" s="217"/>
      <c r="AH123" s="217"/>
      <c r="AI123" s="217"/>
      <c r="AJ123" s="217"/>
      <c r="AK123" s="217"/>
      <c r="AL123" s="217"/>
      <c r="AM123" s="217"/>
      <c r="AN123" s="217"/>
      <c r="AO123" s="217"/>
      <c r="AP123" s="217"/>
      <c r="AQ123" s="217"/>
      <c r="AR123" s="217"/>
      <c r="AS123" s="217"/>
      <c r="AT123" s="217"/>
      <c r="AU123" s="217"/>
      <c r="AV123" s="217"/>
      <c r="AW123" s="217"/>
      <c r="AX123" s="217"/>
      <c r="AY123" s="217"/>
      <c r="AZ123" s="217"/>
      <c r="BA123" s="217"/>
      <c r="BB123" s="217"/>
      <c r="BC123" s="217"/>
      <c r="BD123" s="217"/>
      <c r="BE123" s="217"/>
      <c r="BF123" s="217"/>
      <c r="BG123" s="217"/>
      <c r="BH123" s="217"/>
      <c r="BI123" s="217"/>
      <c r="BJ123" s="217"/>
      <c r="BK123" s="217"/>
      <c r="BL123" s="217"/>
      <c r="BM123" s="217"/>
      <c r="BN123" s="217"/>
      <c r="BO123" s="217"/>
      <c r="BP123" s="230"/>
      <c r="BQ123" s="230"/>
      <c r="BR123" s="230"/>
      <c r="BS123" s="230"/>
      <c r="BT123" s="230"/>
      <c r="BU123" s="230"/>
      <c r="BV123" s="230"/>
      <c r="BW123" s="230"/>
      <c r="BX123" s="230"/>
      <c r="BY123" s="230"/>
      <c r="BZ123" s="230"/>
      <c r="CA123" s="230"/>
      <c r="CB123" s="230"/>
      <c r="CC123" s="230"/>
      <c r="CD123" s="230"/>
      <c r="CE123" s="230"/>
      <c r="CF123" s="230"/>
      <c r="CG123" s="230"/>
      <c r="CH123" s="230"/>
      <c r="CI123" s="230"/>
      <c r="CJ123" s="230"/>
      <c r="CK123" s="230"/>
      <c r="CL123" s="230"/>
      <c r="CM123" s="230"/>
      <c r="CN123" s="230"/>
      <c r="CO123" s="241"/>
      <c r="CP123" s="234" t="e">
        <f t="shared" si="4"/>
        <v>#DIV/0!</v>
      </c>
    </row>
    <row r="124" spans="2:94" ht="11.1" customHeight="1" x14ac:dyDescent="0.25">
      <c r="B124" s="195" t="s">
        <v>34</v>
      </c>
      <c r="C124" s="217"/>
      <c r="D124" s="217"/>
      <c r="E124" s="217"/>
      <c r="F124" s="217"/>
      <c r="G124" s="217"/>
      <c r="H124" s="217"/>
      <c r="I124" s="217"/>
      <c r="J124" s="217"/>
      <c r="K124" s="217"/>
      <c r="L124" s="217"/>
      <c r="M124" s="217"/>
      <c r="N124" s="217"/>
      <c r="O124" s="217"/>
      <c r="P124" s="217"/>
      <c r="Q124" s="217"/>
      <c r="R124" s="217"/>
      <c r="S124" s="217"/>
      <c r="T124" s="217"/>
      <c r="U124" s="217"/>
      <c r="V124" s="217"/>
      <c r="W124" s="217"/>
      <c r="X124" s="217"/>
      <c r="Y124" s="217"/>
      <c r="Z124" s="217"/>
      <c r="AA124" s="217"/>
      <c r="AB124" s="217"/>
      <c r="AC124" s="217"/>
      <c r="AD124" s="217"/>
      <c r="AE124" s="217"/>
      <c r="AF124" s="217"/>
      <c r="AG124" s="217"/>
      <c r="AH124" s="217"/>
      <c r="AI124" s="217"/>
      <c r="AJ124" s="217"/>
      <c r="AK124" s="217"/>
      <c r="AL124" s="217"/>
      <c r="AM124" s="217"/>
      <c r="AN124" s="217"/>
      <c r="AO124" s="217"/>
      <c r="AP124" s="217"/>
      <c r="AQ124" s="217"/>
      <c r="AR124" s="217"/>
      <c r="AS124" s="217"/>
      <c r="AT124" s="217"/>
      <c r="AU124" s="217"/>
      <c r="AV124" s="217"/>
      <c r="AW124" s="217"/>
      <c r="AX124" s="217"/>
      <c r="AY124" s="217"/>
      <c r="AZ124" s="217"/>
      <c r="BA124" s="217"/>
      <c r="BB124" s="217"/>
      <c r="BC124" s="217"/>
      <c r="BD124" s="217"/>
      <c r="BE124" s="217"/>
      <c r="BF124" s="217"/>
      <c r="BG124" s="217"/>
      <c r="BH124" s="217"/>
      <c r="BI124" s="217"/>
      <c r="BJ124" s="217"/>
      <c r="BK124" s="217"/>
      <c r="BL124" s="217"/>
      <c r="BM124" s="217"/>
      <c r="BN124" s="217"/>
      <c r="BO124" s="217"/>
      <c r="BP124" s="230"/>
      <c r="BQ124" s="230"/>
      <c r="BR124" s="230"/>
      <c r="BS124" s="230"/>
      <c r="BT124" s="230"/>
      <c r="BU124" s="230"/>
      <c r="BV124" s="230"/>
      <c r="BW124" s="230"/>
      <c r="BX124" s="230"/>
      <c r="BY124" s="230"/>
      <c r="BZ124" s="230"/>
      <c r="CA124" s="230"/>
      <c r="CB124" s="230"/>
      <c r="CC124" s="230"/>
      <c r="CD124" s="230"/>
      <c r="CE124" s="230"/>
      <c r="CF124" s="230"/>
      <c r="CG124" s="230"/>
      <c r="CH124" s="230"/>
      <c r="CI124" s="230"/>
      <c r="CJ124" s="230"/>
      <c r="CK124" s="230"/>
      <c r="CL124" s="230"/>
      <c r="CM124" s="230"/>
      <c r="CN124" s="230"/>
      <c r="CO124" s="241"/>
      <c r="CP124" s="234" t="e">
        <f t="shared" si="4"/>
        <v>#DIV/0!</v>
      </c>
    </row>
    <row r="125" spans="2:94" ht="11.1" customHeight="1" x14ac:dyDescent="0.25">
      <c r="B125" s="36" t="s">
        <v>10</v>
      </c>
      <c r="C125" s="217"/>
      <c r="D125" s="217"/>
      <c r="E125" s="217"/>
      <c r="F125" s="217"/>
      <c r="G125" s="217"/>
      <c r="H125" s="217"/>
      <c r="I125" s="217"/>
      <c r="J125" s="217"/>
      <c r="K125" s="217"/>
      <c r="L125" s="217"/>
      <c r="M125" s="217"/>
      <c r="N125" s="217"/>
      <c r="O125" s="217"/>
      <c r="P125" s="217"/>
      <c r="Q125" s="217"/>
      <c r="R125" s="217"/>
      <c r="S125" s="217"/>
      <c r="T125" s="217"/>
      <c r="U125" s="217"/>
      <c r="V125" s="217"/>
      <c r="W125" s="217"/>
      <c r="X125" s="217"/>
      <c r="Y125" s="217"/>
      <c r="Z125" s="217"/>
      <c r="AA125" s="217"/>
      <c r="AB125" s="217"/>
      <c r="AC125" s="217"/>
      <c r="AD125" s="217"/>
      <c r="AE125" s="217"/>
      <c r="AF125" s="217"/>
      <c r="AG125" s="217"/>
      <c r="AH125" s="217"/>
      <c r="AI125" s="217"/>
      <c r="AJ125" s="217"/>
      <c r="AK125" s="217"/>
      <c r="AL125" s="217"/>
      <c r="AM125" s="217"/>
      <c r="AN125" s="217"/>
      <c r="AO125" s="217"/>
      <c r="AP125" s="217"/>
      <c r="AQ125" s="217"/>
      <c r="AR125" s="217"/>
      <c r="AS125" s="217"/>
      <c r="AT125" s="217"/>
      <c r="AU125" s="217"/>
      <c r="AV125" s="217"/>
      <c r="AW125" s="217"/>
      <c r="AX125" s="217"/>
      <c r="AY125" s="217"/>
      <c r="AZ125" s="217"/>
      <c r="BA125" s="217"/>
      <c r="BB125" s="217"/>
      <c r="BC125" s="217"/>
      <c r="BD125" s="217"/>
      <c r="BE125" s="217"/>
      <c r="BF125" s="217"/>
      <c r="BG125" s="217"/>
      <c r="BH125" s="217"/>
      <c r="BI125" s="217"/>
      <c r="BJ125" s="217"/>
      <c r="BK125" s="217"/>
      <c r="BL125" s="217"/>
      <c r="BM125" s="217"/>
      <c r="BN125" s="217"/>
      <c r="BO125" s="217"/>
      <c r="BP125" s="230"/>
      <c r="BQ125" s="230"/>
      <c r="BR125" s="230"/>
      <c r="BS125" s="230"/>
      <c r="BT125" s="230"/>
      <c r="BU125" s="230"/>
      <c r="BV125" s="230"/>
      <c r="BW125" s="230"/>
      <c r="BX125" s="230"/>
      <c r="BY125" s="230"/>
      <c r="BZ125" s="230"/>
      <c r="CA125" s="230"/>
      <c r="CB125" s="230"/>
      <c r="CC125" s="230"/>
      <c r="CD125" s="230"/>
      <c r="CE125" s="230"/>
      <c r="CF125" s="230"/>
      <c r="CG125" s="230"/>
      <c r="CH125" s="230"/>
      <c r="CI125" s="230"/>
      <c r="CJ125" s="230"/>
      <c r="CK125" s="230"/>
      <c r="CL125" s="230"/>
      <c r="CM125" s="230"/>
      <c r="CN125" s="230"/>
      <c r="CO125" s="241"/>
      <c r="CP125" s="234" t="e">
        <f t="shared" si="4"/>
        <v>#DIV/0!</v>
      </c>
    </row>
    <row r="126" spans="2:94" ht="11.1" customHeight="1" x14ac:dyDescent="0.25">
      <c r="B126" s="36" t="s">
        <v>11</v>
      </c>
      <c r="C126" s="217"/>
      <c r="D126" s="217"/>
      <c r="E126" s="217"/>
      <c r="F126" s="217"/>
      <c r="G126" s="217"/>
      <c r="H126" s="217"/>
      <c r="I126" s="217"/>
      <c r="J126" s="217"/>
      <c r="K126" s="217"/>
      <c r="L126" s="217"/>
      <c r="M126" s="217"/>
      <c r="N126" s="217"/>
      <c r="O126" s="217"/>
      <c r="P126" s="217"/>
      <c r="Q126" s="217"/>
      <c r="R126" s="217"/>
      <c r="S126" s="217"/>
      <c r="T126" s="217"/>
      <c r="U126" s="217"/>
      <c r="V126" s="217"/>
      <c r="W126" s="217"/>
      <c r="X126" s="217"/>
      <c r="Y126" s="217"/>
      <c r="Z126" s="217"/>
      <c r="AA126" s="217"/>
      <c r="AB126" s="217"/>
      <c r="AC126" s="217"/>
      <c r="AD126" s="217"/>
      <c r="AE126" s="217"/>
      <c r="AF126" s="217"/>
      <c r="AG126" s="217"/>
      <c r="AH126" s="217"/>
      <c r="AI126" s="217"/>
      <c r="AJ126" s="217"/>
      <c r="AK126" s="217"/>
      <c r="AL126" s="217"/>
      <c r="AM126" s="217"/>
      <c r="AN126" s="217"/>
      <c r="AO126" s="217"/>
      <c r="AP126" s="217"/>
      <c r="AQ126" s="217"/>
      <c r="AR126" s="217"/>
      <c r="AS126" s="217"/>
      <c r="AT126" s="217"/>
      <c r="AU126" s="217"/>
      <c r="AV126" s="217"/>
      <c r="AW126" s="217"/>
      <c r="AX126" s="217"/>
      <c r="AY126" s="217"/>
      <c r="AZ126" s="217"/>
      <c r="BA126" s="217"/>
      <c r="BB126" s="217"/>
      <c r="BC126" s="217"/>
      <c r="BD126" s="217"/>
      <c r="BE126" s="217"/>
      <c r="BF126" s="217"/>
      <c r="BG126" s="217"/>
      <c r="BH126" s="217"/>
      <c r="BI126" s="217"/>
      <c r="BJ126" s="217"/>
      <c r="BK126" s="217"/>
      <c r="BL126" s="217"/>
      <c r="BM126" s="217"/>
      <c r="BN126" s="217"/>
      <c r="BO126" s="217"/>
      <c r="BP126" s="230"/>
      <c r="BQ126" s="230"/>
      <c r="BR126" s="230"/>
      <c r="BS126" s="230"/>
      <c r="BT126" s="230"/>
      <c r="BU126" s="230"/>
      <c r="BV126" s="230"/>
      <c r="BW126" s="230"/>
      <c r="BX126" s="230"/>
      <c r="BY126" s="230"/>
      <c r="BZ126" s="230"/>
      <c r="CA126" s="230"/>
      <c r="CB126" s="230"/>
      <c r="CC126" s="230"/>
      <c r="CD126" s="230"/>
      <c r="CE126" s="230"/>
      <c r="CF126" s="230"/>
      <c r="CG126" s="230"/>
      <c r="CH126" s="230"/>
      <c r="CI126" s="230"/>
      <c r="CJ126" s="230"/>
      <c r="CK126" s="230"/>
      <c r="CL126" s="230"/>
      <c r="CM126" s="230"/>
      <c r="CN126" s="230"/>
      <c r="CO126" s="241"/>
      <c r="CP126" s="234" t="e">
        <f t="shared" si="4"/>
        <v>#DIV/0!</v>
      </c>
    </row>
    <row r="127" spans="2:94" ht="11.1" customHeight="1" x14ac:dyDescent="0.25">
      <c r="B127" s="36" t="s">
        <v>12</v>
      </c>
      <c r="C127" s="217"/>
      <c r="D127" s="217"/>
      <c r="E127" s="217"/>
      <c r="F127" s="217"/>
      <c r="G127" s="217"/>
      <c r="H127" s="217"/>
      <c r="I127" s="217"/>
      <c r="J127" s="217"/>
      <c r="K127" s="217"/>
      <c r="L127" s="217"/>
      <c r="M127" s="217"/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17"/>
      <c r="Y127" s="217"/>
      <c r="Z127" s="217"/>
      <c r="AA127" s="217"/>
      <c r="AB127" s="217"/>
      <c r="AC127" s="217"/>
      <c r="AD127" s="217"/>
      <c r="AE127" s="217"/>
      <c r="AF127" s="217"/>
      <c r="AG127" s="217"/>
      <c r="AH127" s="217"/>
      <c r="AI127" s="217"/>
      <c r="AJ127" s="217"/>
      <c r="AK127" s="217"/>
      <c r="AL127" s="217"/>
      <c r="AM127" s="217"/>
      <c r="AN127" s="217"/>
      <c r="AO127" s="217"/>
      <c r="AP127" s="217"/>
      <c r="AQ127" s="217"/>
      <c r="AR127" s="217"/>
      <c r="AS127" s="217"/>
      <c r="AT127" s="217"/>
      <c r="AU127" s="217"/>
      <c r="AV127" s="217"/>
      <c r="AW127" s="217"/>
      <c r="AX127" s="217"/>
      <c r="AY127" s="217"/>
      <c r="AZ127" s="217"/>
      <c r="BA127" s="217"/>
      <c r="BB127" s="217"/>
      <c r="BC127" s="217"/>
      <c r="BD127" s="217"/>
      <c r="BE127" s="217"/>
      <c r="BF127" s="217"/>
      <c r="BG127" s="217"/>
      <c r="BH127" s="217"/>
      <c r="BI127" s="217"/>
      <c r="BJ127" s="217"/>
      <c r="BK127" s="217"/>
      <c r="BL127" s="217"/>
      <c r="BM127" s="217"/>
      <c r="BN127" s="217"/>
      <c r="BO127" s="217"/>
      <c r="BP127" s="230"/>
      <c r="BQ127" s="230"/>
      <c r="BR127" s="230"/>
      <c r="BS127" s="230"/>
      <c r="BT127" s="230"/>
      <c r="BU127" s="230"/>
      <c r="BV127" s="230"/>
      <c r="BW127" s="230"/>
      <c r="BX127" s="230"/>
      <c r="BY127" s="230"/>
      <c r="BZ127" s="230"/>
      <c r="CA127" s="230"/>
      <c r="CB127" s="230"/>
      <c r="CC127" s="230"/>
      <c r="CD127" s="230"/>
      <c r="CE127" s="230"/>
      <c r="CF127" s="230"/>
      <c r="CG127" s="230"/>
      <c r="CH127" s="230"/>
      <c r="CI127" s="230"/>
      <c r="CJ127" s="230"/>
      <c r="CK127" s="230"/>
      <c r="CL127" s="230"/>
      <c r="CM127" s="230"/>
      <c r="CN127" s="230"/>
      <c r="CO127" s="241"/>
      <c r="CP127" s="234" t="e">
        <f t="shared" si="4"/>
        <v>#DIV/0!</v>
      </c>
    </row>
    <row r="128" spans="2:94" ht="11.1" customHeight="1" x14ac:dyDescent="0.25">
      <c r="B128" s="36" t="s">
        <v>13</v>
      </c>
      <c r="C128" s="217"/>
      <c r="D128" s="217"/>
      <c r="E128" s="217"/>
      <c r="F128" s="217"/>
      <c r="G128" s="217"/>
      <c r="H128" s="217"/>
      <c r="I128" s="217"/>
      <c r="J128" s="217"/>
      <c r="K128" s="217"/>
      <c r="L128" s="217"/>
      <c r="M128" s="217"/>
      <c r="N128" s="217"/>
      <c r="O128" s="217"/>
      <c r="P128" s="217"/>
      <c r="Q128" s="217"/>
      <c r="R128" s="217"/>
      <c r="S128" s="217"/>
      <c r="T128" s="217"/>
      <c r="U128" s="217"/>
      <c r="V128" s="217"/>
      <c r="W128" s="217"/>
      <c r="X128" s="217"/>
      <c r="Y128" s="217"/>
      <c r="Z128" s="217"/>
      <c r="AA128" s="217"/>
      <c r="AB128" s="217"/>
      <c r="AC128" s="217"/>
      <c r="AD128" s="217"/>
      <c r="AE128" s="217"/>
      <c r="AF128" s="217"/>
      <c r="AG128" s="217"/>
      <c r="AH128" s="217"/>
      <c r="AI128" s="217"/>
      <c r="AJ128" s="217"/>
      <c r="AK128" s="217"/>
      <c r="AL128" s="217"/>
      <c r="AM128" s="217"/>
      <c r="AN128" s="217"/>
      <c r="AO128" s="217"/>
      <c r="AP128" s="217"/>
      <c r="AQ128" s="217"/>
      <c r="AR128" s="217"/>
      <c r="AS128" s="217"/>
      <c r="AT128" s="217"/>
      <c r="AU128" s="217"/>
      <c r="AV128" s="217"/>
      <c r="AW128" s="217"/>
      <c r="AX128" s="217"/>
      <c r="AY128" s="217"/>
      <c r="AZ128" s="217"/>
      <c r="BA128" s="217"/>
      <c r="BB128" s="217"/>
      <c r="BC128" s="217"/>
      <c r="BD128" s="217"/>
      <c r="BE128" s="217"/>
      <c r="BF128" s="217"/>
      <c r="BG128" s="217"/>
      <c r="BH128" s="217"/>
      <c r="BI128" s="217"/>
      <c r="BJ128" s="217"/>
      <c r="BK128" s="217"/>
      <c r="BL128" s="217"/>
      <c r="BM128" s="217"/>
      <c r="BN128" s="217"/>
      <c r="BO128" s="217"/>
      <c r="BP128" s="230"/>
      <c r="BQ128" s="230"/>
      <c r="BR128" s="230"/>
      <c r="BS128" s="230"/>
      <c r="BT128" s="230"/>
      <c r="BU128" s="230"/>
      <c r="BV128" s="230"/>
      <c r="BW128" s="230"/>
      <c r="BX128" s="230"/>
      <c r="BY128" s="230"/>
      <c r="BZ128" s="230"/>
      <c r="CA128" s="230"/>
      <c r="CB128" s="230"/>
      <c r="CC128" s="230"/>
      <c r="CD128" s="230"/>
      <c r="CE128" s="230"/>
      <c r="CF128" s="230"/>
      <c r="CG128" s="230"/>
      <c r="CH128" s="230"/>
      <c r="CI128" s="230"/>
      <c r="CJ128" s="230"/>
      <c r="CK128" s="230"/>
      <c r="CL128" s="230"/>
      <c r="CM128" s="230"/>
      <c r="CN128" s="230"/>
      <c r="CO128" s="241"/>
      <c r="CP128" s="234" t="e">
        <f t="shared" si="4"/>
        <v>#DIV/0!</v>
      </c>
    </row>
    <row r="129" spans="2:94" ht="11.1" customHeight="1" x14ac:dyDescent="0.25">
      <c r="B129" s="36" t="s">
        <v>14</v>
      </c>
      <c r="C129" s="217"/>
      <c r="D129" s="217"/>
      <c r="E129" s="217"/>
      <c r="F129" s="217"/>
      <c r="G129" s="217"/>
      <c r="H129" s="217"/>
      <c r="I129" s="217"/>
      <c r="J129" s="217"/>
      <c r="K129" s="217"/>
      <c r="L129" s="217"/>
      <c r="M129" s="217"/>
      <c r="N129" s="217"/>
      <c r="O129" s="217"/>
      <c r="P129" s="217"/>
      <c r="Q129" s="217"/>
      <c r="R129" s="217"/>
      <c r="S129" s="217"/>
      <c r="T129" s="217"/>
      <c r="U129" s="217"/>
      <c r="V129" s="217"/>
      <c r="W129" s="217"/>
      <c r="X129" s="217"/>
      <c r="Y129" s="217"/>
      <c r="Z129" s="217"/>
      <c r="AA129" s="217"/>
      <c r="AB129" s="217"/>
      <c r="AC129" s="217"/>
      <c r="AD129" s="217"/>
      <c r="AE129" s="217"/>
      <c r="AF129" s="217"/>
      <c r="AG129" s="217"/>
      <c r="AH129" s="217"/>
      <c r="AI129" s="217"/>
      <c r="AJ129" s="217"/>
      <c r="AK129" s="217"/>
      <c r="AL129" s="217"/>
      <c r="AM129" s="217"/>
      <c r="AN129" s="217"/>
      <c r="AO129" s="217"/>
      <c r="AP129" s="217"/>
      <c r="AQ129" s="217"/>
      <c r="AR129" s="217"/>
      <c r="AS129" s="217"/>
      <c r="AT129" s="217"/>
      <c r="AU129" s="217"/>
      <c r="AV129" s="217"/>
      <c r="AW129" s="217"/>
      <c r="AX129" s="217"/>
      <c r="AY129" s="217"/>
      <c r="AZ129" s="217"/>
      <c r="BA129" s="217"/>
      <c r="BB129" s="217"/>
      <c r="BC129" s="217"/>
      <c r="BD129" s="217"/>
      <c r="BE129" s="217"/>
      <c r="BF129" s="217"/>
      <c r="BG129" s="217"/>
      <c r="BH129" s="217"/>
      <c r="BI129" s="217"/>
      <c r="BJ129" s="217"/>
      <c r="BK129" s="217"/>
      <c r="BL129" s="217"/>
      <c r="BM129" s="217"/>
      <c r="BN129" s="217"/>
      <c r="BO129" s="217"/>
      <c r="BP129" s="230"/>
      <c r="BQ129" s="230"/>
      <c r="BR129" s="230"/>
      <c r="BS129" s="230"/>
      <c r="BT129" s="230"/>
      <c r="BU129" s="230"/>
      <c r="BV129" s="230"/>
      <c r="BW129" s="230"/>
      <c r="BX129" s="230"/>
      <c r="BY129" s="230"/>
      <c r="BZ129" s="230"/>
      <c r="CA129" s="230"/>
      <c r="CB129" s="230"/>
      <c r="CC129" s="230"/>
      <c r="CD129" s="230"/>
      <c r="CE129" s="230"/>
      <c r="CF129" s="230"/>
      <c r="CG129" s="230"/>
      <c r="CH129" s="230"/>
      <c r="CI129" s="230"/>
      <c r="CJ129" s="230"/>
      <c r="CK129" s="230"/>
      <c r="CL129" s="230"/>
      <c r="CM129" s="230"/>
      <c r="CN129" s="230"/>
      <c r="CO129" s="241"/>
      <c r="CP129" s="234" t="e">
        <f t="shared" si="4"/>
        <v>#DIV/0!</v>
      </c>
    </row>
    <row r="130" spans="2:94" ht="11.1" customHeight="1" x14ac:dyDescent="0.25">
      <c r="B130" s="37" t="s">
        <v>15</v>
      </c>
      <c r="C130" s="217"/>
      <c r="D130" s="217"/>
      <c r="E130" s="217"/>
      <c r="F130" s="217"/>
      <c r="G130" s="217"/>
      <c r="H130" s="217"/>
      <c r="I130" s="217"/>
      <c r="J130" s="217"/>
      <c r="K130" s="217"/>
      <c r="L130" s="217"/>
      <c r="M130" s="217"/>
      <c r="N130" s="217"/>
      <c r="O130" s="217"/>
      <c r="P130" s="217"/>
      <c r="Q130" s="217"/>
      <c r="R130" s="217"/>
      <c r="S130" s="217"/>
      <c r="T130" s="217"/>
      <c r="U130" s="217"/>
      <c r="V130" s="217"/>
      <c r="W130" s="217"/>
      <c r="X130" s="217"/>
      <c r="Y130" s="217"/>
      <c r="Z130" s="217"/>
      <c r="AA130" s="217"/>
      <c r="AB130" s="217"/>
      <c r="AC130" s="217"/>
      <c r="AD130" s="217"/>
      <c r="AE130" s="217"/>
      <c r="AF130" s="217"/>
      <c r="AG130" s="217"/>
      <c r="AH130" s="217"/>
      <c r="AI130" s="217"/>
      <c r="AJ130" s="217"/>
      <c r="AK130" s="217"/>
      <c r="AL130" s="217"/>
      <c r="AM130" s="217"/>
      <c r="AN130" s="217"/>
      <c r="AO130" s="217"/>
      <c r="AP130" s="217"/>
      <c r="AQ130" s="217"/>
      <c r="AR130" s="217"/>
      <c r="AS130" s="217"/>
      <c r="AT130" s="217"/>
      <c r="AU130" s="217"/>
      <c r="AV130" s="217"/>
      <c r="AW130" s="217"/>
      <c r="AX130" s="217"/>
      <c r="AY130" s="217"/>
      <c r="AZ130" s="217"/>
      <c r="BA130" s="217"/>
      <c r="BB130" s="217"/>
      <c r="BC130" s="217"/>
      <c r="BD130" s="217"/>
      <c r="BE130" s="217"/>
      <c r="BF130" s="217"/>
      <c r="BG130" s="217"/>
      <c r="BH130" s="217"/>
      <c r="BI130" s="217"/>
      <c r="BJ130" s="217"/>
      <c r="BK130" s="217"/>
      <c r="BL130" s="217"/>
      <c r="BM130" s="217"/>
      <c r="BN130" s="217"/>
      <c r="BO130" s="217"/>
      <c r="BP130" s="230"/>
      <c r="BQ130" s="230"/>
      <c r="BR130" s="230"/>
      <c r="BS130" s="230"/>
      <c r="BT130" s="230"/>
      <c r="BU130" s="230"/>
      <c r="BV130" s="230"/>
      <c r="BW130" s="230"/>
      <c r="BX130" s="230"/>
      <c r="BY130" s="230"/>
      <c r="BZ130" s="230"/>
      <c r="CA130" s="230"/>
      <c r="CB130" s="230"/>
      <c r="CC130" s="230"/>
      <c r="CD130" s="230"/>
      <c r="CE130" s="230"/>
      <c r="CF130" s="230"/>
      <c r="CG130" s="230"/>
      <c r="CH130" s="230"/>
      <c r="CI130" s="230"/>
      <c r="CJ130" s="230"/>
      <c r="CK130" s="230"/>
      <c r="CL130" s="230"/>
      <c r="CM130" s="230"/>
      <c r="CN130" s="230"/>
      <c r="CO130" s="241"/>
      <c r="CP130" s="234" t="e">
        <f t="shared" si="4"/>
        <v>#DIV/0!</v>
      </c>
    </row>
    <row r="131" spans="2:94" ht="11.1" customHeight="1" x14ac:dyDescent="0.25">
      <c r="B131" s="37" t="s">
        <v>16</v>
      </c>
      <c r="C131" s="217"/>
      <c r="D131" s="217"/>
      <c r="E131" s="217"/>
      <c r="F131" s="217"/>
      <c r="G131" s="217"/>
      <c r="H131" s="217"/>
      <c r="I131" s="217"/>
      <c r="J131" s="217"/>
      <c r="K131" s="217"/>
      <c r="L131" s="217"/>
      <c r="M131" s="217"/>
      <c r="N131" s="217"/>
      <c r="O131" s="217"/>
      <c r="P131" s="217"/>
      <c r="Q131" s="217"/>
      <c r="R131" s="217"/>
      <c r="S131" s="217"/>
      <c r="T131" s="217"/>
      <c r="U131" s="217"/>
      <c r="V131" s="217"/>
      <c r="W131" s="217"/>
      <c r="X131" s="217"/>
      <c r="Y131" s="217"/>
      <c r="Z131" s="217"/>
      <c r="AA131" s="217"/>
      <c r="AB131" s="217"/>
      <c r="AC131" s="217"/>
      <c r="AD131" s="217"/>
      <c r="AE131" s="217"/>
      <c r="AF131" s="217"/>
      <c r="AG131" s="217"/>
      <c r="AH131" s="217"/>
      <c r="AI131" s="217"/>
      <c r="AJ131" s="217"/>
      <c r="AK131" s="217"/>
      <c r="AL131" s="217"/>
      <c r="AM131" s="217"/>
      <c r="AN131" s="217"/>
      <c r="AO131" s="217"/>
      <c r="AP131" s="217"/>
      <c r="AQ131" s="217"/>
      <c r="AR131" s="217"/>
      <c r="AS131" s="217"/>
      <c r="AT131" s="217"/>
      <c r="AU131" s="217"/>
      <c r="AV131" s="217"/>
      <c r="AW131" s="217"/>
      <c r="AX131" s="217"/>
      <c r="AY131" s="217"/>
      <c r="AZ131" s="217"/>
      <c r="BA131" s="217"/>
      <c r="BB131" s="217"/>
      <c r="BC131" s="217"/>
      <c r="BD131" s="217"/>
      <c r="BE131" s="217"/>
      <c r="BF131" s="217"/>
      <c r="BG131" s="217"/>
      <c r="BH131" s="217"/>
      <c r="BI131" s="217"/>
      <c r="BJ131" s="217"/>
      <c r="BK131" s="217"/>
      <c r="BL131" s="217"/>
      <c r="BM131" s="217"/>
      <c r="BN131" s="217"/>
      <c r="BO131" s="217"/>
      <c r="BP131" s="230"/>
      <c r="BQ131" s="230"/>
      <c r="BR131" s="230"/>
      <c r="BS131" s="230"/>
      <c r="BT131" s="230"/>
      <c r="BU131" s="230"/>
      <c r="BV131" s="230"/>
      <c r="BW131" s="230"/>
      <c r="BX131" s="230"/>
      <c r="BY131" s="230"/>
      <c r="BZ131" s="230"/>
      <c r="CA131" s="230"/>
      <c r="CB131" s="230"/>
      <c r="CC131" s="230"/>
      <c r="CD131" s="230"/>
      <c r="CE131" s="230"/>
      <c r="CF131" s="230"/>
      <c r="CG131" s="230"/>
      <c r="CH131" s="230"/>
      <c r="CI131" s="230"/>
      <c r="CJ131" s="230"/>
      <c r="CK131" s="230"/>
      <c r="CL131" s="230"/>
      <c r="CM131" s="230"/>
      <c r="CN131" s="230"/>
      <c r="CO131" s="241"/>
      <c r="CP131" s="234" t="e">
        <f t="shared" si="4"/>
        <v>#DIV/0!</v>
      </c>
    </row>
    <row r="132" spans="2:94" ht="11.1" customHeight="1" x14ac:dyDescent="0.25">
      <c r="B132" s="37" t="s">
        <v>17</v>
      </c>
      <c r="C132" s="217"/>
      <c r="D132" s="217"/>
      <c r="E132" s="217"/>
      <c r="F132" s="217"/>
      <c r="G132" s="217"/>
      <c r="H132" s="217"/>
      <c r="I132" s="217"/>
      <c r="J132" s="217"/>
      <c r="K132" s="217"/>
      <c r="L132" s="217"/>
      <c r="M132" s="217"/>
      <c r="N132" s="217"/>
      <c r="O132" s="217"/>
      <c r="P132" s="217"/>
      <c r="Q132" s="217"/>
      <c r="R132" s="217"/>
      <c r="S132" s="217"/>
      <c r="T132" s="217"/>
      <c r="U132" s="217"/>
      <c r="V132" s="217"/>
      <c r="W132" s="217"/>
      <c r="X132" s="217"/>
      <c r="Y132" s="217"/>
      <c r="Z132" s="217"/>
      <c r="AA132" s="217"/>
      <c r="AB132" s="217"/>
      <c r="AC132" s="217"/>
      <c r="AD132" s="217"/>
      <c r="AE132" s="217"/>
      <c r="AF132" s="217"/>
      <c r="AG132" s="217"/>
      <c r="AH132" s="217"/>
      <c r="AI132" s="217"/>
      <c r="AJ132" s="217"/>
      <c r="AK132" s="217"/>
      <c r="AL132" s="217"/>
      <c r="AM132" s="217"/>
      <c r="AN132" s="217"/>
      <c r="AO132" s="217"/>
      <c r="AP132" s="217"/>
      <c r="AQ132" s="217"/>
      <c r="AR132" s="217"/>
      <c r="AS132" s="217"/>
      <c r="AT132" s="217"/>
      <c r="AU132" s="217"/>
      <c r="AV132" s="217"/>
      <c r="AW132" s="217"/>
      <c r="AX132" s="217"/>
      <c r="AY132" s="217"/>
      <c r="AZ132" s="217"/>
      <c r="BA132" s="217"/>
      <c r="BB132" s="217"/>
      <c r="BC132" s="217"/>
      <c r="BD132" s="217"/>
      <c r="BE132" s="217"/>
      <c r="BF132" s="217"/>
      <c r="BG132" s="217"/>
      <c r="BH132" s="217"/>
      <c r="BI132" s="217"/>
      <c r="BJ132" s="217"/>
      <c r="BK132" s="217"/>
      <c r="BL132" s="217"/>
      <c r="BM132" s="217"/>
      <c r="BN132" s="217"/>
      <c r="BO132" s="217"/>
      <c r="BP132" s="230"/>
      <c r="BQ132" s="230"/>
      <c r="BR132" s="230"/>
      <c r="BS132" s="230"/>
      <c r="BT132" s="230"/>
      <c r="BU132" s="230"/>
      <c r="BV132" s="230"/>
      <c r="BW132" s="230"/>
      <c r="BX132" s="230"/>
      <c r="BY132" s="230"/>
      <c r="BZ132" s="230"/>
      <c r="CA132" s="230"/>
      <c r="CB132" s="230"/>
      <c r="CC132" s="230"/>
      <c r="CD132" s="230"/>
      <c r="CE132" s="230"/>
      <c r="CF132" s="230"/>
      <c r="CG132" s="230"/>
      <c r="CH132" s="230"/>
      <c r="CI132" s="230"/>
      <c r="CJ132" s="230"/>
      <c r="CK132" s="230"/>
      <c r="CL132" s="230"/>
      <c r="CM132" s="230"/>
      <c r="CN132" s="230"/>
      <c r="CO132" s="241"/>
      <c r="CP132" s="234" t="e">
        <f t="shared" si="4"/>
        <v>#DIV/0!</v>
      </c>
    </row>
    <row r="133" spans="2:94" ht="11.1" customHeight="1" x14ac:dyDescent="0.25">
      <c r="B133" s="37" t="s">
        <v>18</v>
      </c>
      <c r="C133" s="217"/>
      <c r="D133" s="217"/>
      <c r="E133" s="217"/>
      <c r="F133" s="217"/>
      <c r="G133" s="217"/>
      <c r="H133" s="217"/>
      <c r="I133" s="217"/>
      <c r="J133" s="217"/>
      <c r="K133" s="217"/>
      <c r="L133" s="217"/>
      <c r="M133" s="217"/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17"/>
      <c r="Y133" s="217"/>
      <c r="Z133" s="217"/>
      <c r="AA133" s="217"/>
      <c r="AB133" s="217"/>
      <c r="AC133" s="217"/>
      <c r="AD133" s="217"/>
      <c r="AE133" s="217"/>
      <c r="AF133" s="217"/>
      <c r="AG133" s="217"/>
      <c r="AH133" s="217"/>
      <c r="AI133" s="217"/>
      <c r="AJ133" s="217"/>
      <c r="AK133" s="217"/>
      <c r="AL133" s="217"/>
      <c r="AM133" s="217"/>
      <c r="AN133" s="217"/>
      <c r="AO133" s="217"/>
      <c r="AP133" s="217"/>
      <c r="AQ133" s="217"/>
      <c r="AR133" s="217"/>
      <c r="AS133" s="217"/>
      <c r="AT133" s="217"/>
      <c r="AU133" s="217"/>
      <c r="AV133" s="217"/>
      <c r="AW133" s="217"/>
      <c r="AX133" s="217"/>
      <c r="AY133" s="217"/>
      <c r="AZ133" s="217"/>
      <c r="BA133" s="217"/>
      <c r="BB133" s="217"/>
      <c r="BC133" s="217"/>
      <c r="BD133" s="217"/>
      <c r="BE133" s="217"/>
      <c r="BF133" s="217"/>
      <c r="BG133" s="217"/>
      <c r="BH133" s="217"/>
      <c r="BI133" s="217"/>
      <c r="BJ133" s="217"/>
      <c r="BK133" s="217"/>
      <c r="BL133" s="217"/>
      <c r="BM133" s="217"/>
      <c r="BN133" s="217"/>
      <c r="BO133" s="217"/>
      <c r="BP133" s="230"/>
      <c r="BQ133" s="230"/>
      <c r="BR133" s="230"/>
      <c r="BS133" s="230"/>
      <c r="BT133" s="230"/>
      <c r="BU133" s="230"/>
      <c r="BV133" s="230"/>
      <c r="BW133" s="230"/>
      <c r="BX133" s="230"/>
      <c r="BY133" s="230"/>
      <c r="BZ133" s="230"/>
      <c r="CA133" s="230"/>
      <c r="CB133" s="230"/>
      <c r="CC133" s="230"/>
      <c r="CD133" s="230"/>
      <c r="CE133" s="230"/>
      <c r="CF133" s="230"/>
      <c r="CG133" s="230"/>
      <c r="CH133" s="230"/>
      <c r="CI133" s="230"/>
      <c r="CJ133" s="230"/>
      <c r="CK133" s="230"/>
      <c r="CL133" s="230"/>
      <c r="CM133" s="230"/>
      <c r="CN133" s="230"/>
      <c r="CO133" s="241"/>
      <c r="CP133" s="234" t="e">
        <f t="shared" si="4"/>
        <v>#DIV/0!</v>
      </c>
    </row>
    <row r="134" spans="2:94" ht="11.1" customHeight="1" x14ac:dyDescent="0.25">
      <c r="B134" s="37" t="s">
        <v>19</v>
      </c>
      <c r="C134" s="217"/>
      <c r="D134" s="217"/>
      <c r="E134" s="217"/>
      <c r="F134" s="217"/>
      <c r="G134" s="217"/>
      <c r="H134" s="217"/>
      <c r="I134" s="217"/>
      <c r="J134" s="217"/>
      <c r="K134" s="217"/>
      <c r="L134" s="217"/>
      <c r="M134" s="217"/>
      <c r="N134" s="217"/>
      <c r="O134" s="217"/>
      <c r="P134" s="217"/>
      <c r="Q134" s="217"/>
      <c r="R134" s="217"/>
      <c r="S134" s="217"/>
      <c r="T134" s="217"/>
      <c r="U134" s="217"/>
      <c r="V134" s="217"/>
      <c r="W134" s="217"/>
      <c r="X134" s="217"/>
      <c r="Y134" s="217"/>
      <c r="Z134" s="217"/>
      <c r="AA134" s="217"/>
      <c r="AB134" s="217"/>
      <c r="AC134" s="217"/>
      <c r="AD134" s="217"/>
      <c r="AE134" s="217"/>
      <c r="AF134" s="217"/>
      <c r="AG134" s="217"/>
      <c r="AH134" s="217"/>
      <c r="AI134" s="217"/>
      <c r="AJ134" s="217"/>
      <c r="AK134" s="217"/>
      <c r="AL134" s="217"/>
      <c r="AM134" s="217"/>
      <c r="AN134" s="217"/>
      <c r="AO134" s="217"/>
      <c r="AP134" s="217"/>
      <c r="AQ134" s="217"/>
      <c r="AR134" s="217"/>
      <c r="AS134" s="217"/>
      <c r="AT134" s="217"/>
      <c r="AU134" s="217"/>
      <c r="AV134" s="217"/>
      <c r="AW134" s="217"/>
      <c r="AX134" s="217"/>
      <c r="AY134" s="217"/>
      <c r="AZ134" s="217"/>
      <c r="BA134" s="217"/>
      <c r="BB134" s="217"/>
      <c r="BC134" s="217"/>
      <c r="BD134" s="217"/>
      <c r="BE134" s="217"/>
      <c r="BF134" s="217"/>
      <c r="BG134" s="217"/>
      <c r="BH134" s="217"/>
      <c r="BI134" s="217"/>
      <c r="BJ134" s="217"/>
      <c r="BK134" s="217"/>
      <c r="BL134" s="217"/>
      <c r="BM134" s="217"/>
      <c r="BN134" s="217"/>
      <c r="BO134" s="217"/>
      <c r="BP134" s="230"/>
      <c r="BQ134" s="230"/>
      <c r="BR134" s="230"/>
      <c r="BS134" s="230"/>
      <c r="BT134" s="230"/>
      <c r="BU134" s="230"/>
      <c r="BV134" s="230"/>
      <c r="BW134" s="230"/>
      <c r="BX134" s="230"/>
      <c r="BY134" s="230"/>
      <c r="BZ134" s="230"/>
      <c r="CA134" s="230"/>
      <c r="CB134" s="230"/>
      <c r="CC134" s="230"/>
      <c r="CD134" s="230"/>
      <c r="CE134" s="230"/>
      <c r="CF134" s="230"/>
      <c r="CG134" s="230"/>
      <c r="CH134" s="230"/>
      <c r="CI134" s="230"/>
      <c r="CJ134" s="230"/>
      <c r="CK134" s="230"/>
      <c r="CL134" s="230"/>
      <c r="CM134" s="230"/>
      <c r="CN134" s="230"/>
      <c r="CO134" s="241"/>
      <c r="CP134" s="234" t="e">
        <f t="shared" si="4"/>
        <v>#DIV/0!</v>
      </c>
    </row>
    <row r="135" spans="2:94" ht="11.1" customHeight="1" x14ac:dyDescent="0.25">
      <c r="B135" s="37" t="s">
        <v>20</v>
      </c>
      <c r="C135" s="217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217"/>
      <c r="T135" s="217"/>
      <c r="U135" s="217"/>
      <c r="V135" s="217"/>
      <c r="W135" s="217"/>
      <c r="X135" s="217"/>
      <c r="Y135" s="217"/>
      <c r="Z135" s="217"/>
      <c r="AA135" s="217"/>
      <c r="AB135" s="217"/>
      <c r="AC135" s="217"/>
      <c r="AD135" s="217"/>
      <c r="AE135" s="217"/>
      <c r="AF135" s="217"/>
      <c r="AG135" s="217"/>
      <c r="AH135" s="217"/>
      <c r="AI135" s="217"/>
      <c r="AJ135" s="217"/>
      <c r="AK135" s="217"/>
      <c r="AL135" s="217"/>
      <c r="AM135" s="217"/>
      <c r="AN135" s="217"/>
      <c r="AO135" s="217"/>
      <c r="AP135" s="217"/>
      <c r="AQ135" s="217"/>
      <c r="AR135" s="217"/>
      <c r="AS135" s="217"/>
      <c r="AT135" s="217"/>
      <c r="AU135" s="217"/>
      <c r="AV135" s="217"/>
      <c r="AW135" s="217"/>
      <c r="AX135" s="217"/>
      <c r="AY135" s="217"/>
      <c r="AZ135" s="217"/>
      <c r="BA135" s="217"/>
      <c r="BB135" s="217"/>
      <c r="BC135" s="217"/>
      <c r="BD135" s="217"/>
      <c r="BE135" s="217"/>
      <c r="BF135" s="217"/>
      <c r="BG135" s="217"/>
      <c r="BH135" s="217"/>
      <c r="BI135" s="217"/>
      <c r="BJ135" s="217"/>
      <c r="BK135" s="217"/>
      <c r="BL135" s="217"/>
      <c r="BM135" s="217"/>
      <c r="BN135" s="217"/>
      <c r="BO135" s="217"/>
      <c r="BP135" s="230"/>
      <c r="BQ135" s="230"/>
      <c r="BR135" s="230"/>
      <c r="BS135" s="230"/>
      <c r="BT135" s="230"/>
      <c r="BU135" s="230"/>
      <c r="BV135" s="230"/>
      <c r="BW135" s="230"/>
      <c r="BX135" s="230"/>
      <c r="BY135" s="230"/>
      <c r="BZ135" s="230"/>
      <c r="CA135" s="230"/>
      <c r="CB135" s="230"/>
      <c r="CC135" s="230"/>
      <c r="CD135" s="230"/>
      <c r="CE135" s="230"/>
      <c r="CF135" s="230"/>
      <c r="CG135" s="230"/>
      <c r="CH135" s="230"/>
      <c r="CI135" s="230"/>
      <c r="CJ135" s="230"/>
      <c r="CK135" s="230"/>
      <c r="CL135" s="230"/>
      <c r="CM135" s="230"/>
      <c r="CN135" s="230"/>
      <c r="CO135" s="241"/>
      <c r="CP135" s="234" t="e">
        <f t="shared" si="4"/>
        <v>#DIV/0!</v>
      </c>
    </row>
    <row r="136" spans="2:94" ht="11.1" customHeight="1" x14ac:dyDescent="0.25">
      <c r="B136" s="37" t="s">
        <v>21</v>
      </c>
      <c r="C136" s="217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217"/>
      <c r="T136" s="217"/>
      <c r="U136" s="217"/>
      <c r="V136" s="217"/>
      <c r="W136" s="217"/>
      <c r="X136" s="217"/>
      <c r="Y136" s="217"/>
      <c r="Z136" s="217"/>
      <c r="AA136" s="217"/>
      <c r="AB136" s="217"/>
      <c r="AC136" s="217"/>
      <c r="AD136" s="217"/>
      <c r="AE136" s="217"/>
      <c r="AF136" s="217"/>
      <c r="AG136" s="217"/>
      <c r="AH136" s="217"/>
      <c r="AI136" s="217"/>
      <c r="AJ136" s="217"/>
      <c r="AK136" s="217"/>
      <c r="AL136" s="217"/>
      <c r="AM136" s="217"/>
      <c r="AN136" s="217"/>
      <c r="AO136" s="217"/>
      <c r="AP136" s="217"/>
      <c r="AQ136" s="217"/>
      <c r="AR136" s="217"/>
      <c r="AS136" s="217"/>
      <c r="AT136" s="217"/>
      <c r="AU136" s="217"/>
      <c r="AV136" s="217"/>
      <c r="AW136" s="217"/>
      <c r="AX136" s="217"/>
      <c r="AY136" s="217"/>
      <c r="AZ136" s="217"/>
      <c r="BA136" s="217"/>
      <c r="BB136" s="217"/>
      <c r="BC136" s="217"/>
      <c r="BD136" s="217"/>
      <c r="BE136" s="217"/>
      <c r="BF136" s="217"/>
      <c r="BG136" s="217"/>
      <c r="BH136" s="217"/>
      <c r="BI136" s="217"/>
      <c r="BJ136" s="217"/>
      <c r="BK136" s="217"/>
      <c r="BL136" s="217"/>
      <c r="BM136" s="217"/>
      <c r="BN136" s="217"/>
      <c r="BO136" s="217"/>
      <c r="BP136" s="230"/>
      <c r="BQ136" s="230"/>
      <c r="BR136" s="230"/>
      <c r="BS136" s="230"/>
      <c r="BT136" s="230"/>
      <c r="BU136" s="230"/>
      <c r="BV136" s="230"/>
      <c r="BW136" s="230"/>
      <c r="BX136" s="230"/>
      <c r="BY136" s="230"/>
      <c r="BZ136" s="230"/>
      <c r="CA136" s="230"/>
      <c r="CB136" s="230"/>
      <c r="CC136" s="230"/>
      <c r="CD136" s="230"/>
      <c r="CE136" s="230"/>
      <c r="CF136" s="230"/>
      <c r="CG136" s="230"/>
      <c r="CH136" s="230"/>
      <c r="CI136" s="230"/>
      <c r="CJ136" s="230"/>
      <c r="CK136" s="230"/>
      <c r="CL136" s="230"/>
      <c r="CM136" s="230"/>
      <c r="CN136" s="230"/>
      <c r="CO136" s="241"/>
      <c r="CP136" s="234" t="e">
        <f t="shared" si="4"/>
        <v>#DIV/0!</v>
      </c>
    </row>
    <row r="137" spans="2:94" ht="11.1" customHeight="1" x14ac:dyDescent="0.25">
      <c r="B137" s="37" t="s">
        <v>22</v>
      </c>
      <c r="C137" s="217"/>
      <c r="D137" s="217"/>
      <c r="E137" s="217"/>
      <c r="F137" s="217"/>
      <c r="G137" s="217"/>
      <c r="H137" s="217"/>
      <c r="I137" s="217"/>
      <c r="J137" s="217"/>
      <c r="K137" s="217"/>
      <c r="L137" s="217"/>
      <c r="M137" s="217"/>
      <c r="N137" s="217"/>
      <c r="O137" s="217"/>
      <c r="P137" s="217"/>
      <c r="Q137" s="217"/>
      <c r="R137" s="217"/>
      <c r="S137" s="217"/>
      <c r="T137" s="217"/>
      <c r="U137" s="217"/>
      <c r="V137" s="217"/>
      <c r="W137" s="217"/>
      <c r="X137" s="217"/>
      <c r="Y137" s="217"/>
      <c r="Z137" s="217"/>
      <c r="AA137" s="217"/>
      <c r="AB137" s="217"/>
      <c r="AC137" s="217"/>
      <c r="AD137" s="217"/>
      <c r="AE137" s="217"/>
      <c r="AF137" s="217"/>
      <c r="AG137" s="217"/>
      <c r="AH137" s="217"/>
      <c r="AI137" s="217"/>
      <c r="AJ137" s="217"/>
      <c r="AK137" s="217"/>
      <c r="AL137" s="217"/>
      <c r="AM137" s="217"/>
      <c r="AN137" s="217"/>
      <c r="AO137" s="217"/>
      <c r="AP137" s="217"/>
      <c r="AQ137" s="217"/>
      <c r="AR137" s="217"/>
      <c r="AS137" s="217"/>
      <c r="AT137" s="217"/>
      <c r="AU137" s="217"/>
      <c r="AV137" s="217"/>
      <c r="AW137" s="217"/>
      <c r="AX137" s="217"/>
      <c r="AY137" s="217"/>
      <c r="AZ137" s="217"/>
      <c r="BA137" s="217"/>
      <c r="BB137" s="217"/>
      <c r="BC137" s="217"/>
      <c r="BD137" s="217"/>
      <c r="BE137" s="217"/>
      <c r="BF137" s="217"/>
      <c r="BG137" s="217"/>
      <c r="BH137" s="217"/>
      <c r="BI137" s="217"/>
      <c r="BJ137" s="217"/>
      <c r="BK137" s="217"/>
      <c r="BL137" s="217"/>
      <c r="BM137" s="217"/>
      <c r="BN137" s="217"/>
      <c r="BO137" s="217"/>
      <c r="BP137" s="230"/>
      <c r="BQ137" s="230"/>
      <c r="BR137" s="230"/>
      <c r="BS137" s="230"/>
      <c r="BT137" s="230"/>
      <c r="BU137" s="230"/>
      <c r="BV137" s="230"/>
      <c r="BW137" s="230"/>
      <c r="BX137" s="230"/>
      <c r="BY137" s="230"/>
      <c r="BZ137" s="230"/>
      <c r="CA137" s="230"/>
      <c r="CB137" s="230"/>
      <c r="CC137" s="230"/>
      <c r="CD137" s="230"/>
      <c r="CE137" s="230"/>
      <c r="CF137" s="230"/>
      <c r="CG137" s="230"/>
      <c r="CH137" s="230"/>
      <c r="CI137" s="230"/>
      <c r="CJ137" s="230"/>
      <c r="CK137" s="230"/>
      <c r="CL137" s="230"/>
      <c r="CM137" s="230"/>
      <c r="CN137" s="230"/>
      <c r="CO137" s="241"/>
      <c r="CP137" s="234" t="e">
        <f t="shared" si="4"/>
        <v>#DIV/0!</v>
      </c>
    </row>
    <row r="138" spans="2:94" ht="11.1" customHeight="1" x14ac:dyDescent="0.25">
      <c r="B138" s="37" t="s">
        <v>23</v>
      </c>
      <c r="C138" s="217"/>
      <c r="D138" s="217"/>
      <c r="E138" s="217"/>
      <c r="F138" s="217"/>
      <c r="G138" s="217"/>
      <c r="H138" s="217"/>
      <c r="I138" s="217"/>
      <c r="J138" s="217"/>
      <c r="K138" s="217"/>
      <c r="L138" s="217"/>
      <c r="M138" s="217"/>
      <c r="N138" s="217"/>
      <c r="O138" s="217"/>
      <c r="P138" s="217"/>
      <c r="Q138" s="217"/>
      <c r="R138" s="217"/>
      <c r="S138" s="217"/>
      <c r="T138" s="217"/>
      <c r="U138" s="217"/>
      <c r="V138" s="217"/>
      <c r="W138" s="217"/>
      <c r="X138" s="217"/>
      <c r="Y138" s="217"/>
      <c r="Z138" s="217"/>
      <c r="AA138" s="217"/>
      <c r="AB138" s="217"/>
      <c r="AC138" s="217"/>
      <c r="AD138" s="217"/>
      <c r="AE138" s="217"/>
      <c r="AF138" s="217"/>
      <c r="AG138" s="217"/>
      <c r="AH138" s="217"/>
      <c r="AI138" s="217"/>
      <c r="AJ138" s="217"/>
      <c r="AK138" s="217"/>
      <c r="AL138" s="217"/>
      <c r="AM138" s="217"/>
      <c r="AN138" s="217"/>
      <c r="AO138" s="217"/>
      <c r="AP138" s="217"/>
      <c r="AQ138" s="217"/>
      <c r="AR138" s="217"/>
      <c r="AS138" s="217"/>
      <c r="AT138" s="217"/>
      <c r="AU138" s="217"/>
      <c r="AV138" s="217"/>
      <c r="AW138" s="217"/>
      <c r="AX138" s="217"/>
      <c r="AY138" s="217"/>
      <c r="AZ138" s="217"/>
      <c r="BA138" s="217"/>
      <c r="BB138" s="217"/>
      <c r="BC138" s="217"/>
      <c r="BD138" s="217"/>
      <c r="BE138" s="217"/>
      <c r="BF138" s="217"/>
      <c r="BG138" s="217"/>
      <c r="BH138" s="217"/>
      <c r="BI138" s="217"/>
      <c r="BJ138" s="217"/>
      <c r="BK138" s="217"/>
      <c r="BL138" s="217"/>
      <c r="BM138" s="217"/>
      <c r="BN138" s="217"/>
      <c r="BO138" s="217"/>
      <c r="BP138" s="230"/>
      <c r="BQ138" s="230"/>
      <c r="BR138" s="230"/>
      <c r="BS138" s="230"/>
      <c r="BT138" s="230"/>
      <c r="BU138" s="230"/>
      <c r="BV138" s="230"/>
      <c r="BW138" s="230"/>
      <c r="BX138" s="230"/>
      <c r="BY138" s="230"/>
      <c r="BZ138" s="230"/>
      <c r="CA138" s="230"/>
      <c r="CB138" s="230"/>
      <c r="CC138" s="230"/>
      <c r="CD138" s="230"/>
      <c r="CE138" s="230"/>
      <c r="CF138" s="230"/>
      <c r="CG138" s="230"/>
      <c r="CH138" s="230"/>
      <c r="CI138" s="230"/>
      <c r="CJ138" s="230"/>
      <c r="CK138" s="230"/>
      <c r="CL138" s="230"/>
      <c r="CM138" s="230"/>
      <c r="CN138" s="230"/>
      <c r="CO138" s="241"/>
      <c r="CP138" s="234" t="e">
        <f t="shared" si="4"/>
        <v>#DIV/0!</v>
      </c>
    </row>
    <row r="139" spans="2:94" ht="11.1" customHeight="1" x14ac:dyDescent="0.25">
      <c r="B139" s="37" t="s">
        <v>24</v>
      </c>
      <c r="C139" s="217"/>
      <c r="D139" s="217"/>
      <c r="E139" s="217"/>
      <c r="F139" s="217"/>
      <c r="G139" s="217"/>
      <c r="H139" s="217"/>
      <c r="I139" s="217"/>
      <c r="J139" s="217"/>
      <c r="K139" s="217"/>
      <c r="L139" s="217"/>
      <c r="M139" s="217"/>
      <c r="N139" s="217"/>
      <c r="O139" s="217"/>
      <c r="P139" s="217"/>
      <c r="Q139" s="217"/>
      <c r="R139" s="217"/>
      <c r="S139" s="217"/>
      <c r="T139" s="217"/>
      <c r="U139" s="217"/>
      <c r="V139" s="217"/>
      <c r="W139" s="217"/>
      <c r="X139" s="217"/>
      <c r="Y139" s="217"/>
      <c r="Z139" s="217"/>
      <c r="AA139" s="217"/>
      <c r="AB139" s="217"/>
      <c r="AC139" s="217"/>
      <c r="AD139" s="217"/>
      <c r="AE139" s="217"/>
      <c r="AF139" s="217"/>
      <c r="AG139" s="217"/>
      <c r="AH139" s="217"/>
      <c r="AI139" s="217"/>
      <c r="AJ139" s="217"/>
      <c r="AK139" s="217"/>
      <c r="AL139" s="217"/>
      <c r="AM139" s="217"/>
      <c r="AN139" s="217"/>
      <c r="AO139" s="217"/>
      <c r="AP139" s="217"/>
      <c r="AQ139" s="217"/>
      <c r="AR139" s="217"/>
      <c r="AS139" s="217"/>
      <c r="AT139" s="217"/>
      <c r="AU139" s="217"/>
      <c r="AV139" s="217"/>
      <c r="AW139" s="217"/>
      <c r="AX139" s="217"/>
      <c r="AY139" s="217"/>
      <c r="AZ139" s="217"/>
      <c r="BA139" s="217"/>
      <c r="BB139" s="217"/>
      <c r="BC139" s="217"/>
      <c r="BD139" s="217"/>
      <c r="BE139" s="217"/>
      <c r="BF139" s="217"/>
      <c r="BG139" s="217"/>
      <c r="BH139" s="217"/>
      <c r="BI139" s="217"/>
      <c r="BJ139" s="217"/>
      <c r="BK139" s="217"/>
      <c r="BL139" s="217"/>
      <c r="BM139" s="217"/>
      <c r="BN139" s="217"/>
      <c r="BO139" s="217"/>
      <c r="BP139" s="230"/>
      <c r="BQ139" s="230"/>
      <c r="BR139" s="230"/>
      <c r="BS139" s="230"/>
      <c r="BT139" s="230"/>
      <c r="BU139" s="230"/>
      <c r="BV139" s="230"/>
      <c r="BW139" s="230"/>
      <c r="BX139" s="230"/>
      <c r="BY139" s="230"/>
      <c r="BZ139" s="230"/>
      <c r="CA139" s="230"/>
      <c r="CB139" s="230"/>
      <c r="CC139" s="230"/>
      <c r="CD139" s="230"/>
      <c r="CE139" s="230"/>
      <c r="CF139" s="230"/>
      <c r="CG139" s="230"/>
      <c r="CH139" s="230"/>
      <c r="CI139" s="230"/>
      <c r="CJ139" s="230"/>
      <c r="CK139" s="230"/>
      <c r="CL139" s="230"/>
      <c r="CM139" s="230"/>
      <c r="CN139" s="230"/>
      <c r="CO139" s="241"/>
      <c r="CP139" s="234" t="e">
        <f t="shared" si="4"/>
        <v>#DIV/0!</v>
      </c>
    </row>
    <row r="140" spans="2:94" ht="11.1" customHeight="1" x14ac:dyDescent="0.25">
      <c r="B140" s="37" t="s">
        <v>25</v>
      </c>
      <c r="C140" s="217"/>
      <c r="D140" s="217"/>
      <c r="E140" s="217"/>
      <c r="F140" s="217"/>
      <c r="G140" s="217"/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17"/>
      <c r="Y140" s="217"/>
      <c r="Z140" s="217"/>
      <c r="AA140" s="217"/>
      <c r="AB140" s="217"/>
      <c r="AC140" s="217"/>
      <c r="AD140" s="217"/>
      <c r="AE140" s="217"/>
      <c r="AF140" s="217"/>
      <c r="AG140" s="217"/>
      <c r="AH140" s="217"/>
      <c r="AI140" s="217"/>
      <c r="AJ140" s="217"/>
      <c r="AK140" s="217"/>
      <c r="AL140" s="217"/>
      <c r="AM140" s="217"/>
      <c r="AN140" s="217"/>
      <c r="AO140" s="217"/>
      <c r="AP140" s="217"/>
      <c r="AQ140" s="217"/>
      <c r="AR140" s="217"/>
      <c r="AS140" s="217"/>
      <c r="AT140" s="217"/>
      <c r="AU140" s="217"/>
      <c r="AV140" s="217"/>
      <c r="AW140" s="217"/>
      <c r="AX140" s="217"/>
      <c r="AY140" s="217"/>
      <c r="AZ140" s="217"/>
      <c r="BA140" s="217"/>
      <c r="BB140" s="217"/>
      <c r="BC140" s="217"/>
      <c r="BD140" s="217"/>
      <c r="BE140" s="217"/>
      <c r="BF140" s="217"/>
      <c r="BG140" s="217"/>
      <c r="BH140" s="217"/>
      <c r="BI140" s="217"/>
      <c r="BJ140" s="217"/>
      <c r="BK140" s="217"/>
      <c r="BL140" s="217"/>
      <c r="BM140" s="217"/>
      <c r="BN140" s="217"/>
      <c r="BO140" s="217"/>
      <c r="BP140" s="230"/>
      <c r="BQ140" s="230"/>
      <c r="BR140" s="230"/>
      <c r="BS140" s="230"/>
      <c r="BT140" s="230"/>
      <c r="BU140" s="230"/>
      <c r="BV140" s="230"/>
      <c r="BW140" s="230"/>
      <c r="BX140" s="230"/>
      <c r="BY140" s="230"/>
      <c r="BZ140" s="230"/>
      <c r="CA140" s="230"/>
      <c r="CB140" s="230"/>
      <c r="CC140" s="230"/>
      <c r="CD140" s="230"/>
      <c r="CE140" s="230"/>
      <c r="CF140" s="230"/>
      <c r="CG140" s="230"/>
      <c r="CH140" s="230"/>
      <c r="CI140" s="230"/>
      <c r="CJ140" s="230"/>
      <c r="CK140" s="230"/>
      <c r="CL140" s="230"/>
      <c r="CM140" s="230"/>
      <c r="CN140" s="230"/>
      <c r="CO140" s="241"/>
      <c r="CP140" s="234" t="e">
        <f t="shared" si="4"/>
        <v>#DIV/0!</v>
      </c>
    </row>
    <row r="141" spans="2:94" ht="11.1" customHeight="1" x14ac:dyDescent="0.25">
      <c r="B141" s="37" t="s">
        <v>26</v>
      </c>
      <c r="C141" s="217"/>
      <c r="D141" s="217"/>
      <c r="E141" s="217"/>
      <c r="F141" s="217"/>
      <c r="G141" s="217"/>
      <c r="H141" s="217"/>
      <c r="I141" s="217"/>
      <c r="J141" s="217"/>
      <c r="K141" s="217"/>
      <c r="L141" s="217"/>
      <c r="M141" s="217"/>
      <c r="N141" s="217"/>
      <c r="O141" s="217"/>
      <c r="P141" s="217"/>
      <c r="Q141" s="217"/>
      <c r="R141" s="217"/>
      <c r="S141" s="217"/>
      <c r="T141" s="217"/>
      <c r="U141" s="217"/>
      <c r="V141" s="217"/>
      <c r="W141" s="217"/>
      <c r="X141" s="217"/>
      <c r="Y141" s="217"/>
      <c r="Z141" s="217"/>
      <c r="AA141" s="217"/>
      <c r="AB141" s="217"/>
      <c r="AC141" s="217"/>
      <c r="AD141" s="217"/>
      <c r="AE141" s="217"/>
      <c r="AF141" s="217"/>
      <c r="AG141" s="217"/>
      <c r="AH141" s="217"/>
      <c r="AI141" s="217"/>
      <c r="AJ141" s="217"/>
      <c r="AK141" s="217"/>
      <c r="AL141" s="217"/>
      <c r="AM141" s="217"/>
      <c r="AN141" s="217"/>
      <c r="AO141" s="217"/>
      <c r="AP141" s="217"/>
      <c r="AQ141" s="217"/>
      <c r="AR141" s="217"/>
      <c r="AS141" s="217"/>
      <c r="AT141" s="217"/>
      <c r="AU141" s="217"/>
      <c r="AV141" s="217"/>
      <c r="AW141" s="217"/>
      <c r="AX141" s="217"/>
      <c r="AY141" s="217"/>
      <c r="AZ141" s="217"/>
      <c r="BA141" s="217"/>
      <c r="BB141" s="217"/>
      <c r="BC141" s="217"/>
      <c r="BD141" s="217"/>
      <c r="BE141" s="217"/>
      <c r="BF141" s="217"/>
      <c r="BG141" s="217"/>
      <c r="BH141" s="217"/>
      <c r="BI141" s="217"/>
      <c r="BJ141" s="217"/>
      <c r="BK141" s="217"/>
      <c r="BL141" s="217"/>
      <c r="BM141" s="217"/>
      <c r="BN141" s="217"/>
      <c r="BO141" s="217"/>
      <c r="BP141" s="230"/>
      <c r="BQ141" s="230"/>
      <c r="BR141" s="230"/>
      <c r="BS141" s="230"/>
      <c r="BT141" s="230"/>
      <c r="BU141" s="230"/>
      <c r="BV141" s="230"/>
      <c r="BW141" s="230"/>
      <c r="BX141" s="230"/>
      <c r="BY141" s="230"/>
      <c r="BZ141" s="230"/>
      <c r="CA141" s="230"/>
      <c r="CB141" s="230"/>
      <c r="CC141" s="230"/>
      <c r="CD141" s="230"/>
      <c r="CE141" s="230"/>
      <c r="CF141" s="230"/>
      <c r="CG141" s="230"/>
      <c r="CH141" s="230"/>
      <c r="CI141" s="230"/>
      <c r="CJ141" s="230"/>
      <c r="CK141" s="230"/>
      <c r="CL141" s="230"/>
      <c r="CM141" s="230"/>
      <c r="CN141" s="230"/>
      <c r="CO141" s="241"/>
      <c r="CP141" s="234" t="e">
        <f t="shared" si="4"/>
        <v>#DIV/0!</v>
      </c>
    </row>
    <row r="142" spans="2:94" ht="11.1" customHeight="1" x14ac:dyDescent="0.25">
      <c r="B142" s="38" t="s">
        <v>81</v>
      </c>
      <c r="C142" s="217"/>
      <c r="D142" s="217"/>
      <c r="E142" s="217"/>
      <c r="F142" s="217"/>
      <c r="G142" s="217"/>
      <c r="H142" s="217"/>
      <c r="I142" s="217"/>
      <c r="J142" s="217"/>
      <c r="K142" s="217"/>
      <c r="L142" s="217"/>
      <c r="M142" s="217"/>
      <c r="N142" s="217"/>
      <c r="O142" s="217"/>
      <c r="P142" s="217"/>
      <c r="Q142" s="217"/>
      <c r="R142" s="217"/>
      <c r="S142" s="217"/>
      <c r="T142" s="217"/>
      <c r="U142" s="217"/>
      <c r="V142" s="217"/>
      <c r="W142" s="217"/>
      <c r="X142" s="217"/>
      <c r="Y142" s="217"/>
      <c r="Z142" s="217"/>
      <c r="AA142" s="217"/>
      <c r="AB142" s="217"/>
      <c r="AC142" s="217"/>
      <c r="AD142" s="217"/>
      <c r="AE142" s="217"/>
      <c r="AF142" s="217"/>
      <c r="AG142" s="217"/>
      <c r="AH142" s="217"/>
      <c r="AI142" s="217"/>
      <c r="AJ142" s="217"/>
      <c r="AK142" s="217"/>
      <c r="AL142" s="217"/>
      <c r="AM142" s="217"/>
      <c r="AN142" s="217"/>
      <c r="AO142" s="217"/>
      <c r="AP142" s="217"/>
      <c r="AQ142" s="217"/>
      <c r="AR142" s="217"/>
      <c r="AS142" s="217"/>
      <c r="AT142" s="217"/>
      <c r="AU142" s="217"/>
      <c r="AV142" s="217"/>
      <c r="AW142" s="217"/>
      <c r="AX142" s="217"/>
      <c r="AY142" s="217"/>
      <c r="AZ142" s="217"/>
      <c r="BA142" s="217"/>
      <c r="BB142" s="217"/>
      <c r="BC142" s="217"/>
      <c r="BD142" s="217"/>
      <c r="BE142" s="217"/>
      <c r="BF142" s="217"/>
      <c r="BG142" s="217"/>
      <c r="BH142" s="217"/>
      <c r="BI142" s="217"/>
      <c r="BJ142" s="217"/>
      <c r="BK142" s="217"/>
      <c r="BL142" s="217"/>
      <c r="BM142" s="217"/>
      <c r="BN142" s="217"/>
      <c r="BO142" s="217"/>
      <c r="BP142" s="230"/>
      <c r="BQ142" s="230"/>
      <c r="BR142" s="230"/>
      <c r="BS142" s="230"/>
      <c r="BT142" s="230"/>
      <c r="BU142" s="230"/>
      <c r="BV142" s="230"/>
      <c r="BW142" s="230"/>
      <c r="BX142" s="230"/>
      <c r="BY142" s="230"/>
      <c r="BZ142" s="230"/>
      <c r="CA142" s="230"/>
      <c r="CB142" s="230"/>
      <c r="CC142" s="230"/>
      <c r="CD142" s="230"/>
      <c r="CE142" s="230"/>
      <c r="CF142" s="230"/>
      <c r="CG142" s="230"/>
      <c r="CH142" s="230"/>
      <c r="CI142" s="230"/>
      <c r="CJ142" s="230"/>
      <c r="CK142" s="230"/>
      <c r="CL142" s="230"/>
      <c r="CM142" s="230"/>
      <c r="CN142" s="230"/>
      <c r="CO142" s="241"/>
      <c r="CP142" s="234" t="e">
        <f t="shared" si="4"/>
        <v>#DIV/0!</v>
      </c>
    </row>
    <row r="143" spans="2:94" ht="11.1" customHeight="1" x14ac:dyDescent="0.25">
      <c r="B143" s="38" t="s">
        <v>82</v>
      </c>
      <c r="C143" s="217"/>
      <c r="D143" s="217"/>
      <c r="E143" s="217"/>
      <c r="F143" s="217"/>
      <c r="G143" s="217"/>
      <c r="H143" s="217"/>
      <c r="I143" s="217"/>
      <c r="J143" s="217"/>
      <c r="K143" s="217"/>
      <c r="L143" s="217"/>
      <c r="M143" s="217"/>
      <c r="N143" s="217"/>
      <c r="O143" s="217"/>
      <c r="P143" s="217"/>
      <c r="Q143" s="217"/>
      <c r="R143" s="217"/>
      <c r="S143" s="217"/>
      <c r="T143" s="217"/>
      <c r="U143" s="217"/>
      <c r="V143" s="217"/>
      <c r="W143" s="217"/>
      <c r="X143" s="217"/>
      <c r="Y143" s="217"/>
      <c r="Z143" s="217"/>
      <c r="AA143" s="217"/>
      <c r="AB143" s="217"/>
      <c r="AC143" s="217"/>
      <c r="AD143" s="217"/>
      <c r="AE143" s="217"/>
      <c r="AF143" s="217"/>
      <c r="AG143" s="217"/>
      <c r="AH143" s="217"/>
      <c r="AI143" s="217"/>
      <c r="AJ143" s="217"/>
      <c r="AK143" s="217"/>
      <c r="AL143" s="217"/>
      <c r="AM143" s="217"/>
      <c r="AN143" s="217"/>
      <c r="AO143" s="217"/>
      <c r="AP143" s="217"/>
      <c r="AQ143" s="217"/>
      <c r="AR143" s="217"/>
      <c r="AS143" s="217"/>
      <c r="AT143" s="217"/>
      <c r="AU143" s="217"/>
      <c r="AV143" s="217"/>
      <c r="AW143" s="217"/>
      <c r="AX143" s="217"/>
      <c r="AY143" s="217"/>
      <c r="AZ143" s="217"/>
      <c r="BA143" s="217"/>
      <c r="BB143" s="217"/>
      <c r="BC143" s="217"/>
      <c r="BD143" s="217"/>
      <c r="BE143" s="217"/>
      <c r="BF143" s="217"/>
      <c r="BG143" s="217"/>
      <c r="BH143" s="217"/>
      <c r="BI143" s="217"/>
      <c r="BJ143" s="217"/>
      <c r="BK143" s="217"/>
      <c r="BL143" s="217"/>
      <c r="BM143" s="217"/>
      <c r="BN143" s="217"/>
      <c r="BO143" s="217"/>
      <c r="BP143" s="230"/>
      <c r="BQ143" s="230"/>
      <c r="BR143" s="230"/>
      <c r="BS143" s="230"/>
      <c r="BT143" s="230"/>
      <c r="BU143" s="230"/>
      <c r="BV143" s="230"/>
      <c r="BW143" s="230"/>
      <c r="BX143" s="230"/>
      <c r="BY143" s="230"/>
      <c r="BZ143" s="230"/>
      <c r="CA143" s="230"/>
      <c r="CB143" s="230"/>
      <c r="CC143" s="230"/>
      <c r="CD143" s="230"/>
      <c r="CE143" s="230"/>
      <c r="CF143" s="230"/>
      <c r="CG143" s="230"/>
      <c r="CH143" s="230"/>
      <c r="CI143" s="230"/>
      <c r="CJ143" s="230"/>
      <c r="CK143" s="230"/>
      <c r="CL143" s="230"/>
      <c r="CM143" s="230"/>
      <c r="CN143" s="230"/>
      <c r="CO143" s="241"/>
      <c r="CP143" s="234" t="e">
        <f t="shared" si="4"/>
        <v>#DIV/0!</v>
      </c>
    </row>
    <row r="144" spans="2:94" ht="11.1" customHeight="1" x14ac:dyDescent="0.25">
      <c r="B144" s="38" t="s">
        <v>83</v>
      </c>
      <c r="C144" s="217"/>
      <c r="D144" s="217"/>
      <c r="E144" s="217"/>
      <c r="F144" s="217"/>
      <c r="G144" s="217"/>
      <c r="H144" s="217"/>
      <c r="I144" s="217"/>
      <c r="J144" s="217"/>
      <c r="K144" s="217"/>
      <c r="L144" s="217"/>
      <c r="M144" s="217"/>
      <c r="N144" s="217"/>
      <c r="O144" s="217"/>
      <c r="P144" s="217"/>
      <c r="Q144" s="217"/>
      <c r="R144" s="217"/>
      <c r="S144" s="217"/>
      <c r="T144" s="217"/>
      <c r="U144" s="217"/>
      <c r="V144" s="217"/>
      <c r="W144" s="217"/>
      <c r="X144" s="217"/>
      <c r="Y144" s="217"/>
      <c r="Z144" s="217"/>
      <c r="AA144" s="217"/>
      <c r="AB144" s="217"/>
      <c r="AC144" s="217"/>
      <c r="AD144" s="217"/>
      <c r="AE144" s="217"/>
      <c r="AF144" s="217"/>
      <c r="AG144" s="217"/>
      <c r="AH144" s="217"/>
      <c r="AI144" s="217"/>
      <c r="AJ144" s="217"/>
      <c r="AK144" s="217"/>
      <c r="AL144" s="217"/>
      <c r="AM144" s="217"/>
      <c r="AN144" s="217"/>
      <c r="AO144" s="217"/>
      <c r="AP144" s="217"/>
      <c r="AQ144" s="217"/>
      <c r="AR144" s="217"/>
      <c r="AS144" s="217"/>
      <c r="AT144" s="217"/>
      <c r="AU144" s="217"/>
      <c r="AV144" s="217"/>
      <c r="AW144" s="217"/>
      <c r="AX144" s="217"/>
      <c r="AY144" s="217"/>
      <c r="AZ144" s="217"/>
      <c r="BA144" s="217"/>
      <c r="BB144" s="217"/>
      <c r="BC144" s="217"/>
      <c r="BD144" s="217"/>
      <c r="BE144" s="217"/>
      <c r="BF144" s="217"/>
      <c r="BG144" s="217"/>
      <c r="BH144" s="217"/>
      <c r="BI144" s="217"/>
      <c r="BJ144" s="217"/>
      <c r="BK144" s="217"/>
      <c r="BL144" s="217"/>
      <c r="BM144" s="217"/>
      <c r="BN144" s="217"/>
      <c r="BO144" s="217"/>
      <c r="BP144" s="230"/>
      <c r="BQ144" s="230"/>
      <c r="BR144" s="230"/>
      <c r="BS144" s="230"/>
      <c r="BT144" s="230"/>
      <c r="BU144" s="230"/>
      <c r="BV144" s="230"/>
      <c r="BW144" s="230"/>
      <c r="BX144" s="230"/>
      <c r="BY144" s="230"/>
      <c r="BZ144" s="230"/>
      <c r="CA144" s="230"/>
      <c r="CB144" s="230"/>
      <c r="CC144" s="230"/>
      <c r="CD144" s="230"/>
      <c r="CE144" s="230"/>
      <c r="CF144" s="230"/>
      <c r="CG144" s="230"/>
      <c r="CH144" s="230"/>
      <c r="CI144" s="230"/>
      <c r="CJ144" s="230"/>
      <c r="CK144" s="230"/>
      <c r="CL144" s="230"/>
      <c r="CM144" s="230"/>
      <c r="CN144" s="230"/>
      <c r="CO144" s="241"/>
      <c r="CP144" s="234" t="e">
        <f t="shared" si="4"/>
        <v>#DIV/0!</v>
      </c>
    </row>
    <row r="145" spans="2:94" ht="11.1" customHeight="1" x14ac:dyDescent="0.25">
      <c r="B145" s="39" t="s">
        <v>84</v>
      </c>
      <c r="C145" s="217"/>
      <c r="D145" s="217"/>
      <c r="E145" s="217"/>
      <c r="F145" s="217"/>
      <c r="G145" s="217"/>
      <c r="H145" s="217"/>
      <c r="I145" s="217"/>
      <c r="J145" s="217"/>
      <c r="K145" s="217"/>
      <c r="L145" s="217"/>
      <c r="M145" s="217"/>
      <c r="N145" s="217"/>
      <c r="O145" s="217"/>
      <c r="P145" s="217"/>
      <c r="Q145" s="217"/>
      <c r="R145" s="217"/>
      <c r="S145" s="217"/>
      <c r="T145" s="217"/>
      <c r="U145" s="217"/>
      <c r="V145" s="217"/>
      <c r="W145" s="217"/>
      <c r="X145" s="217"/>
      <c r="Y145" s="217"/>
      <c r="Z145" s="217"/>
      <c r="AA145" s="217"/>
      <c r="AB145" s="217"/>
      <c r="AC145" s="217"/>
      <c r="AD145" s="217"/>
      <c r="AE145" s="217"/>
      <c r="AF145" s="217"/>
      <c r="AG145" s="217"/>
      <c r="AH145" s="217"/>
      <c r="AI145" s="217"/>
      <c r="AJ145" s="217"/>
      <c r="AK145" s="217"/>
      <c r="AL145" s="217"/>
      <c r="AM145" s="217"/>
      <c r="AN145" s="217"/>
      <c r="AO145" s="217"/>
      <c r="AP145" s="217"/>
      <c r="AQ145" s="217"/>
      <c r="AR145" s="217"/>
      <c r="AS145" s="217"/>
      <c r="AT145" s="217"/>
      <c r="AU145" s="217"/>
      <c r="AV145" s="217"/>
      <c r="AW145" s="217"/>
      <c r="AX145" s="217"/>
      <c r="AY145" s="217"/>
      <c r="AZ145" s="217"/>
      <c r="BA145" s="217"/>
      <c r="BB145" s="217"/>
      <c r="BC145" s="217"/>
      <c r="BD145" s="217"/>
      <c r="BE145" s="217"/>
      <c r="BF145" s="217"/>
      <c r="BG145" s="217"/>
      <c r="BH145" s="217"/>
      <c r="BI145" s="217"/>
      <c r="BJ145" s="217"/>
      <c r="BK145" s="217"/>
      <c r="BL145" s="217"/>
      <c r="BM145" s="217"/>
      <c r="BN145" s="217"/>
      <c r="BO145" s="217"/>
      <c r="BP145" s="230"/>
      <c r="BQ145" s="230"/>
      <c r="BR145" s="230"/>
      <c r="BS145" s="230"/>
      <c r="BT145" s="230"/>
      <c r="BU145" s="230"/>
      <c r="BV145" s="230"/>
      <c r="BW145" s="230"/>
      <c r="BX145" s="230"/>
      <c r="BY145" s="230"/>
      <c r="BZ145" s="230"/>
      <c r="CA145" s="230"/>
      <c r="CB145" s="230"/>
      <c r="CC145" s="230"/>
      <c r="CD145" s="230"/>
      <c r="CE145" s="230"/>
      <c r="CF145" s="230"/>
      <c r="CG145" s="230"/>
      <c r="CH145" s="230"/>
      <c r="CI145" s="230"/>
      <c r="CJ145" s="230"/>
      <c r="CK145" s="230"/>
      <c r="CL145" s="230"/>
      <c r="CM145" s="230"/>
      <c r="CN145" s="230"/>
      <c r="CO145" s="241"/>
      <c r="CP145" s="234" t="e">
        <f t="shared" si="4"/>
        <v>#DIV/0!</v>
      </c>
    </row>
    <row r="146" spans="2:94" ht="11.1" customHeight="1" x14ac:dyDescent="0.25">
      <c r="B146" s="29" t="s">
        <v>85</v>
      </c>
      <c r="C146" s="217"/>
      <c r="D146" s="217"/>
      <c r="E146" s="217"/>
      <c r="F146" s="217"/>
      <c r="G146" s="217"/>
      <c r="H146" s="217"/>
      <c r="I146" s="217"/>
      <c r="J146" s="217"/>
      <c r="K146" s="217"/>
      <c r="L146" s="217"/>
      <c r="M146" s="217"/>
      <c r="N146" s="217"/>
      <c r="O146" s="217"/>
      <c r="P146" s="217"/>
      <c r="Q146" s="217"/>
      <c r="R146" s="217"/>
      <c r="S146" s="217"/>
      <c r="T146" s="217"/>
      <c r="U146" s="217"/>
      <c r="V146" s="217"/>
      <c r="W146" s="217"/>
      <c r="X146" s="217"/>
      <c r="Y146" s="217"/>
      <c r="Z146" s="217"/>
      <c r="AA146" s="217"/>
      <c r="AB146" s="217"/>
      <c r="AC146" s="217"/>
      <c r="AD146" s="217"/>
      <c r="AE146" s="217"/>
      <c r="AF146" s="217"/>
      <c r="AG146" s="217"/>
      <c r="AH146" s="217"/>
      <c r="AI146" s="217"/>
      <c r="AJ146" s="217"/>
      <c r="AK146" s="217"/>
      <c r="AL146" s="217"/>
      <c r="AM146" s="217"/>
      <c r="AN146" s="217"/>
      <c r="AO146" s="217"/>
      <c r="AP146" s="217"/>
      <c r="AQ146" s="217"/>
      <c r="AR146" s="217"/>
      <c r="AS146" s="217"/>
      <c r="AT146" s="217"/>
      <c r="AU146" s="217"/>
      <c r="AV146" s="217"/>
      <c r="AW146" s="217"/>
      <c r="AX146" s="217"/>
      <c r="AY146" s="217"/>
      <c r="AZ146" s="217"/>
      <c r="BA146" s="217"/>
      <c r="BB146" s="217"/>
      <c r="BC146" s="217"/>
      <c r="BD146" s="217"/>
      <c r="BE146" s="217"/>
      <c r="BF146" s="217"/>
      <c r="BG146" s="217"/>
      <c r="BH146" s="217"/>
      <c r="BI146" s="217"/>
      <c r="BJ146" s="217"/>
      <c r="BK146" s="217"/>
      <c r="BL146" s="217"/>
      <c r="BM146" s="217"/>
      <c r="BN146" s="217"/>
      <c r="BO146" s="217"/>
      <c r="BP146" s="230"/>
      <c r="BQ146" s="230"/>
      <c r="BR146" s="230"/>
      <c r="BS146" s="230"/>
      <c r="BT146" s="230"/>
      <c r="BU146" s="230"/>
      <c r="BV146" s="230"/>
      <c r="BW146" s="230"/>
      <c r="BX146" s="230"/>
      <c r="BY146" s="230"/>
      <c r="BZ146" s="230"/>
      <c r="CA146" s="230"/>
      <c r="CB146" s="230"/>
      <c r="CC146" s="230"/>
      <c r="CD146" s="230"/>
      <c r="CE146" s="230"/>
      <c r="CF146" s="230"/>
      <c r="CG146" s="230"/>
      <c r="CH146" s="230"/>
      <c r="CI146" s="230"/>
      <c r="CJ146" s="230"/>
      <c r="CK146" s="230"/>
      <c r="CL146" s="230"/>
      <c r="CM146" s="230"/>
      <c r="CN146" s="230"/>
      <c r="CO146" s="242"/>
      <c r="CP146" s="234" t="e">
        <f t="shared" si="4"/>
        <v>#DIV/0!</v>
      </c>
    </row>
    <row r="147" spans="2:94" ht="11.1" customHeight="1" x14ac:dyDescent="0.25">
      <c r="B147" s="33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426"/>
  <sheetViews>
    <sheetView zoomScale="145" zoomScaleNormal="145" workbookViewId="0">
      <pane xSplit="2" ySplit="2" topLeftCell="AJ3" activePane="bottomRight" state="frozen"/>
      <selection pane="topRight" activeCell="C1" sqref="C1"/>
      <selection pane="bottomLeft" activeCell="A3" sqref="A3"/>
      <selection pane="bottomRight" activeCell="AJ1" sqref="AJ1"/>
    </sheetView>
  </sheetViews>
  <sheetFormatPr baseColWidth="10" defaultRowHeight="11.1" customHeight="1" x14ac:dyDescent="0.25"/>
  <cols>
    <col min="1" max="1" width="14.42578125" style="210" bestFit="1" customWidth="1"/>
    <col min="2" max="2" width="16.140625" style="42" customWidth="1"/>
    <col min="3" max="67" width="4.28515625" style="231" customWidth="1"/>
  </cols>
  <sheetData>
    <row r="1" spans="1:76" s="34" customFormat="1" ht="11.1" customHeight="1" x14ac:dyDescent="0.25">
      <c r="A1" s="207"/>
      <c r="B1" s="41"/>
      <c r="C1" s="246" t="str">
        <f ca="1">"S"&amp;WEEKNUM(OFFSET('CAPACITE P1'!D5,,(COLUMN(D5)-4)*6,1,1))</f>
        <v>S1</v>
      </c>
      <c r="D1" s="246" t="str">
        <f ca="1">"S"&amp;WEEKNUM(OFFSET('CAPACITE P1'!E5,,(COLUMN(E5)-4)*6,1,1))</f>
        <v>S2</v>
      </c>
      <c r="E1" s="246" t="str">
        <f ca="1">"S"&amp;WEEKNUM(OFFSET('CAPACITE P1'!F5,,(COLUMN(F5)-4)*6,1,1))</f>
        <v>S3</v>
      </c>
      <c r="F1" s="246" t="str">
        <f ca="1">"S"&amp;WEEKNUM(OFFSET('CAPACITE P1'!G5,,(COLUMN(G5)-4)*6,1,1))</f>
        <v>S4</v>
      </c>
      <c r="G1" s="246" t="str">
        <f ca="1">"S"&amp;WEEKNUM(OFFSET('CAPACITE P1'!H5,,(COLUMN(H5)-4)*6,1,1))</f>
        <v>S5</v>
      </c>
      <c r="H1" s="246" t="str">
        <f ca="1">"S"&amp;WEEKNUM(OFFSET('CAPACITE P1'!I5,,(COLUMN(I5)-4)*6,1,1))</f>
        <v>S6</v>
      </c>
      <c r="I1" s="246" t="str">
        <f ca="1">"S"&amp;WEEKNUM(OFFSET('CAPACITE P1'!J5,,(COLUMN(J5)-4)*6,1,1))</f>
        <v>S7</v>
      </c>
      <c r="J1" s="246" t="str">
        <f ca="1">"S"&amp;WEEKNUM(OFFSET('CAPACITE P1'!K5,,(COLUMN(K5)-4)*6,1,1))</f>
        <v>S8</v>
      </c>
      <c r="K1" s="246" t="str">
        <f ca="1">"S"&amp;WEEKNUM(OFFSET('CAPACITE P1'!L5,,(COLUMN(L5)-4)*6,1,1))</f>
        <v>S9</v>
      </c>
      <c r="L1" s="246" t="str">
        <f ca="1">"S"&amp;WEEKNUM(OFFSET('CAPACITE P1'!M5,,(COLUMN(M5)-4)*6,1,1))</f>
        <v>S10</v>
      </c>
      <c r="M1" s="246" t="str">
        <f ca="1">"S"&amp;WEEKNUM(OFFSET('CAPACITE P1'!N5,,(COLUMN(N5)-4)*6,1,1))</f>
        <v>S11</v>
      </c>
      <c r="N1" s="246" t="str">
        <f ca="1">"S"&amp;WEEKNUM(OFFSET('CAPACITE P1'!O5,,(COLUMN(O5)-4)*6,1,1))</f>
        <v>S12</v>
      </c>
      <c r="O1" s="246" t="str">
        <f ca="1">"S"&amp;WEEKNUM(OFFSET('CAPACITE P1'!P5,,(COLUMN(P5)-4)*6,1,1))</f>
        <v>S13</v>
      </c>
      <c r="P1" s="246" t="str">
        <f ca="1">"S"&amp;WEEKNUM(OFFSET('CAPACITE P1'!Q5,,(COLUMN(Q5)-4)*6,1,1))</f>
        <v>S14</v>
      </c>
      <c r="Q1" s="246" t="str">
        <f ca="1">"S"&amp;WEEKNUM(OFFSET('CAPACITE P1'!R5,,(COLUMN(R5)-4)*6,1,1))</f>
        <v>S15</v>
      </c>
      <c r="R1" s="246" t="str">
        <f ca="1">"S"&amp;WEEKNUM(OFFSET('CAPACITE P1'!S5,,(COLUMN(S5)-4)*6,1,1))</f>
        <v>S16</v>
      </c>
      <c r="S1" s="246" t="str">
        <f ca="1">"S"&amp;WEEKNUM(OFFSET('CAPACITE P1'!T5,,(COLUMN(T5)-4)*6,1,1))</f>
        <v>S17</v>
      </c>
      <c r="T1" s="246" t="str">
        <f ca="1">"S"&amp;WEEKNUM(OFFSET('CAPACITE P1'!U5,,(COLUMN(U5)-4)*6,1,1))</f>
        <v>S18</v>
      </c>
      <c r="U1" s="246" t="str">
        <f ca="1">"S"&amp;WEEKNUM(OFFSET('CAPACITE P1'!V5,,(COLUMN(V5)-4)*6,1,1))</f>
        <v>S19</v>
      </c>
      <c r="V1" s="246" t="str">
        <f ca="1">"S"&amp;WEEKNUM(OFFSET('CAPACITE P1'!W5,,(COLUMN(W5)-4)*6,1,1))</f>
        <v>S20</v>
      </c>
      <c r="W1" s="246" t="str">
        <f ca="1">"S"&amp;WEEKNUM(OFFSET('CAPACITE P1'!X5,,(COLUMN(X5)-4)*6,1,1))</f>
        <v>S21</v>
      </c>
      <c r="X1" s="246" t="str">
        <f ca="1">"S"&amp;WEEKNUM(OFFSET('CAPACITE P1'!Y5,,(COLUMN(Y5)-4)*6,1,1))</f>
        <v>S22</v>
      </c>
      <c r="Y1" s="246" t="str">
        <f ca="1">"S"&amp;WEEKNUM(OFFSET('CAPACITE P1'!Z5,,(COLUMN(Z5)-4)*6,1,1))</f>
        <v>S23</v>
      </c>
      <c r="Z1" s="246" t="str">
        <f ca="1">"S"&amp;WEEKNUM(OFFSET('CAPACITE P1'!AA5,,(COLUMN(AA5)-4)*6,1,1))</f>
        <v>S24</v>
      </c>
      <c r="AA1" s="246" t="str">
        <f ca="1">"S"&amp;WEEKNUM(OFFSET('CAPACITE P1'!AB5,,(COLUMN(AB5)-4)*6,1,1))</f>
        <v>S25</v>
      </c>
      <c r="AB1" s="246" t="str">
        <f ca="1">"S"&amp;WEEKNUM(OFFSET('CAPACITE P1'!AC5,,(COLUMN(AC5)-4)*6,1,1))</f>
        <v>S26</v>
      </c>
      <c r="AC1" s="246" t="str">
        <f ca="1">"S"&amp;WEEKNUM(OFFSET('CAPACITE P1'!AD5,,(COLUMN(AD5)-4)*6,1,1))</f>
        <v>S27</v>
      </c>
      <c r="AD1" s="246" t="str">
        <f ca="1">"S"&amp;WEEKNUM(OFFSET('CAPACITE P1'!AE5,,(COLUMN(AE5)-4)*6,1,1))</f>
        <v>S28</v>
      </c>
      <c r="AE1" s="246" t="str">
        <f ca="1">"S"&amp;WEEKNUM(OFFSET('CAPACITE P1'!AF5,,(COLUMN(AF5)-4)*6,1,1))</f>
        <v>S29</v>
      </c>
      <c r="AF1" s="246" t="str">
        <f ca="1">"S"&amp;WEEKNUM(OFFSET('CAPACITE P1'!AG5,,(COLUMN(AG5)-4)*6,1,1))</f>
        <v>S30</v>
      </c>
      <c r="AG1" s="246" t="str">
        <f ca="1">"S"&amp;WEEKNUM(OFFSET('CAPACITE P1'!AH5,,(COLUMN(AH5)-4)*6,1,1))</f>
        <v>S31</v>
      </c>
      <c r="AH1" s="246" t="str">
        <f ca="1">"S"&amp;WEEKNUM(OFFSET('CAPACITE P1'!AI5,,(COLUMN(AI5)-4)*6,1,1))</f>
        <v>S32</v>
      </c>
      <c r="AI1" s="246" t="str">
        <f ca="1">"S"&amp;WEEKNUM(OFFSET('CAPACITE P1'!AJ5,,(COLUMN(AJ5)-4)*6,1,1))</f>
        <v>S33</v>
      </c>
      <c r="AJ1" s="246" t="str">
        <f ca="1">"S"&amp;WEEKNUM(OFFSET('CAPACITE P1'!AK5,,(COLUMN(AK5)-4)*6,1,1))</f>
        <v>S34</v>
      </c>
      <c r="AK1" s="246" t="str">
        <f ca="1">"S"&amp;WEEKNUM(OFFSET('CAPACITE P1'!AL5,,(COLUMN(AL5)-4)*6,1,1))</f>
        <v>S35</v>
      </c>
      <c r="AL1" s="246" t="str">
        <f ca="1">"S"&amp;WEEKNUM(OFFSET('CAPACITE P1'!AM5,,(COLUMN(AM5)-4)*6,1,1))</f>
        <v>S36</v>
      </c>
      <c r="AM1" s="246" t="str">
        <f ca="1">"S"&amp;WEEKNUM(OFFSET('CAPACITE P1'!AN5,,(COLUMN(AN5)-4)*6,1,1))</f>
        <v>S37</v>
      </c>
      <c r="AN1" s="246" t="str">
        <f ca="1">"S"&amp;WEEKNUM(OFFSET('CAPACITE P1'!AO5,,(COLUMN(AO5)-4)*6,1,1))</f>
        <v>S38</v>
      </c>
      <c r="AO1" s="246" t="str">
        <f ca="1">"S"&amp;WEEKNUM(OFFSET('CAPACITE P1'!AP5,,(COLUMN(AP5)-4)*6,1,1))</f>
        <v>S39</v>
      </c>
      <c r="AP1" s="246" t="str">
        <f ca="1">"S"&amp;WEEKNUM(OFFSET('CAPACITE P1'!AQ5,,(COLUMN(AQ5)-4)*6,1,1))</f>
        <v>S40</v>
      </c>
      <c r="AQ1" s="246" t="str">
        <f ca="1">"S"&amp;WEEKNUM(OFFSET('CAPACITE P1'!AR5,,(COLUMN(AR5)-4)*6,1,1))</f>
        <v>S41</v>
      </c>
      <c r="AR1" s="246" t="str">
        <f ca="1">"S"&amp;WEEKNUM(OFFSET('CAPACITE P1'!AS5,,(COLUMN(AS5)-4)*6,1,1))</f>
        <v>S42</v>
      </c>
      <c r="AS1" s="246" t="str">
        <f ca="1">"S"&amp;WEEKNUM(OFFSET('CAPACITE P1'!AT5,,(COLUMN(AT5)-4)*6,1,1))</f>
        <v>S43</v>
      </c>
      <c r="AT1" s="246" t="str">
        <f ca="1">"S"&amp;WEEKNUM(OFFSET('CAPACITE P1'!AU5,,(COLUMN(AU5)-4)*6,1,1))</f>
        <v>S44</v>
      </c>
      <c r="AU1" s="246" t="str">
        <f ca="1">"S"&amp;WEEKNUM(OFFSET('CAPACITE P1'!AV5,,(COLUMN(AV5)-4)*6,1,1))</f>
        <v>S45</v>
      </c>
      <c r="AV1" s="246" t="str">
        <f ca="1">"S"&amp;WEEKNUM(OFFSET('CAPACITE P1'!AW5,,(COLUMN(AW5)-4)*6,1,1))</f>
        <v>S46</v>
      </c>
      <c r="AW1" s="246" t="str">
        <f ca="1">"S"&amp;WEEKNUM(OFFSET('CAPACITE P1'!AX5,,(COLUMN(AX5)-4)*6,1,1))</f>
        <v>S47</v>
      </c>
      <c r="AX1" s="246" t="str">
        <f ca="1">"S"&amp;WEEKNUM(OFFSET('CAPACITE P1'!AY5,,(COLUMN(AY5)-4)*6,1,1))</f>
        <v>S48</v>
      </c>
      <c r="AY1" s="246" t="str">
        <f ca="1">"S"&amp;WEEKNUM(OFFSET('CAPACITE P1'!AZ5,,(COLUMN(AZ5)-4)*6,1,1))</f>
        <v>S49</v>
      </c>
      <c r="AZ1" s="246" t="str">
        <f ca="1">"S"&amp;WEEKNUM(OFFSET('CAPACITE P1'!BA5,,(COLUMN(BA5)-4)*6,1,1))</f>
        <v>S50</v>
      </c>
      <c r="BA1" s="246" t="str">
        <f ca="1">"S"&amp;WEEKNUM(OFFSET('CAPACITE P1'!BB5,,(COLUMN(BB5)-4)*6,1,1))</f>
        <v>S51</v>
      </c>
      <c r="BB1" s="246" t="str">
        <f ca="1">"S"&amp;WEEKNUM(OFFSET('CAPACITE P1'!BC5,,(COLUMN(BC5)-4)*6,1,1))</f>
        <v>S52</v>
      </c>
      <c r="BC1" s="246" t="str">
        <f ca="1">"S"&amp;WEEKNUM(OFFSET('CAPACITE P1'!BD5,,(COLUMN(BD5)-4)*6,1,1))</f>
        <v>S53</v>
      </c>
      <c r="BD1" s="246" t="str">
        <f ca="1">"S"&amp;WEEKNUM(OFFSET('CAPACITE P1'!BE5,,(COLUMN(BE5)-4)*6,1,1))</f>
        <v>S2</v>
      </c>
      <c r="BE1" s="246" t="str">
        <f ca="1">"S"&amp;WEEKNUM(OFFSET('CAPACITE P1'!BF5,,(COLUMN(BF5)-4)*6,1,1))</f>
        <v>S3</v>
      </c>
      <c r="BF1" s="246" t="str">
        <f ca="1">"S"&amp;WEEKNUM(OFFSET('CAPACITE P1'!BG5,,(COLUMN(BG5)-4)*6,1,1))</f>
        <v>S4</v>
      </c>
      <c r="BG1" s="246" t="str">
        <f ca="1">"S"&amp;WEEKNUM(OFFSET('CAPACITE P1'!BH5,,(COLUMN(BH5)-4)*6,1,1))</f>
        <v>S5</v>
      </c>
      <c r="BH1" s="246" t="str">
        <f ca="1">"S"&amp;WEEKNUM(OFFSET('CAPACITE P1'!BI5,,(COLUMN(BI5)-4)*6,1,1))</f>
        <v>S6</v>
      </c>
      <c r="BI1" s="246" t="str">
        <f ca="1">"S"&amp;WEEKNUM(OFFSET('CAPACITE P1'!BJ5,,(COLUMN(BJ5)-4)*6,1,1))</f>
        <v>S7</v>
      </c>
      <c r="BJ1" s="246" t="str">
        <f ca="1">"S"&amp;WEEKNUM(OFFSET('CAPACITE P1'!BK5,,(COLUMN(BK5)-4)*6,1,1))</f>
        <v>S8</v>
      </c>
      <c r="BK1" s="246" t="str">
        <f ca="1">"S"&amp;WEEKNUM(OFFSET('CAPACITE P1'!BL5,,(COLUMN(BL5)-4)*6,1,1))</f>
        <v>S9</v>
      </c>
      <c r="BL1" s="246" t="str">
        <f ca="1">"S"&amp;WEEKNUM(OFFSET('CAPACITE P1'!BM5,,(COLUMN(BM5)-4)*6,1,1))</f>
        <v>S10</v>
      </c>
      <c r="BM1" s="246" t="str">
        <f ca="1">"S"&amp;WEEKNUM(OFFSET('CAPACITE P1'!BN5,,(COLUMN(BN5)-4)*6,1,1))</f>
        <v>S11</v>
      </c>
      <c r="BN1" s="246" t="str">
        <f ca="1">"S"&amp;WEEKNUM(OFFSET('CAPACITE P1'!BO5,,(COLUMN(BO5)-4)*6,1,1))</f>
        <v>S12</v>
      </c>
      <c r="BO1" s="246" t="str">
        <f ca="1">"S"&amp;WEEKNUM(OFFSET('CAPACITE P1'!BP5,,(COLUMN(BP5)-4)*6,1,1))</f>
        <v>S13</v>
      </c>
      <c r="BP1" s="5"/>
      <c r="BQ1" s="5"/>
      <c r="BR1" s="4"/>
      <c r="BS1" s="4"/>
      <c r="BT1" s="4"/>
      <c r="BU1" s="4"/>
      <c r="BV1" s="4"/>
      <c r="BW1" s="4"/>
      <c r="BX1" s="4"/>
    </row>
    <row r="2" spans="1:76" s="34" customFormat="1" ht="11.1" hidden="1" customHeight="1" x14ac:dyDescent="0.25">
      <c r="A2" s="207"/>
      <c r="B2" s="41"/>
      <c r="C2" s="246">
        <f ca="1">WEEKNUM(OFFSET('CAPACITE P1'!D5,,(COLUMN(D5)-4)*6,1,1))</f>
        <v>1</v>
      </c>
      <c r="D2" s="246">
        <f ca="1">WEEKNUM(OFFSET('CAPACITE P1'!E5,,(COLUMN(E5)-4)*6,1,1))</f>
        <v>2</v>
      </c>
      <c r="E2" s="246">
        <f ca="1">WEEKNUM(OFFSET('CAPACITE P1'!F5,,(COLUMN(F5)-4)*6,1,1))</f>
        <v>3</v>
      </c>
      <c r="F2" s="246">
        <f ca="1">WEEKNUM(OFFSET('CAPACITE P1'!G5,,(COLUMN(G5)-4)*6,1,1))</f>
        <v>4</v>
      </c>
      <c r="G2" s="246">
        <f ca="1">WEEKNUM(OFFSET('CAPACITE P1'!H5,,(COLUMN(H5)-4)*6,1,1))</f>
        <v>5</v>
      </c>
      <c r="H2" s="246">
        <f ca="1">WEEKNUM(OFFSET('CAPACITE P1'!I5,,(COLUMN(I5)-4)*6,1,1))</f>
        <v>6</v>
      </c>
      <c r="I2" s="246">
        <f ca="1">WEEKNUM(OFFSET('CAPACITE P1'!J5,,(COLUMN(J5)-4)*6,1,1))</f>
        <v>7</v>
      </c>
      <c r="J2" s="246">
        <f ca="1">WEEKNUM(OFFSET('CAPACITE P1'!K5,,(COLUMN(K5)-4)*6,1,1))</f>
        <v>8</v>
      </c>
      <c r="K2" s="246">
        <f ca="1">WEEKNUM(OFFSET('CAPACITE P1'!L5,,(COLUMN(L5)-4)*6,1,1))</f>
        <v>9</v>
      </c>
      <c r="L2" s="246">
        <f ca="1">WEEKNUM(OFFSET('CAPACITE P1'!M5,,(COLUMN(M5)-4)*6,1,1))</f>
        <v>10</v>
      </c>
      <c r="M2" s="246">
        <f ca="1">WEEKNUM(OFFSET('CAPACITE P1'!N5,,(COLUMN(N5)-4)*6,1,1))</f>
        <v>11</v>
      </c>
      <c r="N2" s="246">
        <f ca="1">WEEKNUM(OFFSET('CAPACITE P1'!O5,,(COLUMN(O5)-4)*6,1,1))</f>
        <v>12</v>
      </c>
      <c r="O2" s="246">
        <f ca="1">WEEKNUM(OFFSET('CAPACITE P1'!P5,,(COLUMN(P5)-4)*6,1,1))</f>
        <v>13</v>
      </c>
      <c r="P2" s="246">
        <f ca="1">WEEKNUM(OFFSET('CAPACITE P1'!Q5,,(COLUMN(Q5)-4)*6,1,1))</f>
        <v>14</v>
      </c>
      <c r="Q2" s="246">
        <f ca="1">WEEKNUM(OFFSET('CAPACITE P1'!R5,,(COLUMN(R5)-4)*6,1,1))</f>
        <v>15</v>
      </c>
      <c r="R2" s="246">
        <f ca="1">WEEKNUM(OFFSET('CAPACITE P1'!S5,,(COLUMN(S5)-4)*6,1,1))</f>
        <v>16</v>
      </c>
      <c r="S2" s="246">
        <f ca="1">WEEKNUM(OFFSET('CAPACITE P1'!T5,,(COLUMN(T5)-4)*6,1,1))</f>
        <v>17</v>
      </c>
      <c r="T2" s="246">
        <f ca="1">WEEKNUM(OFFSET('CAPACITE P1'!U5,,(COLUMN(U5)-4)*6,1,1))</f>
        <v>18</v>
      </c>
      <c r="U2" s="246">
        <f ca="1">WEEKNUM(OFFSET('CAPACITE P1'!V5,,(COLUMN(V5)-4)*6,1,1))</f>
        <v>19</v>
      </c>
      <c r="V2" s="246">
        <f ca="1">WEEKNUM(OFFSET('CAPACITE P1'!W5,,(COLUMN(W5)-4)*6,1,1))</f>
        <v>20</v>
      </c>
      <c r="W2" s="246">
        <f ca="1">WEEKNUM(OFFSET('CAPACITE P1'!X5,,(COLUMN(X5)-4)*6,1,1))</f>
        <v>21</v>
      </c>
      <c r="X2" s="246">
        <f ca="1">WEEKNUM(OFFSET('CAPACITE P1'!Y5,,(COLUMN(Y5)-4)*6,1,1))</f>
        <v>22</v>
      </c>
      <c r="Y2" s="246">
        <f ca="1">WEEKNUM(OFFSET('CAPACITE P1'!Z5,,(COLUMN(Z5)-4)*6,1,1))</f>
        <v>23</v>
      </c>
      <c r="Z2" s="246">
        <f ca="1">WEEKNUM(OFFSET('CAPACITE P1'!AA5,,(COLUMN(AA5)-4)*6,1,1))</f>
        <v>24</v>
      </c>
      <c r="AA2" s="246">
        <f ca="1">WEEKNUM(OFFSET('CAPACITE P1'!AB5,,(COLUMN(AB5)-4)*6,1,1))</f>
        <v>25</v>
      </c>
      <c r="AB2" s="246">
        <f ca="1">WEEKNUM(OFFSET('CAPACITE P1'!AC5,,(COLUMN(AC5)-4)*6,1,1))</f>
        <v>26</v>
      </c>
      <c r="AC2" s="246">
        <f ca="1">WEEKNUM(OFFSET('CAPACITE P1'!AD5,,(COLUMN(AD5)-4)*6,1,1))</f>
        <v>27</v>
      </c>
      <c r="AD2" s="246">
        <f ca="1">WEEKNUM(OFFSET('CAPACITE P1'!AE5,,(COLUMN(AE5)-4)*6,1,1))</f>
        <v>28</v>
      </c>
      <c r="AE2" s="246">
        <f ca="1">WEEKNUM(OFFSET('CAPACITE P1'!AF5,,(COLUMN(AF5)-4)*6,1,1))</f>
        <v>29</v>
      </c>
      <c r="AF2" s="246">
        <f ca="1">WEEKNUM(OFFSET('CAPACITE P1'!AG5,,(COLUMN(AG5)-4)*6,1,1))</f>
        <v>30</v>
      </c>
      <c r="AG2" s="246">
        <f ca="1">WEEKNUM(OFFSET('CAPACITE P1'!AH5,,(COLUMN(AH5)-4)*6,1,1))</f>
        <v>31</v>
      </c>
      <c r="AH2" s="246">
        <f ca="1">WEEKNUM(OFFSET('CAPACITE P1'!AI5,,(COLUMN(AI5)-4)*6,1,1))</f>
        <v>32</v>
      </c>
      <c r="AI2" s="246">
        <f ca="1">WEEKNUM(OFFSET('CAPACITE P1'!AJ5,,(COLUMN(AJ5)-4)*6,1,1))</f>
        <v>33</v>
      </c>
      <c r="AJ2" s="246">
        <f ca="1">WEEKNUM(OFFSET('CAPACITE P1'!AK5,,(COLUMN(AK5)-4)*6,1,1))</f>
        <v>34</v>
      </c>
      <c r="AK2" s="246">
        <f ca="1">WEEKNUM(OFFSET('CAPACITE P1'!AL5,,(COLUMN(AL5)-4)*6,1,1))</f>
        <v>35</v>
      </c>
      <c r="AL2" s="246">
        <f ca="1">WEEKNUM(OFFSET('CAPACITE P1'!AM5,,(COLUMN(AM5)-4)*6,1,1))</f>
        <v>36</v>
      </c>
      <c r="AM2" s="246">
        <f ca="1">WEEKNUM(OFFSET('CAPACITE P1'!AN5,,(COLUMN(AN5)-4)*6,1,1))</f>
        <v>37</v>
      </c>
      <c r="AN2" s="246">
        <f ca="1">WEEKNUM(OFFSET('CAPACITE P1'!AO5,,(COLUMN(AO5)-4)*6,1,1))</f>
        <v>38</v>
      </c>
      <c r="AO2" s="246">
        <f ca="1">WEEKNUM(OFFSET('CAPACITE P1'!AP5,,(COLUMN(AP5)-4)*6,1,1))</f>
        <v>39</v>
      </c>
      <c r="AP2" s="246">
        <f ca="1">WEEKNUM(OFFSET('CAPACITE P1'!AQ5,,(COLUMN(AQ5)-4)*6,1,1))</f>
        <v>40</v>
      </c>
      <c r="AQ2" s="246">
        <f ca="1">WEEKNUM(OFFSET('CAPACITE P1'!AR5,,(COLUMN(AR5)-4)*6,1,1))</f>
        <v>41</v>
      </c>
      <c r="AR2" s="246">
        <f ca="1">WEEKNUM(OFFSET('CAPACITE P1'!AS5,,(COLUMN(AS5)-4)*6,1,1))</f>
        <v>42</v>
      </c>
      <c r="AS2" s="246">
        <f ca="1">WEEKNUM(OFFSET('CAPACITE P1'!AT5,,(COLUMN(AT5)-4)*6,1,1))</f>
        <v>43</v>
      </c>
      <c r="AT2" s="246">
        <f ca="1">WEEKNUM(OFFSET('CAPACITE P1'!AU5,,(COLUMN(AU5)-4)*6,1,1))</f>
        <v>44</v>
      </c>
      <c r="AU2" s="246">
        <f ca="1">WEEKNUM(OFFSET('CAPACITE P1'!AV5,,(COLUMN(AV5)-4)*6,1,1))</f>
        <v>45</v>
      </c>
      <c r="AV2" s="246">
        <f ca="1">WEEKNUM(OFFSET('CAPACITE P1'!AW5,,(COLUMN(AW5)-4)*6,1,1))</f>
        <v>46</v>
      </c>
      <c r="AW2" s="246">
        <f ca="1">WEEKNUM(OFFSET('CAPACITE P1'!AX5,,(COLUMN(AX5)-4)*6,1,1))</f>
        <v>47</v>
      </c>
      <c r="AX2" s="246">
        <f ca="1">WEEKNUM(OFFSET('CAPACITE P1'!AY5,,(COLUMN(AY5)-4)*6,1,1))</f>
        <v>48</v>
      </c>
      <c r="AY2" s="246">
        <f ca="1">WEEKNUM(OFFSET('CAPACITE P1'!AZ5,,(COLUMN(AZ5)-4)*6,1,1))</f>
        <v>49</v>
      </c>
      <c r="AZ2" s="246">
        <f ca="1">WEEKNUM(OFFSET('CAPACITE P1'!BA5,,(COLUMN(BA5)-4)*6,1,1))</f>
        <v>50</v>
      </c>
      <c r="BA2" s="246">
        <f ca="1">WEEKNUM(OFFSET('CAPACITE P1'!BB5,,(COLUMN(BB5)-4)*6,1,1))</f>
        <v>51</v>
      </c>
      <c r="BB2" s="246">
        <f ca="1">WEEKNUM(OFFSET('CAPACITE P1'!BC5,,(COLUMN(BC5)-4)*6,1,1))</f>
        <v>52</v>
      </c>
      <c r="BC2" s="246">
        <f ca="1">WEEKNUM(OFFSET('CAPACITE P1'!BD5,,(COLUMN(BD5)-4)*6,1,1))</f>
        <v>53</v>
      </c>
      <c r="BD2" s="246">
        <f ca="1">WEEKNUM(OFFSET('CAPACITE P1'!BE5,,(COLUMN(BE5)-4)*6,1,1))</f>
        <v>2</v>
      </c>
      <c r="BE2" s="246">
        <f ca="1">WEEKNUM(OFFSET('CAPACITE P1'!BF5,,(COLUMN(BF5)-4)*6,1,1))</f>
        <v>3</v>
      </c>
      <c r="BF2" s="246">
        <f ca="1">WEEKNUM(OFFSET('CAPACITE P1'!BG5,,(COLUMN(BG5)-4)*6,1,1))</f>
        <v>4</v>
      </c>
      <c r="BG2" s="246">
        <f ca="1">WEEKNUM(OFFSET('CAPACITE P1'!BH5,,(COLUMN(BH5)-4)*6,1,1))</f>
        <v>5</v>
      </c>
      <c r="BH2" s="246">
        <f ca="1">WEEKNUM(OFFSET('CAPACITE P1'!BI5,,(COLUMN(BI5)-4)*6,1,1))</f>
        <v>6</v>
      </c>
      <c r="BI2" s="246">
        <f ca="1">WEEKNUM(OFFSET('CAPACITE P1'!BJ5,,(COLUMN(BJ5)-4)*6,1,1))</f>
        <v>7</v>
      </c>
      <c r="BJ2" s="246">
        <f ca="1">WEEKNUM(OFFSET('CAPACITE P1'!BK5,,(COLUMN(BK5)-4)*6,1,1))</f>
        <v>8</v>
      </c>
      <c r="BK2" s="246">
        <f ca="1">WEEKNUM(OFFSET('CAPACITE P1'!BL5,,(COLUMN(BL5)-4)*6,1,1))</f>
        <v>9</v>
      </c>
      <c r="BL2" s="246">
        <f ca="1">WEEKNUM(OFFSET('CAPACITE P1'!BM5,,(COLUMN(BM5)-4)*6,1,1))</f>
        <v>10</v>
      </c>
      <c r="BM2" s="246">
        <f ca="1">WEEKNUM(OFFSET('CAPACITE P1'!BN5,,(COLUMN(BN5)-4)*6,1,1))</f>
        <v>11</v>
      </c>
      <c r="BN2" s="246">
        <f ca="1">WEEKNUM(OFFSET('CAPACITE P1'!BO5,,(COLUMN(BO5)-4)*6,1,1))</f>
        <v>12</v>
      </c>
      <c r="BO2" s="246">
        <f ca="1">WEEKNUM(OFFSET('CAPACITE P1'!BP5,,(COLUMN(BP5)-4)*6,1,1))</f>
        <v>13</v>
      </c>
      <c r="BP2" s="5"/>
      <c r="BQ2" s="5"/>
      <c r="BR2" s="4"/>
      <c r="BS2" s="4"/>
      <c r="BT2" s="4"/>
      <c r="BU2" s="4"/>
      <c r="BV2" s="4"/>
      <c r="BW2" s="4"/>
      <c r="BX2" s="4"/>
    </row>
    <row r="3" spans="1:76" ht="11.1" customHeight="1" x14ac:dyDescent="0.25">
      <c r="A3" s="196" t="s">
        <v>0</v>
      </c>
      <c r="B3" s="268" t="s">
        <v>87</v>
      </c>
      <c r="C3" s="232">
        <f>'RETARDS P1'!C5</f>
        <v>0</v>
      </c>
      <c r="D3" s="232">
        <f>'RETARDS P1'!D5</f>
        <v>0</v>
      </c>
      <c r="E3" s="232">
        <f>'RETARDS P1'!E5</f>
        <v>0</v>
      </c>
      <c r="F3" s="232">
        <f>'RETARDS P1'!F5</f>
        <v>0</v>
      </c>
      <c r="G3" s="232">
        <f>'RETARDS P1'!G5</f>
        <v>0</v>
      </c>
      <c r="H3" s="232">
        <f>'RETARDS P1'!H5</f>
        <v>0</v>
      </c>
      <c r="I3" s="232">
        <f>'RETARDS P1'!I5</f>
        <v>0</v>
      </c>
      <c r="J3" s="232">
        <f>'RETARDS P1'!J5</f>
        <v>0</v>
      </c>
      <c r="K3" s="232">
        <f>'RETARDS P1'!K5</f>
        <v>0</v>
      </c>
      <c r="L3" s="232">
        <f>'RETARDS P1'!L5</f>
        <v>0</v>
      </c>
      <c r="M3" s="232">
        <f>'RETARDS P1'!M5</f>
        <v>0</v>
      </c>
      <c r="N3" s="232">
        <f>'RETARDS P1'!N5</f>
        <v>0</v>
      </c>
      <c r="O3" s="232">
        <f>'RETARDS P1'!O5</f>
        <v>0</v>
      </c>
      <c r="P3" s="232">
        <f>'RETARDS P1'!P5</f>
        <v>0</v>
      </c>
      <c r="Q3" s="232">
        <f>'RETARDS P1'!Q5</f>
        <v>0</v>
      </c>
      <c r="R3" s="232">
        <f>'RETARDS P1'!R5</f>
        <v>0</v>
      </c>
      <c r="S3" s="232">
        <f>'RETARDS P1'!S5</f>
        <v>0</v>
      </c>
      <c r="T3" s="232">
        <f>'RETARDS P1'!T5</f>
        <v>0</v>
      </c>
      <c r="U3" s="232">
        <f>'RETARDS P1'!U5</f>
        <v>0</v>
      </c>
      <c r="V3" s="232">
        <f>'RETARDS P1'!V5</f>
        <v>0</v>
      </c>
      <c r="W3" s="232">
        <f>'RETARDS P1'!W5</f>
        <v>0</v>
      </c>
      <c r="X3" s="232">
        <f>'RETARDS P1'!X5</f>
        <v>0</v>
      </c>
      <c r="Y3" s="232">
        <f>'RETARDS P1'!Y5</f>
        <v>0</v>
      </c>
      <c r="Z3" s="232">
        <f>'RETARDS P1'!Z5</f>
        <v>0</v>
      </c>
      <c r="AA3" s="232">
        <f>'RETARDS P1'!AA5</f>
        <v>0</v>
      </c>
      <c r="AB3" s="232">
        <f>'RETARDS P1'!AB5</f>
        <v>0</v>
      </c>
      <c r="AC3" s="232">
        <f>'RETARDS P1'!AC5</f>
        <v>0</v>
      </c>
      <c r="AD3" s="232">
        <f>'RETARDS P1'!AD5</f>
        <v>0</v>
      </c>
      <c r="AE3" s="232">
        <f>'RETARDS P1'!AE5</f>
        <v>0</v>
      </c>
      <c r="AF3" s="232">
        <f>'RETARDS P1'!AF5</f>
        <v>0</v>
      </c>
      <c r="AG3" s="232">
        <f>'RETARDS P1'!AG5</f>
        <v>0</v>
      </c>
      <c r="AH3" s="232">
        <f>'RETARDS P1'!AH5</f>
        <v>0</v>
      </c>
      <c r="AI3" s="232">
        <f>'RETARDS P1'!AI5</f>
        <v>0</v>
      </c>
      <c r="AJ3" s="232">
        <f>'RETARDS P1'!AJ5</f>
        <v>0</v>
      </c>
      <c r="AK3" s="232">
        <f>'RETARDS P1'!AK5</f>
        <v>0</v>
      </c>
      <c r="AL3" s="232">
        <f>'RETARDS P1'!AL5</f>
        <v>0</v>
      </c>
      <c r="AM3" s="232">
        <f>'RETARDS P1'!AM5</f>
        <v>0</v>
      </c>
      <c r="AN3" s="232">
        <f>'RETARDS P1'!AN5</f>
        <v>0</v>
      </c>
      <c r="AO3" s="232">
        <f>'RETARDS P1'!AO5</f>
        <v>0</v>
      </c>
      <c r="AP3" s="232">
        <f>'RETARDS P1'!AP5</f>
        <v>0</v>
      </c>
      <c r="AQ3" s="232">
        <f>'RETARDS P1'!AQ5</f>
        <v>0</v>
      </c>
      <c r="AR3" s="232">
        <f>'RETARDS P1'!AR5</f>
        <v>0</v>
      </c>
      <c r="AS3" s="232">
        <f>'RETARDS P1'!AS5</f>
        <v>0</v>
      </c>
      <c r="AT3" s="232">
        <f>'RETARDS P1'!AT5</f>
        <v>0</v>
      </c>
      <c r="AU3" s="232">
        <f>'RETARDS P1'!AU5</f>
        <v>0</v>
      </c>
      <c r="AV3" s="232">
        <f>'RETARDS P1'!AV5</f>
        <v>0</v>
      </c>
      <c r="AW3" s="232">
        <f>'RETARDS P1'!AW5</f>
        <v>0</v>
      </c>
      <c r="AX3" s="232">
        <f>'RETARDS P1'!AX5</f>
        <v>0</v>
      </c>
      <c r="AY3" s="232">
        <f>'RETARDS P1'!AY5</f>
        <v>0</v>
      </c>
      <c r="AZ3" s="232">
        <f>'RETARDS P1'!AZ5</f>
        <v>0</v>
      </c>
      <c r="BA3" s="232">
        <f>'RETARDS P1'!BA5</f>
        <v>0</v>
      </c>
      <c r="BB3" s="232">
        <f>'RETARDS P1'!BB5</f>
        <v>0</v>
      </c>
      <c r="BC3" s="232">
        <f>'RETARDS P1'!BC5</f>
        <v>0</v>
      </c>
      <c r="BD3" s="232">
        <f>'RETARDS P1'!BD5</f>
        <v>0</v>
      </c>
      <c r="BE3" s="232">
        <f>'RETARDS P1'!BE5</f>
        <v>0</v>
      </c>
      <c r="BF3" s="232">
        <f>'RETARDS P1'!BF5</f>
        <v>0</v>
      </c>
      <c r="BG3" s="232">
        <f>'RETARDS P1'!BG5</f>
        <v>0</v>
      </c>
      <c r="BH3" s="232">
        <f>'RETARDS P1'!BH5</f>
        <v>0</v>
      </c>
      <c r="BI3" s="232">
        <f>'RETARDS P1'!BI5</f>
        <v>0</v>
      </c>
      <c r="BJ3" s="232">
        <f>'RETARDS P1'!BJ5</f>
        <v>0</v>
      </c>
      <c r="BK3" s="232">
        <f>'RETARDS P1'!BK5</f>
        <v>0</v>
      </c>
      <c r="BL3" s="232">
        <f>'RETARDS P1'!BL5</f>
        <v>0</v>
      </c>
      <c r="BM3" s="232">
        <f>'RETARDS P1'!BM5</f>
        <v>0</v>
      </c>
      <c r="BN3" s="232">
        <f>'RETARDS P1'!BN5</f>
        <v>0</v>
      </c>
      <c r="BO3" s="232">
        <f>'RETARDS P1'!BO5</f>
        <v>0</v>
      </c>
    </row>
    <row r="4" spans="1:76" ht="11.1" customHeight="1" x14ac:dyDescent="0.25">
      <c r="A4" s="33"/>
      <c r="B4" s="43" t="s">
        <v>104</v>
      </c>
      <c r="C4" s="232"/>
      <c r="D4" s="232">
        <f ca="1">C7-'SYNTHESE CAPACITE P1'!D3</f>
        <v>8.6375000000000028</v>
      </c>
      <c r="E4" s="232">
        <f ca="1">D7-'SYNTHESE CAPACITE P1'!E3</f>
        <v>-21.377499999999998</v>
      </c>
      <c r="F4" s="232">
        <f ca="1">E7-'SYNTHESE CAPACITE P1'!F3</f>
        <v>-51.392499999999998</v>
      </c>
      <c r="G4" s="232">
        <f ca="1">F7-'SYNTHESE CAPACITE P1'!G3</f>
        <v>-81.407499999999999</v>
      </c>
      <c r="H4" s="232">
        <f ca="1">G7-'SYNTHESE CAPACITE P1'!H3</f>
        <v>-46.090500000000006</v>
      </c>
      <c r="I4" s="232">
        <f ca="1">H7-'SYNTHESE CAPACITE P1'!I3</f>
        <v>-15.773500000000006</v>
      </c>
      <c r="J4" s="232">
        <f ca="1">I7-'SYNTHESE CAPACITE P1'!J3</f>
        <v>17.213499999999996</v>
      </c>
      <c r="K4" s="232">
        <f ca="1">J7-'SYNTHESE CAPACITE P1'!K3</f>
        <v>-2.7985000000000042</v>
      </c>
      <c r="L4" s="232">
        <f ca="1">K7-'SYNTHESE CAPACITE P1'!L3</f>
        <v>-32.813500000000005</v>
      </c>
      <c r="M4" s="232">
        <f ca="1">L7-'SYNTHESE CAPACITE P1'!M3</f>
        <v>1.5074999999999932</v>
      </c>
      <c r="N4" s="232">
        <f ca="1">M7-'SYNTHESE CAPACITE P1'!N3</f>
        <v>118.3925</v>
      </c>
      <c r="O4" s="232">
        <f ca="1">N7-'SYNTHESE CAPACITE P1'!O3</f>
        <v>130.1275</v>
      </c>
      <c r="P4" s="232">
        <f ca="1">O7-'SYNTHESE CAPACITE P1'!P3</f>
        <v>214.7765</v>
      </c>
      <c r="Q4" s="232">
        <f ca="1">P7-'SYNTHESE CAPACITE P1'!Q3</f>
        <v>265.80100000000004</v>
      </c>
      <c r="R4" s="232">
        <f ca="1">Q7-'SYNTHESE CAPACITE P1'!R3</f>
        <v>301.28400000000005</v>
      </c>
      <c r="S4" s="232">
        <f ca="1">R7-'SYNTHESE CAPACITE P1'!S3</f>
        <v>344.20800000000003</v>
      </c>
      <c r="T4" s="232">
        <f ca="1">S7-'SYNTHESE CAPACITE P1'!T3</f>
        <v>314.19300000000004</v>
      </c>
      <c r="U4" s="232">
        <f ca="1">T7-'SYNTHESE CAPACITE P1'!U3</f>
        <v>354.34600000000006</v>
      </c>
      <c r="V4" s="232">
        <f ca="1">U7-'SYNTHESE CAPACITE P1'!V3</f>
        <v>330.33400000000006</v>
      </c>
      <c r="W4" s="232">
        <f ca="1">V7-'SYNTHESE CAPACITE P1'!W3</f>
        <v>365.65100000000007</v>
      </c>
      <c r="X4" s="232">
        <f ca="1">W7-'SYNTHESE CAPACITE P1'!X3</f>
        <v>406.15000000000009</v>
      </c>
      <c r="Y4" s="232">
        <f ca="1">X7-'SYNTHESE CAPACITE P1'!Y3</f>
        <v>474.05150000000009</v>
      </c>
      <c r="Z4" s="232">
        <f ca="1">Y7-'SYNTHESE CAPACITE P1'!Z3</f>
        <v>528.18850000000009</v>
      </c>
      <c r="AA4" s="232">
        <f ca="1">Z7-'SYNTHESE CAPACITE P1'!AA3</f>
        <v>535.64150000000006</v>
      </c>
      <c r="AB4" s="232">
        <f ca="1">AA7-'SYNTHESE CAPACITE P1'!AB3</f>
        <v>505.62650000000008</v>
      </c>
      <c r="AC4" s="232">
        <f ca="1">AB7-'SYNTHESE CAPACITE P1'!AC3</f>
        <v>475.61150000000009</v>
      </c>
      <c r="AD4" s="232">
        <f ca="1">AC7-'SYNTHESE CAPACITE P1'!AD3</f>
        <v>556.26050000000009</v>
      </c>
      <c r="AE4" s="232">
        <f ca="1">AD7-'SYNTHESE CAPACITE P1'!AE3</f>
        <v>532.24850000000015</v>
      </c>
      <c r="AF4" s="232">
        <f ca="1">AE7-'SYNTHESE CAPACITE P1'!AF3</f>
        <v>590.5685000000002</v>
      </c>
      <c r="AG4" s="232">
        <f ca="1">AF7-'SYNTHESE CAPACITE P1'!AG3</f>
        <v>735.33350000000019</v>
      </c>
      <c r="AH4" s="232">
        <f ca="1">AG7-'SYNTHESE CAPACITE P1'!AH3</f>
        <v>800.83150000000023</v>
      </c>
      <c r="AI4" s="232">
        <f ca="1">AH7-'SYNTHESE CAPACITE P1'!AI3</f>
        <v>800.83150000000023</v>
      </c>
      <c r="AJ4" s="232">
        <f ca="1">AI7-'SYNTHESE CAPACITE P1'!AJ3</f>
        <v>788.82550000000026</v>
      </c>
      <c r="AK4" s="232">
        <f ca="1">AJ7-'SYNTHESE CAPACITE P1'!AK3</f>
        <v>758.81050000000027</v>
      </c>
      <c r="AL4" s="232">
        <f ca="1">AK7-'SYNTHESE CAPACITE P1'!AL3</f>
        <v>737.79550000000029</v>
      </c>
      <c r="AM4" s="232">
        <f ca="1">AL7-'SYNTHESE CAPACITE P1'!AM3</f>
        <v>805.26250000000027</v>
      </c>
      <c r="AN4" s="232">
        <f ca="1">AM7-'SYNTHESE CAPACITE P1'!AN3</f>
        <v>898.76350000000025</v>
      </c>
      <c r="AO4" s="232">
        <f ca="1">AN7-'SYNTHESE CAPACITE P1'!AO3</f>
        <v>955.58650000000023</v>
      </c>
      <c r="AP4" s="232">
        <f ca="1">AO7-'SYNTHESE CAPACITE P1'!AP3</f>
        <v>1055.1565000000001</v>
      </c>
      <c r="AQ4" s="232">
        <f ca="1">AP7-'SYNTHESE CAPACITE P1'!AQ3</f>
        <v>1139.8054999999999</v>
      </c>
      <c r="AR4" s="232">
        <f ca="1">AQ7-'SYNTHESE CAPACITE P1'!AR3</f>
        <v>1219.0424999999998</v>
      </c>
      <c r="AS4" s="232">
        <f ca="1">AR7-'SYNTHESE CAPACITE P1'!AS3</f>
        <v>1311.7624999999996</v>
      </c>
      <c r="AT4" s="232">
        <f ca="1">AS7-'SYNTHESE CAPACITE P1'!AT3</f>
        <v>1356.0504999999996</v>
      </c>
      <c r="AU4" s="232">
        <f ca="1">AT7-'SYNTHESE CAPACITE P1'!AU3</f>
        <v>1434.2384999999997</v>
      </c>
      <c r="AV4" s="232">
        <f ca="1">AU7-'SYNTHESE CAPACITE P1'!AV3</f>
        <v>1522.5534999999995</v>
      </c>
      <c r="AW4" s="232">
        <f ca="1">AV7-'SYNTHESE CAPACITE P1'!AW3</f>
        <v>1566.8414999999993</v>
      </c>
      <c r="AX4" s="232">
        <f ca="1">AW7-'SYNTHESE CAPACITE P1'!AX3</f>
        <v>1640.6564999999991</v>
      </c>
      <c r="AY4" s="232">
        <f ca="1">AX7-'SYNTHESE CAPACITE P1'!AY3</f>
        <v>1610.641499999999</v>
      </c>
      <c r="AZ4" s="232">
        <f ca="1">AY7-'SYNTHESE CAPACITE P1'!AZ3</f>
        <v>1668.961499999999</v>
      </c>
      <c r="BA4" s="232">
        <f ca="1">AZ7-'SYNTHESE CAPACITE P1'!BA3</f>
        <v>1753.6104999999989</v>
      </c>
      <c r="BB4" s="232">
        <f ca="1">BA7-'SYNTHESE CAPACITE P1'!BB3</f>
        <v>1825.7954999999988</v>
      </c>
      <c r="BC4" s="232">
        <f ca="1">BB7-'SYNTHESE CAPACITE P1'!BC3</f>
        <v>1825.7954999999988</v>
      </c>
      <c r="BD4" s="232">
        <f ca="1">BC7-'SYNTHESE CAPACITE P1'!BD3</f>
        <v>1903.9834999999989</v>
      </c>
      <c r="BE4" s="232">
        <f ca="1">BD7-'SYNTHESE CAPACITE P1'!BE3</f>
        <v>1957.3044999999988</v>
      </c>
      <c r="BF4" s="232">
        <f ca="1">BE7-'SYNTHESE CAPACITE P1'!BF3</f>
        <v>2029.6254999999985</v>
      </c>
      <c r="BG4" s="232">
        <f ca="1">BF7-'SYNTHESE CAPACITE P1'!BG3</f>
        <v>2109.0444999999986</v>
      </c>
      <c r="BH4" s="232">
        <f ca="1">BG7-'SYNTHESE CAPACITE P1'!BH3</f>
        <v>2153.0294999999987</v>
      </c>
      <c r="BI4" s="232">
        <f ca="1">BH7-'SYNTHESE CAPACITE P1'!BI3</f>
        <v>2192.0517499999987</v>
      </c>
      <c r="BJ4" s="232">
        <f ca="1">BI7-'SYNTHESE CAPACITE P1'!BJ3</f>
        <v>2246.1367499999988</v>
      </c>
      <c r="BK4" s="232">
        <f ca="1">BJ7-'SYNTHESE CAPACITE P1'!BK3</f>
        <v>2333.3867499999988</v>
      </c>
      <c r="BL4" s="232">
        <f ca="1">BK7-'SYNTHESE CAPACITE P1'!BL3</f>
        <v>2359.2867499999988</v>
      </c>
      <c r="BM4" s="232">
        <f ca="1">BL7-'SYNTHESE CAPACITE P1'!BM3</f>
        <v>2373.9397499999991</v>
      </c>
      <c r="BN4" s="232">
        <f ca="1">BM7-'SYNTHESE CAPACITE P1'!BN3</f>
        <v>2458.5887499999994</v>
      </c>
      <c r="BO4" s="232">
        <f ca="1">BN7-'SYNTHESE CAPACITE P1'!BO3</f>
        <v>2428.5737499999996</v>
      </c>
    </row>
    <row r="5" spans="1:76" ht="11.1" customHeight="1" x14ac:dyDescent="0.25">
      <c r="A5" s="33"/>
      <c r="B5" s="261" t="s">
        <v>88</v>
      </c>
      <c r="C5" s="232">
        <f>'RETARDS P1'!C76</f>
        <v>0</v>
      </c>
      <c r="D5" s="232">
        <f>'RETARDS P1'!D77</f>
        <v>0</v>
      </c>
      <c r="E5" s="232">
        <f>'RETARDS P1'!E77</f>
        <v>0</v>
      </c>
      <c r="F5" s="232">
        <f>'RETARDS P1'!F77</f>
        <v>0</v>
      </c>
      <c r="G5" s="232">
        <f>'RETARDS P1'!G77</f>
        <v>0</v>
      </c>
      <c r="H5" s="232">
        <f>'RETARDS P1'!H77</f>
        <v>0</v>
      </c>
      <c r="I5" s="232">
        <f>'RETARDS P1'!I77</f>
        <v>0</v>
      </c>
      <c r="J5" s="232">
        <f>'RETARDS P1'!J77</f>
        <v>0</v>
      </c>
      <c r="K5" s="232">
        <f>'RETARDS P1'!K77</f>
        <v>0</v>
      </c>
      <c r="L5" s="232">
        <f>'RETARDS P1'!L77</f>
        <v>0</v>
      </c>
      <c r="M5" s="232">
        <f>'RETARDS P1'!M77</f>
        <v>0</v>
      </c>
      <c r="N5" s="232">
        <f>'RETARDS P1'!N77</f>
        <v>0</v>
      </c>
      <c r="O5" s="232">
        <f>'RETARDS P1'!O77</f>
        <v>0</v>
      </c>
      <c r="P5" s="232">
        <f>'RETARDS P1'!P77</f>
        <v>0</v>
      </c>
      <c r="Q5" s="232">
        <f>'RETARDS P1'!Q77</f>
        <v>0</v>
      </c>
      <c r="R5" s="232">
        <f>'RETARDS P1'!R77</f>
        <v>0</v>
      </c>
      <c r="S5" s="232">
        <f>'RETARDS P1'!S77</f>
        <v>0</v>
      </c>
      <c r="T5" s="232">
        <f>'RETARDS P1'!T77</f>
        <v>0</v>
      </c>
      <c r="U5" s="232">
        <f>'RETARDS P1'!U77</f>
        <v>0</v>
      </c>
      <c r="V5" s="232">
        <f>'RETARDS P1'!V77</f>
        <v>0</v>
      </c>
      <c r="W5" s="232">
        <f>'RETARDS P1'!W77</f>
        <v>0</v>
      </c>
      <c r="X5" s="232">
        <f>'RETARDS P1'!X77</f>
        <v>0</v>
      </c>
      <c r="Y5" s="232">
        <f>'RETARDS P1'!Y77</f>
        <v>0</v>
      </c>
      <c r="Z5" s="232">
        <f>'RETARDS P1'!Z77</f>
        <v>0</v>
      </c>
      <c r="AA5" s="232">
        <f>'RETARDS P1'!AA77</f>
        <v>0</v>
      </c>
      <c r="AB5" s="232">
        <f>'RETARDS P1'!AB77</f>
        <v>0</v>
      </c>
      <c r="AC5" s="232">
        <f>'RETARDS P1'!AC77</f>
        <v>0</v>
      </c>
      <c r="AD5" s="232">
        <f>'RETARDS P1'!AD77</f>
        <v>0</v>
      </c>
      <c r="AE5" s="232">
        <f>'RETARDS P1'!AE77</f>
        <v>0</v>
      </c>
      <c r="AF5" s="232">
        <f>'RETARDS P1'!AF77</f>
        <v>0</v>
      </c>
      <c r="AG5" s="232">
        <f>'RETARDS P1'!AG77</f>
        <v>0</v>
      </c>
      <c r="AH5" s="232">
        <f>'RETARDS P1'!AH77</f>
        <v>0</v>
      </c>
      <c r="AI5" s="232">
        <f>'RETARDS P1'!AI77</f>
        <v>0</v>
      </c>
      <c r="AJ5" s="232">
        <f>'RETARDS P1'!AJ77</f>
        <v>0</v>
      </c>
      <c r="AK5" s="232">
        <f>'RETARDS P1'!AK77</f>
        <v>0</v>
      </c>
      <c r="AL5" s="232">
        <f>'RETARDS P1'!AL77</f>
        <v>0</v>
      </c>
      <c r="AM5" s="232">
        <f>'RETARDS P1'!AM77</f>
        <v>0</v>
      </c>
      <c r="AN5" s="232">
        <f>'RETARDS P1'!AN77</f>
        <v>0</v>
      </c>
      <c r="AO5" s="232">
        <f>'RETARDS P1'!AO77</f>
        <v>0</v>
      </c>
      <c r="AP5" s="232">
        <f>'RETARDS P1'!AP77</f>
        <v>0</v>
      </c>
      <c r="AQ5" s="232">
        <f>'RETARDS P1'!AQ77</f>
        <v>0</v>
      </c>
      <c r="AR5" s="232">
        <f>'RETARDS P1'!AR77</f>
        <v>0</v>
      </c>
      <c r="AS5" s="232">
        <f>'RETARDS P1'!AS77</f>
        <v>0</v>
      </c>
      <c r="AT5" s="232">
        <f>'RETARDS P1'!AT77</f>
        <v>0</v>
      </c>
      <c r="AU5" s="232">
        <f>'RETARDS P1'!AU77</f>
        <v>0</v>
      </c>
      <c r="AV5" s="232">
        <f>'RETARDS P1'!AV77</f>
        <v>0</v>
      </c>
      <c r="AW5" s="232">
        <f>'RETARDS P1'!AW77</f>
        <v>0</v>
      </c>
      <c r="AX5" s="232">
        <f>'RETARDS P1'!AX77</f>
        <v>0</v>
      </c>
      <c r="AY5" s="232">
        <f>'RETARDS P1'!AY77</f>
        <v>0</v>
      </c>
      <c r="AZ5" s="232">
        <f>'RETARDS P1'!AZ77</f>
        <v>0</v>
      </c>
      <c r="BA5" s="232">
        <f>'RETARDS P1'!BA77</f>
        <v>0</v>
      </c>
      <c r="BB5" s="232">
        <f>'RETARDS P1'!BB77</f>
        <v>0</v>
      </c>
      <c r="BC5" s="232">
        <f>'RETARDS P1'!BC77</f>
        <v>0</v>
      </c>
      <c r="BD5" s="232">
        <f>'RETARDS P1'!BD77</f>
        <v>0</v>
      </c>
      <c r="BE5" s="232">
        <f>'RETARDS P1'!BE77</f>
        <v>0</v>
      </c>
      <c r="BF5" s="232">
        <f>'RETARDS P1'!BF77</f>
        <v>0</v>
      </c>
      <c r="BG5" s="232">
        <f>'RETARDS P1'!BG77</f>
        <v>0</v>
      </c>
      <c r="BH5" s="232">
        <f>'RETARDS P1'!BH77</f>
        <v>0</v>
      </c>
      <c r="BI5" s="232">
        <f>'RETARDS P1'!BI77</f>
        <v>0</v>
      </c>
      <c r="BJ5" s="232">
        <f>'RETARDS P1'!BJ77</f>
        <v>0</v>
      </c>
      <c r="BK5" s="232">
        <f>'RETARDS P1'!BK77</f>
        <v>0</v>
      </c>
      <c r="BL5" s="232">
        <f>'RETARDS P1'!BL77</f>
        <v>0</v>
      </c>
      <c r="BM5" s="232">
        <f>'RETARDS P1'!BM77</f>
        <v>0</v>
      </c>
      <c r="BN5" s="232">
        <f>'RETARDS P1'!BN77</f>
        <v>0</v>
      </c>
      <c r="BO5" s="232">
        <f>'RETARDS P1'!BO77</f>
        <v>0</v>
      </c>
    </row>
    <row r="6" spans="1:76" ht="11.1" customHeight="1" x14ac:dyDescent="0.25">
      <c r="A6" s="33"/>
      <c r="B6" s="262" t="s">
        <v>89</v>
      </c>
      <c r="C6" s="232">
        <f>'RETARDS P1'!C113</f>
        <v>0</v>
      </c>
      <c r="D6" s="232">
        <f>'RETARDS P1'!D113</f>
        <v>0</v>
      </c>
      <c r="E6" s="232">
        <f>'RETARDS P1'!E113</f>
        <v>0</v>
      </c>
      <c r="F6" s="232">
        <f>'RETARDS P1'!F113</f>
        <v>0</v>
      </c>
      <c r="G6" s="232">
        <f>'RETARDS P1'!G113</f>
        <v>0</v>
      </c>
      <c r="H6" s="232">
        <f>'RETARDS P1'!H113</f>
        <v>0</v>
      </c>
      <c r="I6" s="232">
        <f>'RETARDS P1'!I113</f>
        <v>0</v>
      </c>
      <c r="J6" s="232">
        <f>'RETARDS P1'!J113</f>
        <v>0</v>
      </c>
      <c r="K6" s="232">
        <f>'RETARDS P1'!K113</f>
        <v>0</v>
      </c>
      <c r="L6" s="232">
        <f>'RETARDS P1'!L113</f>
        <v>0</v>
      </c>
      <c r="M6" s="232">
        <f>'RETARDS P1'!M113</f>
        <v>0</v>
      </c>
      <c r="N6" s="232">
        <f>'RETARDS P1'!N113</f>
        <v>0</v>
      </c>
      <c r="O6" s="232">
        <f>'RETARDS P1'!O113</f>
        <v>0</v>
      </c>
      <c r="P6" s="232">
        <f>'RETARDS P1'!P113</f>
        <v>0</v>
      </c>
      <c r="Q6" s="232">
        <f>'RETARDS P1'!Q113</f>
        <v>0</v>
      </c>
      <c r="R6" s="232">
        <f>'RETARDS P1'!R113</f>
        <v>0</v>
      </c>
      <c r="S6" s="232">
        <f>'RETARDS P1'!S113</f>
        <v>0</v>
      </c>
      <c r="T6" s="232">
        <f>'RETARDS P1'!T113</f>
        <v>0</v>
      </c>
      <c r="U6" s="232">
        <f>'RETARDS P1'!U113</f>
        <v>0</v>
      </c>
      <c r="V6" s="232">
        <f>'RETARDS P1'!V113</f>
        <v>0</v>
      </c>
      <c r="W6" s="232">
        <f>'RETARDS P1'!W113</f>
        <v>0</v>
      </c>
      <c r="X6" s="232">
        <f>'RETARDS P1'!X113</f>
        <v>0</v>
      </c>
      <c r="Y6" s="232">
        <f>'RETARDS P1'!Y113</f>
        <v>0</v>
      </c>
      <c r="Z6" s="232">
        <f>'RETARDS P1'!Z113</f>
        <v>0</v>
      </c>
      <c r="AA6" s="232">
        <f>'RETARDS P1'!AA113</f>
        <v>0</v>
      </c>
      <c r="AB6" s="232">
        <f>'RETARDS P1'!AB113</f>
        <v>0</v>
      </c>
      <c r="AC6" s="232">
        <f>'RETARDS P1'!AC113</f>
        <v>0</v>
      </c>
      <c r="AD6" s="232">
        <f>'RETARDS P1'!AD113</f>
        <v>0</v>
      </c>
      <c r="AE6" s="232">
        <f>'RETARDS P1'!AE113</f>
        <v>0</v>
      </c>
      <c r="AF6" s="232">
        <f>'RETARDS P1'!AF113</f>
        <v>0</v>
      </c>
      <c r="AG6" s="232">
        <f>'RETARDS P1'!AG113</f>
        <v>0</v>
      </c>
      <c r="AH6" s="232">
        <f>'RETARDS P1'!AH113</f>
        <v>0</v>
      </c>
      <c r="AI6" s="232">
        <f>'RETARDS P1'!AI113</f>
        <v>0</v>
      </c>
      <c r="AJ6" s="232">
        <f>'RETARDS P1'!AJ113</f>
        <v>0</v>
      </c>
      <c r="AK6" s="232">
        <f>'RETARDS P1'!AK113</f>
        <v>0</v>
      </c>
      <c r="AL6" s="232">
        <f>'RETARDS P1'!AL113</f>
        <v>0</v>
      </c>
      <c r="AM6" s="232">
        <f>'RETARDS P1'!AM113</f>
        <v>0</v>
      </c>
      <c r="AN6" s="232">
        <f>'RETARDS P1'!AN113</f>
        <v>0</v>
      </c>
      <c r="AO6" s="232">
        <f>'RETARDS P1'!AO113</f>
        <v>0</v>
      </c>
      <c r="AP6" s="232">
        <f>'RETARDS P1'!AP113</f>
        <v>0</v>
      </c>
      <c r="AQ6" s="232">
        <f>'RETARDS P1'!AQ113</f>
        <v>0</v>
      </c>
      <c r="AR6" s="232">
        <f>'RETARDS P1'!AR113</f>
        <v>0</v>
      </c>
      <c r="AS6" s="232">
        <f>'RETARDS P1'!AS113</f>
        <v>0</v>
      </c>
      <c r="AT6" s="232">
        <f>'RETARDS P1'!AT113</f>
        <v>0</v>
      </c>
      <c r="AU6" s="232">
        <f>'RETARDS P1'!AU113</f>
        <v>0</v>
      </c>
      <c r="AV6" s="232">
        <f>'RETARDS P1'!AV113</f>
        <v>0</v>
      </c>
      <c r="AW6" s="232">
        <f>'RETARDS P1'!AW113</f>
        <v>0</v>
      </c>
      <c r="AX6" s="232">
        <f>'RETARDS P1'!AX113</f>
        <v>0</v>
      </c>
      <c r="AY6" s="232">
        <f>'RETARDS P1'!AY113</f>
        <v>0</v>
      </c>
      <c r="AZ6" s="232">
        <f>'RETARDS P1'!AZ113</f>
        <v>0</v>
      </c>
      <c r="BA6" s="232">
        <f>'RETARDS P1'!BA113</f>
        <v>0</v>
      </c>
      <c r="BB6" s="232">
        <f>'RETARDS P1'!BB113</f>
        <v>0</v>
      </c>
      <c r="BC6" s="232">
        <f>'RETARDS P1'!BC113</f>
        <v>0</v>
      </c>
      <c r="BD6" s="232">
        <f>'RETARDS P1'!BD113</f>
        <v>0</v>
      </c>
      <c r="BE6" s="232">
        <f>'RETARDS P1'!BE113</f>
        <v>0</v>
      </c>
      <c r="BF6" s="232">
        <f>'RETARDS P1'!BF113</f>
        <v>0</v>
      </c>
      <c r="BG6" s="232">
        <f>'RETARDS P1'!BG113</f>
        <v>0</v>
      </c>
      <c r="BH6" s="232">
        <f>'RETARDS P1'!BH113</f>
        <v>0</v>
      </c>
      <c r="BI6" s="232">
        <f>'RETARDS P1'!BI113</f>
        <v>0</v>
      </c>
      <c r="BJ6" s="232">
        <f>'RETARDS P1'!BJ113</f>
        <v>0</v>
      </c>
      <c r="BK6" s="232">
        <f>'RETARDS P1'!BK113</f>
        <v>0</v>
      </c>
      <c r="BL6" s="232">
        <f>'RETARDS P1'!BL113</f>
        <v>0</v>
      </c>
      <c r="BM6" s="232">
        <f>'RETARDS P1'!BM113</f>
        <v>0</v>
      </c>
      <c r="BN6" s="232">
        <f>'RETARDS P1'!BN113</f>
        <v>0</v>
      </c>
      <c r="BO6" s="232">
        <f>'RETARDS P1'!BO113</f>
        <v>0</v>
      </c>
    </row>
    <row r="7" spans="1:76" ht="11.1" customHeight="1" x14ac:dyDescent="0.25">
      <c r="A7" s="33"/>
      <c r="B7" s="263" t="s">
        <v>92</v>
      </c>
      <c r="C7" s="232">
        <f>SUM(C8:C12)+SUM(C3:C4)</f>
        <v>32.649500000000003</v>
      </c>
      <c r="D7" s="232">
        <f t="shared" ref="D7:BO7" ca="1" si="0">SUM(D8:D12)+SUM(D3:D4)</f>
        <v>8.6375000000000028</v>
      </c>
      <c r="E7" s="232">
        <f t="shared" ca="1" si="0"/>
        <v>-21.377499999999998</v>
      </c>
      <c r="F7" s="232">
        <f t="shared" ca="1" si="0"/>
        <v>-51.392499999999998</v>
      </c>
      <c r="G7" s="232">
        <f t="shared" ca="1" si="0"/>
        <v>-16.075500000000005</v>
      </c>
      <c r="H7" s="232">
        <f t="shared" ca="1" si="0"/>
        <v>14.241499999999995</v>
      </c>
      <c r="I7" s="232">
        <f t="shared" ca="1" si="0"/>
        <v>47.228499999999997</v>
      </c>
      <c r="J7" s="232">
        <f t="shared" ca="1" si="0"/>
        <v>21.213499999999996</v>
      </c>
      <c r="K7" s="232">
        <f t="shared" ca="1" si="0"/>
        <v>-2.7985000000000042</v>
      </c>
      <c r="L7" s="232">
        <f t="shared" ca="1" si="0"/>
        <v>31.522499999999994</v>
      </c>
      <c r="M7" s="232">
        <f t="shared" ca="1" si="0"/>
        <v>148.4075</v>
      </c>
      <c r="N7" s="232">
        <f t="shared" ca="1" si="0"/>
        <v>160.14249999999998</v>
      </c>
      <c r="O7" s="232">
        <f t="shared" ca="1" si="0"/>
        <v>244.79149999999998</v>
      </c>
      <c r="P7" s="232">
        <f t="shared" ca="1" si="0"/>
        <v>295.81600000000003</v>
      </c>
      <c r="Q7" s="232">
        <f t="shared" ca="1" si="0"/>
        <v>331.29900000000004</v>
      </c>
      <c r="R7" s="232">
        <f t="shared" ca="1" si="0"/>
        <v>368.22</v>
      </c>
      <c r="S7" s="232">
        <f t="shared" ca="1" si="0"/>
        <v>344.20800000000003</v>
      </c>
      <c r="T7" s="232">
        <f t="shared" ca="1" si="0"/>
        <v>378.35800000000006</v>
      </c>
      <c r="U7" s="232">
        <f t="shared" ca="1" si="0"/>
        <v>354.34600000000006</v>
      </c>
      <c r="V7" s="232">
        <f t="shared" ca="1" si="0"/>
        <v>395.66600000000005</v>
      </c>
      <c r="W7" s="232">
        <f t="shared" ca="1" si="0"/>
        <v>406.15000000000009</v>
      </c>
      <c r="X7" s="232">
        <f t="shared" ca="1" si="0"/>
        <v>486.65150000000011</v>
      </c>
      <c r="Y7" s="232">
        <f t="shared" ca="1" si="0"/>
        <v>558.20350000000008</v>
      </c>
      <c r="Z7" s="232">
        <f t="shared" ca="1" si="0"/>
        <v>565.65650000000005</v>
      </c>
      <c r="AA7" s="232">
        <f t="shared" ca="1" si="0"/>
        <v>535.64150000000006</v>
      </c>
      <c r="AB7" s="232">
        <f t="shared" ca="1" si="0"/>
        <v>505.62650000000008</v>
      </c>
      <c r="AC7" s="232">
        <f t="shared" ca="1" si="0"/>
        <v>586.27550000000008</v>
      </c>
      <c r="AD7" s="232">
        <f t="shared" ca="1" si="0"/>
        <v>556.26050000000009</v>
      </c>
      <c r="AE7" s="232">
        <f t="shared" ca="1" si="0"/>
        <v>620.58350000000019</v>
      </c>
      <c r="AF7" s="232">
        <f t="shared" ca="1" si="0"/>
        <v>735.33350000000019</v>
      </c>
      <c r="AG7" s="232">
        <f t="shared" ca="1" si="0"/>
        <v>800.83150000000023</v>
      </c>
      <c r="AH7" s="232">
        <f t="shared" ca="1" si="0"/>
        <v>800.83150000000023</v>
      </c>
      <c r="AI7" s="232">
        <f t="shared" ca="1" si="0"/>
        <v>800.83150000000023</v>
      </c>
      <c r="AJ7" s="232">
        <f t="shared" ca="1" si="0"/>
        <v>788.82550000000026</v>
      </c>
      <c r="AK7" s="232">
        <f t="shared" ca="1" si="0"/>
        <v>767.81050000000027</v>
      </c>
      <c r="AL7" s="232">
        <f t="shared" ca="1" si="0"/>
        <v>835.27750000000026</v>
      </c>
      <c r="AM7" s="232">
        <f t="shared" ca="1" si="0"/>
        <v>928.77850000000024</v>
      </c>
      <c r="AN7" s="232">
        <f t="shared" ca="1" si="0"/>
        <v>973.59550000000024</v>
      </c>
      <c r="AO7" s="232">
        <f t="shared" ca="1" si="0"/>
        <v>1085.1715000000002</v>
      </c>
      <c r="AP7" s="232">
        <f t="shared" ca="1" si="0"/>
        <v>1169.8205</v>
      </c>
      <c r="AQ7" s="232">
        <f t="shared" ca="1" si="0"/>
        <v>1249.0574999999999</v>
      </c>
      <c r="AR7" s="232">
        <f t="shared" ca="1" si="0"/>
        <v>1341.7774999999997</v>
      </c>
      <c r="AS7" s="232">
        <f t="shared" ca="1" si="0"/>
        <v>1386.0654999999997</v>
      </c>
      <c r="AT7" s="232">
        <f t="shared" ca="1" si="0"/>
        <v>1458.2504999999996</v>
      </c>
      <c r="AU7" s="232">
        <f t="shared" ca="1" si="0"/>
        <v>1552.5684999999996</v>
      </c>
      <c r="AV7" s="232">
        <f t="shared" ca="1" si="0"/>
        <v>1596.8564999999994</v>
      </c>
      <c r="AW7" s="232">
        <f t="shared" ca="1" si="0"/>
        <v>1670.6714999999992</v>
      </c>
      <c r="AX7" s="232">
        <f t="shared" ca="1" si="0"/>
        <v>1640.6564999999991</v>
      </c>
      <c r="AY7" s="232">
        <f t="shared" ca="1" si="0"/>
        <v>1698.9764999999991</v>
      </c>
      <c r="AZ7" s="232">
        <f t="shared" ca="1" si="0"/>
        <v>1783.625499999999</v>
      </c>
      <c r="BA7" s="232">
        <f t="shared" ca="1" si="0"/>
        <v>1855.8104999999989</v>
      </c>
      <c r="BB7" s="232">
        <f t="shared" ca="1" si="0"/>
        <v>1825.7954999999988</v>
      </c>
      <c r="BC7" s="232">
        <f t="shared" ca="1" si="0"/>
        <v>1927.9954999999989</v>
      </c>
      <c r="BD7" s="232">
        <f t="shared" ca="1" si="0"/>
        <v>1987.3194999999989</v>
      </c>
      <c r="BE7" s="232">
        <f t="shared" ca="1" si="0"/>
        <v>2059.6404999999986</v>
      </c>
      <c r="BF7" s="232">
        <f t="shared" ca="1" si="0"/>
        <v>2139.0594999999985</v>
      </c>
      <c r="BG7" s="232">
        <f t="shared" ca="1" si="0"/>
        <v>2183.0444999999986</v>
      </c>
      <c r="BH7" s="232">
        <f t="shared" ca="1" si="0"/>
        <v>2222.0667499999986</v>
      </c>
      <c r="BI7" s="232">
        <f t="shared" ca="1" si="0"/>
        <v>2276.1517499999986</v>
      </c>
      <c r="BJ7" s="232">
        <f t="shared" ca="1" si="0"/>
        <v>2363.4017499999986</v>
      </c>
      <c r="BK7" s="232">
        <f t="shared" ca="1" si="0"/>
        <v>2389.3017499999987</v>
      </c>
      <c r="BL7" s="232">
        <f t="shared" ca="1" si="0"/>
        <v>2403.954749999999</v>
      </c>
      <c r="BM7" s="232">
        <f t="shared" ca="1" si="0"/>
        <v>2488.6037499999993</v>
      </c>
      <c r="BN7" s="232">
        <f t="shared" ca="1" si="0"/>
        <v>2458.5887499999994</v>
      </c>
      <c r="BO7" s="232">
        <f t="shared" ca="1" si="0"/>
        <v>2530.5737499999996</v>
      </c>
    </row>
    <row r="8" spans="1:76" ht="11.1" customHeight="1" x14ac:dyDescent="0.25">
      <c r="A8" s="33"/>
      <c r="B8" s="44" t="s">
        <v>93</v>
      </c>
      <c r="C8" s="232">
        <f>'CHARGES P1'!C41</f>
        <v>6.5</v>
      </c>
      <c r="D8" s="232">
        <f>'CHARGES P1'!D41</f>
        <v>0</v>
      </c>
      <c r="E8" s="232">
        <f>'CHARGES P1'!E41</f>
        <v>0</v>
      </c>
      <c r="F8" s="232">
        <f>'CHARGES P1'!F41</f>
        <v>0</v>
      </c>
      <c r="G8" s="232">
        <f>'CHARGES P1'!G41</f>
        <v>5</v>
      </c>
      <c r="H8" s="232">
        <f>'CHARGES P1'!H41</f>
        <v>0</v>
      </c>
      <c r="I8" s="232">
        <f>'CHARGES P1'!I41</f>
        <v>4</v>
      </c>
      <c r="J8" s="232">
        <f>'CHARGES P1'!J41</f>
        <v>4</v>
      </c>
      <c r="K8" s="232">
        <f>'CHARGES P1'!K41</f>
        <v>0</v>
      </c>
      <c r="L8" s="232">
        <f>'CHARGES P1'!L41</f>
        <v>3</v>
      </c>
      <c r="M8" s="232">
        <f>'CHARGES P1'!M41</f>
        <v>9</v>
      </c>
      <c r="N8" s="232">
        <f>'CHARGES P1'!N41</f>
        <v>2.5</v>
      </c>
      <c r="O8" s="232">
        <f>'CHARGES P1'!O41</f>
        <v>4</v>
      </c>
      <c r="P8" s="232">
        <f>'CHARGES P1'!P41</f>
        <v>3</v>
      </c>
      <c r="Q8" s="232">
        <f>'CHARGES P1'!Q41</f>
        <v>4</v>
      </c>
      <c r="R8" s="232">
        <f>'CHARGES P1'!R41</f>
        <v>4</v>
      </c>
      <c r="S8" s="232">
        <f>'CHARGES P1'!S41</f>
        <v>0</v>
      </c>
      <c r="T8" s="232">
        <f>'CHARGES P1'!T41</f>
        <v>5</v>
      </c>
      <c r="U8" s="232">
        <f>'CHARGES P1'!U41</f>
        <v>0</v>
      </c>
      <c r="V8" s="232">
        <f>'CHARGES P1'!V41</f>
        <v>5</v>
      </c>
      <c r="W8" s="232">
        <f>'CHARGES P1'!W41</f>
        <v>4</v>
      </c>
      <c r="X8" s="232">
        <f>'CHARGES P1'!X41</f>
        <v>6.5</v>
      </c>
      <c r="Y8" s="232">
        <f>'CHARGES P1'!Y41</f>
        <v>7</v>
      </c>
      <c r="Z8" s="232">
        <f>'CHARGES P1'!Z41</f>
        <v>4</v>
      </c>
      <c r="AA8" s="232">
        <f>'CHARGES P1'!AA41</f>
        <v>0</v>
      </c>
      <c r="AB8" s="232">
        <f>'CHARGES P1'!AB41</f>
        <v>0</v>
      </c>
      <c r="AC8" s="232">
        <f>'CHARGES P1'!AC41</f>
        <v>0</v>
      </c>
      <c r="AD8" s="232">
        <f>'CHARGES P1'!AD41</f>
        <v>0</v>
      </c>
      <c r="AE8" s="232">
        <f>'CHARGES P1'!AE41</f>
        <v>2.5</v>
      </c>
      <c r="AF8" s="232">
        <f>'CHARGES P1'!AF41</f>
        <v>8</v>
      </c>
      <c r="AG8" s="232">
        <f>'CHARGES P1'!AG41</f>
        <v>4</v>
      </c>
      <c r="AH8" s="232">
        <f>'CHARGES P1'!AH41</f>
        <v>0</v>
      </c>
      <c r="AI8" s="232">
        <f>'CHARGES P1'!AI41</f>
        <v>0</v>
      </c>
      <c r="AJ8" s="232">
        <f>'CHARGES P1'!AJ41</f>
        <v>0</v>
      </c>
      <c r="AK8" s="232">
        <f>'CHARGES P1'!AK41</f>
        <v>2</v>
      </c>
      <c r="AL8" s="232">
        <f>'CHARGES P1'!AL41</f>
        <v>9</v>
      </c>
      <c r="AM8" s="232">
        <f>'CHARGES P1'!AM41</f>
        <v>8.5</v>
      </c>
      <c r="AN8" s="232">
        <f>'CHARGES P1'!AN41</f>
        <v>7</v>
      </c>
      <c r="AO8" s="232">
        <f>'CHARGES P1'!AO41</f>
        <v>9</v>
      </c>
      <c r="AP8" s="232">
        <f>'CHARGES P1'!AP41</f>
        <v>4</v>
      </c>
      <c r="AQ8" s="232">
        <f>'CHARGES P1'!AQ41</f>
        <v>7</v>
      </c>
      <c r="AR8" s="232">
        <f>'CHARGES P1'!AR41</f>
        <v>10</v>
      </c>
      <c r="AS8" s="232">
        <f>'CHARGES P1'!AS41</f>
        <v>4</v>
      </c>
      <c r="AT8" s="232">
        <f>'CHARGES P1'!AT41</f>
        <v>4</v>
      </c>
      <c r="AU8" s="232">
        <f>'CHARGES P1'!AU41</f>
        <v>5</v>
      </c>
      <c r="AV8" s="232">
        <f>'CHARGES P1'!AV41</f>
        <v>4</v>
      </c>
      <c r="AW8" s="232">
        <f>'CHARGES P1'!AW41</f>
        <v>4</v>
      </c>
      <c r="AX8" s="232">
        <f>'CHARGES P1'!AX41</f>
        <v>0</v>
      </c>
      <c r="AY8" s="232">
        <f>'CHARGES P1'!AY41</f>
        <v>2.5</v>
      </c>
      <c r="AZ8" s="232">
        <f>'CHARGES P1'!AZ41</f>
        <v>4</v>
      </c>
      <c r="BA8" s="232">
        <f>'CHARGES P1'!BA41</f>
        <v>4</v>
      </c>
      <c r="BB8" s="232">
        <f>'CHARGES P1'!BB41</f>
        <v>0</v>
      </c>
      <c r="BC8" s="232">
        <f>'CHARGES P1'!BC41</f>
        <v>4</v>
      </c>
      <c r="BD8" s="232">
        <f>'CHARGES P1'!BD41</f>
        <v>6</v>
      </c>
      <c r="BE8" s="232">
        <f>'CHARGES P1'!BE41</f>
        <v>5.5</v>
      </c>
      <c r="BF8" s="232">
        <f>'CHARGES P1'!BF41</f>
        <v>4.5</v>
      </c>
      <c r="BG8" s="232">
        <f>'CHARGES P1'!BG41</f>
        <v>4.5</v>
      </c>
      <c r="BH8" s="232">
        <f>'CHARGES P1'!BH41</f>
        <v>7</v>
      </c>
      <c r="BI8" s="232">
        <f>'CHARGES P1'!BI41</f>
        <v>6</v>
      </c>
      <c r="BJ8" s="232">
        <f>'CHARGES P1'!BJ41</f>
        <v>8</v>
      </c>
      <c r="BK8" s="232">
        <f>'CHARGES P1'!BK41</f>
        <v>4</v>
      </c>
      <c r="BL8" s="232">
        <f>'CHARGES P1'!BL41</f>
        <v>4</v>
      </c>
      <c r="BM8" s="232">
        <f>'CHARGES P1'!BM41</f>
        <v>4</v>
      </c>
      <c r="BN8" s="232">
        <f>'CHARGES P1'!BN41</f>
        <v>0</v>
      </c>
      <c r="BO8" s="232">
        <f>'CHARGES P1'!BO41</f>
        <v>6</v>
      </c>
    </row>
    <row r="9" spans="1:76" ht="11.1" customHeight="1" x14ac:dyDescent="0.25">
      <c r="A9" s="33"/>
      <c r="B9" s="264" t="s">
        <v>100</v>
      </c>
      <c r="C9" s="232">
        <f>'CHARGES P1'!C77</f>
        <v>0</v>
      </c>
      <c r="D9" s="232">
        <f>'CHARGES P1'!D77</f>
        <v>0</v>
      </c>
      <c r="E9" s="232">
        <f>'CHARGES P1'!E77</f>
        <v>0</v>
      </c>
      <c r="F9" s="232">
        <f>'CHARGES P1'!F77</f>
        <v>0</v>
      </c>
      <c r="G9" s="232">
        <f>'CHARGES P1'!G77</f>
        <v>0</v>
      </c>
      <c r="H9" s="232">
        <f>'CHARGES P1'!H77</f>
        <v>0</v>
      </c>
      <c r="I9" s="232">
        <f>'CHARGES P1'!I77</f>
        <v>0</v>
      </c>
      <c r="J9" s="232">
        <f>'CHARGES P1'!J77</f>
        <v>0</v>
      </c>
      <c r="K9" s="232">
        <f>'CHARGES P1'!K77</f>
        <v>0</v>
      </c>
      <c r="L9" s="232">
        <f>'CHARGES P1'!L77</f>
        <v>0</v>
      </c>
      <c r="M9" s="232">
        <f>'CHARGES P1'!M77</f>
        <v>0</v>
      </c>
      <c r="N9" s="232">
        <f>'CHARGES P1'!N77</f>
        <v>0</v>
      </c>
      <c r="O9" s="232">
        <f>'CHARGES P1'!O77</f>
        <v>0</v>
      </c>
      <c r="P9" s="232">
        <f>'CHARGES P1'!P77</f>
        <v>0</v>
      </c>
      <c r="Q9" s="232">
        <f>'CHARGES P1'!Q77</f>
        <v>0</v>
      </c>
      <c r="R9" s="232">
        <f>'CHARGES P1'!R77</f>
        <v>0</v>
      </c>
      <c r="S9" s="232">
        <f>'CHARGES P1'!S77</f>
        <v>0</v>
      </c>
      <c r="T9" s="232">
        <f>'CHARGES P1'!T77</f>
        <v>0</v>
      </c>
      <c r="U9" s="232">
        <f>'CHARGES P1'!U77</f>
        <v>0</v>
      </c>
      <c r="V9" s="232">
        <f>'CHARGES P1'!V77</f>
        <v>0</v>
      </c>
      <c r="W9" s="232">
        <f>'CHARGES P1'!W77</f>
        <v>0</v>
      </c>
      <c r="X9" s="232">
        <f>'CHARGES P1'!X77</f>
        <v>0</v>
      </c>
      <c r="Y9" s="232">
        <f>'CHARGES P1'!Y77</f>
        <v>0</v>
      </c>
      <c r="Z9" s="232">
        <f>'CHARGES P1'!Z77</f>
        <v>0</v>
      </c>
      <c r="AA9" s="232">
        <f>'CHARGES P1'!AA77</f>
        <v>0</v>
      </c>
      <c r="AB9" s="232">
        <f>'CHARGES P1'!AB77</f>
        <v>0</v>
      </c>
      <c r="AC9" s="232">
        <f>'CHARGES P1'!AC77</f>
        <v>0</v>
      </c>
      <c r="AD9" s="232">
        <f>'CHARGES P1'!AD77</f>
        <v>0</v>
      </c>
      <c r="AE9" s="232">
        <f>'CHARGES P1'!AE77</f>
        <v>0</v>
      </c>
      <c r="AF9" s="232">
        <f>'CHARGES P1'!AF77</f>
        <v>0</v>
      </c>
      <c r="AG9" s="232">
        <f>'CHARGES P1'!AG77</f>
        <v>0</v>
      </c>
      <c r="AH9" s="232">
        <f>'CHARGES P1'!AH77</f>
        <v>0</v>
      </c>
      <c r="AI9" s="232">
        <f>'CHARGES P1'!AI77</f>
        <v>0</v>
      </c>
      <c r="AJ9" s="232">
        <f>'CHARGES P1'!AJ77</f>
        <v>0</v>
      </c>
      <c r="AK9" s="232">
        <f>'CHARGES P1'!AK77</f>
        <v>0</v>
      </c>
      <c r="AL9" s="232">
        <f>'CHARGES P1'!AL77</f>
        <v>0</v>
      </c>
      <c r="AM9" s="232">
        <f>'CHARGES P1'!AM77</f>
        <v>0</v>
      </c>
      <c r="AN9" s="232">
        <f>'CHARGES P1'!AN77</f>
        <v>0</v>
      </c>
      <c r="AO9" s="232">
        <f>'CHARGES P1'!AO77</f>
        <v>0</v>
      </c>
      <c r="AP9" s="232">
        <f>'CHARGES P1'!AP77</f>
        <v>0</v>
      </c>
      <c r="AQ9" s="232">
        <f>'CHARGES P1'!AQ77</f>
        <v>0</v>
      </c>
      <c r="AR9" s="232">
        <f>'CHARGES P1'!AR77</f>
        <v>0</v>
      </c>
      <c r="AS9" s="232">
        <f>'CHARGES P1'!AS77</f>
        <v>0</v>
      </c>
      <c r="AT9" s="232">
        <f>'CHARGES P1'!AT77</f>
        <v>0</v>
      </c>
      <c r="AU9" s="232">
        <f>'CHARGES P1'!AU77</f>
        <v>0</v>
      </c>
      <c r="AV9" s="232">
        <f>'CHARGES P1'!AV77</f>
        <v>0</v>
      </c>
      <c r="AW9" s="232">
        <f>'CHARGES P1'!AW77</f>
        <v>0</v>
      </c>
      <c r="AX9" s="232">
        <f>'CHARGES P1'!AX77</f>
        <v>0</v>
      </c>
      <c r="AY9" s="232">
        <f>'CHARGES P1'!AY77</f>
        <v>0</v>
      </c>
      <c r="AZ9" s="232">
        <f>'CHARGES P1'!AZ77</f>
        <v>0</v>
      </c>
      <c r="BA9" s="232">
        <f>'CHARGES P1'!BA77</f>
        <v>0</v>
      </c>
      <c r="BB9" s="232">
        <f>'CHARGES P1'!BB77</f>
        <v>0</v>
      </c>
      <c r="BC9" s="232">
        <f>'CHARGES P1'!BC77</f>
        <v>0</v>
      </c>
      <c r="BD9" s="232">
        <f>'CHARGES P1'!BD77</f>
        <v>0</v>
      </c>
      <c r="BE9" s="232">
        <f>'CHARGES P1'!BE77</f>
        <v>0</v>
      </c>
      <c r="BF9" s="232">
        <f>'CHARGES P1'!BF77</f>
        <v>0</v>
      </c>
      <c r="BG9" s="232">
        <f>'CHARGES P1'!BG77</f>
        <v>0</v>
      </c>
      <c r="BH9" s="232">
        <f>'CHARGES P1'!BH77</f>
        <v>0</v>
      </c>
      <c r="BI9" s="232">
        <f>'CHARGES P1'!BI77</f>
        <v>0</v>
      </c>
      <c r="BJ9" s="232">
        <f>'CHARGES P1'!BJ77</f>
        <v>0</v>
      </c>
      <c r="BK9" s="232">
        <f>'CHARGES P1'!BK77</f>
        <v>0</v>
      </c>
      <c r="BL9" s="232">
        <f>'CHARGES P1'!BL77</f>
        <v>0</v>
      </c>
      <c r="BM9" s="232">
        <f>'CHARGES P1'!BM77</f>
        <v>0</v>
      </c>
      <c r="BN9" s="232">
        <f>'CHARGES P1'!BN77</f>
        <v>0</v>
      </c>
      <c r="BO9" s="232">
        <f>'CHARGES P1'!BO77</f>
        <v>0</v>
      </c>
    </row>
    <row r="10" spans="1:76" ht="11.1" customHeight="1" x14ac:dyDescent="0.25">
      <c r="A10" s="33"/>
      <c r="B10" s="265" t="s">
        <v>101</v>
      </c>
      <c r="C10" s="232">
        <f>'CHARGES P1'!C113</f>
        <v>26.1495</v>
      </c>
      <c r="D10" s="232">
        <f>'CHARGES P1'!D113</f>
        <v>0</v>
      </c>
      <c r="E10" s="232">
        <f>'CHARGES P1'!E113</f>
        <v>0</v>
      </c>
      <c r="F10" s="232">
        <f>'CHARGES P1'!F113</f>
        <v>0</v>
      </c>
      <c r="G10" s="232">
        <f>'CHARGES P1'!G113</f>
        <v>60.332000000000001</v>
      </c>
      <c r="H10" s="232">
        <f>'CHARGES P1'!H113</f>
        <v>60.332000000000001</v>
      </c>
      <c r="I10" s="232">
        <f>'CHARGES P1'!I113</f>
        <v>59.002000000000002</v>
      </c>
      <c r="J10" s="232">
        <f>'CHARGES P1'!J113</f>
        <v>0</v>
      </c>
      <c r="K10" s="232">
        <f>'CHARGES P1'!K113</f>
        <v>0</v>
      </c>
      <c r="L10" s="232">
        <f>'CHARGES P1'!L113</f>
        <v>61.335999999999999</v>
      </c>
      <c r="M10" s="232">
        <f>'CHARGES P1'!M113</f>
        <v>137.9</v>
      </c>
      <c r="N10" s="232">
        <f>'CHARGES P1'!N113</f>
        <v>39.25</v>
      </c>
      <c r="O10" s="232">
        <f>'CHARGES P1'!O113</f>
        <v>110.664</v>
      </c>
      <c r="P10" s="232">
        <f>'CHARGES P1'!P113</f>
        <v>78.039500000000004</v>
      </c>
      <c r="Q10" s="232">
        <f>'CHARGES P1'!Q113</f>
        <v>61.497999999999998</v>
      </c>
      <c r="R10" s="232">
        <f>'CHARGES P1'!R113</f>
        <v>62.936</v>
      </c>
      <c r="S10" s="232">
        <f>'CHARGES P1'!S113</f>
        <v>0</v>
      </c>
      <c r="T10" s="232">
        <f>'CHARGES P1'!T113</f>
        <v>59.164999999999999</v>
      </c>
      <c r="U10" s="232">
        <f>'CHARGES P1'!U113</f>
        <v>0</v>
      </c>
      <c r="V10" s="232">
        <f>'CHARGES P1'!V113</f>
        <v>60.332000000000001</v>
      </c>
      <c r="W10" s="232">
        <f>'CHARGES P1'!W113</f>
        <v>36.498999999999995</v>
      </c>
      <c r="X10" s="232">
        <f>'CHARGES P1'!X113</f>
        <v>74.001500000000007</v>
      </c>
      <c r="Y10" s="232">
        <f>'CHARGES P1'!Y113</f>
        <v>77.152000000000001</v>
      </c>
      <c r="Z10" s="232">
        <f>'CHARGES P1'!Z113</f>
        <v>33.468000000000004</v>
      </c>
      <c r="AA10" s="232">
        <f>'CHARGES P1'!AA113</f>
        <v>0</v>
      </c>
      <c r="AB10" s="232">
        <f>'CHARGES P1'!AB113</f>
        <v>0</v>
      </c>
      <c r="AC10" s="232">
        <f>'CHARGES P1'!AC113</f>
        <v>110.664</v>
      </c>
      <c r="AD10" s="232">
        <f>'CHARGES P1'!AD113</f>
        <v>0</v>
      </c>
      <c r="AE10" s="232">
        <f>'CHARGES P1'!AE113</f>
        <v>85.835000000000008</v>
      </c>
      <c r="AF10" s="232">
        <f>'CHARGES P1'!AF113</f>
        <v>136.76499999999999</v>
      </c>
      <c r="AG10" s="232">
        <f>'CHARGES P1'!AG113</f>
        <v>61.497999999999998</v>
      </c>
      <c r="AH10" s="232">
        <f>'CHARGES P1'!AH113</f>
        <v>0</v>
      </c>
      <c r="AI10" s="232">
        <f>'CHARGES P1'!AI113</f>
        <v>0</v>
      </c>
      <c r="AJ10" s="232">
        <f>'CHARGES P1'!AJ113</f>
        <v>0</v>
      </c>
      <c r="AK10" s="232">
        <f>'CHARGES P1'!AK113</f>
        <v>7</v>
      </c>
      <c r="AL10" s="232">
        <f>'CHARGES P1'!AL113</f>
        <v>88.481999999999999</v>
      </c>
      <c r="AM10" s="232">
        <f>'CHARGES P1'!AM113</f>
        <v>115.01600000000001</v>
      </c>
      <c r="AN10" s="232">
        <f>'CHARGES P1'!AN113</f>
        <v>67.831999999999994</v>
      </c>
      <c r="AO10" s="232">
        <f>'CHARGES P1'!AO113</f>
        <v>120.58500000000001</v>
      </c>
      <c r="AP10" s="232">
        <f>'CHARGES P1'!AP113</f>
        <v>110.664</v>
      </c>
      <c r="AQ10" s="232">
        <f>'CHARGES P1'!AQ113</f>
        <v>102.25200000000001</v>
      </c>
      <c r="AR10" s="232">
        <f>'CHARGES P1'!AR113</f>
        <v>112.735</v>
      </c>
      <c r="AS10" s="232">
        <f>'CHARGES P1'!AS113</f>
        <v>70.302999999999997</v>
      </c>
      <c r="AT10" s="232">
        <f>'CHARGES P1'!AT113</f>
        <v>98.2</v>
      </c>
      <c r="AU10" s="232">
        <f>'CHARGES P1'!AU113</f>
        <v>113.33</v>
      </c>
      <c r="AV10" s="232">
        <f>'CHARGES P1'!AV113</f>
        <v>70.302999999999997</v>
      </c>
      <c r="AW10" s="232">
        <f>'CHARGES P1'!AW113</f>
        <v>99.83</v>
      </c>
      <c r="AX10" s="232">
        <f>'CHARGES P1'!AX113</f>
        <v>0</v>
      </c>
      <c r="AY10" s="232">
        <f>'CHARGES P1'!AY113</f>
        <v>85.835000000000008</v>
      </c>
      <c r="AZ10" s="232">
        <f>'CHARGES P1'!AZ113</f>
        <v>110.664</v>
      </c>
      <c r="BA10" s="232">
        <f>'CHARGES P1'!BA113</f>
        <v>98.2</v>
      </c>
      <c r="BB10" s="232">
        <f>'CHARGES P1'!BB113</f>
        <v>0</v>
      </c>
      <c r="BC10" s="232">
        <f>'CHARGES P1'!BC113</f>
        <v>98.2</v>
      </c>
      <c r="BD10" s="232">
        <f>'CHARGES P1'!BD113</f>
        <v>77.335999999999999</v>
      </c>
      <c r="BE10" s="232">
        <f>'CHARGES P1'!BE113</f>
        <v>96.835999999999999</v>
      </c>
      <c r="BF10" s="232">
        <f>'CHARGES P1'!BF113</f>
        <v>104.934</v>
      </c>
      <c r="BG10" s="232">
        <f>'CHARGES P1'!BG113</f>
        <v>69.5</v>
      </c>
      <c r="BH10" s="232">
        <f>'CHARGES P1'!BH113</f>
        <v>62.03725</v>
      </c>
      <c r="BI10" s="232">
        <f>'CHARGES P1'!BI113</f>
        <v>78.099999999999994</v>
      </c>
      <c r="BJ10" s="232">
        <f>'CHARGES P1'!BJ113</f>
        <v>109.265</v>
      </c>
      <c r="BK10" s="232">
        <f>'CHARGES P1'!BK113</f>
        <v>51.914999999999999</v>
      </c>
      <c r="BL10" s="232">
        <f>'CHARGES P1'!BL113</f>
        <v>40.667999999999999</v>
      </c>
      <c r="BM10" s="232">
        <f>'CHARGES P1'!BM113</f>
        <v>110.664</v>
      </c>
      <c r="BN10" s="232">
        <f>'CHARGES P1'!BN113</f>
        <v>0</v>
      </c>
      <c r="BO10" s="232">
        <f>'CHARGES P1'!BO113</f>
        <v>96</v>
      </c>
    </row>
    <row r="11" spans="1:76" ht="11.1" customHeight="1" x14ac:dyDescent="0.25">
      <c r="A11" s="33"/>
      <c r="B11" s="266" t="s">
        <v>102</v>
      </c>
      <c r="C11" s="232">
        <f>'CHARGES P1'!C149</f>
        <v>0</v>
      </c>
      <c r="D11" s="232">
        <f>'CHARGES P1'!D149</f>
        <v>0</v>
      </c>
      <c r="E11" s="232">
        <f>'CHARGES P1'!E149</f>
        <v>0</v>
      </c>
      <c r="F11" s="232">
        <f>'CHARGES P1'!F149</f>
        <v>0</v>
      </c>
      <c r="G11" s="232">
        <f>'CHARGES P1'!G149</f>
        <v>0</v>
      </c>
      <c r="H11" s="232">
        <f>'CHARGES P1'!H149</f>
        <v>0</v>
      </c>
      <c r="I11" s="232">
        <f>'CHARGES P1'!I149</f>
        <v>0</v>
      </c>
      <c r="J11" s="232">
        <f>'CHARGES P1'!J149</f>
        <v>0</v>
      </c>
      <c r="K11" s="232">
        <f>'CHARGES P1'!K149</f>
        <v>0</v>
      </c>
      <c r="L11" s="232">
        <f>'CHARGES P1'!L149</f>
        <v>0</v>
      </c>
      <c r="M11" s="232">
        <f>'CHARGES P1'!M149</f>
        <v>0</v>
      </c>
      <c r="N11" s="232">
        <f>'CHARGES P1'!N149</f>
        <v>0</v>
      </c>
      <c r="O11" s="232">
        <f>'CHARGES P1'!O149</f>
        <v>0</v>
      </c>
      <c r="P11" s="232">
        <f>'CHARGES P1'!P149</f>
        <v>0</v>
      </c>
      <c r="Q11" s="232">
        <f>'CHARGES P1'!Q149</f>
        <v>0</v>
      </c>
      <c r="R11" s="232">
        <f>'CHARGES P1'!R149</f>
        <v>0</v>
      </c>
      <c r="S11" s="232">
        <f>'CHARGES P1'!S149</f>
        <v>0</v>
      </c>
      <c r="T11" s="232">
        <f>'CHARGES P1'!T149</f>
        <v>0</v>
      </c>
      <c r="U11" s="232">
        <f>'CHARGES P1'!U149</f>
        <v>0</v>
      </c>
      <c r="V11" s="232">
        <f>'CHARGES P1'!V149</f>
        <v>0</v>
      </c>
      <c r="W11" s="232">
        <f>'CHARGES P1'!W149</f>
        <v>0</v>
      </c>
      <c r="X11" s="232">
        <f>'CHARGES P1'!X149</f>
        <v>0</v>
      </c>
      <c r="Y11" s="232">
        <f>'CHARGES P1'!Y149</f>
        <v>0</v>
      </c>
      <c r="Z11" s="232">
        <f>'CHARGES P1'!Z149</f>
        <v>0</v>
      </c>
      <c r="AA11" s="232">
        <f>'CHARGES P1'!AA149</f>
        <v>0</v>
      </c>
      <c r="AB11" s="232">
        <f>'CHARGES P1'!AB149</f>
        <v>0</v>
      </c>
      <c r="AC11" s="232">
        <f>'CHARGES P1'!AC149</f>
        <v>0</v>
      </c>
      <c r="AD11" s="232">
        <f>'CHARGES P1'!AD149</f>
        <v>0</v>
      </c>
      <c r="AE11" s="232">
        <f>'CHARGES P1'!AE149</f>
        <v>0</v>
      </c>
      <c r="AF11" s="232">
        <f>'CHARGES P1'!AF149</f>
        <v>0</v>
      </c>
      <c r="AG11" s="232">
        <f>'CHARGES P1'!AG149</f>
        <v>0</v>
      </c>
      <c r="AH11" s="232">
        <f>'CHARGES P1'!AH149</f>
        <v>0</v>
      </c>
      <c r="AI11" s="232">
        <f>'CHARGES P1'!AI149</f>
        <v>0</v>
      </c>
      <c r="AJ11" s="232">
        <f>'CHARGES P1'!AJ149</f>
        <v>0</v>
      </c>
      <c r="AK11" s="232">
        <f>'CHARGES P1'!AK149</f>
        <v>0</v>
      </c>
      <c r="AL11" s="232">
        <f>'CHARGES P1'!AL149</f>
        <v>0</v>
      </c>
      <c r="AM11" s="232">
        <f>'CHARGES P1'!AM149</f>
        <v>0</v>
      </c>
      <c r="AN11" s="232">
        <f>'CHARGES P1'!AN149</f>
        <v>0</v>
      </c>
      <c r="AO11" s="232">
        <f>'CHARGES P1'!AO149</f>
        <v>0</v>
      </c>
      <c r="AP11" s="232">
        <f>'CHARGES P1'!AP149</f>
        <v>0</v>
      </c>
      <c r="AQ11" s="232">
        <f>'CHARGES P1'!AQ149</f>
        <v>0</v>
      </c>
      <c r="AR11" s="232">
        <f>'CHARGES P1'!AR149</f>
        <v>0</v>
      </c>
      <c r="AS11" s="232">
        <f>'CHARGES P1'!AS149</f>
        <v>0</v>
      </c>
      <c r="AT11" s="232">
        <f>'CHARGES P1'!AT149</f>
        <v>0</v>
      </c>
      <c r="AU11" s="232">
        <f>'CHARGES P1'!AU149</f>
        <v>0</v>
      </c>
      <c r="AV11" s="232">
        <f>'CHARGES P1'!AV149</f>
        <v>0</v>
      </c>
      <c r="AW11" s="232">
        <f>'CHARGES P1'!AW149</f>
        <v>0</v>
      </c>
      <c r="AX11" s="232">
        <f>'CHARGES P1'!AX149</f>
        <v>0</v>
      </c>
      <c r="AY11" s="232">
        <f>'CHARGES P1'!AY149</f>
        <v>0</v>
      </c>
      <c r="AZ11" s="232">
        <f>'CHARGES P1'!AZ149</f>
        <v>0</v>
      </c>
      <c r="BA11" s="232">
        <f>'CHARGES P1'!BA149</f>
        <v>0</v>
      </c>
      <c r="BB11" s="232">
        <f>'CHARGES P1'!BB149</f>
        <v>0</v>
      </c>
      <c r="BC11" s="232">
        <f>'CHARGES P1'!BC149</f>
        <v>0</v>
      </c>
      <c r="BD11" s="232">
        <f>'CHARGES P1'!BD149</f>
        <v>0</v>
      </c>
      <c r="BE11" s="232">
        <f>'CHARGES P1'!BE149</f>
        <v>0</v>
      </c>
      <c r="BF11" s="232">
        <f>'CHARGES P1'!BF149</f>
        <v>0</v>
      </c>
      <c r="BG11" s="232">
        <f>'CHARGES P1'!BG149</f>
        <v>0</v>
      </c>
      <c r="BH11" s="232">
        <f>'CHARGES P1'!BH149</f>
        <v>0</v>
      </c>
      <c r="BI11" s="232">
        <f>'CHARGES P1'!BI149</f>
        <v>0</v>
      </c>
      <c r="BJ11" s="232">
        <f>'CHARGES P1'!BJ149</f>
        <v>0</v>
      </c>
      <c r="BK11" s="232">
        <f>'CHARGES P1'!BK149</f>
        <v>0</v>
      </c>
      <c r="BL11" s="232">
        <f>'CHARGES P1'!BL149</f>
        <v>0</v>
      </c>
      <c r="BM11" s="232">
        <f>'CHARGES P1'!BM149</f>
        <v>0</v>
      </c>
      <c r="BN11" s="232">
        <f>'CHARGES P1'!BN149</f>
        <v>0</v>
      </c>
      <c r="BO11" s="232">
        <f>'CHARGES P1'!BO149</f>
        <v>0</v>
      </c>
    </row>
    <row r="12" spans="1:76" ht="11.1" customHeight="1" x14ac:dyDescent="0.25">
      <c r="A12" s="33"/>
      <c r="B12" s="267" t="s">
        <v>103</v>
      </c>
      <c r="C12" s="232">
        <f>'CHARGES P1'!C185</f>
        <v>0</v>
      </c>
      <c r="D12" s="232">
        <f>'CHARGES P1'!D185</f>
        <v>0</v>
      </c>
      <c r="E12" s="232">
        <f>'CHARGES P1'!E185</f>
        <v>0</v>
      </c>
      <c r="F12" s="232">
        <f>'CHARGES P1'!F185</f>
        <v>0</v>
      </c>
      <c r="G12" s="232">
        <f>'CHARGES P1'!G185</f>
        <v>0</v>
      </c>
      <c r="H12" s="232">
        <f>'CHARGES P1'!H185</f>
        <v>0</v>
      </c>
      <c r="I12" s="232">
        <f>'CHARGES P1'!I185</f>
        <v>0</v>
      </c>
      <c r="J12" s="232">
        <f>'CHARGES P1'!J185</f>
        <v>0</v>
      </c>
      <c r="K12" s="232">
        <f>'CHARGES P1'!K185</f>
        <v>0</v>
      </c>
      <c r="L12" s="232">
        <f>'CHARGES P1'!L185</f>
        <v>0</v>
      </c>
      <c r="M12" s="232">
        <f>'CHARGES P1'!M185</f>
        <v>0</v>
      </c>
      <c r="N12" s="232">
        <f>'CHARGES P1'!N185</f>
        <v>0</v>
      </c>
      <c r="O12" s="232">
        <f>'CHARGES P1'!O185</f>
        <v>0</v>
      </c>
      <c r="P12" s="232">
        <f>'CHARGES P1'!P185</f>
        <v>0</v>
      </c>
      <c r="Q12" s="232">
        <f>'CHARGES P1'!Q185</f>
        <v>0</v>
      </c>
      <c r="R12" s="232">
        <f>'CHARGES P1'!R185</f>
        <v>0</v>
      </c>
      <c r="S12" s="232">
        <f>'CHARGES P1'!S185</f>
        <v>0</v>
      </c>
      <c r="T12" s="232">
        <f>'CHARGES P1'!T185</f>
        <v>0</v>
      </c>
      <c r="U12" s="232">
        <f>'CHARGES P1'!U185</f>
        <v>0</v>
      </c>
      <c r="V12" s="232">
        <f>'CHARGES P1'!V185</f>
        <v>0</v>
      </c>
      <c r="W12" s="232">
        <f>'CHARGES P1'!W185</f>
        <v>0</v>
      </c>
      <c r="X12" s="232">
        <f>'CHARGES P1'!X185</f>
        <v>0</v>
      </c>
      <c r="Y12" s="232">
        <f>'CHARGES P1'!Y185</f>
        <v>0</v>
      </c>
      <c r="Z12" s="232">
        <f>'CHARGES P1'!Z185</f>
        <v>0</v>
      </c>
      <c r="AA12" s="232">
        <f>'CHARGES P1'!AA185</f>
        <v>0</v>
      </c>
      <c r="AB12" s="232">
        <f>'CHARGES P1'!AB185</f>
        <v>0</v>
      </c>
      <c r="AC12" s="232">
        <f>'CHARGES P1'!AC185</f>
        <v>0</v>
      </c>
      <c r="AD12" s="232">
        <f>'CHARGES P1'!AD185</f>
        <v>0</v>
      </c>
      <c r="AE12" s="232">
        <f>'CHARGES P1'!AE185</f>
        <v>0</v>
      </c>
      <c r="AF12" s="232">
        <f>'CHARGES P1'!AF185</f>
        <v>0</v>
      </c>
      <c r="AG12" s="232">
        <f>'CHARGES P1'!AG185</f>
        <v>0</v>
      </c>
      <c r="AH12" s="232">
        <f>'CHARGES P1'!AH185</f>
        <v>0</v>
      </c>
      <c r="AI12" s="232">
        <f>'CHARGES P1'!AI185</f>
        <v>0</v>
      </c>
      <c r="AJ12" s="232">
        <f>'CHARGES P1'!AJ185</f>
        <v>0</v>
      </c>
      <c r="AK12" s="232">
        <f>'CHARGES P1'!AK185</f>
        <v>0</v>
      </c>
      <c r="AL12" s="232">
        <f>'CHARGES P1'!AL185</f>
        <v>0</v>
      </c>
      <c r="AM12" s="232">
        <f>'CHARGES P1'!AM185</f>
        <v>0</v>
      </c>
      <c r="AN12" s="232">
        <f>'CHARGES P1'!AN185</f>
        <v>0</v>
      </c>
      <c r="AO12" s="232">
        <f>'CHARGES P1'!AO185</f>
        <v>0</v>
      </c>
      <c r="AP12" s="232">
        <f>'CHARGES P1'!AP185</f>
        <v>0</v>
      </c>
      <c r="AQ12" s="232">
        <f>'CHARGES P1'!AQ185</f>
        <v>0</v>
      </c>
      <c r="AR12" s="232">
        <f>'CHARGES P1'!AR185</f>
        <v>0</v>
      </c>
      <c r="AS12" s="232">
        <f>'CHARGES P1'!AS185</f>
        <v>0</v>
      </c>
      <c r="AT12" s="232">
        <f>'CHARGES P1'!AT185</f>
        <v>0</v>
      </c>
      <c r="AU12" s="232">
        <f>'CHARGES P1'!AU185</f>
        <v>0</v>
      </c>
      <c r="AV12" s="232">
        <f>'CHARGES P1'!AV185</f>
        <v>0</v>
      </c>
      <c r="AW12" s="232">
        <f>'CHARGES P1'!AW185</f>
        <v>0</v>
      </c>
      <c r="AX12" s="232">
        <f>'CHARGES P1'!AX185</f>
        <v>0</v>
      </c>
      <c r="AY12" s="232">
        <f>'CHARGES P1'!AY185</f>
        <v>0</v>
      </c>
      <c r="AZ12" s="232">
        <f>'CHARGES P1'!AZ185</f>
        <v>0</v>
      </c>
      <c r="BA12" s="232">
        <f>'CHARGES P1'!BA185</f>
        <v>0</v>
      </c>
      <c r="BB12" s="232">
        <f>'CHARGES P1'!BB185</f>
        <v>0</v>
      </c>
      <c r="BC12" s="232">
        <f>'CHARGES P1'!BC185</f>
        <v>0</v>
      </c>
      <c r="BD12" s="232">
        <f>'CHARGES P1'!BD185</f>
        <v>0</v>
      </c>
      <c r="BE12" s="232">
        <f>'CHARGES P1'!BE185</f>
        <v>0</v>
      </c>
      <c r="BF12" s="232">
        <f>'CHARGES P1'!BF185</f>
        <v>0</v>
      </c>
      <c r="BG12" s="232">
        <f>'CHARGES P1'!BG185</f>
        <v>0</v>
      </c>
      <c r="BH12" s="232">
        <f>'CHARGES P1'!BH185</f>
        <v>0</v>
      </c>
      <c r="BI12" s="232">
        <f>'CHARGES P1'!BI185</f>
        <v>0</v>
      </c>
      <c r="BJ12" s="232">
        <f>'CHARGES P1'!BJ185</f>
        <v>0</v>
      </c>
      <c r="BK12" s="232">
        <f>'CHARGES P1'!BK185</f>
        <v>0</v>
      </c>
      <c r="BL12" s="232">
        <f>'CHARGES P1'!BL185</f>
        <v>0</v>
      </c>
      <c r="BM12" s="232">
        <f>'CHARGES P1'!BM185</f>
        <v>0</v>
      </c>
      <c r="BN12" s="232">
        <f>'CHARGES P1'!BN185</f>
        <v>0</v>
      </c>
      <c r="BO12" s="232">
        <f>'CHARGES P1'!BO185</f>
        <v>0</v>
      </c>
    </row>
    <row r="13" spans="1:76" ht="11.1" customHeight="1" x14ac:dyDescent="0.25">
      <c r="A13" s="33"/>
    </row>
    <row r="14" spans="1:76" ht="11.1" customHeight="1" x14ac:dyDescent="0.25">
      <c r="A14" s="194" t="s">
        <v>1</v>
      </c>
      <c r="B14" s="268" t="s">
        <v>87</v>
      </c>
      <c r="C14" s="232">
        <f>'RETARDS P1'!C6</f>
        <v>0</v>
      </c>
      <c r="D14" s="232">
        <f>'RETARDS P1'!D6</f>
        <v>0</v>
      </c>
      <c r="E14" s="232">
        <f>'RETARDS P1'!E6</f>
        <v>0</v>
      </c>
      <c r="F14" s="232">
        <f>'RETARDS P1'!F6</f>
        <v>0</v>
      </c>
      <c r="G14" s="232">
        <f>'RETARDS P1'!G6</f>
        <v>0</v>
      </c>
      <c r="H14" s="232">
        <f>'RETARDS P1'!H6</f>
        <v>0</v>
      </c>
      <c r="I14" s="232">
        <f>'RETARDS P1'!I6</f>
        <v>0</v>
      </c>
      <c r="J14" s="232">
        <f>'RETARDS P1'!J6</f>
        <v>0</v>
      </c>
      <c r="K14" s="232">
        <f>'RETARDS P1'!K6</f>
        <v>0</v>
      </c>
      <c r="L14" s="232">
        <f>'RETARDS P1'!L6</f>
        <v>0</v>
      </c>
      <c r="M14" s="232">
        <f>'RETARDS P1'!M6</f>
        <v>0</v>
      </c>
      <c r="N14" s="232">
        <f>'RETARDS P1'!N6</f>
        <v>0</v>
      </c>
      <c r="O14" s="232">
        <f>'RETARDS P1'!O6</f>
        <v>0</v>
      </c>
      <c r="P14" s="232">
        <f>'RETARDS P1'!P6</f>
        <v>0</v>
      </c>
      <c r="Q14" s="232">
        <f>'RETARDS P1'!Q6</f>
        <v>0</v>
      </c>
      <c r="R14" s="232">
        <f>'RETARDS P1'!R6</f>
        <v>0</v>
      </c>
      <c r="S14" s="232">
        <f>'RETARDS P1'!S6</f>
        <v>0</v>
      </c>
      <c r="T14" s="232">
        <f>'RETARDS P1'!T6</f>
        <v>0</v>
      </c>
      <c r="U14" s="232">
        <f>'RETARDS P1'!U6</f>
        <v>0</v>
      </c>
      <c r="V14" s="232">
        <f>'RETARDS P1'!V6</f>
        <v>0</v>
      </c>
      <c r="W14" s="232">
        <f>'RETARDS P1'!W6</f>
        <v>0</v>
      </c>
      <c r="X14" s="232">
        <f>'RETARDS P1'!X6</f>
        <v>0</v>
      </c>
      <c r="Y14" s="232">
        <f>'RETARDS P1'!Y6</f>
        <v>0</v>
      </c>
      <c r="Z14" s="232">
        <f>'RETARDS P1'!Z6</f>
        <v>0</v>
      </c>
      <c r="AA14" s="232">
        <f>'RETARDS P1'!AA6</f>
        <v>0</v>
      </c>
      <c r="AB14" s="232">
        <f>'RETARDS P1'!AB6</f>
        <v>0</v>
      </c>
      <c r="AC14" s="232">
        <f>'RETARDS P1'!AC6</f>
        <v>0</v>
      </c>
      <c r="AD14" s="232">
        <f>'RETARDS P1'!AD6</f>
        <v>0</v>
      </c>
      <c r="AE14" s="232">
        <f>'RETARDS P1'!AE6</f>
        <v>0</v>
      </c>
      <c r="AF14" s="232">
        <f>'RETARDS P1'!AF6</f>
        <v>0</v>
      </c>
      <c r="AG14" s="232">
        <f>'RETARDS P1'!AG6</f>
        <v>0</v>
      </c>
      <c r="AH14" s="232">
        <f>'RETARDS P1'!AH6</f>
        <v>0</v>
      </c>
      <c r="AI14" s="232">
        <f>'RETARDS P1'!AI6</f>
        <v>0</v>
      </c>
      <c r="AJ14" s="232">
        <f>'RETARDS P1'!AJ6</f>
        <v>0</v>
      </c>
      <c r="AK14" s="232">
        <f>'RETARDS P1'!AK6</f>
        <v>0</v>
      </c>
      <c r="AL14" s="232">
        <f>'RETARDS P1'!AL6</f>
        <v>0</v>
      </c>
      <c r="AM14" s="232">
        <f>'RETARDS P1'!AM6</f>
        <v>0</v>
      </c>
      <c r="AN14" s="232">
        <f>'RETARDS P1'!AN6</f>
        <v>0</v>
      </c>
      <c r="AO14" s="232">
        <f>'RETARDS P1'!AO6</f>
        <v>0</v>
      </c>
      <c r="AP14" s="232">
        <f>'RETARDS P1'!AP6</f>
        <v>0</v>
      </c>
      <c r="AQ14" s="232">
        <f>'RETARDS P1'!AQ6</f>
        <v>0</v>
      </c>
      <c r="AR14" s="232">
        <f>'RETARDS P1'!AR6</f>
        <v>0</v>
      </c>
      <c r="AS14" s="232">
        <f>'RETARDS P1'!AS6</f>
        <v>0</v>
      </c>
      <c r="AT14" s="232">
        <f>'RETARDS P1'!AT6</f>
        <v>0</v>
      </c>
      <c r="AU14" s="232">
        <f>'RETARDS P1'!AU6</f>
        <v>0</v>
      </c>
      <c r="AV14" s="232">
        <f>'RETARDS P1'!AV6</f>
        <v>0</v>
      </c>
      <c r="AW14" s="232">
        <f>'RETARDS P1'!AW6</f>
        <v>0</v>
      </c>
      <c r="AX14" s="232">
        <f>'RETARDS P1'!AX6</f>
        <v>0</v>
      </c>
      <c r="AY14" s="232">
        <f>'RETARDS P1'!AY6</f>
        <v>0</v>
      </c>
      <c r="AZ14" s="232">
        <f>'RETARDS P1'!AZ6</f>
        <v>0</v>
      </c>
      <c r="BA14" s="232">
        <f>'RETARDS P1'!BA6</f>
        <v>0</v>
      </c>
      <c r="BB14" s="232">
        <f>'RETARDS P1'!BB6</f>
        <v>0</v>
      </c>
      <c r="BC14" s="232">
        <f>'RETARDS P1'!BC6</f>
        <v>0</v>
      </c>
      <c r="BD14" s="232">
        <f>'RETARDS P1'!BD6</f>
        <v>0</v>
      </c>
      <c r="BE14" s="232">
        <f>'RETARDS P1'!BE6</f>
        <v>0</v>
      </c>
      <c r="BF14" s="232">
        <f>'RETARDS P1'!BF6</f>
        <v>0</v>
      </c>
      <c r="BG14" s="232">
        <f>'RETARDS P1'!BG6</f>
        <v>0</v>
      </c>
      <c r="BH14" s="232">
        <f>'RETARDS P1'!BH6</f>
        <v>0</v>
      </c>
      <c r="BI14" s="232">
        <f>'RETARDS P1'!BI6</f>
        <v>0</v>
      </c>
      <c r="BJ14" s="232">
        <f>'RETARDS P1'!BJ6</f>
        <v>0</v>
      </c>
      <c r="BK14" s="232">
        <f>'RETARDS P1'!BK6</f>
        <v>0</v>
      </c>
      <c r="BL14" s="232">
        <f>'RETARDS P1'!BL6</f>
        <v>0</v>
      </c>
      <c r="BM14" s="232">
        <f>'RETARDS P1'!BM6</f>
        <v>0</v>
      </c>
      <c r="BN14" s="232">
        <f>'RETARDS P1'!BN6</f>
        <v>0</v>
      </c>
      <c r="BO14" s="232">
        <f>'RETARDS P1'!BO6</f>
        <v>0</v>
      </c>
    </row>
    <row r="15" spans="1:76" ht="11.1" customHeight="1" x14ac:dyDescent="0.25">
      <c r="A15" s="33"/>
      <c r="B15" s="43" t="s">
        <v>104</v>
      </c>
      <c r="C15" s="232"/>
      <c r="D15" s="232">
        <f ca="1">C16-'SYNTHESE CAPACITE P1'!D4</f>
        <v>0</v>
      </c>
      <c r="E15" s="232">
        <f ca="1">D16-'SYNTHESE CAPACITE P1'!E4</f>
        <v>0</v>
      </c>
      <c r="F15" s="232">
        <f ca="1">E16-'SYNTHESE CAPACITE P1'!F4</f>
        <v>0</v>
      </c>
      <c r="G15" s="232">
        <f ca="1">F16-'SYNTHESE CAPACITE P1'!G4</f>
        <v>0</v>
      </c>
      <c r="H15" s="232">
        <f ca="1">G16-'SYNTHESE CAPACITE P1'!H4</f>
        <v>0</v>
      </c>
      <c r="I15" s="232">
        <f ca="1">H16-'SYNTHESE CAPACITE P1'!I4</f>
        <v>0</v>
      </c>
      <c r="J15" s="232">
        <f ca="1">I16-'SYNTHESE CAPACITE P1'!J4</f>
        <v>0</v>
      </c>
      <c r="K15" s="232">
        <f ca="1">J16-'SYNTHESE CAPACITE P1'!K4</f>
        <v>0</v>
      </c>
      <c r="L15" s="232">
        <f ca="1">K16-'SYNTHESE CAPACITE P1'!L4</f>
        <v>0</v>
      </c>
      <c r="M15" s="232">
        <f ca="1">L16-'SYNTHESE CAPACITE P1'!M4</f>
        <v>0</v>
      </c>
      <c r="N15" s="232">
        <f ca="1">M16-'SYNTHESE CAPACITE P1'!N4</f>
        <v>0</v>
      </c>
      <c r="O15" s="232">
        <f ca="1">N16-'SYNTHESE CAPACITE P1'!O4</f>
        <v>0</v>
      </c>
      <c r="P15" s="232">
        <f ca="1">O16-'SYNTHESE CAPACITE P1'!P4</f>
        <v>0</v>
      </c>
      <c r="Q15" s="232">
        <f ca="1">P16-'SYNTHESE CAPACITE P1'!Q4</f>
        <v>0</v>
      </c>
      <c r="R15" s="232">
        <f ca="1">Q16-'SYNTHESE CAPACITE P1'!R4</f>
        <v>0</v>
      </c>
      <c r="S15" s="232">
        <f ca="1">R16-'SYNTHESE CAPACITE P1'!S4</f>
        <v>0</v>
      </c>
      <c r="T15" s="232">
        <f ca="1">S16-'SYNTHESE CAPACITE P1'!T4</f>
        <v>0</v>
      </c>
      <c r="U15" s="232">
        <f ca="1">T16-'SYNTHESE CAPACITE P1'!U4</f>
        <v>0</v>
      </c>
      <c r="V15" s="232">
        <f ca="1">U16-'SYNTHESE CAPACITE P1'!V4</f>
        <v>0</v>
      </c>
      <c r="W15" s="232">
        <f ca="1">V16-'SYNTHESE CAPACITE P1'!W4</f>
        <v>0</v>
      </c>
      <c r="X15" s="232">
        <f ca="1">W16-'SYNTHESE CAPACITE P1'!X4</f>
        <v>0</v>
      </c>
      <c r="Y15" s="232">
        <f ca="1">X16-'SYNTHESE CAPACITE P1'!Y4</f>
        <v>0</v>
      </c>
      <c r="Z15" s="232">
        <f ca="1">Y16-'SYNTHESE CAPACITE P1'!Z4</f>
        <v>0</v>
      </c>
      <c r="AA15" s="232">
        <f ca="1">Z16-'SYNTHESE CAPACITE P1'!AA4</f>
        <v>0</v>
      </c>
      <c r="AB15" s="232">
        <f ca="1">AA16-'SYNTHESE CAPACITE P1'!AB4</f>
        <v>0</v>
      </c>
      <c r="AC15" s="232">
        <f ca="1">AB16-'SYNTHESE CAPACITE P1'!AC4</f>
        <v>0</v>
      </c>
      <c r="AD15" s="232">
        <f ca="1">AC16-'SYNTHESE CAPACITE P1'!AD4</f>
        <v>0</v>
      </c>
      <c r="AE15" s="232">
        <f ca="1">AD16-'SYNTHESE CAPACITE P1'!AE4</f>
        <v>0</v>
      </c>
      <c r="AF15" s="232">
        <f ca="1">AE16-'SYNTHESE CAPACITE P1'!AF4</f>
        <v>0</v>
      </c>
      <c r="AG15" s="232">
        <f ca="1">AF16-'SYNTHESE CAPACITE P1'!AG4</f>
        <v>0</v>
      </c>
      <c r="AH15" s="232">
        <f ca="1">AG16-'SYNTHESE CAPACITE P1'!AH4</f>
        <v>0</v>
      </c>
      <c r="AI15" s="232">
        <f ca="1">AH16-'SYNTHESE CAPACITE P1'!AI4</f>
        <v>0</v>
      </c>
      <c r="AJ15" s="232">
        <f ca="1">AI16-'SYNTHESE CAPACITE P1'!AJ4</f>
        <v>0</v>
      </c>
      <c r="AK15" s="232">
        <f ca="1">AJ16-'SYNTHESE CAPACITE P1'!AK4</f>
        <v>0</v>
      </c>
      <c r="AL15" s="232">
        <f ca="1">AK16-'SYNTHESE CAPACITE P1'!AL4</f>
        <v>0</v>
      </c>
      <c r="AM15" s="232">
        <f ca="1">AL16-'SYNTHESE CAPACITE P1'!AM4</f>
        <v>0</v>
      </c>
      <c r="AN15" s="232">
        <f ca="1">AM16-'SYNTHESE CAPACITE P1'!AN4</f>
        <v>0</v>
      </c>
      <c r="AO15" s="232">
        <f ca="1">AN16-'SYNTHESE CAPACITE P1'!AO4</f>
        <v>0</v>
      </c>
      <c r="AP15" s="232">
        <f ca="1">AO16-'SYNTHESE CAPACITE P1'!AP4</f>
        <v>0</v>
      </c>
      <c r="AQ15" s="232">
        <f ca="1">AP16-'SYNTHESE CAPACITE P1'!AQ4</f>
        <v>0</v>
      </c>
      <c r="AR15" s="232">
        <f ca="1">AQ16-'SYNTHESE CAPACITE P1'!AR4</f>
        <v>0</v>
      </c>
      <c r="AS15" s="232">
        <f ca="1">AR16-'SYNTHESE CAPACITE P1'!AS4</f>
        <v>0</v>
      </c>
      <c r="AT15" s="232">
        <f ca="1">AS16-'SYNTHESE CAPACITE P1'!AT4</f>
        <v>0</v>
      </c>
      <c r="AU15" s="232">
        <f ca="1">AT16-'SYNTHESE CAPACITE P1'!AU4</f>
        <v>0</v>
      </c>
      <c r="AV15" s="232">
        <f ca="1">AU16-'SYNTHESE CAPACITE P1'!AV4</f>
        <v>0</v>
      </c>
      <c r="AW15" s="232">
        <f ca="1">AV16-'SYNTHESE CAPACITE P1'!AW4</f>
        <v>0</v>
      </c>
      <c r="AX15" s="232">
        <f ca="1">AW16-'SYNTHESE CAPACITE P1'!AX4</f>
        <v>0</v>
      </c>
      <c r="AY15" s="232">
        <f ca="1">AX16-'SYNTHESE CAPACITE P1'!AY4</f>
        <v>0</v>
      </c>
      <c r="AZ15" s="232">
        <f ca="1">AY16-'SYNTHESE CAPACITE P1'!AZ4</f>
        <v>0</v>
      </c>
      <c r="BA15" s="232">
        <f ca="1">AZ16-'SYNTHESE CAPACITE P1'!BA4</f>
        <v>0</v>
      </c>
      <c r="BB15" s="232">
        <f ca="1">BA16-'SYNTHESE CAPACITE P1'!BB4</f>
        <v>0</v>
      </c>
      <c r="BC15" s="232">
        <f ca="1">BB16-'SYNTHESE CAPACITE P1'!BC4</f>
        <v>0</v>
      </c>
      <c r="BD15" s="232">
        <f ca="1">BC16-'SYNTHESE CAPACITE P1'!BD4</f>
        <v>0</v>
      </c>
      <c r="BE15" s="232">
        <f ca="1">BD16-'SYNTHESE CAPACITE P1'!BE4</f>
        <v>0</v>
      </c>
      <c r="BF15" s="232">
        <f ca="1">BE16-'SYNTHESE CAPACITE P1'!BF4</f>
        <v>0</v>
      </c>
      <c r="BG15" s="232">
        <f ca="1">BF16-'SYNTHESE CAPACITE P1'!BG4</f>
        <v>0</v>
      </c>
      <c r="BH15" s="232">
        <f ca="1">BG16-'SYNTHESE CAPACITE P1'!BH4</f>
        <v>0</v>
      </c>
      <c r="BI15" s="232">
        <f ca="1">BH16-'SYNTHESE CAPACITE P1'!BI4</f>
        <v>0</v>
      </c>
      <c r="BJ15" s="232">
        <f ca="1">BI16-'SYNTHESE CAPACITE P1'!BJ4</f>
        <v>0</v>
      </c>
      <c r="BK15" s="232">
        <f ca="1">BJ16-'SYNTHESE CAPACITE P1'!BK4</f>
        <v>0</v>
      </c>
      <c r="BL15" s="232">
        <f ca="1">BK16-'SYNTHESE CAPACITE P1'!BL4</f>
        <v>0</v>
      </c>
      <c r="BM15" s="232">
        <f ca="1">BL16-'SYNTHESE CAPACITE P1'!BM4</f>
        <v>0</v>
      </c>
      <c r="BN15" s="232">
        <f ca="1">BM16-'SYNTHESE CAPACITE P1'!BN4</f>
        <v>0</v>
      </c>
      <c r="BO15" s="232">
        <f ca="1">BN16-'SYNTHESE CAPACITE P1'!BO4</f>
        <v>0</v>
      </c>
    </row>
    <row r="16" spans="1:76" ht="11.1" customHeight="1" x14ac:dyDescent="0.25">
      <c r="A16" s="33"/>
      <c r="B16" s="261" t="s">
        <v>88</v>
      </c>
      <c r="C16" s="232">
        <f>'RETARDS P1'!C77</f>
        <v>0</v>
      </c>
      <c r="D16" s="232">
        <f>'RETARDS P1'!D78</f>
        <v>0</v>
      </c>
      <c r="E16" s="232">
        <f>'RETARDS P1'!E78</f>
        <v>0</v>
      </c>
      <c r="F16" s="232">
        <f>'RETARDS P1'!F78</f>
        <v>0</v>
      </c>
      <c r="G16" s="232">
        <f>'RETARDS P1'!G78</f>
        <v>0</v>
      </c>
      <c r="H16" s="232">
        <f>'RETARDS P1'!H78</f>
        <v>0</v>
      </c>
      <c r="I16" s="232">
        <f>'RETARDS P1'!I78</f>
        <v>0</v>
      </c>
      <c r="J16" s="232">
        <f>'RETARDS P1'!J78</f>
        <v>0</v>
      </c>
      <c r="K16" s="232">
        <f>'RETARDS P1'!K78</f>
        <v>0</v>
      </c>
      <c r="L16" s="232">
        <f>'RETARDS P1'!L78</f>
        <v>0</v>
      </c>
      <c r="M16" s="232">
        <f>'RETARDS P1'!M78</f>
        <v>0</v>
      </c>
      <c r="N16" s="232">
        <f>'RETARDS P1'!N78</f>
        <v>0</v>
      </c>
      <c r="O16" s="232">
        <f>'RETARDS P1'!O78</f>
        <v>0</v>
      </c>
      <c r="P16" s="232">
        <f>'RETARDS P1'!P78</f>
        <v>0</v>
      </c>
      <c r="Q16" s="232">
        <f>'RETARDS P1'!Q78</f>
        <v>0</v>
      </c>
      <c r="R16" s="232">
        <f>'RETARDS P1'!R78</f>
        <v>0</v>
      </c>
      <c r="S16" s="232">
        <f>'RETARDS P1'!S78</f>
        <v>0</v>
      </c>
      <c r="T16" s="232">
        <f>'RETARDS P1'!T78</f>
        <v>0</v>
      </c>
      <c r="U16" s="232">
        <f>'RETARDS P1'!U78</f>
        <v>0</v>
      </c>
      <c r="V16" s="232">
        <f>'RETARDS P1'!V78</f>
        <v>0</v>
      </c>
      <c r="W16" s="232">
        <f>'RETARDS P1'!W78</f>
        <v>0</v>
      </c>
      <c r="X16" s="232">
        <f>'RETARDS P1'!X78</f>
        <v>0</v>
      </c>
      <c r="Y16" s="232">
        <f>'RETARDS P1'!Y78</f>
        <v>0</v>
      </c>
      <c r="Z16" s="232">
        <f>'RETARDS P1'!Z78</f>
        <v>0</v>
      </c>
      <c r="AA16" s="232">
        <f>'RETARDS P1'!AA78</f>
        <v>0</v>
      </c>
      <c r="AB16" s="232">
        <f>'RETARDS P1'!AB78</f>
        <v>0</v>
      </c>
      <c r="AC16" s="232">
        <f>'RETARDS P1'!AC78</f>
        <v>0</v>
      </c>
      <c r="AD16" s="232">
        <f>'RETARDS P1'!AD78</f>
        <v>0</v>
      </c>
      <c r="AE16" s="232">
        <f>'RETARDS P1'!AE78</f>
        <v>0</v>
      </c>
      <c r="AF16" s="232">
        <f>'RETARDS P1'!AF78</f>
        <v>0</v>
      </c>
      <c r="AG16" s="232">
        <f>'RETARDS P1'!AG78</f>
        <v>0</v>
      </c>
      <c r="AH16" s="232">
        <f>'RETARDS P1'!AH78</f>
        <v>0</v>
      </c>
      <c r="AI16" s="232">
        <f>'RETARDS P1'!AI78</f>
        <v>0</v>
      </c>
      <c r="AJ16" s="232">
        <f>'RETARDS P1'!AJ78</f>
        <v>0</v>
      </c>
      <c r="AK16" s="232">
        <f>'RETARDS P1'!AK78</f>
        <v>0</v>
      </c>
      <c r="AL16" s="232">
        <f>'RETARDS P1'!AL78</f>
        <v>0</v>
      </c>
      <c r="AM16" s="232">
        <f>'RETARDS P1'!AM78</f>
        <v>0</v>
      </c>
      <c r="AN16" s="232">
        <f>'RETARDS P1'!AN78</f>
        <v>0</v>
      </c>
      <c r="AO16" s="232">
        <f>'RETARDS P1'!AO78</f>
        <v>0</v>
      </c>
      <c r="AP16" s="232">
        <f>'RETARDS P1'!AP78</f>
        <v>0</v>
      </c>
      <c r="AQ16" s="232">
        <f>'RETARDS P1'!AQ78</f>
        <v>0</v>
      </c>
      <c r="AR16" s="232">
        <f>'RETARDS P1'!AR78</f>
        <v>0</v>
      </c>
      <c r="AS16" s="232">
        <f>'RETARDS P1'!AS78</f>
        <v>0</v>
      </c>
      <c r="AT16" s="232">
        <f>'RETARDS P1'!AT78</f>
        <v>0</v>
      </c>
      <c r="AU16" s="232">
        <f>'RETARDS P1'!AU78</f>
        <v>0</v>
      </c>
      <c r="AV16" s="232">
        <f>'RETARDS P1'!AV78</f>
        <v>0</v>
      </c>
      <c r="AW16" s="232">
        <f>'RETARDS P1'!AW78</f>
        <v>0</v>
      </c>
      <c r="AX16" s="232">
        <f>'RETARDS P1'!AX78</f>
        <v>0</v>
      </c>
      <c r="AY16" s="232">
        <f>'RETARDS P1'!AY78</f>
        <v>0</v>
      </c>
      <c r="AZ16" s="232">
        <f>'RETARDS P1'!AZ78</f>
        <v>0</v>
      </c>
      <c r="BA16" s="232">
        <f>'RETARDS P1'!BA78</f>
        <v>0</v>
      </c>
      <c r="BB16" s="232">
        <f>'RETARDS P1'!BB78</f>
        <v>0</v>
      </c>
      <c r="BC16" s="232">
        <f>'RETARDS P1'!BC78</f>
        <v>0</v>
      </c>
      <c r="BD16" s="232">
        <f>'RETARDS P1'!BD78</f>
        <v>0</v>
      </c>
      <c r="BE16" s="232">
        <f>'RETARDS P1'!BE78</f>
        <v>0</v>
      </c>
      <c r="BF16" s="232">
        <f>'RETARDS P1'!BF78</f>
        <v>0</v>
      </c>
      <c r="BG16" s="232">
        <f>'RETARDS P1'!BG78</f>
        <v>0</v>
      </c>
      <c r="BH16" s="232">
        <f>'RETARDS P1'!BH78</f>
        <v>0</v>
      </c>
      <c r="BI16" s="232">
        <f>'RETARDS P1'!BI78</f>
        <v>0</v>
      </c>
      <c r="BJ16" s="232">
        <f>'RETARDS P1'!BJ78</f>
        <v>0</v>
      </c>
      <c r="BK16" s="232">
        <f>'RETARDS P1'!BK78</f>
        <v>0</v>
      </c>
      <c r="BL16" s="232">
        <f>'RETARDS P1'!BL78</f>
        <v>0</v>
      </c>
      <c r="BM16" s="232">
        <f>'RETARDS P1'!BM78</f>
        <v>0</v>
      </c>
      <c r="BN16" s="232">
        <f>'RETARDS P1'!BN78</f>
        <v>0</v>
      </c>
      <c r="BO16" s="232">
        <f>'RETARDS P1'!BO78</f>
        <v>0</v>
      </c>
    </row>
    <row r="17" spans="1:67" ht="11.1" customHeight="1" x14ac:dyDescent="0.25">
      <c r="A17" s="33"/>
      <c r="B17" s="262" t="s">
        <v>89</v>
      </c>
      <c r="C17" s="232">
        <f>'RETARDS P1'!C114</f>
        <v>0</v>
      </c>
      <c r="D17" s="232">
        <f>'RETARDS P1'!D114</f>
        <v>0</v>
      </c>
      <c r="E17" s="232">
        <f>'RETARDS P1'!E114</f>
        <v>0</v>
      </c>
      <c r="F17" s="232">
        <f>'RETARDS P1'!F114</f>
        <v>0</v>
      </c>
      <c r="G17" s="232">
        <f>'RETARDS P1'!G114</f>
        <v>0</v>
      </c>
      <c r="H17" s="232">
        <f>'RETARDS P1'!H114</f>
        <v>0</v>
      </c>
      <c r="I17" s="232">
        <f>'RETARDS P1'!I114</f>
        <v>0</v>
      </c>
      <c r="J17" s="232">
        <f>'RETARDS P1'!J114</f>
        <v>0</v>
      </c>
      <c r="K17" s="232">
        <f>'RETARDS P1'!K114</f>
        <v>0</v>
      </c>
      <c r="L17" s="232">
        <f>'RETARDS P1'!L114</f>
        <v>0</v>
      </c>
      <c r="M17" s="232">
        <f>'RETARDS P1'!M114</f>
        <v>0</v>
      </c>
      <c r="N17" s="232">
        <f>'RETARDS P1'!N114</f>
        <v>0</v>
      </c>
      <c r="O17" s="232">
        <f>'RETARDS P1'!O114</f>
        <v>0</v>
      </c>
      <c r="P17" s="232">
        <f>'RETARDS P1'!P114</f>
        <v>0</v>
      </c>
      <c r="Q17" s="232">
        <f>'RETARDS P1'!Q114</f>
        <v>0</v>
      </c>
      <c r="R17" s="232">
        <f>'RETARDS P1'!R114</f>
        <v>0</v>
      </c>
      <c r="S17" s="232">
        <f>'RETARDS P1'!S114</f>
        <v>0</v>
      </c>
      <c r="T17" s="232">
        <f>'RETARDS P1'!T114</f>
        <v>0</v>
      </c>
      <c r="U17" s="232">
        <f>'RETARDS P1'!U114</f>
        <v>0</v>
      </c>
      <c r="V17" s="232">
        <f>'RETARDS P1'!V114</f>
        <v>0</v>
      </c>
      <c r="W17" s="232">
        <f>'RETARDS P1'!W114</f>
        <v>0</v>
      </c>
      <c r="X17" s="232">
        <f>'RETARDS P1'!X114</f>
        <v>0</v>
      </c>
      <c r="Y17" s="232">
        <f>'RETARDS P1'!Y114</f>
        <v>0</v>
      </c>
      <c r="Z17" s="232">
        <f>'RETARDS P1'!Z114</f>
        <v>0</v>
      </c>
      <c r="AA17" s="232">
        <f>'RETARDS P1'!AA114</f>
        <v>0</v>
      </c>
      <c r="AB17" s="232">
        <f>'RETARDS P1'!AB114</f>
        <v>0</v>
      </c>
      <c r="AC17" s="232">
        <f>'RETARDS P1'!AC114</f>
        <v>0</v>
      </c>
      <c r="AD17" s="232">
        <f>'RETARDS P1'!AD114</f>
        <v>0</v>
      </c>
      <c r="AE17" s="232">
        <f>'RETARDS P1'!AE114</f>
        <v>0</v>
      </c>
      <c r="AF17" s="232">
        <f>'RETARDS P1'!AF114</f>
        <v>0</v>
      </c>
      <c r="AG17" s="232">
        <f>'RETARDS P1'!AG114</f>
        <v>0</v>
      </c>
      <c r="AH17" s="232">
        <f>'RETARDS P1'!AH114</f>
        <v>0</v>
      </c>
      <c r="AI17" s="232">
        <f>'RETARDS P1'!AI114</f>
        <v>0</v>
      </c>
      <c r="AJ17" s="232">
        <f>'RETARDS P1'!AJ114</f>
        <v>0</v>
      </c>
      <c r="AK17" s="232">
        <f>'RETARDS P1'!AK114</f>
        <v>0</v>
      </c>
      <c r="AL17" s="232">
        <f>'RETARDS P1'!AL114</f>
        <v>0</v>
      </c>
      <c r="AM17" s="232">
        <f>'RETARDS P1'!AM114</f>
        <v>0</v>
      </c>
      <c r="AN17" s="232">
        <f>'RETARDS P1'!AN114</f>
        <v>0</v>
      </c>
      <c r="AO17" s="232">
        <f>'RETARDS P1'!AO114</f>
        <v>0</v>
      </c>
      <c r="AP17" s="232">
        <f>'RETARDS P1'!AP114</f>
        <v>0</v>
      </c>
      <c r="AQ17" s="232">
        <f>'RETARDS P1'!AQ114</f>
        <v>0</v>
      </c>
      <c r="AR17" s="232">
        <f>'RETARDS P1'!AR114</f>
        <v>0</v>
      </c>
      <c r="AS17" s="232">
        <f>'RETARDS P1'!AS114</f>
        <v>0</v>
      </c>
      <c r="AT17" s="232">
        <f>'RETARDS P1'!AT114</f>
        <v>0</v>
      </c>
      <c r="AU17" s="232">
        <f>'RETARDS P1'!AU114</f>
        <v>0</v>
      </c>
      <c r="AV17" s="232">
        <f>'RETARDS P1'!AV114</f>
        <v>0</v>
      </c>
      <c r="AW17" s="232">
        <f>'RETARDS P1'!AW114</f>
        <v>0</v>
      </c>
      <c r="AX17" s="232">
        <f>'RETARDS P1'!AX114</f>
        <v>0</v>
      </c>
      <c r="AY17" s="232">
        <f>'RETARDS P1'!AY114</f>
        <v>0</v>
      </c>
      <c r="AZ17" s="232">
        <f>'RETARDS P1'!AZ114</f>
        <v>0</v>
      </c>
      <c r="BA17" s="232">
        <f>'RETARDS P1'!BA114</f>
        <v>0</v>
      </c>
      <c r="BB17" s="232">
        <f>'RETARDS P1'!BB114</f>
        <v>0</v>
      </c>
      <c r="BC17" s="232">
        <f>'RETARDS P1'!BC114</f>
        <v>0</v>
      </c>
      <c r="BD17" s="232">
        <f>'RETARDS P1'!BD114</f>
        <v>0</v>
      </c>
      <c r="BE17" s="232">
        <f>'RETARDS P1'!BE114</f>
        <v>0</v>
      </c>
      <c r="BF17" s="232">
        <f>'RETARDS P1'!BF114</f>
        <v>0</v>
      </c>
      <c r="BG17" s="232">
        <f>'RETARDS P1'!BG114</f>
        <v>0</v>
      </c>
      <c r="BH17" s="232">
        <f>'RETARDS P1'!BH114</f>
        <v>0</v>
      </c>
      <c r="BI17" s="232">
        <f>'RETARDS P1'!BI114</f>
        <v>0</v>
      </c>
      <c r="BJ17" s="232">
        <f>'RETARDS P1'!BJ114</f>
        <v>0</v>
      </c>
      <c r="BK17" s="232">
        <f>'RETARDS P1'!BK114</f>
        <v>0</v>
      </c>
      <c r="BL17" s="232">
        <f>'RETARDS P1'!BL114</f>
        <v>0</v>
      </c>
      <c r="BM17" s="232">
        <f>'RETARDS P1'!BM114</f>
        <v>0</v>
      </c>
      <c r="BN17" s="232">
        <f>'RETARDS P1'!BN114</f>
        <v>0</v>
      </c>
      <c r="BO17" s="232">
        <f>'RETARDS P1'!BO114</f>
        <v>0</v>
      </c>
    </row>
    <row r="18" spans="1:67" ht="11.1" customHeight="1" x14ac:dyDescent="0.25">
      <c r="A18" s="33"/>
      <c r="B18" s="263" t="s">
        <v>92</v>
      </c>
      <c r="C18" s="232">
        <f>SUM(C19:C23)+SUM(C14:C15)</f>
        <v>0</v>
      </c>
      <c r="D18" s="232">
        <f t="shared" ref="D18:BO18" ca="1" si="1">SUM(D19:D23)+SUM(D14:D15)</f>
        <v>0</v>
      </c>
      <c r="E18" s="232">
        <f t="shared" ca="1" si="1"/>
        <v>0</v>
      </c>
      <c r="F18" s="232">
        <f t="shared" ca="1" si="1"/>
        <v>0</v>
      </c>
      <c r="G18" s="232">
        <f t="shared" ca="1" si="1"/>
        <v>0</v>
      </c>
      <c r="H18" s="232">
        <f t="shared" ca="1" si="1"/>
        <v>0</v>
      </c>
      <c r="I18" s="232">
        <f t="shared" ca="1" si="1"/>
        <v>0</v>
      </c>
      <c r="J18" s="232">
        <f t="shared" ca="1" si="1"/>
        <v>0</v>
      </c>
      <c r="K18" s="232">
        <f t="shared" ca="1" si="1"/>
        <v>0</v>
      </c>
      <c r="L18" s="232">
        <f t="shared" ca="1" si="1"/>
        <v>0</v>
      </c>
      <c r="M18" s="232">
        <f t="shared" ca="1" si="1"/>
        <v>0</v>
      </c>
      <c r="N18" s="232">
        <f t="shared" ca="1" si="1"/>
        <v>0</v>
      </c>
      <c r="O18" s="232">
        <f t="shared" ca="1" si="1"/>
        <v>0</v>
      </c>
      <c r="P18" s="232">
        <f t="shared" ca="1" si="1"/>
        <v>0</v>
      </c>
      <c r="Q18" s="232">
        <f t="shared" ca="1" si="1"/>
        <v>0</v>
      </c>
      <c r="R18" s="232">
        <f t="shared" ca="1" si="1"/>
        <v>0</v>
      </c>
      <c r="S18" s="232">
        <f t="shared" ca="1" si="1"/>
        <v>0</v>
      </c>
      <c r="T18" s="232">
        <f t="shared" ca="1" si="1"/>
        <v>0</v>
      </c>
      <c r="U18" s="232">
        <f t="shared" ca="1" si="1"/>
        <v>0</v>
      </c>
      <c r="V18" s="232">
        <f t="shared" ca="1" si="1"/>
        <v>0</v>
      </c>
      <c r="W18" s="232">
        <f t="shared" ca="1" si="1"/>
        <v>0</v>
      </c>
      <c r="X18" s="232">
        <f t="shared" ca="1" si="1"/>
        <v>0</v>
      </c>
      <c r="Y18" s="232">
        <f t="shared" ca="1" si="1"/>
        <v>0</v>
      </c>
      <c r="Z18" s="232">
        <f t="shared" ca="1" si="1"/>
        <v>0</v>
      </c>
      <c r="AA18" s="232">
        <f t="shared" ca="1" si="1"/>
        <v>0</v>
      </c>
      <c r="AB18" s="232">
        <f t="shared" ca="1" si="1"/>
        <v>0</v>
      </c>
      <c r="AC18" s="232">
        <f t="shared" ca="1" si="1"/>
        <v>0</v>
      </c>
      <c r="AD18" s="232">
        <f t="shared" ca="1" si="1"/>
        <v>0</v>
      </c>
      <c r="AE18" s="232">
        <f t="shared" ca="1" si="1"/>
        <v>0</v>
      </c>
      <c r="AF18" s="232">
        <f t="shared" ca="1" si="1"/>
        <v>0</v>
      </c>
      <c r="AG18" s="232">
        <f t="shared" ca="1" si="1"/>
        <v>0</v>
      </c>
      <c r="AH18" s="232">
        <f t="shared" ca="1" si="1"/>
        <v>0</v>
      </c>
      <c r="AI18" s="232">
        <f t="shared" ca="1" si="1"/>
        <v>0</v>
      </c>
      <c r="AJ18" s="232">
        <f t="shared" ca="1" si="1"/>
        <v>0</v>
      </c>
      <c r="AK18" s="232">
        <f t="shared" ca="1" si="1"/>
        <v>0</v>
      </c>
      <c r="AL18" s="232">
        <f t="shared" ca="1" si="1"/>
        <v>0</v>
      </c>
      <c r="AM18" s="232">
        <f t="shared" ca="1" si="1"/>
        <v>0</v>
      </c>
      <c r="AN18" s="232">
        <f t="shared" ca="1" si="1"/>
        <v>0</v>
      </c>
      <c r="AO18" s="232">
        <f t="shared" ca="1" si="1"/>
        <v>0</v>
      </c>
      <c r="AP18" s="232">
        <f t="shared" ca="1" si="1"/>
        <v>0</v>
      </c>
      <c r="AQ18" s="232">
        <f t="shared" ca="1" si="1"/>
        <v>0</v>
      </c>
      <c r="AR18" s="232">
        <f t="shared" ca="1" si="1"/>
        <v>0</v>
      </c>
      <c r="AS18" s="232">
        <f t="shared" ca="1" si="1"/>
        <v>0</v>
      </c>
      <c r="AT18" s="232">
        <f t="shared" ca="1" si="1"/>
        <v>0</v>
      </c>
      <c r="AU18" s="232">
        <f t="shared" ca="1" si="1"/>
        <v>0</v>
      </c>
      <c r="AV18" s="232">
        <f t="shared" ca="1" si="1"/>
        <v>0</v>
      </c>
      <c r="AW18" s="232">
        <f t="shared" ca="1" si="1"/>
        <v>0</v>
      </c>
      <c r="AX18" s="232">
        <f t="shared" ca="1" si="1"/>
        <v>0</v>
      </c>
      <c r="AY18" s="232">
        <f t="shared" ca="1" si="1"/>
        <v>0</v>
      </c>
      <c r="AZ18" s="232">
        <f t="shared" ca="1" si="1"/>
        <v>0</v>
      </c>
      <c r="BA18" s="232">
        <f t="shared" ca="1" si="1"/>
        <v>0</v>
      </c>
      <c r="BB18" s="232">
        <f t="shared" ca="1" si="1"/>
        <v>0</v>
      </c>
      <c r="BC18" s="232">
        <f t="shared" ca="1" si="1"/>
        <v>0</v>
      </c>
      <c r="BD18" s="232">
        <f t="shared" ca="1" si="1"/>
        <v>0</v>
      </c>
      <c r="BE18" s="232">
        <f t="shared" ca="1" si="1"/>
        <v>0</v>
      </c>
      <c r="BF18" s="232">
        <f t="shared" ca="1" si="1"/>
        <v>0</v>
      </c>
      <c r="BG18" s="232">
        <f t="shared" ca="1" si="1"/>
        <v>0</v>
      </c>
      <c r="BH18" s="232">
        <f t="shared" ca="1" si="1"/>
        <v>0</v>
      </c>
      <c r="BI18" s="232">
        <f t="shared" ca="1" si="1"/>
        <v>0</v>
      </c>
      <c r="BJ18" s="232">
        <f t="shared" ca="1" si="1"/>
        <v>0</v>
      </c>
      <c r="BK18" s="232">
        <f t="shared" ca="1" si="1"/>
        <v>0</v>
      </c>
      <c r="BL18" s="232">
        <f t="shared" ca="1" si="1"/>
        <v>0</v>
      </c>
      <c r="BM18" s="232">
        <f t="shared" ca="1" si="1"/>
        <v>0</v>
      </c>
      <c r="BN18" s="232">
        <f t="shared" ca="1" si="1"/>
        <v>0</v>
      </c>
      <c r="BO18" s="232">
        <f t="shared" ca="1" si="1"/>
        <v>0</v>
      </c>
    </row>
    <row r="19" spans="1:67" ht="11.1" customHeight="1" x14ac:dyDescent="0.25">
      <c r="A19" s="33"/>
      <c r="B19" s="44" t="s">
        <v>93</v>
      </c>
      <c r="C19" s="232">
        <f>'CHARGES P1'!C42</f>
        <v>0</v>
      </c>
      <c r="D19" s="232">
        <f>'CHARGES P1'!D42</f>
        <v>0</v>
      </c>
      <c r="E19" s="232">
        <f>'CHARGES P1'!E42</f>
        <v>0</v>
      </c>
      <c r="F19" s="232">
        <f>'CHARGES P1'!F42</f>
        <v>0</v>
      </c>
      <c r="G19" s="232">
        <f>'CHARGES P1'!G42</f>
        <v>0</v>
      </c>
      <c r="H19" s="232">
        <f>'CHARGES P1'!H42</f>
        <v>0</v>
      </c>
      <c r="I19" s="232">
        <f>'CHARGES P1'!I42</f>
        <v>0</v>
      </c>
      <c r="J19" s="232">
        <f>'CHARGES P1'!J42</f>
        <v>0</v>
      </c>
      <c r="K19" s="232">
        <f>'CHARGES P1'!K42</f>
        <v>0</v>
      </c>
      <c r="L19" s="232">
        <f>'CHARGES P1'!L42</f>
        <v>0</v>
      </c>
      <c r="M19" s="232">
        <f>'CHARGES P1'!M42</f>
        <v>0</v>
      </c>
      <c r="N19" s="232">
        <f>'CHARGES P1'!N42</f>
        <v>0</v>
      </c>
      <c r="O19" s="232">
        <f>'CHARGES P1'!O42</f>
        <v>0</v>
      </c>
      <c r="P19" s="232">
        <f>'CHARGES P1'!P42</f>
        <v>0</v>
      </c>
      <c r="Q19" s="232">
        <f>'CHARGES P1'!Q42</f>
        <v>0</v>
      </c>
      <c r="R19" s="232">
        <f>'CHARGES P1'!R42</f>
        <v>0</v>
      </c>
      <c r="S19" s="232">
        <f>'CHARGES P1'!S42</f>
        <v>0</v>
      </c>
      <c r="T19" s="232">
        <f>'CHARGES P1'!T42</f>
        <v>0</v>
      </c>
      <c r="U19" s="232">
        <f>'CHARGES P1'!U42</f>
        <v>0</v>
      </c>
      <c r="V19" s="232">
        <f>'CHARGES P1'!V42</f>
        <v>0</v>
      </c>
      <c r="W19" s="232">
        <f>'CHARGES P1'!W42</f>
        <v>0</v>
      </c>
      <c r="X19" s="232">
        <f>'CHARGES P1'!X42</f>
        <v>0</v>
      </c>
      <c r="Y19" s="232">
        <f>'CHARGES P1'!Y42</f>
        <v>0</v>
      </c>
      <c r="Z19" s="232">
        <f>'CHARGES P1'!Z42</f>
        <v>0</v>
      </c>
      <c r="AA19" s="232">
        <f>'CHARGES P1'!AA42</f>
        <v>0</v>
      </c>
      <c r="AB19" s="232">
        <f>'CHARGES P1'!AB42</f>
        <v>0</v>
      </c>
      <c r="AC19" s="232">
        <f>'CHARGES P1'!AC42</f>
        <v>0</v>
      </c>
      <c r="AD19" s="232">
        <f>'CHARGES P1'!AD42</f>
        <v>0</v>
      </c>
      <c r="AE19" s="232">
        <f>'CHARGES P1'!AE42</f>
        <v>0</v>
      </c>
      <c r="AF19" s="232">
        <f>'CHARGES P1'!AF42</f>
        <v>0</v>
      </c>
      <c r="AG19" s="232">
        <f>'CHARGES P1'!AG42</f>
        <v>0</v>
      </c>
      <c r="AH19" s="232">
        <f>'CHARGES P1'!AH42</f>
        <v>0</v>
      </c>
      <c r="AI19" s="232">
        <f>'CHARGES P1'!AI42</f>
        <v>0</v>
      </c>
      <c r="AJ19" s="232">
        <f>'CHARGES P1'!AJ42</f>
        <v>0</v>
      </c>
      <c r="AK19" s="232">
        <f>'CHARGES P1'!AK42</f>
        <v>0</v>
      </c>
      <c r="AL19" s="232">
        <f>'CHARGES P1'!AL42</f>
        <v>0</v>
      </c>
      <c r="AM19" s="232">
        <f>'CHARGES P1'!AM42</f>
        <v>0</v>
      </c>
      <c r="AN19" s="232">
        <f>'CHARGES P1'!AN42</f>
        <v>0</v>
      </c>
      <c r="AO19" s="232">
        <f>'CHARGES P1'!AO42</f>
        <v>0</v>
      </c>
      <c r="AP19" s="232">
        <f>'CHARGES P1'!AP42</f>
        <v>0</v>
      </c>
      <c r="AQ19" s="232">
        <f>'CHARGES P1'!AQ42</f>
        <v>0</v>
      </c>
      <c r="AR19" s="232">
        <f>'CHARGES P1'!AR42</f>
        <v>0</v>
      </c>
      <c r="AS19" s="232">
        <f>'CHARGES P1'!AS42</f>
        <v>0</v>
      </c>
      <c r="AT19" s="232">
        <f>'CHARGES P1'!AT42</f>
        <v>0</v>
      </c>
      <c r="AU19" s="232">
        <f>'CHARGES P1'!AU42</f>
        <v>0</v>
      </c>
      <c r="AV19" s="232">
        <f>'CHARGES P1'!AV42</f>
        <v>0</v>
      </c>
      <c r="AW19" s="232">
        <f>'CHARGES P1'!AW42</f>
        <v>0</v>
      </c>
      <c r="AX19" s="232">
        <f>'CHARGES P1'!AX42</f>
        <v>0</v>
      </c>
      <c r="AY19" s="232">
        <f>'CHARGES P1'!AY42</f>
        <v>0</v>
      </c>
      <c r="AZ19" s="232">
        <f>'CHARGES P1'!AZ42</f>
        <v>0</v>
      </c>
      <c r="BA19" s="232">
        <f>'CHARGES P1'!BA42</f>
        <v>0</v>
      </c>
      <c r="BB19" s="232">
        <f>'CHARGES P1'!BB42</f>
        <v>0</v>
      </c>
      <c r="BC19" s="232">
        <f>'CHARGES P1'!BC42</f>
        <v>0</v>
      </c>
      <c r="BD19" s="232">
        <f>'CHARGES P1'!BD42</f>
        <v>0</v>
      </c>
      <c r="BE19" s="232">
        <f>'CHARGES P1'!BE42</f>
        <v>0</v>
      </c>
      <c r="BF19" s="232">
        <f>'CHARGES P1'!BF42</f>
        <v>0</v>
      </c>
      <c r="BG19" s="232">
        <f>'CHARGES P1'!BG42</f>
        <v>0</v>
      </c>
      <c r="BH19" s="232">
        <f>'CHARGES P1'!BH42</f>
        <v>0</v>
      </c>
      <c r="BI19" s="232">
        <f>'CHARGES P1'!BI42</f>
        <v>0</v>
      </c>
      <c r="BJ19" s="232">
        <f>'CHARGES P1'!BJ42</f>
        <v>0</v>
      </c>
      <c r="BK19" s="232">
        <f>'CHARGES P1'!BK42</f>
        <v>0</v>
      </c>
      <c r="BL19" s="232">
        <f>'CHARGES P1'!BL42</f>
        <v>0</v>
      </c>
      <c r="BM19" s="232">
        <f>'CHARGES P1'!BM42</f>
        <v>0</v>
      </c>
      <c r="BN19" s="232">
        <f>'CHARGES P1'!BN42</f>
        <v>0</v>
      </c>
      <c r="BO19" s="232">
        <f>'CHARGES P1'!BO42</f>
        <v>0</v>
      </c>
    </row>
    <row r="20" spans="1:67" ht="11.1" customHeight="1" x14ac:dyDescent="0.25">
      <c r="A20" s="33"/>
      <c r="B20" s="264" t="s">
        <v>100</v>
      </c>
      <c r="C20" s="232">
        <f>'CHARGES P1'!C78</f>
        <v>0</v>
      </c>
      <c r="D20" s="232">
        <f>'CHARGES P1'!D78</f>
        <v>0</v>
      </c>
      <c r="E20" s="232">
        <f>'CHARGES P1'!E78</f>
        <v>0</v>
      </c>
      <c r="F20" s="232">
        <f>'CHARGES P1'!F78</f>
        <v>0</v>
      </c>
      <c r="G20" s="232">
        <f>'CHARGES P1'!G78</f>
        <v>0</v>
      </c>
      <c r="H20" s="232">
        <f>'CHARGES P1'!H78</f>
        <v>0</v>
      </c>
      <c r="I20" s="232">
        <f>'CHARGES P1'!I78</f>
        <v>0</v>
      </c>
      <c r="J20" s="232">
        <f>'CHARGES P1'!J78</f>
        <v>0</v>
      </c>
      <c r="K20" s="232">
        <f>'CHARGES P1'!K78</f>
        <v>0</v>
      </c>
      <c r="L20" s="232">
        <f>'CHARGES P1'!L78</f>
        <v>0</v>
      </c>
      <c r="M20" s="232">
        <f>'CHARGES P1'!M78</f>
        <v>0</v>
      </c>
      <c r="N20" s="232">
        <f>'CHARGES P1'!N78</f>
        <v>0</v>
      </c>
      <c r="O20" s="232">
        <f>'CHARGES P1'!O78</f>
        <v>0</v>
      </c>
      <c r="P20" s="232">
        <f>'CHARGES P1'!P78</f>
        <v>0</v>
      </c>
      <c r="Q20" s="232">
        <f>'CHARGES P1'!Q78</f>
        <v>0</v>
      </c>
      <c r="R20" s="232">
        <f>'CHARGES P1'!R78</f>
        <v>0</v>
      </c>
      <c r="S20" s="232">
        <f>'CHARGES P1'!S78</f>
        <v>0</v>
      </c>
      <c r="T20" s="232">
        <f>'CHARGES P1'!T78</f>
        <v>0</v>
      </c>
      <c r="U20" s="232">
        <f>'CHARGES P1'!U78</f>
        <v>0</v>
      </c>
      <c r="V20" s="232">
        <f>'CHARGES P1'!V78</f>
        <v>0</v>
      </c>
      <c r="W20" s="232">
        <f>'CHARGES P1'!W78</f>
        <v>0</v>
      </c>
      <c r="X20" s="232">
        <f>'CHARGES P1'!X78</f>
        <v>0</v>
      </c>
      <c r="Y20" s="232">
        <f>'CHARGES P1'!Y78</f>
        <v>0</v>
      </c>
      <c r="Z20" s="232">
        <f>'CHARGES P1'!Z78</f>
        <v>0</v>
      </c>
      <c r="AA20" s="232">
        <f>'CHARGES P1'!AA78</f>
        <v>0</v>
      </c>
      <c r="AB20" s="232">
        <f>'CHARGES P1'!AB78</f>
        <v>0</v>
      </c>
      <c r="AC20" s="232">
        <f>'CHARGES P1'!AC78</f>
        <v>0</v>
      </c>
      <c r="AD20" s="232">
        <f>'CHARGES P1'!AD78</f>
        <v>0</v>
      </c>
      <c r="AE20" s="232">
        <f>'CHARGES P1'!AE78</f>
        <v>0</v>
      </c>
      <c r="AF20" s="232">
        <f>'CHARGES P1'!AF78</f>
        <v>0</v>
      </c>
      <c r="AG20" s="232">
        <f>'CHARGES P1'!AG78</f>
        <v>0</v>
      </c>
      <c r="AH20" s="232">
        <f>'CHARGES P1'!AH78</f>
        <v>0</v>
      </c>
      <c r="AI20" s="232">
        <f>'CHARGES P1'!AI78</f>
        <v>0</v>
      </c>
      <c r="AJ20" s="232">
        <f>'CHARGES P1'!AJ78</f>
        <v>0</v>
      </c>
      <c r="AK20" s="232">
        <f>'CHARGES P1'!AK78</f>
        <v>0</v>
      </c>
      <c r="AL20" s="232">
        <f>'CHARGES P1'!AL78</f>
        <v>0</v>
      </c>
      <c r="AM20" s="232">
        <f>'CHARGES P1'!AM78</f>
        <v>0</v>
      </c>
      <c r="AN20" s="232">
        <f>'CHARGES P1'!AN78</f>
        <v>0</v>
      </c>
      <c r="AO20" s="232">
        <f>'CHARGES P1'!AO78</f>
        <v>0</v>
      </c>
      <c r="AP20" s="232">
        <f>'CHARGES P1'!AP78</f>
        <v>0</v>
      </c>
      <c r="AQ20" s="232">
        <f>'CHARGES P1'!AQ78</f>
        <v>0</v>
      </c>
      <c r="AR20" s="232">
        <f>'CHARGES P1'!AR78</f>
        <v>0</v>
      </c>
      <c r="AS20" s="232">
        <f>'CHARGES P1'!AS78</f>
        <v>0</v>
      </c>
      <c r="AT20" s="232">
        <f>'CHARGES P1'!AT78</f>
        <v>0</v>
      </c>
      <c r="AU20" s="232">
        <f>'CHARGES P1'!AU78</f>
        <v>0</v>
      </c>
      <c r="AV20" s="232">
        <f>'CHARGES P1'!AV78</f>
        <v>0</v>
      </c>
      <c r="AW20" s="232">
        <f>'CHARGES P1'!AW78</f>
        <v>0</v>
      </c>
      <c r="AX20" s="232">
        <f>'CHARGES P1'!AX78</f>
        <v>0</v>
      </c>
      <c r="AY20" s="232">
        <f>'CHARGES P1'!AY78</f>
        <v>0</v>
      </c>
      <c r="AZ20" s="232">
        <f>'CHARGES P1'!AZ78</f>
        <v>0</v>
      </c>
      <c r="BA20" s="232">
        <f>'CHARGES P1'!BA78</f>
        <v>0</v>
      </c>
      <c r="BB20" s="232">
        <f>'CHARGES P1'!BB78</f>
        <v>0</v>
      </c>
      <c r="BC20" s="232">
        <f>'CHARGES P1'!BC78</f>
        <v>0</v>
      </c>
      <c r="BD20" s="232">
        <f>'CHARGES P1'!BD78</f>
        <v>0</v>
      </c>
      <c r="BE20" s="232">
        <f>'CHARGES P1'!BE78</f>
        <v>0</v>
      </c>
      <c r="BF20" s="232">
        <f>'CHARGES P1'!BF78</f>
        <v>0</v>
      </c>
      <c r="BG20" s="232">
        <f>'CHARGES P1'!BG78</f>
        <v>0</v>
      </c>
      <c r="BH20" s="232">
        <f>'CHARGES P1'!BH78</f>
        <v>0</v>
      </c>
      <c r="BI20" s="232">
        <f>'CHARGES P1'!BI78</f>
        <v>0</v>
      </c>
      <c r="BJ20" s="232">
        <f>'CHARGES P1'!BJ78</f>
        <v>0</v>
      </c>
      <c r="BK20" s="232">
        <f>'CHARGES P1'!BK78</f>
        <v>0</v>
      </c>
      <c r="BL20" s="232">
        <f>'CHARGES P1'!BL78</f>
        <v>0</v>
      </c>
      <c r="BM20" s="232">
        <f>'CHARGES P1'!BM78</f>
        <v>0</v>
      </c>
      <c r="BN20" s="232">
        <f>'CHARGES P1'!BN78</f>
        <v>0</v>
      </c>
      <c r="BO20" s="232">
        <f>'CHARGES P1'!BO78</f>
        <v>0</v>
      </c>
    </row>
    <row r="21" spans="1:67" ht="11.1" customHeight="1" x14ac:dyDescent="0.25">
      <c r="A21" s="33"/>
      <c r="B21" s="265" t="s">
        <v>101</v>
      </c>
      <c r="C21" s="232">
        <f>'CHARGES P1'!C114</f>
        <v>0</v>
      </c>
      <c r="D21" s="232">
        <f>'CHARGES P1'!D114</f>
        <v>0</v>
      </c>
      <c r="E21" s="232">
        <f>'CHARGES P1'!E114</f>
        <v>0</v>
      </c>
      <c r="F21" s="232">
        <f>'CHARGES P1'!F114</f>
        <v>0</v>
      </c>
      <c r="G21" s="232">
        <f>'CHARGES P1'!G114</f>
        <v>0</v>
      </c>
      <c r="H21" s="232">
        <f>'CHARGES P1'!H114</f>
        <v>0</v>
      </c>
      <c r="I21" s="232">
        <f>'CHARGES P1'!I114</f>
        <v>0</v>
      </c>
      <c r="J21" s="232">
        <f>'CHARGES P1'!J114</f>
        <v>0</v>
      </c>
      <c r="K21" s="232">
        <f>'CHARGES P1'!K114</f>
        <v>0</v>
      </c>
      <c r="L21" s="232">
        <f>'CHARGES P1'!L114</f>
        <v>0</v>
      </c>
      <c r="M21" s="232">
        <f>'CHARGES P1'!M114</f>
        <v>0</v>
      </c>
      <c r="N21" s="232">
        <f>'CHARGES P1'!N114</f>
        <v>0</v>
      </c>
      <c r="O21" s="232">
        <f>'CHARGES P1'!O114</f>
        <v>0</v>
      </c>
      <c r="P21" s="232">
        <f>'CHARGES P1'!P114</f>
        <v>0</v>
      </c>
      <c r="Q21" s="232">
        <f>'CHARGES P1'!Q114</f>
        <v>0</v>
      </c>
      <c r="R21" s="232">
        <f>'CHARGES P1'!R114</f>
        <v>0</v>
      </c>
      <c r="S21" s="232">
        <f>'CHARGES P1'!S114</f>
        <v>0</v>
      </c>
      <c r="T21" s="232">
        <f>'CHARGES P1'!T114</f>
        <v>0</v>
      </c>
      <c r="U21" s="232">
        <f>'CHARGES P1'!U114</f>
        <v>0</v>
      </c>
      <c r="V21" s="232">
        <f>'CHARGES P1'!V114</f>
        <v>0</v>
      </c>
      <c r="W21" s="232">
        <f>'CHARGES P1'!W114</f>
        <v>0</v>
      </c>
      <c r="X21" s="232">
        <f>'CHARGES P1'!X114</f>
        <v>0</v>
      </c>
      <c r="Y21" s="232">
        <f>'CHARGES P1'!Y114</f>
        <v>0</v>
      </c>
      <c r="Z21" s="232">
        <f>'CHARGES P1'!Z114</f>
        <v>0</v>
      </c>
      <c r="AA21" s="232">
        <f>'CHARGES P1'!AA114</f>
        <v>0</v>
      </c>
      <c r="AB21" s="232">
        <f>'CHARGES P1'!AB114</f>
        <v>0</v>
      </c>
      <c r="AC21" s="232">
        <f>'CHARGES P1'!AC114</f>
        <v>0</v>
      </c>
      <c r="AD21" s="232">
        <f>'CHARGES P1'!AD114</f>
        <v>0</v>
      </c>
      <c r="AE21" s="232">
        <f>'CHARGES P1'!AE114</f>
        <v>0</v>
      </c>
      <c r="AF21" s="232">
        <f>'CHARGES P1'!AF114</f>
        <v>0</v>
      </c>
      <c r="AG21" s="232">
        <f>'CHARGES P1'!AG114</f>
        <v>0</v>
      </c>
      <c r="AH21" s="232">
        <f>'CHARGES P1'!AH114</f>
        <v>0</v>
      </c>
      <c r="AI21" s="232">
        <f>'CHARGES P1'!AI114</f>
        <v>0</v>
      </c>
      <c r="AJ21" s="232">
        <f>'CHARGES P1'!AJ114</f>
        <v>0</v>
      </c>
      <c r="AK21" s="232">
        <f>'CHARGES P1'!AK114</f>
        <v>0</v>
      </c>
      <c r="AL21" s="232">
        <f>'CHARGES P1'!AL114</f>
        <v>0</v>
      </c>
      <c r="AM21" s="232">
        <f>'CHARGES P1'!AM114</f>
        <v>0</v>
      </c>
      <c r="AN21" s="232">
        <f>'CHARGES P1'!AN114</f>
        <v>0</v>
      </c>
      <c r="AO21" s="232">
        <f>'CHARGES P1'!AO114</f>
        <v>0</v>
      </c>
      <c r="AP21" s="232">
        <f>'CHARGES P1'!AP114</f>
        <v>0</v>
      </c>
      <c r="AQ21" s="232">
        <f>'CHARGES P1'!AQ114</f>
        <v>0</v>
      </c>
      <c r="AR21" s="232">
        <f>'CHARGES P1'!AR114</f>
        <v>0</v>
      </c>
      <c r="AS21" s="232">
        <f>'CHARGES P1'!AS114</f>
        <v>0</v>
      </c>
      <c r="AT21" s="232">
        <f>'CHARGES P1'!AT114</f>
        <v>0</v>
      </c>
      <c r="AU21" s="232">
        <f>'CHARGES P1'!AU114</f>
        <v>0</v>
      </c>
      <c r="AV21" s="232">
        <f>'CHARGES P1'!AV114</f>
        <v>0</v>
      </c>
      <c r="AW21" s="232">
        <f>'CHARGES P1'!AW114</f>
        <v>0</v>
      </c>
      <c r="AX21" s="232">
        <f>'CHARGES P1'!AX114</f>
        <v>0</v>
      </c>
      <c r="AY21" s="232">
        <f>'CHARGES P1'!AY114</f>
        <v>0</v>
      </c>
      <c r="AZ21" s="232">
        <f>'CHARGES P1'!AZ114</f>
        <v>0</v>
      </c>
      <c r="BA21" s="232">
        <f>'CHARGES P1'!BA114</f>
        <v>0</v>
      </c>
      <c r="BB21" s="232">
        <f>'CHARGES P1'!BB114</f>
        <v>0</v>
      </c>
      <c r="BC21" s="232">
        <f>'CHARGES P1'!BC114</f>
        <v>0</v>
      </c>
      <c r="BD21" s="232">
        <f>'CHARGES P1'!BD114</f>
        <v>0</v>
      </c>
      <c r="BE21" s="232">
        <f>'CHARGES P1'!BE114</f>
        <v>0</v>
      </c>
      <c r="BF21" s="232">
        <f>'CHARGES P1'!BF114</f>
        <v>0</v>
      </c>
      <c r="BG21" s="232">
        <f>'CHARGES P1'!BG114</f>
        <v>0</v>
      </c>
      <c r="BH21" s="232">
        <f>'CHARGES P1'!BH114</f>
        <v>0</v>
      </c>
      <c r="BI21" s="232">
        <f>'CHARGES P1'!BI114</f>
        <v>0</v>
      </c>
      <c r="BJ21" s="232">
        <f>'CHARGES P1'!BJ114</f>
        <v>0</v>
      </c>
      <c r="BK21" s="232">
        <f>'CHARGES P1'!BK114</f>
        <v>0</v>
      </c>
      <c r="BL21" s="232">
        <f>'CHARGES P1'!BL114</f>
        <v>0</v>
      </c>
      <c r="BM21" s="232">
        <f>'CHARGES P1'!BM114</f>
        <v>0</v>
      </c>
      <c r="BN21" s="232">
        <f>'CHARGES P1'!BN114</f>
        <v>0</v>
      </c>
      <c r="BO21" s="232">
        <f>'CHARGES P1'!BO114</f>
        <v>0</v>
      </c>
    </row>
    <row r="22" spans="1:67" ht="11.1" customHeight="1" x14ac:dyDescent="0.25">
      <c r="A22" s="33"/>
      <c r="B22" s="266" t="s">
        <v>102</v>
      </c>
      <c r="C22" s="232">
        <f>'CHARGES P1'!C150</f>
        <v>0</v>
      </c>
      <c r="D22" s="232">
        <f>'CHARGES P1'!D150</f>
        <v>0</v>
      </c>
      <c r="E22" s="232">
        <f>'CHARGES P1'!E150</f>
        <v>0</v>
      </c>
      <c r="F22" s="232">
        <f>'CHARGES P1'!F150</f>
        <v>0</v>
      </c>
      <c r="G22" s="232">
        <f>'CHARGES P1'!G150</f>
        <v>0</v>
      </c>
      <c r="H22" s="232">
        <f>'CHARGES P1'!H150</f>
        <v>0</v>
      </c>
      <c r="I22" s="232">
        <f>'CHARGES P1'!I150</f>
        <v>0</v>
      </c>
      <c r="J22" s="232">
        <f>'CHARGES P1'!J150</f>
        <v>0</v>
      </c>
      <c r="K22" s="232">
        <f>'CHARGES P1'!K150</f>
        <v>0</v>
      </c>
      <c r="L22" s="232">
        <f>'CHARGES P1'!L150</f>
        <v>0</v>
      </c>
      <c r="M22" s="232">
        <f>'CHARGES P1'!M150</f>
        <v>0</v>
      </c>
      <c r="N22" s="232">
        <f>'CHARGES P1'!N150</f>
        <v>0</v>
      </c>
      <c r="O22" s="232">
        <f>'CHARGES P1'!O150</f>
        <v>0</v>
      </c>
      <c r="P22" s="232">
        <f>'CHARGES P1'!P150</f>
        <v>0</v>
      </c>
      <c r="Q22" s="232">
        <f>'CHARGES P1'!Q150</f>
        <v>0</v>
      </c>
      <c r="R22" s="232">
        <f>'CHARGES P1'!R150</f>
        <v>0</v>
      </c>
      <c r="S22" s="232">
        <f>'CHARGES P1'!S150</f>
        <v>0</v>
      </c>
      <c r="T22" s="232">
        <f>'CHARGES P1'!T150</f>
        <v>0</v>
      </c>
      <c r="U22" s="232">
        <f>'CHARGES P1'!U150</f>
        <v>0</v>
      </c>
      <c r="V22" s="232">
        <f>'CHARGES P1'!V150</f>
        <v>0</v>
      </c>
      <c r="W22" s="232">
        <f>'CHARGES P1'!W150</f>
        <v>0</v>
      </c>
      <c r="X22" s="232">
        <f>'CHARGES P1'!X150</f>
        <v>0</v>
      </c>
      <c r="Y22" s="232">
        <f>'CHARGES P1'!Y150</f>
        <v>0</v>
      </c>
      <c r="Z22" s="232">
        <f>'CHARGES P1'!Z150</f>
        <v>0</v>
      </c>
      <c r="AA22" s="232">
        <f>'CHARGES P1'!AA150</f>
        <v>0</v>
      </c>
      <c r="AB22" s="232">
        <f>'CHARGES P1'!AB150</f>
        <v>0</v>
      </c>
      <c r="AC22" s="232">
        <f>'CHARGES P1'!AC150</f>
        <v>0</v>
      </c>
      <c r="AD22" s="232">
        <f>'CHARGES P1'!AD150</f>
        <v>0</v>
      </c>
      <c r="AE22" s="232">
        <f>'CHARGES P1'!AE150</f>
        <v>0</v>
      </c>
      <c r="AF22" s="232">
        <f>'CHARGES P1'!AF150</f>
        <v>0</v>
      </c>
      <c r="AG22" s="232">
        <f>'CHARGES P1'!AG150</f>
        <v>0</v>
      </c>
      <c r="AH22" s="232">
        <f>'CHARGES P1'!AH150</f>
        <v>0</v>
      </c>
      <c r="AI22" s="232">
        <f>'CHARGES P1'!AI150</f>
        <v>0</v>
      </c>
      <c r="AJ22" s="232">
        <f>'CHARGES P1'!AJ150</f>
        <v>0</v>
      </c>
      <c r="AK22" s="232">
        <f>'CHARGES P1'!AK150</f>
        <v>0</v>
      </c>
      <c r="AL22" s="232">
        <f>'CHARGES P1'!AL150</f>
        <v>0</v>
      </c>
      <c r="AM22" s="232">
        <f>'CHARGES P1'!AM150</f>
        <v>0</v>
      </c>
      <c r="AN22" s="232">
        <f>'CHARGES P1'!AN150</f>
        <v>0</v>
      </c>
      <c r="AO22" s="232">
        <f>'CHARGES P1'!AO150</f>
        <v>0</v>
      </c>
      <c r="AP22" s="232">
        <f>'CHARGES P1'!AP150</f>
        <v>0</v>
      </c>
      <c r="AQ22" s="232">
        <f>'CHARGES P1'!AQ150</f>
        <v>0</v>
      </c>
      <c r="AR22" s="232">
        <f>'CHARGES P1'!AR150</f>
        <v>0</v>
      </c>
      <c r="AS22" s="232">
        <f>'CHARGES P1'!AS150</f>
        <v>0</v>
      </c>
      <c r="AT22" s="232">
        <f>'CHARGES P1'!AT150</f>
        <v>0</v>
      </c>
      <c r="AU22" s="232">
        <f>'CHARGES P1'!AU150</f>
        <v>0</v>
      </c>
      <c r="AV22" s="232">
        <f>'CHARGES P1'!AV150</f>
        <v>0</v>
      </c>
      <c r="AW22" s="232">
        <f>'CHARGES P1'!AW150</f>
        <v>0</v>
      </c>
      <c r="AX22" s="232">
        <f>'CHARGES P1'!AX150</f>
        <v>0</v>
      </c>
      <c r="AY22" s="232">
        <f>'CHARGES P1'!AY150</f>
        <v>0</v>
      </c>
      <c r="AZ22" s="232">
        <f>'CHARGES P1'!AZ150</f>
        <v>0</v>
      </c>
      <c r="BA22" s="232">
        <f>'CHARGES P1'!BA150</f>
        <v>0</v>
      </c>
      <c r="BB22" s="232">
        <f>'CHARGES P1'!BB150</f>
        <v>0</v>
      </c>
      <c r="BC22" s="232">
        <f>'CHARGES P1'!BC150</f>
        <v>0</v>
      </c>
      <c r="BD22" s="232">
        <f>'CHARGES P1'!BD150</f>
        <v>0</v>
      </c>
      <c r="BE22" s="232">
        <f>'CHARGES P1'!BE150</f>
        <v>0</v>
      </c>
      <c r="BF22" s="232">
        <f>'CHARGES P1'!BF150</f>
        <v>0</v>
      </c>
      <c r="BG22" s="232">
        <f>'CHARGES P1'!BG150</f>
        <v>0</v>
      </c>
      <c r="BH22" s="232">
        <f>'CHARGES P1'!BH150</f>
        <v>0</v>
      </c>
      <c r="BI22" s="232">
        <f>'CHARGES P1'!BI150</f>
        <v>0</v>
      </c>
      <c r="BJ22" s="232">
        <f>'CHARGES P1'!BJ150</f>
        <v>0</v>
      </c>
      <c r="BK22" s="232">
        <f>'CHARGES P1'!BK150</f>
        <v>0</v>
      </c>
      <c r="BL22" s="232">
        <f>'CHARGES P1'!BL150</f>
        <v>0</v>
      </c>
      <c r="BM22" s="232">
        <f>'CHARGES P1'!BM150</f>
        <v>0</v>
      </c>
      <c r="BN22" s="232">
        <f>'CHARGES P1'!BN150</f>
        <v>0</v>
      </c>
      <c r="BO22" s="232">
        <f>'CHARGES P1'!BO150</f>
        <v>0</v>
      </c>
    </row>
    <row r="23" spans="1:67" ht="11.1" customHeight="1" x14ac:dyDescent="0.25">
      <c r="A23" s="33"/>
      <c r="B23" s="267" t="s">
        <v>103</v>
      </c>
      <c r="C23" s="232">
        <f>'CHARGES P1'!C186</f>
        <v>0</v>
      </c>
      <c r="D23" s="232">
        <f>'CHARGES P1'!D186</f>
        <v>0</v>
      </c>
      <c r="E23" s="232">
        <f>'CHARGES P1'!E186</f>
        <v>0</v>
      </c>
      <c r="F23" s="232">
        <f>'CHARGES P1'!F186</f>
        <v>0</v>
      </c>
      <c r="G23" s="232">
        <f>'CHARGES P1'!G186</f>
        <v>0</v>
      </c>
      <c r="H23" s="232">
        <f>'CHARGES P1'!H186</f>
        <v>0</v>
      </c>
      <c r="I23" s="232">
        <f>'CHARGES P1'!I186</f>
        <v>0</v>
      </c>
      <c r="J23" s="232">
        <f>'CHARGES P1'!J186</f>
        <v>0</v>
      </c>
      <c r="K23" s="232">
        <f>'CHARGES P1'!K186</f>
        <v>0</v>
      </c>
      <c r="L23" s="232">
        <f>'CHARGES P1'!L186</f>
        <v>0</v>
      </c>
      <c r="M23" s="232">
        <f>'CHARGES P1'!M186</f>
        <v>0</v>
      </c>
      <c r="N23" s="232">
        <f>'CHARGES P1'!N186</f>
        <v>0</v>
      </c>
      <c r="O23" s="232">
        <f>'CHARGES P1'!O186</f>
        <v>0</v>
      </c>
      <c r="P23" s="232">
        <f>'CHARGES P1'!P186</f>
        <v>0</v>
      </c>
      <c r="Q23" s="232">
        <f>'CHARGES P1'!Q186</f>
        <v>0</v>
      </c>
      <c r="R23" s="232">
        <f>'CHARGES P1'!R186</f>
        <v>0</v>
      </c>
      <c r="S23" s="232">
        <f>'CHARGES P1'!S186</f>
        <v>0</v>
      </c>
      <c r="T23" s="232">
        <f>'CHARGES P1'!T186</f>
        <v>0</v>
      </c>
      <c r="U23" s="232">
        <f>'CHARGES P1'!U186</f>
        <v>0</v>
      </c>
      <c r="V23" s="232">
        <f>'CHARGES P1'!V186</f>
        <v>0</v>
      </c>
      <c r="W23" s="232">
        <f>'CHARGES P1'!W186</f>
        <v>0</v>
      </c>
      <c r="X23" s="232">
        <f>'CHARGES P1'!X186</f>
        <v>0</v>
      </c>
      <c r="Y23" s="232">
        <f>'CHARGES P1'!Y186</f>
        <v>0</v>
      </c>
      <c r="Z23" s="232">
        <f>'CHARGES P1'!Z186</f>
        <v>0</v>
      </c>
      <c r="AA23" s="232">
        <f>'CHARGES P1'!AA186</f>
        <v>0</v>
      </c>
      <c r="AB23" s="232">
        <f>'CHARGES P1'!AB186</f>
        <v>0</v>
      </c>
      <c r="AC23" s="232">
        <f>'CHARGES P1'!AC186</f>
        <v>0</v>
      </c>
      <c r="AD23" s="232">
        <f>'CHARGES P1'!AD186</f>
        <v>0</v>
      </c>
      <c r="AE23" s="232">
        <f>'CHARGES P1'!AE186</f>
        <v>0</v>
      </c>
      <c r="AF23" s="232">
        <f>'CHARGES P1'!AF186</f>
        <v>0</v>
      </c>
      <c r="AG23" s="232">
        <f>'CHARGES P1'!AG186</f>
        <v>0</v>
      </c>
      <c r="AH23" s="232">
        <f>'CHARGES P1'!AH186</f>
        <v>0</v>
      </c>
      <c r="AI23" s="232">
        <f>'CHARGES P1'!AI186</f>
        <v>0</v>
      </c>
      <c r="AJ23" s="232">
        <f>'CHARGES P1'!AJ186</f>
        <v>0</v>
      </c>
      <c r="AK23" s="232">
        <f>'CHARGES P1'!AK186</f>
        <v>0</v>
      </c>
      <c r="AL23" s="232">
        <f>'CHARGES P1'!AL186</f>
        <v>0</v>
      </c>
      <c r="AM23" s="232">
        <f>'CHARGES P1'!AM186</f>
        <v>0</v>
      </c>
      <c r="AN23" s="232">
        <f>'CHARGES P1'!AN186</f>
        <v>0</v>
      </c>
      <c r="AO23" s="232">
        <f>'CHARGES P1'!AO186</f>
        <v>0</v>
      </c>
      <c r="AP23" s="232">
        <f>'CHARGES P1'!AP186</f>
        <v>0</v>
      </c>
      <c r="AQ23" s="232">
        <f>'CHARGES P1'!AQ186</f>
        <v>0</v>
      </c>
      <c r="AR23" s="232">
        <f>'CHARGES P1'!AR186</f>
        <v>0</v>
      </c>
      <c r="AS23" s="232">
        <f>'CHARGES P1'!AS186</f>
        <v>0</v>
      </c>
      <c r="AT23" s="232">
        <f>'CHARGES P1'!AT186</f>
        <v>0</v>
      </c>
      <c r="AU23" s="232">
        <f>'CHARGES P1'!AU186</f>
        <v>0</v>
      </c>
      <c r="AV23" s="232">
        <f>'CHARGES P1'!AV186</f>
        <v>0</v>
      </c>
      <c r="AW23" s="232">
        <f>'CHARGES P1'!AW186</f>
        <v>0</v>
      </c>
      <c r="AX23" s="232">
        <f>'CHARGES P1'!AX186</f>
        <v>0</v>
      </c>
      <c r="AY23" s="232">
        <f>'CHARGES P1'!AY186</f>
        <v>0</v>
      </c>
      <c r="AZ23" s="232">
        <f>'CHARGES P1'!AZ186</f>
        <v>0</v>
      </c>
      <c r="BA23" s="232">
        <f>'CHARGES P1'!BA186</f>
        <v>0</v>
      </c>
      <c r="BB23" s="232">
        <f>'CHARGES P1'!BB186</f>
        <v>0</v>
      </c>
      <c r="BC23" s="232">
        <f>'CHARGES P1'!BC186</f>
        <v>0</v>
      </c>
      <c r="BD23" s="232">
        <f>'CHARGES P1'!BD186</f>
        <v>0</v>
      </c>
      <c r="BE23" s="232">
        <f>'CHARGES P1'!BE186</f>
        <v>0</v>
      </c>
      <c r="BF23" s="232">
        <f>'CHARGES P1'!BF186</f>
        <v>0</v>
      </c>
      <c r="BG23" s="232">
        <f>'CHARGES P1'!BG186</f>
        <v>0</v>
      </c>
      <c r="BH23" s="232">
        <f>'CHARGES P1'!BH186</f>
        <v>0</v>
      </c>
      <c r="BI23" s="232">
        <f>'CHARGES P1'!BI186</f>
        <v>0</v>
      </c>
      <c r="BJ23" s="232">
        <f>'CHARGES P1'!BJ186</f>
        <v>0</v>
      </c>
      <c r="BK23" s="232">
        <f>'CHARGES P1'!BK186</f>
        <v>0</v>
      </c>
      <c r="BL23" s="232">
        <f>'CHARGES P1'!BL186</f>
        <v>0</v>
      </c>
      <c r="BM23" s="232">
        <f>'CHARGES P1'!BM186</f>
        <v>0</v>
      </c>
      <c r="BN23" s="232">
        <f>'CHARGES P1'!BN186</f>
        <v>0</v>
      </c>
      <c r="BO23" s="232">
        <f>'CHARGES P1'!BO186</f>
        <v>0</v>
      </c>
    </row>
    <row r="24" spans="1:67" ht="11.1" customHeight="1" x14ac:dyDescent="0.25">
      <c r="A24" s="33"/>
    </row>
    <row r="25" spans="1:67" ht="11.1" customHeight="1" x14ac:dyDescent="0.25">
      <c r="A25" s="196" t="s">
        <v>2</v>
      </c>
      <c r="B25" s="268" t="s">
        <v>87</v>
      </c>
      <c r="C25" s="232">
        <f>'RETARDS P1'!C7</f>
        <v>0</v>
      </c>
      <c r="D25" s="232">
        <f>'RETARDS P1'!D7</f>
        <v>0</v>
      </c>
      <c r="E25" s="232">
        <f>'RETARDS P1'!E7</f>
        <v>0</v>
      </c>
      <c r="F25" s="232">
        <f>'RETARDS P1'!F7</f>
        <v>0</v>
      </c>
      <c r="G25" s="232">
        <f>'RETARDS P1'!G7</f>
        <v>0</v>
      </c>
      <c r="H25" s="232">
        <f>'RETARDS P1'!H7</f>
        <v>0</v>
      </c>
      <c r="I25" s="232">
        <f>'RETARDS P1'!I7</f>
        <v>0</v>
      </c>
      <c r="J25" s="232">
        <f>'RETARDS P1'!J7</f>
        <v>0</v>
      </c>
      <c r="K25" s="232">
        <f>'RETARDS P1'!K7</f>
        <v>0</v>
      </c>
      <c r="L25" s="232">
        <f>'RETARDS P1'!L7</f>
        <v>0</v>
      </c>
      <c r="M25" s="232">
        <f>'RETARDS P1'!M7</f>
        <v>0</v>
      </c>
      <c r="N25" s="232">
        <f>'RETARDS P1'!N7</f>
        <v>0</v>
      </c>
      <c r="O25" s="232">
        <f>'RETARDS P1'!O7</f>
        <v>0</v>
      </c>
      <c r="P25" s="232">
        <f>'RETARDS P1'!P7</f>
        <v>0</v>
      </c>
      <c r="Q25" s="232">
        <f>'RETARDS P1'!Q7</f>
        <v>0</v>
      </c>
      <c r="R25" s="232">
        <f>'RETARDS P1'!R7</f>
        <v>0</v>
      </c>
      <c r="S25" s="232">
        <f>'RETARDS P1'!S7</f>
        <v>0</v>
      </c>
      <c r="T25" s="232">
        <f>'RETARDS P1'!T7</f>
        <v>0</v>
      </c>
      <c r="U25" s="232">
        <f>'RETARDS P1'!U7</f>
        <v>0</v>
      </c>
      <c r="V25" s="232">
        <f>'RETARDS P1'!V7</f>
        <v>0</v>
      </c>
      <c r="W25" s="232">
        <f>'RETARDS P1'!W7</f>
        <v>0</v>
      </c>
      <c r="X25" s="232">
        <f>'RETARDS P1'!X7</f>
        <v>0</v>
      </c>
      <c r="Y25" s="232">
        <f>'RETARDS P1'!Y7</f>
        <v>0</v>
      </c>
      <c r="Z25" s="232">
        <f>'RETARDS P1'!Z7</f>
        <v>0</v>
      </c>
      <c r="AA25" s="232">
        <f>'RETARDS P1'!AA7</f>
        <v>0</v>
      </c>
      <c r="AB25" s="232">
        <f>'RETARDS P1'!AB7</f>
        <v>0</v>
      </c>
      <c r="AC25" s="232">
        <f>'RETARDS P1'!AC7</f>
        <v>0</v>
      </c>
      <c r="AD25" s="232">
        <f>'RETARDS P1'!AD7</f>
        <v>0</v>
      </c>
      <c r="AE25" s="232">
        <f>'RETARDS P1'!AE7</f>
        <v>0</v>
      </c>
      <c r="AF25" s="232">
        <f>'RETARDS P1'!AF7</f>
        <v>0</v>
      </c>
      <c r="AG25" s="232">
        <f>'RETARDS P1'!AG7</f>
        <v>0</v>
      </c>
      <c r="AH25" s="232">
        <f>'RETARDS P1'!AH7</f>
        <v>0</v>
      </c>
      <c r="AI25" s="232">
        <f>'RETARDS P1'!AI7</f>
        <v>0</v>
      </c>
      <c r="AJ25" s="232">
        <f>'RETARDS P1'!AJ7</f>
        <v>0</v>
      </c>
      <c r="AK25" s="232">
        <f>'RETARDS P1'!AK7</f>
        <v>0</v>
      </c>
      <c r="AL25" s="232">
        <f>'RETARDS P1'!AL7</f>
        <v>0</v>
      </c>
      <c r="AM25" s="232">
        <f>'RETARDS P1'!AM7</f>
        <v>0</v>
      </c>
      <c r="AN25" s="232">
        <f>'RETARDS P1'!AN7</f>
        <v>0</v>
      </c>
      <c r="AO25" s="232">
        <f>'RETARDS P1'!AO7</f>
        <v>0</v>
      </c>
      <c r="AP25" s="232">
        <f>'RETARDS P1'!AP7</f>
        <v>0</v>
      </c>
      <c r="AQ25" s="232">
        <f>'RETARDS P1'!AQ7</f>
        <v>0</v>
      </c>
      <c r="AR25" s="232">
        <f>'RETARDS P1'!AR7</f>
        <v>0</v>
      </c>
      <c r="AS25" s="232">
        <f>'RETARDS P1'!AS7</f>
        <v>0</v>
      </c>
      <c r="AT25" s="232">
        <f>'RETARDS P1'!AT7</f>
        <v>0</v>
      </c>
      <c r="AU25" s="232">
        <f>'RETARDS P1'!AU7</f>
        <v>0</v>
      </c>
      <c r="AV25" s="232">
        <f>'RETARDS P1'!AV7</f>
        <v>0</v>
      </c>
      <c r="AW25" s="232">
        <f>'RETARDS P1'!AW7</f>
        <v>0</v>
      </c>
      <c r="AX25" s="232">
        <f>'RETARDS P1'!AX7</f>
        <v>0</v>
      </c>
      <c r="AY25" s="232">
        <f>'RETARDS P1'!AY7</f>
        <v>0</v>
      </c>
      <c r="AZ25" s="232">
        <f>'RETARDS P1'!AZ7</f>
        <v>0</v>
      </c>
      <c r="BA25" s="232">
        <f>'RETARDS P1'!BA7</f>
        <v>0</v>
      </c>
      <c r="BB25" s="232">
        <f>'RETARDS P1'!BB7</f>
        <v>0</v>
      </c>
      <c r="BC25" s="232">
        <f>'RETARDS P1'!BC7</f>
        <v>0</v>
      </c>
      <c r="BD25" s="232">
        <f>'RETARDS P1'!BD7</f>
        <v>0</v>
      </c>
      <c r="BE25" s="232">
        <f>'RETARDS P1'!BE7</f>
        <v>0</v>
      </c>
      <c r="BF25" s="232">
        <f>'RETARDS P1'!BF7</f>
        <v>0</v>
      </c>
      <c r="BG25" s="232">
        <f>'RETARDS P1'!BG7</f>
        <v>0</v>
      </c>
      <c r="BH25" s="232">
        <f>'RETARDS P1'!BH7</f>
        <v>0</v>
      </c>
      <c r="BI25" s="232">
        <f>'RETARDS P1'!BI7</f>
        <v>0</v>
      </c>
      <c r="BJ25" s="232">
        <f>'RETARDS P1'!BJ7</f>
        <v>0</v>
      </c>
      <c r="BK25" s="232">
        <f>'RETARDS P1'!BK7</f>
        <v>0</v>
      </c>
      <c r="BL25" s="232">
        <f>'RETARDS P1'!BL7</f>
        <v>0</v>
      </c>
      <c r="BM25" s="232">
        <f>'RETARDS P1'!BM7</f>
        <v>0</v>
      </c>
      <c r="BN25" s="232">
        <f>'RETARDS P1'!BN7</f>
        <v>0</v>
      </c>
      <c r="BO25" s="232">
        <f>'RETARDS P1'!BO7</f>
        <v>0</v>
      </c>
    </row>
    <row r="26" spans="1:67" ht="11.1" customHeight="1" x14ac:dyDescent="0.25">
      <c r="A26" s="33"/>
      <c r="B26" s="43" t="s">
        <v>104</v>
      </c>
      <c r="C26" s="232"/>
      <c r="D26" s="232">
        <f ca="1">C29-'SYNTHESE CAPACITE P1'!D5</f>
        <v>60.1</v>
      </c>
      <c r="E26" s="232">
        <f ca="1">D29-'SYNTHESE CAPACITE P1'!E5</f>
        <v>60.1</v>
      </c>
      <c r="F26" s="232">
        <f ca="1">E29-'SYNTHESE CAPACITE P1'!F5</f>
        <v>154.6352</v>
      </c>
      <c r="G26" s="232">
        <f ca="1">F29-'SYNTHESE CAPACITE P1'!G5</f>
        <v>262.28520000000003</v>
      </c>
      <c r="H26" s="232">
        <f ca="1">G29-'SYNTHESE CAPACITE P1'!H5</f>
        <v>405.55353340000005</v>
      </c>
      <c r="I26" s="232">
        <f ca="1">H29-'SYNTHESE CAPACITE P1'!I5</f>
        <v>517.22020020000002</v>
      </c>
      <c r="J26" s="232">
        <f ca="1">I29-'SYNTHESE CAPACITE P1'!J5</f>
        <v>543.22020020000002</v>
      </c>
      <c r="K26" s="232">
        <f ca="1">J29-'SYNTHESE CAPACITE P1'!K5</f>
        <v>601.2212002</v>
      </c>
      <c r="L26" s="232">
        <f ca="1">K29-'SYNTHESE CAPACITE P1'!L5</f>
        <v>688.83120020000001</v>
      </c>
      <c r="M26" s="232">
        <f ca="1">L29-'SYNTHESE CAPACITE P1'!M5</f>
        <v>822.16720020000002</v>
      </c>
      <c r="N26" s="232">
        <f ca="1">M29-'SYNTHESE CAPACITE P1'!N5</f>
        <v>890.33386710000002</v>
      </c>
      <c r="O26" s="232">
        <f ca="1">N29-'SYNTHESE CAPACITE P1'!O5</f>
        <v>965.73718733200008</v>
      </c>
      <c r="P26" s="232">
        <f ca="1">O29-'SYNTHESE CAPACITE P1'!P5</f>
        <v>1023.7371873320001</v>
      </c>
      <c r="Q26" s="232">
        <f ca="1">P29-'SYNTHESE CAPACITE P1'!Q5</f>
        <v>1107.7371873320001</v>
      </c>
      <c r="R26" s="232">
        <f ca="1">Q29-'SYNTHESE CAPACITE P1'!R5</f>
        <v>1220.7371873320001</v>
      </c>
      <c r="S26" s="232">
        <f ca="1">R29-'SYNTHESE CAPACITE P1'!S5</f>
        <v>1321.047187332</v>
      </c>
      <c r="T26" s="232">
        <f ca="1">S29-'SYNTHESE CAPACITE P1'!T5</f>
        <v>1421.357187332</v>
      </c>
      <c r="U26" s="232">
        <f ca="1">T29-'SYNTHESE CAPACITE P1'!U5</f>
        <v>1421.357187332</v>
      </c>
      <c r="V26" s="232">
        <f ca="1">U29-'SYNTHESE CAPACITE P1'!V5</f>
        <v>1421.357187332</v>
      </c>
      <c r="W26" s="232">
        <f ca="1">V29-'SYNTHESE CAPACITE P1'!W5</f>
        <v>1421.357187332</v>
      </c>
      <c r="X26" s="232">
        <f ca="1">W29-'SYNTHESE CAPACITE P1'!X5</f>
        <v>1440.940520592</v>
      </c>
      <c r="Y26" s="232">
        <f ca="1">X29-'SYNTHESE CAPACITE P1'!Y5</f>
        <v>1496.947720592</v>
      </c>
      <c r="Z26" s="232">
        <f ca="1">Y29-'SYNTHESE CAPACITE P1'!Z5</f>
        <v>1496.947720592</v>
      </c>
      <c r="AA26" s="232">
        <f ca="1">Z29-'SYNTHESE CAPACITE P1'!AA5</f>
        <v>1519.326387264</v>
      </c>
      <c r="AB26" s="232">
        <f ca="1">AA29-'SYNTHESE CAPACITE P1'!AB5</f>
        <v>1565.326387264</v>
      </c>
      <c r="AC26" s="232">
        <f ca="1">AB29-'SYNTHESE CAPACITE P1'!AC5</f>
        <v>1565.326387264</v>
      </c>
      <c r="AD26" s="232">
        <f ca="1">AC29-'SYNTHESE CAPACITE P1'!AD5</f>
        <v>1565.326387264</v>
      </c>
      <c r="AE26" s="232">
        <f ca="1">AD29-'SYNTHESE CAPACITE P1'!AE5</f>
        <v>1565.326387264</v>
      </c>
      <c r="AF26" s="232">
        <f ca="1">AE29-'SYNTHESE CAPACITE P1'!AF5</f>
        <v>1567.382387264</v>
      </c>
      <c r="AG26" s="232">
        <f ca="1">AF29-'SYNTHESE CAPACITE P1'!AG5</f>
        <v>1634.6493872640001</v>
      </c>
      <c r="AH26" s="232">
        <f ca="1">AG29-'SYNTHESE CAPACITE P1'!AH5</f>
        <v>1634.6493872640001</v>
      </c>
      <c r="AI26" s="232">
        <f ca="1">AH29-'SYNTHESE CAPACITE P1'!AI5</f>
        <v>1704.8160141640001</v>
      </c>
      <c r="AJ26" s="232">
        <f ca="1">AI29-'SYNTHESE CAPACITE P1'!AJ5</f>
        <v>1704.8160141640001</v>
      </c>
      <c r="AK26" s="232">
        <f ca="1">AJ29-'SYNTHESE CAPACITE P1'!AK5</f>
        <v>1712.0160141640001</v>
      </c>
      <c r="AL26" s="232">
        <f ca="1">AK29-'SYNTHESE CAPACITE P1'!AL5</f>
        <v>1798.3493476640001</v>
      </c>
      <c r="AM26" s="232">
        <f ca="1">AL29-'SYNTHESE CAPACITE P1'!AM5</f>
        <v>1901.1253476640002</v>
      </c>
      <c r="AN26" s="232">
        <f ca="1">AM29-'SYNTHESE CAPACITE P1'!AN5</f>
        <v>1946.7909476640002</v>
      </c>
      <c r="AO26" s="232">
        <f ca="1">AN29-'SYNTHESE CAPACITE P1'!AO5</f>
        <v>1992.7909476640002</v>
      </c>
      <c r="AP26" s="232">
        <f ca="1">AO29-'SYNTHESE CAPACITE P1'!AP5</f>
        <v>2133.030947664</v>
      </c>
      <c r="AQ26" s="232">
        <f ca="1">AP29-'SYNTHESE CAPACITE P1'!AQ5</f>
        <v>2133.030947664</v>
      </c>
      <c r="AR26" s="232">
        <f ca="1">AQ29-'SYNTHESE CAPACITE P1'!AR5</f>
        <v>2244.0297476639998</v>
      </c>
      <c r="AS26" s="232">
        <f ca="1">AR29-'SYNTHESE CAPACITE P1'!AS5</f>
        <v>2334.697747664</v>
      </c>
      <c r="AT26" s="232">
        <f ca="1">AS29-'SYNTHESE CAPACITE P1'!AT5</f>
        <v>2334.697747664</v>
      </c>
      <c r="AU26" s="232">
        <f ca="1">AT29-'SYNTHESE CAPACITE P1'!AU5</f>
        <v>2334.697747664</v>
      </c>
      <c r="AV26" s="232">
        <f ca="1">AU29-'SYNTHESE CAPACITE P1'!AV5</f>
        <v>2365.5977476640001</v>
      </c>
      <c r="AW26" s="232">
        <f ca="1">AV29-'SYNTHESE CAPACITE P1'!AW5</f>
        <v>2365.5977476640001</v>
      </c>
      <c r="AX26" s="232">
        <f ca="1">AW29-'SYNTHESE CAPACITE P1'!AX5</f>
        <v>2365.5977476640001</v>
      </c>
      <c r="AY26" s="232">
        <f ca="1">AX29-'SYNTHESE CAPACITE P1'!AY5</f>
        <v>2365.5977476640001</v>
      </c>
      <c r="AZ26" s="232">
        <f ca="1">AY29-'SYNTHESE CAPACITE P1'!AZ5</f>
        <v>2407.0977476640001</v>
      </c>
      <c r="BA26" s="232">
        <f ca="1">AZ29-'SYNTHESE CAPACITE P1'!BA5</f>
        <v>2421.0938876640002</v>
      </c>
      <c r="BB26" s="232">
        <f ca="1">BA29-'SYNTHESE CAPACITE P1'!BB5</f>
        <v>2421.0938876640002</v>
      </c>
      <c r="BC26" s="232">
        <f ca="1">BB29-'SYNTHESE CAPACITE P1'!BC5</f>
        <v>2421.0938876640002</v>
      </c>
      <c r="BD26" s="232">
        <f ca="1">BC29-'SYNTHESE CAPACITE P1'!BD5</f>
        <v>2428.7601876640001</v>
      </c>
      <c r="BE26" s="232">
        <f ca="1">BD29-'SYNTHESE CAPACITE P1'!BE5</f>
        <v>2475.5461876640002</v>
      </c>
      <c r="BF26" s="232">
        <f ca="1">BE29-'SYNTHESE CAPACITE P1'!BF5</f>
        <v>2475.5461876640002</v>
      </c>
      <c r="BG26" s="232">
        <f ca="1">BF29-'SYNTHESE CAPACITE P1'!BG5</f>
        <v>2559.6189876640001</v>
      </c>
      <c r="BH26" s="232">
        <f ca="1">BG29-'SYNTHESE CAPACITE P1'!BH5</f>
        <v>2567.1856536640003</v>
      </c>
      <c r="BI26" s="232">
        <f ca="1">BH29-'SYNTHESE CAPACITE P1'!BI5</f>
        <v>2582.1856536640003</v>
      </c>
      <c r="BJ26" s="232">
        <f ca="1">BI29-'SYNTHESE CAPACITE P1'!BJ5</f>
        <v>2682.4956536640002</v>
      </c>
      <c r="BK26" s="232">
        <f ca="1">BJ29-'SYNTHESE CAPACITE P1'!BK5</f>
        <v>2697.162320464</v>
      </c>
      <c r="BL26" s="232">
        <f ca="1">BK29-'SYNTHESE CAPACITE P1'!BL5</f>
        <v>2697.162320464</v>
      </c>
      <c r="BM26" s="232">
        <f ca="1">BL29-'SYNTHESE CAPACITE P1'!BM5</f>
        <v>2774.3283204640002</v>
      </c>
      <c r="BN26" s="232">
        <f ca="1">BM29-'SYNTHESE CAPACITE P1'!BN5</f>
        <v>2805.327320464</v>
      </c>
      <c r="BO26" s="232">
        <f ca="1">BN29-'SYNTHESE CAPACITE P1'!BO5</f>
        <v>2805.327320464</v>
      </c>
    </row>
    <row r="27" spans="1:67" ht="11.1" customHeight="1" x14ac:dyDescent="0.25">
      <c r="A27" s="33"/>
      <c r="B27" s="261" t="s">
        <v>88</v>
      </c>
      <c r="C27" s="232">
        <f>'RETARDS P1'!C79</f>
        <v>0</v>
      </c>
      <c r="D27" s="232">
        <f>'RETARDS P1'!D79</f>
        <v>0</v>
      </c>
      <c r="E27" s="232">
        <f>'RETARDS P1'!E79</f>
        <v>0</v>
      </c>
      <c r="F27" s="232">
        <f>'RETARDS P1'!F79</f>
        <v>0</v>
      </c>
      <c r="G27" s="232">
        <f>'RETARDS P1'!G79</f>
        <v>0</v>
      </c>
      <c r="H27" s="232">
        <f>'RETARDS P1'!H79</f>
        <v>0</v>
      </c>
      <c r="I27" s="232">
        <f>'RETARDS P1'!I79</f>
        <v>0</v>
      </c>
      <c r="J27" s="232">
        <f>'RETARDS P1'!J79</f>
        <v>0</v>
      </c>
      <c r="K27" s="232">
        <f>'RETARDS P1'!K79</f>
        <v>0</v>
      </c>
      <c r="L27" s="232">
        <f>'RETARDS P1'!L79</f>
        <v>0</v>
      </c>
      <c r="M27" s="232">
        <f>'RETARDS P1'!M79</f>
        <v>0</v>
      </c>
      <c r="N27" s="232">
        <f>'RETARDS P1'!N79</f>
        <v>0</v>
      </c>
      <c r="O27" s="232">
        <f>'RETARDS P1'!O79</f>
        <v>0</v>
      </c>
      <c r="P27" s="232">
        <f>'RETARDS P1'!P79</f>
        <v>0</v>
      </c>
      <c r="Q27" s="232">
        <f>'RETARDS P1'!Q79</f>
        <v>0</v>
      </c>
      <c r="R27" s="232">
        <f>'RETARDS P1'!R79</f>
        <v>0</v>
      </c>
      <c r="S27" s="232">
        <f>'RETARDS P1'!S79</f>
        <v>0</v>
      </c>
      <c r="T27" s="232">
        <f>'RETARDS P1'!T79</f>
        <v>0</v>
      </c>
      <c r="U27" s="232">
        <f>'RETARDS P1'!U79</f>
        <v>0</v>
      </c>
      <c r="V27" s="232">
        <f>'RETARDS P1'!V79</f>
        <v>0</v>
      </c>
      <c r="W27" s="232">
        <f>'RETARDS P1'!W79</f>
        <v>0</v>
      </c>
      <c r="X27" s="232">
        <f>'RETARDS P1'!X79</f>
        <v>0</v>
      </c>
      <c r="Y27" s="232">
        <f>'RETARDS P1'!Y79</f>
        <v>0</v>
      </c>
      <c r="Z27" s="232">
        <f>'RETARDS P1'!Z79</f>
        <v>0</v>
      </c>
      <c r="AA27" s="232">
        <f>'RETARDS P1'!AA79</f>
        <v>0</v>
      </c>
      <c r="AB27" s="232">
        <f>'RETARDS P1'!AB79</f>
        <v>0</v>
      </c>
      <c r="AC27" s="232">
        <f>'RETARDS P1'!AC79</f>
        <v>0</v>
      </c>
      <c r="AD27" s="232">
        <f>'RETARDS P1'!AD79</f>
        <v>0</v>
      </c>
      <c r="AE27" s="232">
        <f>'RETARDS P1'!AE79</f>
        <v>0</v>
      </c>
      <c r="AF27" s="232">
        <f>'RETARDS P1'!AF79</f>
        <v>0</v>
      </c>
      <c r="AG27" s="232">
        <f>'RETARDS P1'!AG79</f>
        <v>0</v>
      </c>
      <c r="AH27" s="232">
        <f>'RETARDS P1'!AH79</f>
        <v>0</v>
      </c>
      <c r="AI27" s="232">
        <f>'RETARDS P1'!AI79</f>
        <v>0</v>
      </c>
      <c r="AJ27" s="232">
        <f>'RETARDS P1'!AJ79</f>
        <v>0</v>
      </c>
      <c r="AK27" s="232">
        <f>'RETARDS P1'!AK79</f>
        <v>0</v>
      </c>
      <c r="AL27" s="232">
        <f>'RETARDS P1'!AL79</f>
        <v>0</v>
      </c>
      <c r="AM27" s="232">
        <f>'RETARDS P1'!AM79</f>
        <v>0</v>
      </c>
      <c r="AN27" s="232">
        <f>'RETARDS P1'!AN79</f>
        <v>0</v>
      </c>
      <c r="AO27" s="232">
        <f>'RETARDS P1'!AO79</f>
        <v>0</v>
      </c>
      <c r="AP27" s="232">
        <f>'RETARDS P1'!AP79</f>
        <v>0</v>
      </c>
      <c r="AQ27" s="232">
        <f>'RETARDS P1'!AQ79</f>
        <v>0</v>
      </c>
      <c r="AR27" s="232">
        <f>'RETARDS P1'!AR79</f>
        <v>0</v>
      </c>
      <c r="AS27" s="232">
        <f>'RETARDS P1'!AS79</f>
        <v>0</v>
      </c>
      <c r="AT27" s="232">
        <f>'RETARDS P1'!AT79</f>
        <v>0</v>
      </c>
      <c r="AU27" s="232">
        <f>'RETARDS P1'!AU79</f>
        <v>0</v>
      </c>
      <c r="AV27" s="232">
        <f>'RETARDS P1'!AV79</f>
        <v>0</v>
      </c>
      <c r="AW27" s="232">
        <f>'RETARDS P1'!AW79</f>
        <v>0</v>
      </c>
      <c r="AX27" s="232">
        <f>'RETARDS P1'!AX79</f>
        <v>0</v>
      </c>
      <c r="AY27" s="232">
        <f>'RETARDS P1'!AY79</f>
        <v>0</v>
      </c>
      <c r="AZ27" s="232">
        <f>'RETARDS P1'!AZ79</f>
        <v>0</v>
      </c>
      <c r="BA27" s="232">
        <f>'RETARDS P1'!BA79</f>
        <v>0</v>
      </c>
      <c r="BB27" s="232">
        <f>'RETARDS P1'!BB79</f>
        <v>0</v>
      </c>
      <c r="BC27" s="232">
        <f>'RETARDS P1'!BC79</f>
        <v>0</v>
      </c>
      <c r="BD27" s="232">
        <f>'RETARDS P1'!BD79</f>
        <v>0</v>
      </c>
      <c r="BE27" s="232">
        <f>'RETARDS P1'!BE79</f>
        <v>0</v>
      </c>
      <c r="BF27" s="232">
        <f>'RETARDS P1'!BF79</f>
        <v>0</v>
      </c>
      <c r="BG27" s="232">
        <f>'RETARDS P1'!BG79</f>
        <v>0</v>
      </c>
      <c r="BH27" s="232">
        <f>'RETARDS P1'!BH79</f>
        <v>0</v>
      </c>
      <c r="BI27" s="232">
        <f>'RETARDS P1'!BI79</f>
        <v>0</v>
      </c>
      <c r="BJ27" s="232">
        <f>'RETARDS P1'!BJ79</f>
        <v>0</v>
      </c>
      <c r="BK27" s="232">
        <f>'RETARDS P1'!BK79</f>
        <v>0</v>
      </c>
      <c r="BL27" s="232">
        <f>'RETARDS P1'!BL79</f>
        <v>0</v>
      </c>
      <c r="BM27" s="232">
        <f>'RETARDS P1'!BM79</f>
        <v>0</v>
      </c>
      <c r="BN27" s="232">
        <f>'RETARDS P1'!BN79</f>
        <v>0</v>
      </c>
      <c r="BO27" s="232">
        <f>'RETARDS P1'!BO79</f>
        <v>0</v>
      </c>
    </row>
    <row r="28" spans="1:67" ht="11.1" customHeight="1" x14ac:dyDescent="0.25">
      <c r="A28" s="33"/>
      <c r="B28" s="262" t="s">
        <v>89</v>
      </c>
      <c r="C28" s="232">
        <f>'RETARDS P1'!C115</f>
        <v>0</v>
      </c>
      <c r="D28" s="232">
        <f>'RETARDS P1'!D115</f>
        <v>0</v>
      </c>
      <c r="E28" s="232">
        <f>'RETARDS P1'!E115</f>
        <v>0</v>
      </c>
      <c r="F28" s="232">
        <f>'RETARDS P1'!F115</f>
        <v>0</v>
      </c>
      <c r="G28" s="232">
        <f>'RETARDS P1'!G115</f>
        <v>0</v>
      </c>
      <c r="H28" s="232">
        <f>'RETARDS P1'!H115</f>
        <v>0</v>
      </c>
      <c r="I28" s="232">
        <f>'RETARDS P1'!I115</f>
        <v>0</v>
      </c>
      <c r="J28" s="232">
        <f>'RETARDS P1'!J115</f>
        <v>0</v>
      </c>
      <c r="K28" s="232">
        <f>'RETARDS P1'!K115</f>
        <v>0</v>
      </c>
      <c r="L28" s="232">
        <f>'RETARDS P1'!L115</f>
        <v>0</v>
      </c>
      <c r="M28" s="232">
        <f>'RETARDS P1'!M115</f>
        <v>0</v>
      </c>
      <c r="N28" s="232">
        <f>'RETARDS P1'!N115</f>
        <v>0</v>
      </c>
      <c r="O28" s="232">
        <f>'RETARDS P1'!O115</f>
        <v>0</v>
      </c>
      <c r="P28" s="232">
        <f>'RETARDS P1'!P115</f>
        <v>0</v>
      </c>
      <c r="Q28" s="232">
        <f>'RETARDS P1'!Q115</f>
        <v>0</v>
      </c>
      <c r="R28" s="232">
        <f>'RETARDS P1'!R115</f>
        <v>0</v>
      </c>
      <c r="S28" s="232">
        <f>'RETARDS P1'!S115</f>
        <v>0</v>
      </c>
      <c r="T28" s="232">
        <f>'RETARDS P1'!T115</f>
        <v>0</v>
      </c>
      <c r="U28" s="232">
        <f>'RETARDS P1'!U115</f>
        <v>0</v>
      </c>
      <c r="V28" s="232">
        <f>'RETARDS P1'!V115</f>
        <v>0</v>
      </c>
      <c r="W28" s="232">
        <f>'RETARDS P1'!W115</f>
        <v>0</v>
      </c>
      <c r="X28" s="232">
        <f>'RETARDS P1'!X115</f>
        <v>0</v>
      </c>
      <c r="Y28" s="232">
        <f>'RETARDS P1'!Y115</f>
        <v>0</v>
      </c>
      <c r="Z28" s="232">
        <f>'RETARDS P1'!Z115</f>
        <v>0</v>
      </c>
      <c r="AA28" s="232">
        <f>'RETARDS P1'!AA115</f>
        <v>0</v>
      </c>
      <c r="AB28" s="232">
        <f>'RETARDS P1'!AB115</f>
        <v>0</v>
      </c>
      <c r="AC28" s="232">
        <f>'RETARDS P1'!AC115</f>
        <v>0</v>
      </c>
      <c r="AD28" s="232">
        <f>'RETARDS P1'!AD115</f>
        <v>0</v>
      </c>
      <c r="AE28" s="232">
        <f>'RETARDS P1'!AE115</f>
        <v>0</v>
      </c>
      <c r="AF28" s="232">
        <f>'RETARDS P1'!AF115</f>
        <v>0</v>
      </c>
      <c r="AG28" s="232">
        <f>'RETARDS P1'!AG115</f>
        <v>0</v>
      </c>
      <c r="AH28" s="232">
        <f>'RETARDS P1'!AH115</f>
        <v>0</v>
      </c>
      <c r="AI28" s="232">
        <f>'RETARDS P1'!AI115</f>
        <v>0</v>
      </c>
      <c r="AJ28" s="232">
        <f>'RETARDS P1'!AJ115</f>
        <v>0</v>
      </c>
      <c r="AK28" s="232">
        <f>'RETARDS P1'!AK115</f>
        <v>0</v>
      </c>
      <c r="AL28" s="232">
        <f>'RETARDS P1'!AL115</f>
        <v>0</v>
      </c>
      <c r="AM28" s="232">
        <f>'RETARDS P1'!AM115</f>
        <v>0</v>
      </c>
      <c r="AN28" s="232">
        <f>'RETARDS P1'!AN115</f>
        <v>0</v>
      </c>
      <c r="AO28" s="232">
        <f>'RETARDS P1'!AO115</f>
        <v>0</v>
      </c>
      <c r="AP28" s="232">
        <f>'RETARDS P1'!AP115</f>
        <v>0</v>
      </c>
      <c r="AQ28" s="232">
        <f>'RETARDS P1'!AQ115</f>
        <v>0</v>
      </c>
      <c r="AR28" s="232">
        <f>'RETARDS P1'!AR115</f>
        <v>0</v>
      </c>
      <c r="AS28" s="232">
        <f>'RETARDS P1'!AS115</f>
        <v>0</v>
      </c>
      <c r="AT28" s="232">
        <f>'RETARDS P1'!AT115</f>
        <v>0</v>
      </c>
      <c r="AU28" s="232">
        <f>'RETARDS P1'!AU115</f>
        <v>0</v>
      </c>
      <c r="AV28" s="232">
        <f>'RETARDS P1'!AV115</f>
        <v>0</v>
      </c>
      <c r="AW28" s="232">
        <f>'RETARDS P1'!AW115</f>
        <v>0</v>
      </c>
      <c r="AX28" s="232">
        <f>'RETARDS P1'!AX115</f>
        <v>0</v>
      </c>
      <c r="AY28" s="232">
        <f>'RETARDS P1'!AY115</f>
        <v>0</v>
      </c>
      <c r="AZ28" s="232">
        <f>'RETARDS P1'!AZ115</f>
        <v>0</v>
      </c>
      <c r="BA28" s="232">
        <f>'RETARDS P1'!BA115</f>
        <v>0</v>
      </c>
      <c r="BB28" s="232">
        <f>'RETARDS P1'!BB115</f>
        <v>0</v>
      </c>
      <c r="BC28" s="232">
        <f>'RETARDS P1'!BC115</f>
        <v>0</v>
      </c>
      <c r="BD28" s="232">
        <f>'RETARDS P1'!BD115</f>
        <v>0</v>
      </c>
      <c r="BE28" s="232">
        <f>'RETARDS P1'!BE115</f>
        <v>0</v>
      </c>
      <c r="BF28" s="232">
        <f>'RETARDS P1'!BF115</f>
        <v>0</v>
      </c>
      <c r="BG28" s="232">
        <f>'RETARDS P1'!BG115</f>
        <v>0</v>
      </c>
      <c r="BH28" s="232">
        <f>'RETARDS P1'!BH115</f>
        <v>0</v>
      </c>
      <c r="BI28" s="232">
        <f>'RETARDS P1'!BI115</f>
        <v>0</v>
      </c>
      <c r="BJ28" s="232">
        <f>'RETARDS P1'!BJ115</f>
        <v>0</v>
      </c>
      <c r="BK28" s="232">
        <f>'RETARDS P1'!BK115</f>
        <v>0</v>
      </c>
      <c r="BL28" s="232">
        <f>'RETARDS P1'!BL115</f>
        <v>0</v>
      </c>
      <c r="BM28" s="232">
        <f>'RETARDS P1'!BM115</f>
        <v>0</v>
      </c>
      <c r="BN28" s="232">
        <f>'RETARDS P1'!BN115</f>
        <v>0</v>
      </c>
      <c r="BO28" s="232">
        <f>'RETARDS P1'!BO115</f>
        <v>0</v>
      </c>
    </row>
    <row r="29" spans="1:67" ht="11.1" customHeight="1" x14ac:dyDescent="0.25">
      <c r="A29" s="33"/>
      <c r="B29" s="263" t="s">
        <v>92</v>
      </c>
      <c r="C29" s="232">
        <f>SUM(C30:C34)+SUM(C25:C26)</f>
        <v>60.1</v>
      </c>
      <c r="D29" s="232">
        <f t="shared" ref="D29:BO29" ca="1" si="2">SUM(D30:D34)+SUM(D25:D26)</f>
        <v>60.1</v>
      </c>
      <c r="E29" s="232">
        <f t="shared" ca="1" si="2"/>
        <v>154.6352</v>
      </c>
      <c r="F29" s="232">
        <f t="shared" ca="1" si="2"/>
        <v>262.28520000000003</v>
      </c>
      <c r="G29" s="232">
        <f t="shared" ca="1" si="2"/>
        <v>405.55353340000005</v>
      </c>
      <c r="H29" s="232">
        <f t="shared" ca="1" si="2"/>
        <v>517.22020020000002</v>
      </c>
      <c r="I29" s="232">
        <f t="shared" ca="1" si="2"/>
        <v>543.22020020000002</v>
      </c>
      <c r="J29" s="232">
        <f t="shared" ca="1" si="2"/>
        <v>601.2212002</v>
      </c>
      <c r="K29" s="232">
        <f t="shared" ca="1" si="2"/>
        <v>688.83120020000001</v>
      </c>
      <c r="L29" s="232">
        <f t="shared" ca="1" si="2"/>
        <v>822.16720020000002</v>
      </c>
      <c r="M29" s="232">
        <f t="shared" ca="1" si="2"/>
        <v>890.33386710000002</v>
      </c>
      <c r="N29" s="232">
        <f t="shared" ca="1" si="2"/>
        <v>965.73718733200008</v>
      </c>
      <c r="O29" s="232">
        <f t="shared" ca="1" si="2"/>
        <v>1023.7371873320001</v>
      </c>
      <c r="P29" s="232">
        <f t="shared" ca="1" si="2"/>
        <v>1107.7371873320001</v>
      </c>
      <c r="Q29" s="232">
        <f t="shared" ca="1" si="2"/>
        <v>1220.7371873320001</v>
      </c>
      <c r="R29" s="232">
        <f t="shared" ca="1" si="2"/>
        <v>1321.047187332</v>
      </c>
      <c r="S29" s="232">
        <f t="shared" ca="1" si="2"/>
        <v>1421.357187332</v>
      </c>
      <c r="T29" s="232">
        <f t="shared" ca="1" si="2"/>
        <v>1421.357187332</v>
      </c>
      <c r="U29" s="232">
        <f t="shared" ca="1" si="2"/>
        <v>1421.357187332</v>
      </c>
      <c r="V29" s="232">
        <f t="shared" ca="1" si="2"/>
        <v>1421.357187332</v>
      </c>
      <c r="W29" s="232">
        <f t="shared" ca="1" si="2"/>
        <v>1440.940520592</v>
      </c>
      <c r="X29" s="232">
        <f t="shared" ca="1" si="2"/>
        <v>1496.947720592</v>
      </c>
      <c r="Y29" s="232">
        <f t="shared" ca="1" si="2"/>
        <v>1496.947720592</v>
      </c>
      <c r="Z29" s="232">
        <f t="shared" ca="1" si="2"/>
        <v>1519.326387264</v>
      </c>
      <c r="AA29" s="232">
        <f t="shared" ca="1" si="2"/>
        <v>1565.326387264</v>
      </c>
      <c r="AB29" s="232">
        <f t="shared" ca="1" si="2"/>
        <v>1565.326387264</v>
      </c>
      <c r="AC29" s="232">
        <f t="shared" ca="1" si="2"/>
        <v>1565.326387264</v>
      </c>
      <c r="AD29" s="232">
        <f t="shared" ca="1" si="2"/>
        <v>1565.326387264</v>
      </c>
      <c r="AE29" s="232">
        <f t="shared" ca="1" si="2"/>
        <v>1567.382387264</v>
      </c>
      <c r="AF29" s="232">
        <f t="shared" ca="1" si="2"/>
        <v>1634.6493872640001</v>
      </c>
      <c r="AG29" s="232">
        <f t="shared" ca="1" si="2"/>
        <v>1634.6493872640001</v>
      </c>
      <c r="AH29" s="232">
        <f t="shared" ca="1" si="2"/>
        <v>1704.8160141640001</v>
      </c>
      <c r="AI29" s="232">
        <f t="shared" ca="1" si="2"/>
        <v>1704.8160141640001</v>
      </c>
      <c r="AJ29" s="232">
        <f t="shared" ca="1" si="2"/>
        <v>1712.0160141640001</v>
      </c>
      <c r="AK29" s="232">
        <f t="shared" ca="1" si="2"/>
        <v>1798.3493476640001</v>
      </c>
      <c r="AL29" s="232">
        <f t="shared" ca="1" si="2"/>
        <v>1901.1253476640002</v>
      </c>
      <c r="AM29" s="232">
        <f t="shared" ca="1" si="2"/>
        <v>1946.7909476640002</v>
      </c>
      <c r="AN29" s="232">
        <f t="shared" ca="1" si="2"/>
        <v>1992.7909476640002</v>
      </c>
      <c r="AO29" s="232">
        <f t="shared" ca="1" si="2"/>
        <v>2133.030947664</v>
      </c>
      <c r="AP29" s="232">
        <f t="shared" ca="1" si="2"/>
        <v>2133.030947664</v>
      </c>
      <c r="AQ29" s="232">
        <f t="shared" ca="1" si="2"/>
        <v>2244.0297476639998</v>
      </c>
      <c r="AR29" s="232">
        <f t="shared" ca="1" si="2"/>
        <v>2334.697747664</v>
      </c>
      <c r="AS29" s="232">
        <f t="shared" ca="1" si="2"/>
        <v>2334.697747664</v>
      </c>
      <c r="AT29" s="232">
        <f t="shared" ca="1" si="2"/>
        <v>2334.697747664</v>
      </c>
      <c r="AU29" s="232">
        <f t="shared" ca="1" si="2"/>
        <v>2365.5977476640001</v>
      </c>
      <c r="AV29" s="232">
        <f t="shared" ca="1" si="2"/>
        <v>2365.5977476640001</v>
      </c>
      <c r="AW29" s="232">
        <f t="shared" ca="1" si="2"/>
        <v>2365.5977476640001</v>
      </c>
      <c r="AX29" s="232">
        <f t="shared" ca="1" si="2"/>
        <v>2365.5977476640001</v>
      </c>
      <c r="AY29" s="232">
        <f t="shared" ca="1" si="2"/>
        <v>2407.0977476640001</v>
      </c>
      <c r="AZ29" s="232">
        <f t="shared" ca="1" si="2"/>
        <v>2421.0938876640002</v>
      </c>
      <c r="BA29" s="232">
        <f t="shared" ca="1" si="2"/>
        <v>2421.0938876640002</v>
      </c>
      <c r="BB29" s="232">
        <f t="shared" ca="1" si="2"/>
        <v>2421.0938876640002</v>
      </c>
      <c r="BC29" s="232">
        <f t="shared" ca="1" si="2"/>
        <v>2428.7601876640001</v>
      </c>
      <c r="BD29" s="232">
        <f t="shared" ca="1" si="2"/>
        <v>2475.5461876640002</v>
      </c>
      <c r="BE29" s="232">
        <f t="shared" ca="1" si="2"/>
        <v>2475.5461876640002</v>
      </c>
      <c r="BF29" s="232">
        <f t="shared" ca="1" si="2"/>
        <v>2559.6189876640001</v>
      </c>
      <c r="BG29" s="232">
        <f t="shared" ca="1" si="2"/>
        <v>2567.1856536640003</v>
      </c>
      <c r="BH29" s="232">
        <f t="shared" ca="1" si="2"/>
        <v>2582.1856536640003</v>
      </c>
      <c r="BI29" s="232">
        <f t="shared" ca="1" si="2"/>
        <v>2682.4956536640002</v>
      </c>
      <c r="BJ29" s="232">
        <f t="shared" ca="1" si="2"/>
        <v>2697.162320464</v>
      </c>
      <c r="BK29" s="232">
        <f t="shared" ca="1" si="2"/>
        <v>2697.162320464</v>
      </c>
      <c r="BL29" s="232">
        <f t="shared" ca="1" si="2"/>
        <v>2774.3283204640002</v>
      </c>
      <c r="BM29" s="232">
        <f t="shared" ca="1" si="2"/>
        <v>2805.327320464</v>
      </c>
      <c r="BN29" s="232">
        <f t="shared" ca="1" si="2"/>
        <v>2805.327320464</v>
      </c>
      <c r="BO29" s="232">
        <f t="shared" ca="1" si="2"/>
        <v>2805.327320464</v>
      </c>
    </row>
    <row r="30" spans="1:67" ht="11.1" customHeight="1" x14ac:dyDescent="0.25">
      <c r="A30" s="33"/>
      <c r="B30" s="44" t="s">
        <v>93</v>
      </c>
      <c r="C30" s="232">
        <f>'CHARGES P1'!C43</f>
        <v>30.05</v>
      </c>
      <c r="D30" s="232">
        <f>'CHARGES P1'!D43</f>
        <v>0</v>
      </c>
      <c r="E30" s="232">
        <f>'CHARGES P1'!E43</f>
        <v>47.267600000000002</v>
      </c>
      <c r="F30" s="232">
        <f>'CHARGES P1'!F43</f>
        <v>53.825000000000003</v>
      </c>
      <c r="G30" s="232">
        <f>'CHARGES P1'!G43</f>
        <v>71.634166700000009</v>
      </c>
      <c r="H30" s="232">
        <f>'CHARGES P1'!H43</f>
        <v>55.833333400000001</v>
      </c>
      <c r="I30" s="232">
        <f>'CHARGES P1'!I43</f>
        <v>13</v>
      </c>
      <c r="J30" s="232">
        <f>'CHARGES P1'!J43</f>
        <v>29.000500000000002</v>
      </c>
      <c r="K30" s="232">
        <f>'CHARGES P1'!K43</f>
        <v>43.805</v>
      </c>
      <c r="L30" s="232">
        <f>'CHARGES P1'!L43</f>
        <v>66.668000000000006</v>
      </c>
      <c r="M30" s="232">
        <f>'CHARGES P1'!M43</f>
        <v>34.083333449999998</v>
      </c>
      <c r="N30" s="232">
        <f>'CHARGES P1'!N43</f>
        <v>37.701660115999999</v>
      </c>
      <c r="O30" s="232">
        <f>'CHARGES P1'!O43</f>
        <v>29</v>
      </c>
      <c r="P30" s="232">
        <f>'CHARGES P1'!P43</f>
        <v>42</v>
      </c>
      <c r="Q30" s="232">
        <f>'CHARGES P1'!Q43</f>
        <v>56.5</v>
      </c>
      <c r="R30" s="232">
        <f>'CHARGES P1'!R43</f>
        <v>50.155000000000001</v>
      </c>
      <c r="S30" s="232">
        <f>'CHARGES P1'!S43</f>
        <v>50.155000000000001</v>
      </c>
      <c r="T30" s="232">
        <f>'CHARGES P1'!T43</f>
        <v>0</v>
      </c>
      <c r="U30" s="232">
        <f>'CHARGES P1'!U43</f>
        <v>0</v>
      </c>
      <c r="V30" s="232">
        <f>'CHARGES P1'!V43</f>
        <v>0</v>
      </c>
      <c r="W30" s="232">
        <f>'CHARGES P1'!W43</f>
        <v>9.7916666299999999</v>
      </c>
      <c r="X30" s="232">
        <f>'CHARGES P1'!X43</f>
        <v>28.003599999999999</v>
      </c>
      <c r="Y30" s="232">
        <f>'CHARGES P1'!Y43</f>
        <v>0</v>
      </c>
      <c r="Z30" s="232">
        <f>'CHARGES P1'!Z43</f>
        <v>11.189333336000001</v>
      </c>
      <c r="AA30" s="232">
        <f>'CHARGES P1'!AA43</f>
        <v>23</v>
      </c>
      <c r="AB30" s="232">
        <f>'CHARGES P1'!AB43</f>
        <v>0</v>
      </c>
      <c r="AC30" s="232">
        <f>'CHARGES P1'!AC43</f>
        <v>0</v>
      </c>
      <c r="AD30" s="232">
        <f>'CHARGES P1'!AD43</f>
        <v>0</v>
      </c>
      <c r="AE30" s="232">
        <f>'CHARGES P1'!AE43</f>
        <v>1.028</v>
      </c>
      <c r="AF30" s="232">
        <f>'CHARGES P1'!AF43</f>
        <v>33.633499999999998</v>
      </c>
      <c r="AG30" s="232">
        <f>'CHARGES P1'!AG43</f>
        <v>0</v>
      </c>
      <c r="AH30" s="232">
        <f>'CHARGES P1'!AH43</f>
        <v>35.083313449999999</v>
      </c>
      <c r="AI30" s="232">
        <f>'CHARGES P1'!AI43</f>
        <v>0</v>
      </c>
      <c r="AJ30" s="232">
        <f>'CHARGES P1'!AJ43</f>
        <v>3.6</v>
      </c>
      <c r="AK30" s="232">
        <f>'CHARGES P1'!AK43</f>
        <v>43.166666749999997</v>
      </c>
      <c r="AL30" s="232">
        <f>'CHARGES P1'!AL43</f>
        <v>51.387999999999998</v>
      </c>
      <c r="AM30" s="232">
        <f>'CHARGES P1'!AM43</f>
        <v>22.832800000000002</v>
      </c>
      <c r="AN30" s="232">
        <f>'CHARGES P1'!AN43</f>
        <v>23</v>
      </c>
      <c r="AO30" s="232">
        <f>'CHARGES P1'!AO43</f>
        <v>59.37</v>
      </c>
      <c r="AP30" s="232">
        <f>'CHARGES P1'!AP43</f>
        <v>0</v>
      </c>
      <c r="AQ30" s="232">
        <f>'CHARGES P1'!AQ43</f>
        <v>55.499400000000001</v>
      </c>
      <c r="AR30" s="232">
        <f>'CHARGES P1'!AR43</f>
        <v>45.334000000000003</v>
      </c>
      <c r="AS30" s="232">
        <f>'CHARGES P1'!AS43</f>
        <v>0</v>
      </c>
      <c r="AT30" s="232">
        <f>'CHARGES P1'!AT43</f>
        <v>0</v>
      </c>
      <c r="AU30" s="232">
        <f>'CHARGES P1'!AU43</f>
        <v>15.45</v>
      </c>
      <c r="AV30" s="232">
        <f>'CHARGES P1'!AV43</f>
        <v>0</v>
      </c>
      <c r="AW30" s="232">
        <f>'CHARGES P1'!AW43</f>
        <v>0</v>
      </c>
      <c r="AX30" s="232">
        <f>'CHARGES P1'!AX43</f>
        <v>0</v>
      </c>
      <c r="AY30" s="232">
        <f>'CHARGES P1'!AY43</f>
        <v>20.75</v>
      </c>
      <c r="AZ30" s="232">
        <f>'CHARGES P1'!AZ43</f>
        <v>6.9980700000000002</v>
      </c>
      <c r="BA30" s="232">
        <f>'CHARGES P1'!BA43</f>
        <v>0</v>
      </c>
      <c r="BB30" s="232">
        <f>'CHARGES P1'!BB43</f>
        <v>0</v>
      </c>
      <c r="BC30" s="232">
        <f>'CHARGES P1'!BC43</f>
        <v>3.8331499999999998</v>
      </c>
      <c r="BD30" s="232">
        <f>'CHARGES P1'!BD43</f>
        <v>23.393000000000001</v>
      </c>
      <c r="BE30" s="232">
        <f>'CHARGES P1'!BE43</f>
        <v>0</v>
      </c>
      <c r="BF30" s="232">
        <f>'CHARGES P1'!BF43</f>
        <v>42.0364</v>
      </c>
      <c r="BG30" s="232">
        <f>'CHARGES P1'!BG43</f>
        <v>3.7833329999999998</v>
      </c>
      <c r="BH30" s="232">
        <f>'CHARGES P1'!BH43</f>
        <v>7.5</v>
      </c>
      <c r="BI30" s="232">
        <f>'CHARGES P1'!BI43</f>
        <v>50.155000000000001</v>
      </c>
      <c r="BJ30" s="232">
        <f>'CHARGES P1'!BJ43</f>
        <v>7.3333333999999999</v>
      </c>
      <c r="BK30" s="232">
        <f>'CHARGES P1'!BK43</f>
        <v>0</v>
      </c>
      <c r="BL30" s="232">
        <f>'CHARGES P1'!BL43</f>
        <v>38.582999999999998</v>
      </c>
      <c r="BM30" s="232">
        <f>'CHARGES P1'!BM43</f>
        <v>15.499499999999999</v>
      </c>
      <c r="BN30" s="232">
        <f>'CHARGES P1'!BN43</f>
        <v>0</v>
      </c>
      <c r="BO30" s="232">
        <f>'CHARGES P1'!BO43</f>
        <v>0</v>
      </c>
    </row>
    <row r="31" spans="1:67" ht="11.1" customHeight="1" x14ac:dyDescent="0.25">
      <c r="A31" s="33"/>
      <c r="B31" s="264" t="s">
        <v>100</v>
      </c>
      <c r="C31" s="232">
        <f>'CHARGES P1'!C79</f>
        <v>0</v>
      </c>
      <c r="D31" s="232">
        <f>'CHARGES P1'!D79</f>
        <v>0</v>
      </c>
      <c r="E31" s="232">
        <f>'CHARGES P1'!E79</f>
        <v>0</v>
      </c>
      <c r="F31" s="232">
        <f>'CHARGES P1'!F79</f>
        <v>0</v>
      </c>
      <c r="G31" s="232">
        <f>'CHARGES P1'!G79</f>
        <v>0</v>
      </c>
      <c r="H31" s="232">
        <f>'CHARGES P1'!H79</f>
        <v>0</v>
      </c>
      <c r="I31" s="232">
        <f>'CHARGES P1'!I79</f>
        <v>0</v>
      </c>
      <c r="J31" s="232">
        <f>'CHARGES P1'!J79</f>
        <v>0</v>
      </c>
      <c r="K31" s="232">
        <f>'CHARGES P1'!K79</f>
        <v>0</v>
      </c>
      <c r="L31" s="232">
        <f>'CHARGES P1'!L79</f>
        <v>0</v>
      </c>
      <c r="M31" s="232">
        <f>'CHARGES P1'!M79</f>
        <v>0</v>
      </c>
      <c r="N31" s="232">
        <f>'CHARGES P1'!N79</f>
        <v>0</v>
      </c>
      <c r="O31" s="232">
        <f>'CHARGES P1'!O79</f>
        <v>0</v>
      </c>
      <c r="P31" s="232">
        <f>'CHARGES P1'!P79</f>
        <v>0</v>
      </c>
      <c r="Q31" s="232">
        <f>'CHARGES P1'!Q79</f>
        <v>0</v>
      </c>
      <c r="R31" s="232">
        <f>'CHARGES P1'!R79</f>
        <v>0</v>
      </c>
      <c r="S31" s="232">
        <f>'CHARGES P1'!S79</f>
        <v>0</v>
      </c>
      <c r="T31" s="232">
        <f>'CHARGES P1'!T79</f>
        <v>0</v>
      </c>
      <c r="U31" s="232">
        <f>'CHARGES P1'!U79</f>
        <v>0</v>
      </c>
      <c r="V31" s="232">
        <f>'CHARGES P1'!V79</f>
        <v>0</v>
      </c>
      <c r="W31" s="232">
        <f>'CHARGES P1'!W79</f>
        <v>0</v>
      </c>
      <c r="X31" s="232">
        <f>'CHARGES P1'!X79</f>
        <v>0</v>
      </c>
      <c r="Y31" s="232">
        <f>'CHARGES P1'!Y79</f>
        <v>0</v>
      </c>
      <c r="Z31" s="232">
        <f>'CHARGES P1'!Z79</f>
        <v>0</v>
      </c>
      <c r="AA31" s="232">
        <f>'CHARGES P1'!AA79</f>
        <v>0</v>
      </c>
      <c r="AB31" s="232">
        <f>'CHARGES P1'!AB79</f>
        <v>0</v>
      </c>
      <c r="AC31" s="232">
        <f>'CHARGES P1'!AC79</f>
        <v>0</v>
      </c>
      <c r="AD31" s="232">
        <f>'CHARGES P1'!AD79</f>
        <v>0</v>
      </c>
      <c r="AE31" s="232">
        <f>'CHARGES P1'!AE79</f>
        <v>0</v>
      </c>
      <c r="AF31" s="232">
        <f>'CHARGES P1'!AF79</f>
        <v>0</v>
      </c>
      <c r="AG31" s="232">
        <f>'CHARGES P1'!AG79</f>
        <v>0</v>
      </c>
      <c r="AH31" s="232">
        <f>'CHARGES P1'!AH79</f>
        <v>0</v>
      </c>
      <c r="AI31" s="232">
        <f>'CHARGES P1'!AI79</f>
        <v>0</v>
      </c>
      <c r="AJ31" s="232">
        <f>'CHARGES P1'!AJ79</f>
        <v>0</v>
      </c>
      <c r="AK31" s="232">
        <f>'CHARGES P1'!AK79</f>
        <v>0</v>
      </c>
      <c r="AL31" s="232">
        <f>'CHARGES P1'!AL79</f>
        <v>0</v>
      </c>
      <c r="AM31" s="232">
        <f>'CHARGES P1'!AM79</f>
        <v>0</v>
      </c>
      <c r="AN31" s="232">
        <f>'CHARGES P1'!AN79</f>
        <v>0</v>
      </c>
      <c r="AO31" s="232">
        <f>'CHARGES P1'!AO79</f>
        <v>0</v>
      </c>
      <c r="AP31" s="232">
        <f>'CHARGES P1'!AP79</f>
        <v>0</v>
      </c>
      <c r="AQ31" s="232">
        <f>'CHARGES P1'!AQ79</f>
        <v>0</v>
      </c>
      <c r="AR31" s="232">
        <f>'CHARGES P1'!AR79</f>
        <v>0</v>
      </c>
      <c r="AS31" s="232">
        <f>'CHARGES P1'!AS79</f>
        <v>0</v>
      </c>
      <c r="AT31" s="232">
        <f>'CHARGES P1'!AT79</f>
        <v>0</v>
      </c>
      <c r="AU31" s="232">
        <f>'CHARGES P1'!AU79</f>
        <v>0</v>
      </c>
      <c r="AV31" s="232">
        <f>'CHARGES P1'!AV79</f>
        <v>0</v>
      </c>
      <c r="AW31" s="232">
        <f>'CHARGES P1'!AW79</f>
        <v>0</v>
      </c>
      <c r="AX31" s="232">
        <f>'CHARGES P1'!AX79</f>
        <v>0</v>
      </c>
      <c r="AY31" s="232">
        <f>'CHARGES P1'!AY79</f>
        <v>0</v>
      </c>
      <c r="AZ31" s="232">
        <f>'CHARGES P1'!AZ79</f>
        <v>0</v>
      </c>
      <c r="BA31" s="232">
        <f>'CHARGES P1'!BA79</f>
        <v>0</v>
      </c>
      <c r="BB31" s="232">
        <f>'CHARGES P1'!BB79</f>
        <v>0</v>
      </c>
      <c r="BC31" s="232">
        <f>'CHARGES P1'!BC79</f>
        <v>0</v>
      </c>
      <c r="BD31" s="232">
        <f>'CHARGES P1'!BD79</f>
        <v>0</v>
      </c>
      <c r="BE31" s="232">
        <f>'CHARGES P1'!BE79</f>
        <v>0</v>
      </c>
      <c r="BF31" s="232">
        <f>'CHARGES P1'!BF79</f>
        <v>0</v>
      </c>
      <c r="BG31" s="232">
        <f>'CHARGES P1'!BG79</f>
        <v>0</v>
      </c>
      <c r="BH31" s="232">
        <f>'CHARGES P1'!BH79</f>
        <v>0</v>
      </c>
      <c r="BI31" s="232">
        <f>'CHARGES P1'!BI79</f>
        <v>0</v>
      </c>
      <c r="BJ31" s="232">
        <f>'CHARGES P1'!BJ79</f>
        <v>0</v>
      </c>
      <c r="BK31" s="232">
        <f>'CHARGES P1'!BK79</f>
        <v>0</v>
      </c>
      <c r="BL31" s="232">
        <f>'CHARGES P1'!BL79</f>
        <v>0</v>
      </c>
      <c r="BM31" s="232">
        <f>'CHARGES P1'!BM79</f>
        <v>0</v>
      </c>
      <c r="BN31" s="232">
        <f>'CHARGES P1'!BN79</f>
        <v>0</v>
      </c>
      <c r="BO31" s="232">
        <f>'CHARGES P1'!BO79</f>
        <v>0</v>
      </c>
    </row>
    <row r="32" spans="1:67" ht="11.1" customHeight="1" x14ac:dyDescent="0.25">
      <c r="A32" s="33"/>
      <c r="B32" s="265" t="s">
        <v>101</v>
      </c>
      <c r="C32" s="232">
        <f>'CHARGES P1'!C115</f>
        <v>30.05</v>
      </c>
      <c r="D32" s="232">
        <f>'CHARGES P1'!D115</f>
        <v>0</v>
      </c>
      <c r="E32" s="232">
        <f>'CHARGES P1'!E115</f>
        <v>47.267600000000002</v>
      </c>
      <c r="F32" s="232">
        <f>'CHARGES P1'!F115</f>
        <v>53.825000000000003</v>
      </c>
      <c r="G32" s="232">
        <f>'CHARGES P1'!G115</f>
        <v>71.634166700000009</v>
      </c>
      <c r="H32" s="232">
        <f>'CHARGES P1'!H115</f>
        <v>55.833333400000001</v>
      </c>
      <c r="I32" s="232">
        <f>'CHARGES P1'!I115</f>
        <v>13</v>
      </c>
      <c r="J32" s="232">
        <f>'CHARGES P1'!J115</f>
        <v>29.000500000000002</v>
      </c>
      <c r="K32" s="232">
        <f>'CHARGES P1'!K115</f>
        <v>43.805</v>
      </c>
      <c r="L32" s="232">
        <f>'CHARGES P1'!L115</f>
        <v>66.668000000000006</v>
      </c>
      <c r="M32" s="232">
        <f>'CHARGES P1'!M115</f>
        <v>34.083333449999998</v>
      </c>
      <c r="N32" s="232">
        <f>'CHARGES P1'!N115</f>
        <v>37.701660115999999</v>
      </c>
      <c r="O32" s="232">
        <f>'CHARGES P1'!O115</f>
        <v>29</v>
      </c>
      <c r="P32" s="232">
        <f>'CHARGES P1'!P115</f>
        <v>42</v>
      </c>
      <c r="Q32" s="232">
        <f>'CHARGES P1'!Q115</f>
        <v>56.5</v>
      </c>
      <c r="R32" s="232">
        <f>'CHARGES P1'!R115</f>
        <v>50.155000000000001</v>
      </c>
      <c r="S32" s="232">
        <f>'CHARGES P1'!S115</f>
        <v>50.155000000000001</v>
      </c>
      <c r="T32" s="232">
        <f>'CHARGES P1'!T115</f>
        <v>0</v>
      </c>
      <c r="U32" s="232">
        <f>'CHARGES P1'!U115</f>
        <v>0</v>
      </c>
      <c r="V32" s="232">
        <f>'CHARGES P1'!V115</f>
        <v>0</v>
      </c>
      <c r="W32" s="232">
        <f>'CHARGES P1'!W115</f>
        <v>9.7916666299999999</v>
      </c>
      <c r="X32" s="232">
        <f>'CHARGES P1'!X115</f>
        <v>28.003599999999999</v>
      </c>
      <c r="Y32" s="232">
        <f>'CHARGES P1'!Y115</f>
        <v>0</v>
      </c>
      <c r="Z32" s="232">
        <f>'CHARGES P1'!Z115</f>
        <v>11.189333336000001</v>
      </c>
      <c r="AA32" s="232">
        <f>'CHARGES P1'!AA115</f>
        <v>23</v>
      </c>
      <c r="AB32" s="232">
        <f>'CHARGES P1'!AB115</f>
        <v>0</v>
      </c>
      <c r="AC32" s="232">
        <f>'CHARGES P1'!AC115</f>
        <v>0</v>
      </c>
      <c r="AD32" s="232">
        <f>'CHARGES P1'!AD115</f>
        <v>0</v>
      </c>
      <c r="AE32" s="232">
        <f>'CHARGES P1'!AE115</f>
        <v>1.028</v>
      </c>
      <c r="AF32" s="232">
        <f>'CHARGES P1'!AF115</f>
        <v>33.633499999999998</v>
      </c>
      <c r="AG32" s="232">
        <f>'CHARGES P1'!AG115</f>
        <v>0</v>
      </c>
      <c r="AH32" s="232">
        <f>'CHARGES P1'!AH115</f>
        <v>35.083313449999999</v>
      </c>
      <c r="AI32" s="232">
        <f>'CHARGES P1'!AI115</f>
        <v>0</v>
      </c>
      <c r="AJ32" s="232">
        <f>'CHARGES P1'!AJ115</f>
        <v>3.6</v>
      </c>
      <c r="AK32" s="232">
        <f>'CHARGES P1'!AK115</f>
        <v>43.166666749999997</v>
      </c>
      <c r="AL32" s="232">
        <f>'CHARGES P1'!AL115</f>
        <v>51.387999999999998</v>
      </c>
      <c r="AM32" s="232">
        <f>'CHARGES P1'!AM115</f>
        <v>22.832800000000002</v>
      </c>
      <c r="AN32" s="232">
        <f>'CHARGES P1'!AN115</f>
        <v>23</v>
      </c>
      <c r="AO32" s="232">
        <f>'CHARGES P1'!AO115</f>
        <v>80.86999999999999</v>
      </c>
      <c r="AP32" s="232">
        <f>'CHARGES P1'!AP115</f>
        <v>0</v>
      </c>
      <c r="AQ32" s="232">
        <f>'CHARGES P1'!AQ115</f>
        <v>55.499400000000001</v>
      </c>
      <c r="AR32" s="232">
        <f>'CHARGES P1'!AR115</f>
        <v>45.334000000000003</v>
      </c>
      <c r="AS32" s="232">
        <f>'CHARGES P1'!AS115</f>
        <v>0</v>
      </c>
      <c r="AT32" s="232">
        <f>'CHARGES P1'!AT115</f>
        <v>0</v>
      </c>
      <c r="AU32" s="232">
        <f>'CHARGES P1'!AU115</f>
        <v>15.45</v>
      </c>
      <c r="AV32" s="232">
        <f>'CHARGES P1'!AV115</f>
        <v>0</v>
      </c>
      <c r="AW32" s="232">
        <f>'CHARGES P1'!AW115</f>
        <v>0</v>
      </c>
      <c r="AX32" s="232">
        <f>'CHARGES P1'!AX115</f>
        <v>0</v>
      </c>
      <c r="AY32" s="232">
        <f>'CHARGES P1'!AY115</f>
        <v>20.75</v>
      </c>
      <c r="AZ32" s="232">
        <f>'CHARGES P1'!AZ115</f>
        <v>6.9980700000000002</v>
      </c>
      <c r="BA32" s="232">
        <f>'CHARGES P1'!BA115</f>
        <v>0</v>
      </c>
      <c r="BB32" s="232">
        <f>'CHARGES P1'!BB115</f>
        <v>0</v>
      </c>
      <c r="BC32" s="232">
        <f>'CHARGES P1'!BC115</f>
        <v>3.8331499999999998</v>
      </c>
      <c r="BD32" s="232">
        <f>'CHARGES P1'!BD115</f>
        <v>23.393000000000001</v>
      </c>
      <c r="BE32" s="232">
        <f>'CHARGES P1'!BE115</f>
        <v>0</v>
      </c>
      <c r="BF32" s="232">
        <f>'CHARGES P1'!BF115</f>
        <v>42.0364</v>
      </c>
      <c r="BG32" s="232">
        <f>'CHARGES P1'!BG115</f>
        <v>3.7833329999999998</v>
      </c>
      <c r="BH32" s="232">
        <f>'CHARGES P1'!BH115</f>
        <v>7.5</v>
      </c>
      <c r="BI32" s="232">
        <f>'CHARGES P1'!BI115</f>
        <v>50.155000000000001</v>
      </c>
      <c r="BJ32" s="232">
        <f>'CHARGES P1'!BJ115</f>
        <v>7.3333333999999999</v>
      </c>
      <c r="BK32" s="232">
        <f>'CHARGES P1'!BK115</f>
        <v>0</v>
      </c>
      <c r="BL32" s="232">
        <f>'CHARGES P1'!BL115</f>
        <v>38.582999999999998</v>
      </c>
      <c r="BM32" s="232">
        <f>'CHARGES P1'!BM115</f>
        <v>15.499499999999999</v>
      </c>
      <c r="BN32" s="232">
        <f>'CHARGES P1'!BN115</f>
        <v>0</v>
      </c>
      <c r="BO32" s="232">
        <f>'CHARGES P1'!BO115</f>
        <v>0</v>
      </c>
    </row>
    <row r="33" spans="1:67" ht="11.1" customHeight="1" x14ac:dyDescent="0.25">
      <c r="A33" s="33"/>
      <c r="B33" s="266" t="s">
        <v>102</v>
      </c>
      <c r="C33" s="232">
        <f>'CHARGES P1'!C151</f>
        <v>0</v>
      </c>
      <c r="D33" s="232">
        <f>'CHARGES P1'!D151</f>
        <v>0</v>
      </c>
      <c r="E33" s="232">
        <f>'CHARGES P1'!E151</f>
        <v>0</v>
      </c>
      <c r="F33" s="232">
        <f>'CHARGES P1'!F151</f>
        <v>0</v>
      </c>
      <c r="G33" s="232">
        <f>'CHARGES P1'!G151</f>
        <v>0</v>
      </c>
      <c r="H33" s="232">
        <f>'CHARGES P1'!H151</f>
        <v>0</v>
      </c>
      <c r="I33" s="232">
        <f>'CHARGES P1'!I151</f>
        <v>0</v>
      </c>
      <c r="J33" s="232">
        <f>'CHARGES P1'!J151</f>
        <v>0</v>
      </c>
      <c r="K33" s="232">
        <f>'CHARGES P1'!K151</f>
        <v>0</v>
      </c>
      <c r="L33" s="232">
        <f>'CHARGES P1'!L151</f>
        <v>0</v>
      </c>
      <c r="M33" s="232">
        <f>'CHARGES P1'!M151</f>
        <v>0</v>
      </c>
      <c r="N33" s="232">
        <f>'CHARGES P1'!N151</f>
        <v>0</v>
      </c>
      <c r="O33" s="232">
        <f>'CHARGES P1'!O151</f>
        <v>0</v>
      </c>
      <c r="P33" s="232">
        <f>'CHARGES P1'!P151</f>
        <v>0</v>
      </c>
      <c r="Q33" s="232">
        <f>'CHARGES P1'!Q151</f>
        <v>0</v>
      </c>
      <c r="R33" s="232">
        <f>'CHARGES P1'!R151</f>
        <v>0</v>
      </c>
      <c r="S33" s="232">
        <f>'CHARGES P1'!S151</f>
        <v>0</v>
      </c>
      <c r="T33" s="232">
        <f>'CHARGES P1'!T151</f>
        <v>0</v>
      </c>
      <c r="U33" s="232">
        <f>'CHARGES P1'!U151</f>
        <v>0</v>
      </c>
      <c r="V33" s="232">
        <f>'CHARGES P1'!V151</f>
        <v>0</v>
      </c>
      <c r="W33" s="232">
        <f>'CHARGES P1'!W151</f>
        <v>0</v>
      </c>
      <c r="X33" s="232">
        <f>'CHARGES P1'!X151</f>
        <v>0</v>
      </c>
      <c r="Y33" s="232">
        <f>'CHARGES P1'!Y151</f>
        <v>0</v>
      </c>
      <c r="Z33" s="232">
        <f>'CHARGES P1'!Z151</f>
        <v>0</v>
      </c>
      <c r="AA33" s="232">
        <f>'CHARGES P1'!AA151</f>
        <v>0</v>
      </c>
      <c r="AB33" s="232">
        <f>'CHARGES P1'!AB151</f>
        <v>0</v>
      </c>
      <c r="AC33" s="232">
        <f>'CHARGES P1'!AC151</f>
        <v>0</v>
      </c>
      <c r="AD33" s="232">
        <f>'CHARGES P1'!AD151</f>
        <v>0</v>
      </c>
      <c r="AE33" s="232">
        <f>'CHARGES P1'!AE151</f>
        <v>0</v>
      </c>
      <c r="AF33" s="232">
        <f>'CHARGES P1'!AF151</f>
        <v>0</v>
      </c>
      <c r="AG33" s="232">
        <f>'CHARGES P1'!AG151</f>
        <v>0</v>
      </c>
      <c r="AH33" s="232">
        <f>'CHARGES P1'!AH151</f>
        <v>0</v>
      </c>
      <c r="AI33" s="232">
        <f>'CHARGES P1'!AI151</f>
        <v>0</v>
      </c>
      <c r="AJ33" s="232">
        <f>'CHARGES P1'!AJ151</f>
        <v>0</v>
      </c>
      <c r="AK33" s="232">
        <f>'CHARGES P1'!AK151</f>
        <v>0</v>
      </c>
      <c r="AL33" s="232">
        <f>'CHARGES P1'!AL151</f>
        <v>0</v>
      </c>
      <c r="AM33" s="232">
        <f>'CHARGES P1'!AM151</f>
        <v>0</v>
      </c>
      <c r="AN33" s="232">
        <f>'CHARGES P1'!AN151</f>
        <v>0</v>
      </c>
      <c r="AO33" s="232">
        <f>'CHARGES P1'!AO151</f>
        <v>0</v>
      </c>
      <c r="AP33" s="232">
        <f>'CHARGES P1'!AP151</f>
        <v>0</v>
      </c>
      <c r="AQ33" s="232">
        <f>'CHARGES P1'!AQ151</f>
        <v>0</v>
      </c>
      <c r="AR33" s="232">
        <f>'CHARGES P1'!AR151</f>
        <v>0</v>
      </c>
      <c r="AS33" s="232">
        <f>'CHARGES P1'!AS151</f>
        <v>0</v>
      </c>
      <c r="AT33" s="232">
        <f>'CHARGES P1'!AT151</f>
        <v>0</v>
      </c>
      <c r="AU33" s="232">
        <f>'CHARGES P1'!AU151</f>
        <v>0</v>
      </c>
      <c r="AV33" s="232">
        <f>'CHARGES P1'!AV151</f>
        <v>0</v>
      </c>
      <c r="AW33" s="232">
        <f>'CHARGES P1'!AW151</f>
        <v>0</v>
      </c>
      <c r="AX33" s="232">
        <f>'CHARGES P1'!AX151</f>
        <v>0</v>
      </c>
      <c r="AY33" s="232">
        <f>'CHARGES P1'!AY151</f>
        <v>0</v>
      </c>
      <c r="AZ33" s="232">
        <f>'CHARGES P1'!AZ151</f>
        <v>0</v>
      </c>
      <c r="BA33" s="232">
        <f>'CHARGES P1'!BA151</f>
        <v>0</v>
      </c>
      <c r="BB33" s="232">
        <f>'CHARGES P1'!BB151</f>
        <v>0</v>
      </c>
      <c r="BC33" s="232">
        <f>'CHARGES P1'!BC151</f>
        <v>0</v>
      </c>
      <c r="BD33" s="232">
        <f>'CHARGES P1'!BD151</f>
        <v>0</v>
      </c>
      <c r="BE33" s="232">
        <f>'CHARGES P1'!BE151</f>
        <v>0</v>
      </c>
      <c r="BF33" s="232">
        <f>'CHARGES P1'!BF151</f>
        <v>0</v>
      </c>
      <c r="BG33" s="232">
        <f>'CHARGES P1'!BG151</f>
        <v>0</v>
      </c>
      <c r="BH33" s="232">
        <f>'CHARGES P1'!BH151</f>
        <v>0</v>
      </c>
      <c r="BI33" s="232">
        <f>'CHARGES P1'!BI151</f>
        <v>0</v>
      </c>
      <c r="BJ33" s="232">
        <f>'CHARGES P1'!BJ151</f>
        <v>0</v>
      </c>
      <c r="BK33" s="232">
        <f>'CHARGES P1'!BK151</f>
        <v>0</v>
      </c>
      <c r="BL33" s="232">
        <f>'CHARGES P1'!BL151</f>
        <v>0</v>
      </c>
      <c r="BM33" s="232">
        <f>'CHARGES P1'!BM151</f>
        <v>0</v>
      </c>
      <c r="BN33" s="232">
        <f>'CHARGES P1'!BN151</f>
        <v>0</v>
      </c>
      <c r="BO33" s="232">
        <f>'CHARGES P1'!BO151</f>
        <v>0</v>
      </c>
    </row>
    <row r="34" spans="1:67" ht="11.1" customHeight="1" x14ac:dyDescent="0.25">
      <c r="A34" s="33"/>
      <c r="B34" s="267" t="s">
        <v>103</v>
      </c>
      <c r="C34" s="232">
        <f>'CHARGES P1'!C187</f>
        <v>0</v>
      </c>
      <c r="D34" s="232">
        <f>'CHARGES P1'!D187</f>
        <v>0</v>
      </c>
      <c r="E34" s="232">
        <f>'CHARGES P1'!E187</f>
        <v>0</v>
      </c>
      <c r="F34" s="232">
        <f>'CHARGES P1'!F187</f>
        <v>0</v>
      </c>
      <c r="G34" s="232">
        <f>'CHARGES P1'!G187</f>
        <v>0</v>
      </c>
      <c r="H34" s="232">
        <f>'CHARGES P1'!H187</f>
        <v>0</v>
      </c>
      <c r="I34" s="232">
        <f>'CHARGES P1'!I187</f>
        <v>0</v>
      </c>
      <c r="J34" s="232">
        <f>'CHARGES P1'!J187</f>
        <v>0</v>
      </c>
      <c r="K34" s="232">
        <f>'CHARGES P1'!K187</f>
        <v>0</v>
      </c>
      <c r="L34" s="232">
        <f>'CHARGES P1'!L187</f>
        <v>0</v>
      </c>
      <c r="M34" s="232">
        <f>'CHARGES P1'!M187</f>
        <v>0</v>
      </c>
      <c r="N34" s="232">
        <f>'CHARGES P1'!N187</f>
        <v>0</v>
      </c>
      <c r="O34" s="232">
        <f>'CHARGES P1'!O187</f>
        <v>0</v>
      </c>
      <c r="P34" s="232">
        <f>'CHARGES P1'!P187</f>
        <v>0</v>
      </c>
      <c r="Q34" s="232">
        <f>'CHARGES P1'!Q187</f>
        <v>0</v>
      </c>
      <c r="R34" s="232">
        <f>'CHARGES P1'!R187</f>
        <v>0</v>
      </c>
      <c r="S34" s="232">
        <f>'CHARGES P1'!S187</f>
        <v>0</v>
      </c>
      <c r="T34" s="232">
        <f>'CHARGES P1'!T187</f>
        <v>0</v>
      </c>
      <c r="U34" s="232">
        <f>'CHARGES P1'!U187</f>
        <v>0</v>
      </c>
      <c r="V34" s="232">
        <f>'CHARGES P1'!V187</f>
        <v>0</v>
      </c>
      <c r="W34" s="232">
        <f>'CHARGES P1'!W187</f>
        <v>0</v>
      </c>
      <c r="X34" s="232">
        <f>'CHARGES P1'!X187</f>
        <v>0</v>
      </c>
      <c r="Y34" s="232">
        <f>'CHARGES P1'!Y187</f>
        <v>0</v>
      </c>
      <c r="Z34" s="232">
        <f>'CHARGES P1'!Z187</f>
        <v>0</v>
      </c>
      <c r="AA34" s="232">
        <f>'CHARGES P1'!AA187</f>
        <v>0</v>
      </c>
      <c r="AB34" s="232">
        <f>'CHARGES P1'!AB187</f>
        <v>0</v>
      </c>
      <c r="AC34" s="232">
        <f>'CHARGES P1'!AC187</f>
        <v>0</v>
      </c>
      <c r="AD34" s="232">
        <f>'CHARGES P1'!AD187</f>
        <v>0</v>
      </c>
      <c r="AE34" s="232">
        <f>'CHARGES P1'!AE187</f>
        <v>0</v>
      </c>
      <c r="AF34" s="232">
        <f>'CHARGES P1'!AF187</f>
        <v>0</v>
      </c>
      <c r="AG34" s="232">
        <f>'CHARGES P1'!AG187</f>
        <v>0</v>
      </c>
      <c r="AH34" s="232">
        <f>'CHARGES P1'!AH187</f>
        <v>0</v>
      </c>
      <c r="AI34" s="232">
        <f>'CHARGES P1'!AI187</f>
        <v>0</v>
      </c>
      <c r="AJ34" s="232">
        <f>'CHARGES P1'!AJ187</f>
        <v>0</v>
      </c>
      <c r="AK34" s="232">
        <f>'CHARGES P1'!AK187</f>
        <v>0</v>
      </c>
      <c r="AL34" s="232">
        <f>'CHARGES P1'!AL187</f>
        <v>0</v>
      </c>
      <c r="AM34" s="232">
        <f>'CHARGES P1'!AM187</f>
        <v>0</v>
      </c>
      <c r="AN34" s="232">
        <f>'CHARGES P1'!AN187</f>
        <v>0</v>
      </c>
      <c r="AO34" s="232">
        <f>'CHARGES P1'!AO187</f>
        <v>0</v>
      </c>
      <c r="AP34" s="232">
        <f>'CHARGES P1'!AP187</f>
        <v>0</v>
      </c>
      <c r="AQ34" s="232">
        <f>'CHARGES P1'!AQ187</f>
        <v>0</v>
      </c>
      <c r="AR34" s="232">
        <f>'CHARGES P1'!AR187</f>
        <v>0</v>
      </c>
      <c r="AS34" s="232">
        <f>'CHARGES P1'!AS187</f>
        <v>0</v>
      </c>
      <c r="AT34" s="232">
        <f>'CHARGES P1'!AT187</f>
        <v>0</v>
      </c>
      <c r="AU34" s="232">
        <f>'CHARGES P1'!AU187</f>
        <v>0</v>
      </c>
      <c r="AV34" s="232">
        <f>'CHARGES P1'!AV187</f>
        <v>0</v>
      </c>
      <c r="AW34" s="232">
        <f>'CHARGES P1'!AW187</f>
        <v>0</v>
      </c>
      <c r="AX34" s="232">
        <f>'CHARGES P1'!AX187</f>
        <v>0</v>
      </c>
      <c r="AY34" s="232">
        <f>'CHARGES P1'!AY187</f>
        <v>0</v>
      </c>
      <c r="AZ34" s="232">
        <f>'CHARGES P1'!AZ187</f>
        <v>0</v>
      </c>
      <c r="BA34" s="232">
        <f>'CHARGES P1'!BA187</f>
        <v>0</v>
      </c>
      <c r="BB34" s="232">
        <f>'CHARGES P1'!BB187</f>
        <v>0</v>
      </c>
      <c r="BC34" s="232">
        <f>'CHARGES P1'!BC187</f>
        <v>0</v>
      </c>
      <c r="BD34" s="232">
        <f>'CHARGES P1'!BD187</f>
        <v>0</v>
      </c>
      <c r="BE34" s="232">
        <f>'CHARGES P1'!BE187</f>
        <v>0</v>
      </c>
      <c r="BF34" s="232">
        <f>'CHARGES P1'!BF187</f>
        <v>0</v>
      </c>
      <c r="BG34" s="232">
        <f>'CHARGES P1'!BG187</f>
        <v>0</v>
      </c>
      <c r="BH34" s="232">
        <f>'CHARGES P1'!BH187</f>
        <v>0</v>
      </c>
      <c r="BI34" s="232">
        <f>'CHARGES P1'!BI187</f>
        <v>0</v>
      </c>
      <c r="BJ34" s="232">
        <f>'CHARGES P1'!BJ187</f>
        <v>0</v>
      </c>
      <c r="BK34" s="232">
        <f>'CHARGES P1'!BK187</f>
        <v>0</v>
      </c>
      <c r="BL34" s="232">
        <f>'CHARGES P1'!BL187</f>
        <v>0</v>
      </c>
      <c r="BM34" s="232">
        <f>'CHARGES P1'!BM187</f>
        <v>0</v>
      </c>
      <c r="BN34" s="232">
        <f>'CHARGES P1'!BN187</f>
        <v>0</v>
      </c>
      <c r="BO34" s="232">
        <f>'CHARGES P1'!BO187</f>
        <v>0</v>
      </c>
    </row>
    <row r="35" spans="1:67" ht="11.1" customHeight="1" x14ac:dyDescent="0.25">
      <c r="A35" s="33"/>
    </row>
    <row r="36" spans="1:67" ht="11.1" customHeight="1" x14ac:dyDescent="0.25">
      <c r="A36" s="194" t="s">
        <v>3</v>
      </c>
      <c r="B36" s="268" t="s">
        <v>87</v>
      </c>
      <c r="C36" s="232">
        <f>'RETARDS P1'!C8</f>
        <v>0</v>
      </c>
      <c r="D36" s="232">
        <f>'RETARDS P1'!D8</f>
        <v>0</v>
      </c>
      <c r="E36" s="232">
        <f>'RETARDS P1'!E8</f>
        <v>0</v>
      </c>
      <c r="F36" s="232">
        <f>'RETARDS P1'!F8</f>
        <v>0</v>
      </c>
      <c r="G36" s="232">
        <f>'RETARDS P1'!G8</f>
        <v>0</v>
      </c>
      <c r="H36" s="232">
        <f>'RETARDS P1'!H8</f>
        <v>0</v>
      </c>
      <c r="I36" s="232">
        <f>'RETARDS P1'!I8</f>
        <v>0</v>
      </c>
      <c r="J36" s="232">
        <f>'RETARDS P1'!J8</f>
        <v>0</v>
      </c>
      <c r="K36" s="232">
        <f>'RETARDS P1'!K8</f>
        <v>0</v>
      </c>
      <c r="L36" s="232">
        <f>'RETARDS P1'!L8</f>
        <v>0</v>
      </c>
      <c r="M36" s="232">
        <f>'RETARDS P1'!M8</f>
        <v>0</v>
      </c>
      <c r="N36" s="232">
        <f>'RETARDS P1'!N8</f>
        <v>0</v>
      </c>
      <c r="O36" s="232">
        <f>'RETARDS P1'!O8</f>
        <v>0</v>
      </c>
      <c r="P36" s="232">
        <f>'RETARDS P1'!P8</f>
        <v>0</v>
      </c>
      <c r="Q36" s="232">
        <f>'RETARDS P1'!Q8</f>
        <v>0</v>
      </c>
      <c r="R36" s="232">
        <f>'RETARDS P1'!R8</f>
        <v>0</v>
      </c>
      <c r="S36" s="232">
        <f>'RETARDS P1'!S8</f>
        <v>0</v>
      </c>
      <c r="T36" s="232">
        <f>'RETARDS P1'!T8</f>
        <v>0</v>
      </c>
      <c r="U36" s="232">
        <f>'RETARDS P1'!U8</f>
        <v>0</v>
      </c>
      <c r="V36" s="232">
        <f>'RETARDS P1'!V8</f>
        <v>0</v>
      </c>
      <c r="W36" s="232">
        <f>'RETARDS P1'!W8</f>
        <v>0</v>
      </c>
      <c r="X36" s="232">
        <f>'RETARDS P1'!X8</f>
        <v>0</v>
      </c>
      <c r="Y36" s="232">
        <f>'RETARDS P1'!Y8</f>
        <v>0</v>
      </c>
      <c r="Z36" s="232">
        <f>'RETARDS P1'!Z8</f>
        <v>0</v>
      </c>
      <c r="AA36" s="232">
        <f>'RETARDS P1'!AA8</f>
        <v>0</v>
      </c>
      <c r="AB36" s="232">
        <f>'RETARDS P1'!AB8</f>
        <v>0</v>
      </c>
      <c r="AC36" s="232">
        <f>'RETARDS P1'!AC8</f>
        <v>0</v>
      </c>
      <c r="AD36" s="232">
        <f>'RETARDS P1'!AD8</f>
        <v>0</v>
      </c>
      <c r="AE36" s="232">
        <f>'RETARDS P1'!AE8</f>
        <v>0</v>
      </c>
      <c r="AF36" s="232">
        <f>'RETARDS P1'!AF8</f>
        <v>0</v>
      </c>
      <c r="AG36" s="232">
        <f>'RETARDS P1'!AG8</f>
        <v>0</v>
      </c>
      <c r="AH36" s="232">
        <f>'RETARDS P1'!AH8</f>
        <v>0</v>
      </c>
      <c r="AI36" s="232">
        <f>'RETARDS P1'!AI8</f>
        <v>0</v>
      </c>
      <c r="AJ36" s="232">
        <f>'RETARDS P1'!AJ8</f>
        <v>0</v>
      </c>
      <c r="AK36" s="232">
        <f>'RETARDS P1'!AK8</f>
        <v>0</v>
      </c>
      <c r="AL36" s="232">
        <f>'RETARDS P1'!AL8</f>
        <v>0</v>
      </c>
      <c r="AM36" s="232">
        <f>'RETARDS P1'!AM8</f>
        <v>0</v>
      </c>
      <c r="AN36" s="232">
        <f>'RETARDS P1'!AN8</f>
        <v>0</v>
      </c>
      <c r="AO36" s="232">
        <f>'RETARDS P1'!AO8</f>
        <v>0</v>
      </c>
      <c r="AP36" s="232">
        <f>'RETARDS P1'!AP8</f>
        <v>0</v>
      </c>
      <c r="AQ36" s="232">
        <f>'RETARDS P1'!AQ8</f>
        <v>0</v>
      </c>
      <c r="AR36" s="232">
        <f>'RETARDS P1'!AR8</f>
        <v>0</v>
      </c>
      <c r="AS36" s="232">
        <f>'RETARDS P1'!AS8</f>
        <v>0</v>
      </c>
      <c r="AT36" s="232">
        <f>'RETARDS P1'!AT8</f>
        <v>0</v>
      </c>
      <c r="AU36" s="232">
        <f>'RETARDS P1'!AU8</f>
        <v>0</v>
      </c>
      <c r="AV36" s="232">
        <f>'RETARDS P1'!AV8</f>
        <v>0</v>
      </c>
      <c r="AW36" s="232">
        <f>'RETARDS P1'!AW8</f>
        <v>0</v>
      </c>
      <c r="AX36" s="232">
        <f>'RETARDS P1'!AX8</f>
        <v>0</v>
      </c>
      <c r="AY36" s="232">
        <f>'RETARDS P1'!AY8</f>
        <v>0</v>
      </c>
      <c r="AZ36" s="232">
        <f>'RETARDS P1'!AZ8</f>
        <v>0</v>
      </c>
      <c r="BA36" s="232">
        <f>'RETARDS P1'!BA8</f>
        <v>0</v>
      </c>
      <c r="BB36" s="232">
        <f>'RETARDS P1'!BB8</f>
        <v>0</v>
      </c>
      <c r="BC36" s="232">
        <f>'RETARDS P1'!BC8</f>
        <v>0</v>
      </c>
      <c r="BD36" s="232">
        <f>'RETARDS P1'!BD8</f>
        <v>0</v>
      </c>
      <c r="BE36" s="232">
        <f>'RETARDS P1'!BE8</f>
        <v>0</v>
      </c>
      <c r="BF36" s="232">
        <f>'RETARDS P1'!BF8</f>
        <v>0</v>
      </c>
      <c r="BG36" s="232">
        <f>'RETARDS P1'!BG8</f>
        <v>0</v>
      </c>
      <c r="BH36" s="232">
        <f>'RETARDS P1'!BH8</f>
        <v>0</v>
      </c>
      <c r="BI36" s="232">
        <f>'RETARDS P1'!BI8</f>
        <v>0</v>
      </c>
      <c r="BJ36" s="232">
        <f>'RETARDS P1'!BJ8</f>
        <v>0</v>
      </c>
      <c r="BK36" s="232">
        <f>'RETARDS P1'!BK8</f>
        <v>0</v>
      </c>
      <c r="BL36" s="232">
        <f>'RETARDS P1'!BL8</f>
        <v>0</v>
      </c>
      <c r="BM36" s="232">
        <f>'RETARDS P1'!BM8</f>
        <v>0</v>
      </c>
      <c r="BN36" s="232">
        <f>'RETARDS P1'!BN8</f>
        <v>0</v>
      </c>
      <c r="BO36" s="232">
        <f>'RETARDS P1'!BO8</f>
        <v>0</v>
      </c>
    </row>
    <row r="37" spans="1:67" ht="11.1" customHeight="1" x14ac:dyDescent="0.25">
      <c r="A37" s="33"/>
      <c r="B37" s="43" t="s">
        <v>104</v>
      </c>
      <c r="C37" s="232"/>
      <c r="D37" s="232">
        <f ca="1">C40-'SYNTHESE CAPACITE P1'!D6</f>
        <v>0</v>
      </c>
      <c r="E37" s="232">
        <f ca="1">D40-'SYNTHESE CAPACITE P1'!E6</f>
        <v>0</v>
      </c>
      <c r="F37" s="232">
        <f ca="1">E40-'SYNTHESE CAPACITE P1'!F6</f>
        <v>0</v>
      </c>
      <c r="G37" s="232">
        <f ca="1">F40-'SYNTHESE CAPACITE P1'!G6</f>
        <v>0</v>
      </c>
      <c r="H37" s="232">
        <f ca="1">G40-'SYNTHESE CAPACITE P1'!H6</f>
        <v>0</v>
      </c>
      <c r="I37" s="232">
        <f ca="1">H40-'SYNTHESE CAPACITE P1'!I6</f>
        <v>0</v>
      </c>
      <c r="J37" s="232">
        <f ca="1">I40-'SYNTHESE CAPACITE P1'!J6</f>
        <v>0</v>
      </c>
      <c r="K37" s="232">
        <f ca="1">J40-'SYNTHESE CAPACITE P1'!K6</f>
        <v>0</v>
      </c>
      <c r="L37" s="232">
        <f ca="1">K40-'SYNTHESE CAPACITE P1'!L6</f>
        <v>0</v>
      </c>
      <c r="M37" s="232">
        <f ca="1">L40-'SYNTHESE CAPACITE P1'!M6</f>
        <v>0</v>
      </c>
      <c r="N37" s="232">
        <f ca="1">M40-'SYNTHESE CAPACITE P1'!N6</f>
        <v>0</v>
      </c>
      <c r="O37" s="232">
        <f ca="1">N40-'SYNTHESE CAPACITE P1'!O6</f>
        <v>0</v>
      </c>
      <c r="P37" s="232">
        <f ca="1">O40-'SYNTHESE CAPACITE P1'!P6</f>
        <v>0</v>
      </c>
      <c r="Q37" s="232">
        <f ca="1">P40-'SYNTHESE CAPACITE P1'!Q6</f>
        <v>0</v>
      </c>
      <c r="R37" s="232">
        <f ca="1">Q40-'SYNTHESE CAPACITE P1'!R6</f>
        <v>0</v>
      </c>
      <c r="S37" s="232">
        <f ca="1">R40-'SYNTHESE CAPACITE P1'!S6</f>
        <v>0</v>
      </c>
      <c r="T37" s="232">
        <f ca="1">S40-'SYNTHESE CAPACITE P1'!T6</f>
        <v>0</v>
      </c>
      <c r="U37" s="232">
        <f ca="1">T40-'SYNTHESE CAPACITE P1'!U6</f>
        <v>0</v>
      </c>
      <c r="V37" s="232">
        <f ca="1">U40-'SYNTHESE CAPACITE P1'!V6</f>
        <v>0</v>
      </c>
      <c r="W37" s="232">
        <f ca="1">V40-'SYNTHESE CAPACITE P1'!W6</f>
        <v>0</v>
      </c>
      <c r="X37" s="232">
        <f ca="1">W40-'SYNTHESE CAPACITE P1'!X6</f>
        <v>0</v>
      </c>
      <c r="Y37" s="232">
        <f ca="1">X40-'SYNTHESE CAPACITE P1'!Y6</f>
        <v>0</v>
      </c>
      <c r="Z37" s="232">
        <f ca="1">Y40-'SYNTHESE CAPACITE P1'!Z6</f>
        <v>0</v>
      </c>
      <c r="AA37" s="232">
        <f ca="1">Z40-'SYNTHESE CAPACITE P1'!AA6</f>
        <v>0</v>
      </c>
      <c r="AB37" s="232">
        <f ca="1">AA40-'SYNTHESE CAPACITE P1'!AB6</f>
        <v>0</v>
      </c>
      <c r="AC37" s="232">
        <f ca="1">AB40-'SYNTHESE CAPACITE P1'!AC6</f>
        <v>0</v>
      </c>
      <c r="AD37" s="232">
        <f ca="1">AC40-'SYNTHESE CAPACITE P1'!AD6</f>
        <v>0</v>
      </c>
      <c r="AE37" s="232">
        <f ca="1">AD40-'SYNTHESE CAPACITE P1'!AE6</f>
        <v>0</v>
      </c>
      <c r="AF37" s="232">
        <f ca="1">AE40-'SYNTHESE CAPACITE P1'!AF6</f>
        <v>0</v>
      </c>
      <c r="AG37" s="232">
        <f ca="1">AF40-'SYNTHESE CAPACITE P1'!AG6</f>
        <v>0</v>
      </c>
      <c r="AH37" s="232">
        <f ca="1">AG40-'SYNTHESE CAPACITE P1'!AH6</f>
        <v>0</v>
      </c>
      <c r="AI37" s="232">
        <f ca="1">AH40-'SYNTHESE CAPACITE P1'!AI6</f>
        <v>0</v>
      </c>
      <c r="AJ37" s="232">
        <f ca="1">AI40-'SYNTHESE CAPACITE P1'!AJ6</f>
        <v>0</v>
      </c>
      <c r="AK37" s="232">
        <f ca="1">AJ40-'SYNTHESE CAPACITE P1'!AK6</f>
        <v>0</v>
      </c>
      <c r="AL37" s="232">
        <f ca="1">AK40-'SYNTHESE CAPACITE P1'!AL6</f>
        <v>0</v>
      </c>
      <c r="AM37" s="232">
        <f ca="1">AL40-'SYNTHESE CAPACITE P1'!AM6</f>
        <v>0</v>
      </c>
      <c r="AN37" s="232">
        <f ca="1">AM40-'SYNTHESE CAPACITE P1'!AN6</f>
        <v>0</v>
      </c>
      <c r="AO37" s="232">
        <f ca="1">AN40-'SYNTHESE CAPACITE P1'!AO6</f>
        <v>0</v>
      </c>
      <c r="AP37" s="232">
        <f ca="1">AO40-'SYNTHESE CAPACITE P1'!AP6</f>
        <v>0</v>
      </c>
      <c r="AQ37" s="232">
        <f ca="1">AP40-'SYNTHESE CAPACITE P1'!AQ6</f>
        <v>0</v>
      </c>
      <c r="AR37" s="232">
        <f ca="1">AQ40-'SYNTHESE CAPACITE P1'!AR6</f>
        <v>0</v>
      </c>
      <c r="AS37" s="232">
        <f ca="1">AR40-'SYNTHESE CAPACITE P1'!AS6</f>
        <v>0</v>
      </c>
      <c r="AT37" s="232">
        <f ca="1">AS40-'SYNTHESE CAPACITE P1'!AT6</f>
        <v>0</v>
      </c>
      <c r="AU37" s="232">
        <f ca="1">AT40-'SYNTHESE CAPACITE P1'!AU6</f>
        <v>0</v>
      </c>
      <c r="AV37" s="232">
        <f ca="1">AU40-'SYNTHESE CAPACITE P1'!AV6</f>
        <v>0</v>
      </c>
      <c r="AW37" s="232">
        <f ca="1">AV40-'SYNTHESE CAPACITE P1'!AW6</f>
        <v>0</v>
      </c>
      <c r="AX37" s="232">
        <f ca="1">AW40-'SYNTHESE CAPACITE P1'!AX6</f>
        <v>0</v>
      </c>
      <c r="AY37" s="232">
        <f ca="1">AX40-'SYNTHESE CAPACITE P1'!AY6</f>
        <v>0</v>
      </c>
      <c r="AZ37" s="232">
        <f ca="1">AY40-'SYNTHESE CAPACITE P1'!AZ6</f>
        <v>0</v>
      </c>
      <c r="BA37" s="232">
        <f ca="1">AZ40-'SYNTHESE CAPACITE P1'!BA6</f>
        <v>0</v>
      </c>
      <c r="BB37" s="232">
        <f ca="1">BA40-'SYNTHESE CAPACITE P1'!BB6</f>
        <v>0</v>
      </c>
      <c r="BC37" s="232">
        <f ca="1">BB40-'SYNTHESE CAPACITE P1'!BC6</f>
        <v>0</v>
      </c>
      <c r="BD37" s="232">
        <f ca="1">BC40-'SYNTHESE CAPACITE P1'!BD6</f>
        <v>0</v>
      </c>
      <c r="BE37" s="232">
        <f ca="1">BD40-'SYNTHESE CAPACITE P1'!BE6</f>
        <v>0</v>
      </c>
      <c r="BF37" s="232">
        <f ca="1">BE40-'SYNTHESE CAPACITE P1'!BF6</f>
        <v>0</v>
      </c>
      <c r="BG37" s="232">
        <f ca="1">BF40-'SYNTHESE CAPACITE P1'!BG6</f>
        <v>0</v>
      </c>
      <c r="BH37" s="232">
        <f ca="1">BG40-'SYNTHESE CAPACITE P1'!BH6</f>
        <v>0</v>
      </c>
      <c r="BI37" s="232">
        <f ca="1">BH40-'SYNTHESE CAPACITE P1'!BI6</f>
        <v>0</v>
      </c>
      <c r="BJ37" s="232">
        <f ca="1">BI40-'SYNTHESE CAPACITE P1'!BJ6</f>
        <v>0</v>
      </c>
      <c r="BK37" s="232">
        <f ca="1">BJ40-'SYNTHESE CAPACITE P1'!BK6</f>
        <v>0</v>
      </c>
      <c r="BL37" s="232">
        <f ca="1">BK40-'SYNTHESE CAPACITE P1'!BL6</f>
        <v>0</v>
      </c>
      <c r="BM37" s="232">
        <f ca="1">BL40-'SYNTHESE CAPACITE P1'!BM6</f>
        <v>0</v>
      </c>
      <c r="BN37" s="232">
        <f ca="1">BM40-'SYNTHESE CAPACITE P1'!BN6</f>
        <v>0</v>
      </c>
      <c r="BO37" s="232">
        <f ca="1">BN40-'SYNTHESE CAPACITE P1'!BO6</f>
        <v>0</v>
      </c>
    </row>
    <row r="38" spans="1:67" ht="11.1" customHeight="1" x14ac:dyDescent="0.25">
      <c r="A38" s="33"/>
      <c r="B38" s="261" t="s">
        <v>88</v>
      </c>
      <c r="C38" s="232">
        <f>'RETARDS P1'!C80</f>
        <v>0</v>
      </c>
      <c r="D38" s="232">
        <f>'RETARDS P1'!D80</f>
        <v>0</v>
      </c>
      <c r="E38" s="232">
        <f>'RETARDS P1'!E80</f>
        <v>0</v>
      </c>
      <c r="F38" s="232">
        <f>'RETARDS P1'!F80</f>
        <v>0</v>
      </c>
      <c r="G38" s="232">
        <f>'RETARDS P1'!G80</f>
        <v>0</v>
      </c>
      <c r="H38" s="232">
        <f>'RETARDS P1'!H80</f>
        <v>0</v>
      </c>
      <c r="I38" s="232">
        <f>'RETARDS P1'!I80</f>
        <v>0</v>
      </c>
      <c r="J38" s="232">
        <f>'RETARDS P1'!J80</f>
        <v>0</v>
      </c>
      <c r="K38" s="232">
        <f>'RETARDS P1'!K80</f>
        <v>0</v>
      </c>
      <c r="L38" s="232">
        <f>'RETARDS P1'!L80</f>
        <v>0</v>
      </c>
      <c r="M38" s="232">
        <f>'RETARDS P1'!M80</f>
        <v>0</v>
      </c>
      <c r="N38" s="232">
        <f>'RETARDS P1'!N80</f>
        <v>0</v>
      </c>
      <c r="O38" s="232">
        <f>'RETARDS P1'!O80</f>
        <v>0</v>
      </c>
      <c r="P38" s="232">
        <f>'RETARDS P1'!P80</f>
        <v>0</v>
      </c>
      <c r="Q38" s="232">
        <f>'RETARDS P1'!Q80</f>
        <v>0</v>
      </c>
      <c r="R38" s="232">
        <f>'RETARDS P1'!R80</f>
        <v>0</v>
      </c>
      <c r="S38" s="232">
        <f>'RETARDS P1'!S80</f>
        <v>0</v>
      </c>
      <c r="T38" s="232">
        <f>'RETARDS P1'!T80</f>
        <v>0</v>
      </c>
      <c r="U38" s="232">
        <f>'RETARDS P1'!U80</f>
        <v>0</v>
      </c>
      <c r="V38" s="232">
        <f>'RETARDS P1'!V80</f>
        <v>0</v>
      </c>
      <c r="W38" s="232">
        <f>'RETARDS P1'!W80</f>
        <v>0</v>
      </c>
      <c r="X38" s="232">
        <f>'RETARDS P1'!X80</f>
        <v>0</v>
      </c>
      <c r="Y38" s="232">
        <f>'RETARDS P1'!Y80</f>
        <v>0</v>
      </c>
      <c r="Z38" s="232">
        <f>'RETARDS P1'!Z80</f>
        <v>0</v>
      </c>
      <c r="AA38" s="232">
        <f>'RETARDS P1'!AA80</f>
        <v>0</v>
      </c>
      <c r="AB38" s="232">
        <f>'RETARDS P1'!AB80</f>
        <v>0</v>
      </c>
      <c r="AC38" s="232">
        <f>'RETARDS P1'!AC80</f>
        <v>0</v>
      </c>
      <c r="AD38" s="232">
        <f>'RETARDS P1'!AD80</f>
        <v>0</v>
      </c>
      <c r="AE38" s="232">
        <f>'RETARDS P1'!AE80</f>
        <v>0</v>
      </c>
      <c r="AF38" s="232">
        <f>'RETARDS P1'!AF80</f>
        <v>0</v>
      </c>
      <c r="AG38" s="232">
        <f>'RETARDS P1'!AG80</f>
        <v>0</v>
      </c>
      <c r="AH38" s="232">
        <f>'RETARDS P1'!AH80</f>
        <v>0</v>
      </c>
      <c r="AI38" s="232">
        <f>'RETARDS P1'!AI80</f>
        <v>0</v>
      </c>
      <c r="AJ38" s="232">
        <f>'RETARDS P1'!AJ80</f>
        <v>0</v>
      </c>
      <c r="AK38" s="232">
        <f>'RETARDS P1'!AK80</f>
        <v>0</v>
      </c>
      <c r="AL38" s="232">
        <f>'RETARDS P1'!AL80</f>
        <v>0</v>
      </c>
      <c r="AM38" s="232">
        <f>'RETARDS P1'!AM80</f>
        <v>0</v>
      </c>
      <c r="AN38" s="232">
        <f>'RETARDS P1'!AN80</f>
        <v>0</v>
      </c>
      <c r="AO38" s="232">
        <f>'RETARDS P1'!AO80</f>
        <v>0</v>
      </c>
      <c r="AP38" s="232">
        <f>'RETARDS P1'!AP80</f>
        <v>0</v>
      </c>
      <c r="AQ38" s="232">
        <f>'RETARDS P1'!AQ80</f>
        <v>0</v>
      </c>
      <c r="AR38" s="232">
        <f>'RETARDS P1'!AR80</f>
        <v>0</v>
      </c>
      <c r="AS38" s="232">
        <f>'RETARDS P1'!AS80</f>
        <v>0</v>
      </c>
      <c r="AT38" s="232">
        <f>'RETARDS P1'!AT80</f>
        <v>0</v>
      </c>
      <c r="AU38" s="232">
        <f>'RETARDS P1'!AU80</f>
        <v>0</v>
      </c>
      <c r="AV38" s="232">
        <f>'RETARDS P1'!AV80</f>
        <v>0</v>
      </c>
      <c r="AW38" s="232">
        <f>'RETARDS P1'!AW80</f>
        <v>0</v>
      </c>
      <c r="AX38" s="232">
        <f>'RETARDS P1'!AX80</f>
        <v>0</v>
      </c>
      <c r="AY38" s="232">
        <f>'RETARDS P1'!AY80</f>
        <v>0</v>
      </c>
      <c r="AZ38" s="232">
        <f>'RETARDS P1'!AZ80</f>
        <v>0</v>
      </c>
      <c r="BA38" s="232">
        <f>'RETARDS P1'!BA80</f>
        <v>0</v>
      </c>
      <c r="BB38" s="232">
        <f>'RETARDS P1'!BB80</f>
        <v>0</v>
      </c>
      <c r="BC38" s="232">
        <f>'RETARDS P1'!BC80</f>
        <v>0</v>
      </c>
      <c r="BD38" s="232">
        <f>'RETARDS P1'!BD80</f>
        <v>0</v>
      </c>
      <c r="BE38" s="232">
        <f>'RETARDS P1'!BE80</f>
        <v>0</v>
      </c>
      <c r="BF38" s="232">
        <f>'RETARDS P1'!BF80</f>
        <v>0</v>
      </c>
      <c r="BG38" s="232">
        <f>'RETARDS P1'!BG80</f>
        <v>0</v>
      </c>
      <c r="BH38" s="232">
        <f>'RETARDS P1'!BH80</f>
        <v>0</v>
      </c>
      <c r="BI38" s="232">
        <f>'RETARDS P1'!BI80</f>
        <v>0</v>
      </c>
      <c r="BJ38" s="232">
        <f>'RETARDS P1'!BJ80</f>
        <v>0</v>
      </c>
      <c r="BK38" s="232">
        <f>'RETARDS P1'!BK80</f>
        <v>0</v>
      </c>
      <c r="BL38" s="232">
        <f>'RETARDS P1'!BL80</f>
        <v>0</v>
      </c>
      <c r="BM38" s="232">
        <f>'RETARDS P1'!BM80</f>
        <v>0</v>
      </c>
      <c r="BN38" s="232">
        <f>'RETARDS P1'!BN80</f>
        <v>0</v>
      </c>
      <c r="BO38" s="232">
        <f>'RETARDS P1'!BO80</f>
        <v>0</v>
      </c>
    </row>
    <row r="39" spans="1:67" ht="11.1" customHeight="1" x14ac:dyDescent="0.25">
      <c r="A39" s="33"/>
      <c r="B39" s="262" t="s">
        <v>89</v>
      </c>
      <c r="C39" s="232">
        <f>'RETARDS P1'!C116</f>
        <v>0</v>
      </c>
      <c r="D39" s="232">
        <f>'RETARDS P1'!D116</f>
        <v>0</v>
      </c>
      <c r="E39" s="232">
        <f>'RETARDS P1'!E116</f>
        <v>0</v>
      </c>
      <c r="F39" s="232">
        <f>'RETARDS P1'!F116</f>
        <v>0</v>
      </c>
      <c r="G39" s="232">
        <f>'RETARDS P1'!G116</f>
        <v>0</v>
      </c>
      <c r="H39" s="232">
        <f>'RETARDS P1'!H116</f>
        <v>0</v>
      </c>
      <c r="I39" s="232">
        <f>'RETARDS P1'!I116</f>
        <v>0</v>
      </c>
      <c r="J39" s="232">
        <f>'RETARDS P1'!J116</f>
        <v>0</v>
      </c>
      <c r="K39" s="232">
        <f>'RETARDS P1'!K116</f>
        <v>0</v>
      </c>
      <c r="L39" s="232">
        <f>'RETARDS P1'!L116</f>
        <v>0</v>
      </c>
      <c r="M39" s="232">
        <f>'RETARDS P1'!M116</f>
        <v>0</v>
      </c>
      <c r="N39" s="232">
        <f>'RETARDS P1'!N116</f>
        <v>0</v>
      </c>
      <c r="O39" s="232">
        <f>'RETARDS P1'!O116</f>
        <v>0</v>
      </c>
      <c r="P39" s="232">
        <f>'RETARDS P1'!P116</f>
        <v>0</v>
      </c>
      <c r="Q39" s="232">
        <f>'RETARDS P1'!Q116</f>
        <v>0</v>
      </c>
      <c r="R39" s="232">
        <f>'RETARDS P1'!R116</f>
        <v>0</v>
      </c>
      <c r="S39" s="232">
        <f>'RETARDS P1'!S116</f>
        <v>0</v>
      </c>
      <c r="T39" s="232">
        <f>'RETARDS P1'!T116</f>
        <v>0</v>
      </c>
      <c r="U39" s="232">
        <f>'RETARDS P1'!U116</f>
        <v>0</v>
      </c>
      <c r="V39" s="232">
        <f>'RETARDS P1'!V116</f>
        <v>0</v>
      </c>
      <c r="W39" s="232">
        <f>'RETARDS P1'!W116</f>
        <v>0</v>
      </c>
      <c r="X39" s="232">
        <f>'RETARDS P1'!X116</f>
        <v>0</v>
      </c>
      <c r="Y39" s="232">
        <f>'RETARDS P1'!Y116</f>
        <v>0</v>
      </c>
      <c r="Z39" s="232">
        <f>'RETARDS P1'!Z116</f>
        <v>0</v>
      </c>
      <c r="AA39" s="232">
        <f>'RETARDS P1'!AA116</f>
        <v>0</v>
      </c>
      <c r="AB39" s="232">
        <f>'RETARDS P1'!AB116</f>
        <v>0</v>
      </c>
      <c r="AC39" s="232">
        <f>'RETARDS P1'!AC116</f>
        <v>0</v>
      </c>
      <c r="AD39" s="232">
        <f>'RETARDS P1'!AD116</f>
        <v>0</v>
      </c>
      <c r="AE39" s="232">
        <f>'RETARDS P1'!AE116</f>
        <v>0</v>
      </c>
      <c r="AF39" s="232">
        <f>'RETARDS P1'!AF116</f>
        <v>0</v>
      </c>
      <c r="AG39" s="232">
        <f>'RETARDS P1'!AG116</f>
        <v>0</v>
      </c>
      <c r="AH39" s="232">
        <f>'RETARDS P1'!AH116</f>
        <v>0</v>
      </c>
      <c r="AI39" s="232">
        <f>'RETARDS P1'!AI116</f>
        <v>0</v>
      </c>
      <c r="AJ39" s="232">
        <f>'RETARDS P1'!AJ116</f>
        <v>0</v>
      </c>
      <c r="AK39" s="232">
        <f>'RETARDS P1'!AK116</f>
        <v>0</v>
      </c>
      <c r="AL39" s="232">
        <f>'RETARDS P1'!AL116</f>
        <v>0</v>
      </c>
      <c r="AM39" s="232">
        <f>'RETARDS P1'!AM116</f>
        <v>0</v>
      </c>
      <c r="AN39" s="232">
        <f>'RETARDS P1'!AN116</f>
        <v>0</v>
      </c>
      <c r="AO39" s="232">
        <f>'RETARDS P1'!AO116</f>
        <v>0</v>
      </c>
      <c r="AP39" s="232">
        <f>'RETARDS P1'!AP116</f>
        <v>0</v>
      </c>
      <c r="AQ39" s="232">
        <f>'RETARDS P1'!AQ116</f>
        <v>0</v>
      </c>
      <c r="AR39" s="232">
        <f>'RETARDS P1'!AR116</f>
        <v>0</v>
      </c>
      <c r="AS39" s="232">
        <f>'RETARDS P1'!AS116</f>
        <v>0</v>
      </c>
      <c r="AT39" s="232">
        <f>'RETARDS P1'!AT116</f>
        <v>0</v>
      </c>
      <c r="AU39" s="232">
        <f>'RETARDS P1'!AU116</f>
        <v>0</v>
      </c>
      <c r="AV39" s="232">
        <f>'RETARDS P1'!AV116</f>
        <v>0</v>
      </c>
      <c r="AW39" s="232">
        <f>'RETARDS P1'!AW116</f>
        <v>0</v>
      </c>
      <c r="AX39" s="232">
        <f>'RETARDS P1'!AX116</f>
        <v>0</v>
      </c>
      <c r="AY39" s="232">
        <f>'RETARDS P1'!AY116</f>
        <v>0</v>
      </c>
      <c r="AZ39" s="232">
        <f>'RETARDS P1'!AZ116</f>
        <v>0</v>
      </c>
      <c r="BA39" s="232">
        <f>'RETARDS P1'!BA116</f>
        <v>0</v>
      </c>
      <c r="BB39" s="232">
        <f>'RETARDS P1'!BB116</f>
        <v>0</v>
      </c>
      <c r="BC39" s="232">
        <f>'RETARDS P1'!BC116</f>
        <v>0</v>
      </c>
      <c r="BD39" s="232">
        <f>'RETARDS P1'!BD116</f>
        <v>0</v>
      </c>
      <c r="BE39" s="232">
        <f>'RETARDS P1'!BE116</f>
        <v>0</v>
      </c>
      <c r="BF39" s="232">
        <f>'RETARDS P1'!BF116</f>
        <v>0</v>
      </c>
      <c r="BG39" s="232">
        <f>'RETARDS P1'!BG116</f>
        <v>0</v>
      </c>
      <c r="BH39" s="232">
        <f>'RETARDS P1'!BH116</f>
        <v>0</v>
      </c>
      <c r="BI39" s="232">
        <f>'RETARDS P1'!BI116</f>
        <v>0</v>
      </c>
      <c r="BJ39" s="232">
        <f>'RETARDS P1'!BJ116</f>
        <v>0</v>
      </c>
      <c r="BK39" s="232">
        <f>'RETARDS P1'!BK116</f>
        <v>0</v>
      </c>
      <c r="BL39" s="232">
        <f>'RETARDS P1'!BL116</f>
        <v>0</v>
      </c>
      <c r="BM39" s="232">
        <f>'RETARDS P1'!BM116</f>
        <v>0</v>
      </c>
      <c r="BN39" s="232">
        <f>'RETARDS P1'!BN116</f>
        <v>0</v>
      </c>
      <c r="BO39" s="232">
        <f>'RETARDS P1'!BO116</f>
        <v>0</v>
      </c>
    </row>
    <row r="40" spans="1:67" ht="11.1" customHeight="1" x14ac:dyDescent="0.25">
      <c r="A40" s="33"/>
      <c r="B40" s="263" t="s">
        <v>92</v>
      </c>
      <c r="C40" s="232">
        <f>SUM(C41:C45)+SUM(C36:C37)</f>
        <v>0</v>
      </c>
      <c r="D40" s="232">
        <f t="shared" ref="D40:BO40" ca="1" si="3">SUM(D41:D45)+SUM(D36:D37)</f>
        <v>0</v>
      </c>
      <c r="E40" s="232">
        <f t="shared" ca="1" si="3"/>
        <v>0</v>
      </c>
      <c r="F40" s="232">
        <f t="shared" ca="1" si="3"/>
        <v>0</v>
      </c>
      <c r="G40" s="232">
        <f t="shared" ca="1" si="3"/>
        <v>0</v>
      </c>
      <c r="H40" s="232">
        <f t="shared" ca="1" si="3"/>
        <v>0</v>
      </c>
      <c r="I40" s="232">
        <f t="shared" ca="1" si="3"/>
        <v>0</v>
      </c>
      <c r="J40" s="232">
        <f t="shared" ca="1" si="3"/>
        <v>0</v>
      </c>
      <c r="K40" s="232">
        <f t="shared" ca="1" si="3"/>
        <v>0</v>
      </c>
      <c r="L40" s="232">
        <f t="shared" ca="1" si="3"/>
        <v>0</v>
      </c>
      <c r="M40" s="232">
        <f t="shared" ca="1" si="3"/>
        <v>0</v>
      </c>
      <c r="N40" s="232">
        <f t="shared" ca="1" si="3"/>
        <v>0</v>
      </c>
      <c r="O40" s="232">
        <f t="shared" ca="1" si="3"/>
        <v>0</v>
      </c>
      <c r="P40" s="232">
        <f t="shared" ca="1" si="3"/>
        <v>0</v>
      </c>
      <c r="Q40" s="232">
        <f t="shared" ca="1" si="3"/>
        <v>0</v>
      </c>
      <c r="R40" s="232">
        <f t="shared" ca="1" si="3"/>
        <v>0</v>
      </c>
      <c r="S40" s="232">
        <f t="shared" ca="1" si="3"/>
        <v>0</v>
      </c>
      <c r="T40" s="232">
        <f t="shared" ca="1" si="3"/>
        <v>0</v>
      </c>
      <c r="U40" s="232">
        <f t="shared" ca="1" si="3"/>
        <v>0</v>
      </c>
      <c r="V40" s="232">
        <f t="shared" ca="1" si="3"/>
        <v>0</v>
      </c>
      <c r="W40" s="232">
        <f t="shared" ca="1" si="3"/>
        <v>0</v>
      </c>
      <c r="X40" s="232">
        <f t="shared" ca="1" si="3"/>
        <v>0</v>
      </c>
      <c r="Y40" s="232">
        <f t="shared" ca="1" si="3"/>
        <v>0</v>
      </c>
      <c r="Z40" s="232">
        <f t="shared" ca="1" si="3"/>
        <v>0</v>
      </c>
      <c r="AA40" s="232">
        <f t="shared" ca="1" si="3"/>
        <v>0</v>
      </c>
      <c r="AB40" s="232">
        <f t="shared" ca="1" si="3"/>
        <v>0</v>
      </c>
      <c r="AC40" s="232">
        <f t="shared" ca="1" si="3"/>
        <v>0</v>
      </c>
      <c r="AD40" s="232">
        <f t="shared" ca="1" si="3"/>
        <v>0</v>
      </c>
      <c r="AE40" s="232">
        <f t="shared" ca="1" si="3"/>
        <v>0</v>
      </c>
      <c r="AF40" s="232">
        <f t="shared" ca="1" si="3"/>
        <v>0</v>
      </c>
      <c r="AG40" s="232">
        <f t="shared" ca="1" si="3"/>
        <v>0</v>
      </c>
      <c r="AH40" s="232">
        <f t="shared" ca="1" si="3"/>
        <v>0</v>
      </c>
      <c r="AI40" s="232">
        <f t="shared" ca="1" si="3"/>
        <v>0</v>
      </c>
      <c r="AJ40" s="232">
        <f t="shared" ca="1" si="3"/>
        <v>0</v>
      </c>
      <c r="AK40" s="232">
        <f t="shared" ca="1" si="3"/>
        <v>0</v>
      </c>
      <c r="AL40" s="232">
        <f t="shared" ca="1" si="3"/>
        <v>0</v>
      </c>
      <c r="AM40" s="232">
        <f t="shared" ca="1" si="3"/>
        <v>0</v>
      </c>
      <c r="AN40" s="232">
        <f t="shared" ca="1" si="3"/>
        <v>0</v>
      </c>
      <c r="AO40" s="232">
        <f t="shared" ca="1" si="3"/>
        <v>0</v>
      </c>
      <c r="AP40" s="232">
        <f t="shared" ca="1" si="3"/>
        <v>0</v>
      </c>
      <c r="AQ40" s="232">
        <f t="shared" ca="1" si="3"/>
        <v>0</v>
      </c>
      <c r="AR40" s="232">
        <f t="shared" ca="1" si="3"/>
        <v>0</v>
      </c>
      <c r="AS40" s="232">
        <f t="shared" ca="1" si="3"/>
        <v>0</v>
      </c>
      <c r="AT40" s="232">
        <f t="shared" ca="1" si="3"/>
        <v>0</v>
      </c>
      <c r="AU40" s="232">
        <f t="shared" ca="1" si="3"/>
        <v>0</v>
      </c>
      <c r="AV40" s="232">
        <f t="shared" ca="1" si="3"/>
        <v>0</v>
      </c>
      <c r="AW40" s="232">
        <f t="shared" ca="1" si="3"/>
        <v>0</v>
      </c>
      <c r="AX40" s="232">
        <f t="shared" ca="1" si="3"/>
        <v>0</v>
      </c>
      <c r="AY40" s="232">
        <f t="shared" ca="1" si="3"/>
        <v>0</v>
      </c>
      <c r="AZ40" s="232">
        <f t="shared" ca="1" si="3"/>
        <v>0</v>
      </c>
      <c r="BA40" s="232">
        <f t="shared" ca="1" si="3"/>
        <v>0</v>
      </c>
      <c r="BB40" s="232">
        <f t="shared" ca="1" si="3"/>
        <v>0</v>
      </c>
      <c r="BC40" s="232">
        <f t="shared" ca="1" si="3"/>
        <v>0</v>
      </c>
      <c r="BD40" s="232">
        <f t="shared" ca="1" si="3"/>
        <v>0</v>
      </c>
      <c r="BE40" s="232">
        <f t="shared" ca="1" si="3"/>
        <v>0</v>
      </c>
      <c r="BF40" s="232">
        <f t="shared" ca="1" si="3"/>
        <v>0</v>
      </c>
      <c r="BG40" s="232">
        <f t="shared" ca="1" si="3"/>
        <v>0</v>
      </c>
      <c r="BH40" s="232">
        <f t="shared" ca="1" si="3"/>
        <v>0</v>
      </c>
      <c r="BI40" s="232">
        <f t="shared" ca="1" si="3"/>
        <v>0</v>
      </c>
      <c r="BJ40" s="232">
        <f t="shared" ca="1" si="3"/>
        <v>0</v>
      </c>
      <c r="BK40" s="232">
        <f t="shared" ca="1" si="3"/>
        <v>0</v>
      </c>
      <c r="BL40" s="232">
        <f t="shared" ca="1" si="3"/>
        <v>0</v>
      </c>
      <c r="BM40" s="232">
        <f t="shared" ca="1" si="3"/>
        <v>0</v>
      </c>
      <c r="BN40" s="232">
        <f t="shared" ca="1" si="3"/>
        <v>0</v>
      </c>
      <c r="BO40" s="232">
        <f t="shared" ca="1" si="3"/>
        <v>0</v>
      </c>
    </row>
    <row r="41" spans="1:67" ht="11.1" customHeight="1" x14ac:dyDescent="0.25">
      <c r="A41" s="33"/>
      <c r="B41" s="44" t="s">
        <v>93</v>
      </c>
      <c r="C41" s="232">
        <f>'CHARGES P1'!C44</f>
        <v>0</v>
      </c>
      <c r="D41" s="232">
        <f>'CHARGES P1'!D44</f>
        <v>0</v>
      </c>
      <c r="E41" s="232">
        <f>'CHARGES P1'!E44</f>
        <v>0</v>
      </c>
      <c r="F41" s="232">
        <f>'CHARGES P1'!F44</f>
        <v>0</v>
      </c>
      <c r="G41" s="232">
        <f>'CHARGES P1'!G44</f>
        <v>0</v>
      </c>
      <c r="H41" s="232">
        <f>'CHARGES P1'!H44</f>
        <v>0</v>
      </c>
      <c r="I41" s="232">
        <f>'CHARGES P1'!I44</f>
        <v>0</v>
      </c>
      <c r="J41" s="232">
        <f>'CHARGES P1'!J44</f>
        <v>0</v>
      </c>
      <c r="K41" s="232">
        <f>'CHARGES P1'!K44</f>
        <v>0</v>
      </c>
      <c r="L41" s="232">
        <f>'CHARGES P1'!L44</f>
        <v>0</v>
      </c>
      <c r="M41" s="232">
        <f>'CHARGES P1'!M44</f>
        <v>0</v>
      </c>
      <c r="N41" s="232">
        <f>'CHARGES P1'!N44</f>
        <v>0</v>
      </c>
      <c r="O41" s="232">
        <f>'CHARGES P1'!O44</f>
        <v>0</v>
      </c>
      <c r="P41" s="232">
        <f>'CHARGES P1'!P44</f>
        <v>0</v>
      </c>
      <c r="Q41" s="232">
        <f>'CHARGES P1'!Q44</f>
        <v>0</v>
      </c>
      <c r="R41" s="232">
        <f>'CHARGES P1'!R44</f>
        <v>0</v>
      </c>
      <c r="S41" s="232">
        <f>'CHARGES P1'!S44</f>
        <v>0</v>
      </c>
      <c r="T41" s="232">
        <f>'CHARGES P1'!T44</f>
        <v>0</v>
      </c>
      <c r="U41" s="232">
        <f>'CHARGES P1'!U44</f>
        <v>0</v>
      </c>
      <c r="V41" s="232">
        <f>'CHARGES P1'!V44</f>
        <v>0</v>
      </c>
      <c r="W41" s="232">
        <f>'CHARGES P1'!W44</f>
        <v>0</v>
      </c>
      <c r="X41" s="232">
        <f>'CHARGES P1'!X44</f>
        <v>0</v>
      </c>
      <c r="Y41" s="232">
        <f>'CHARGES P1'!Y44</f>
        <v>0</v>
      </c>
      <c r="Z41" s="232">
        <f>'CHARGES P1'!Z44</f>
        <v>0</v>
      </c>
      <c r="AA41" s="232">
        <f>'CHARGES P1'!AA44</f>
        <v>0</v>
      </c>
      <c r="AB41" s="232">
        <f>'CHARGES P1'!AB44</f>
        <v>0</v>
      </c>
      <c r="AC41" s="232">
        <f>'CHARGES P1'!AC44</f>
        <v>0</v>
      </c>
      <c r="AD41" s="232">
        <f>'CHARGES P1'!AD44</f>
        <v>0</v>
      </c>
      <c r="AE41" s="232">
        <f>'CHARGES P1'!AE44</f>
        <v>0</v>
      </c>
      <c r="AF41" s="232">
        <f>'CHARGES P1'!AF44</f>
        <v>0</v>
      </c>
      <c r="AG41" s="232">
        <f>'CHARGES P1'!AG44</f>
        <v>0</v>
      </c>
      <c r="AH41" s="232">
        <f>'CHARGES P1'!AH44</f>
        <v>0</v>
      </c>
      <c r="AI41" s="232">
        <f>'CHARGES P1'!AI44</f>
        <v>0</v>
      </c>
      <c r="AJ41" s="232">
        <f>'CHARGES P1'!AJ44</f>
        <v>0</v>
      </c>
      <c r="AK41" s="232">
        <f>'CHARGES P1'!AK44</f>
        <v>0</v>
      </c>
      <c r="AL41" s="232">
        <f>'CHARGES P1'!AL44</f>
        <v>0</v>
      </c>
      <c r="AM41" s="232">
        <f>'CHARGES P1'!AM44</f>
        <v>0</v>
      </c>
      <c r="AN41" s="232">
        <f>'CHARGES P1'!AN44</f>
        <v>0</v>
      </c>
      <c r="AO41" s="232">
        <f>'CHARGES P1'!AO44</f>
        <v>0</v>
      </c>
      <c r="AP41" s="232">
        <f>'CHARGES P1'!AP44</f>
        <v>0</v>
      </c>
      <c r="AQ41" s="232">
        <f>'CHARGES P1'!AQ44</f>
        <v>0</v>
      </c>
      <c r="AR41" s="232">
        <f>'CHARGES P1'!AR44</f>
        <v>0</v>
      </c>
      <c r="AS41" s="232">
        <f>'CHARGES P1'!AS44</f>
        <v>0</v>
      </c>
      <c r="AT41" s="232">
        <f>'CHARGES P1'!AT44</f>
        <v>0</v>
      </c>
      <c r="AU41" s="232">
        <f>'CHARGES P1'!AU44</f>
        <v>0</v>
      </c>
      <c r="AV41" s="232">
        <f>'CHARGES P1'!AV44</f>
        <v>0</v>
      </c>
      <c r="AW41" s="232">
        <f>'CHARGES P1'!AW44</f>
        <v>0</v>
      </c>
      <c r="AX41" s="232">
        <f>'CHARGES P1'!AX44</f>
        <v>0</v>
      </c>
      <c r="AY41" s="232">
        <f>'CHARGES P1'!AY44</f>
        <v>0</v>
      </c>
      <c r="AZ41" s="232">
        <f>'CHARGES P1'!AZ44</f>
        <v>0</v>
      </c>
      <c r="BA41" s="232">
        <f>'CHARGES P1'!BA44</f>
        <v>0</v>
      </c>
      <c r="BB41" s="232">
        <f>'CHARGES P1'!BB44</f>
        <v>0</v>
      </c>
      <c r="BC41" s="232">
        <f>'CHARGES P1'!BC44</f>
        <v>0</v>
      </c>
      <c r="BD41" s="232">
        <f>'CHARGES P1'!BD44</f>
        <v>0</v>
      </c>
      <c r="BE41" s="232">
        <f>'CHARGES P1'!BE44</f>
        <v>0</v>
      </c>
      <c r="BF41" s="232">
        <f>'CHARGES P1'!BF44</f>
        <v>0</v>
      </c>
      <c r="BG41" s="232">
        <f>'CHARGES P1'!BG44</f>
        <v>0</v>
      </c>
      <c r="BH41" s="232">
        <f>'CHARGES P1'!BH44</f>
        <v>0</v>
      </c>
      <c r="BI41" s="232">
        <f>'CHARGES P1'!BI44</f>
        <v>0</v>
      </c>
      <c r="BJ41" s="232">
        <f>'CHARGES P1'!BJ44</f>
        <v>0</v>
      </c>
      <c r="BK41" s="232">
        <f>'CHARGES P1'!BK44</f>
        <v>0</v>
      </c>
      <c r="BL41" s="232">
        <f>'CHARGES P1'!BL44</f>
        <v>0</v>
      </c>
      <c r="BM41" s="232">
        <f>'CHARGES P1'!BM44</f>
        <v>0</v>
      </c>
      <c r="BN41" s="232">
        <f>'CHARGES P1'!BN44</f>
        <v>0</v>
      </c>
      <c r="BO41" s="232">
        <f>'CHARGES P1'!BO44</f>
        <v>0</v>
      </c>
    </row>
    <row r="42" spans="1:67" ht="11.1" customHeight="1" x14ac:dyDescent="0.25">
      <c r="A42" s="33"/>
      <c r="B42" s="264" t="s">
        <v>100</v>
      </c>
      <c r="C42" s="232">
        <f>'CHARGES P1'!C80</f>
        <v>0</v>
      </c>
      <c r="D42" s="232">
        <f>'CHARGES P1'!D80</f>
        <v>0</v>
      </c>
      <c r="E42" s="232">
        <f>'CHARGES P1'!E80</f>
        <v>0</v>
      </c>
      <c r="F42" s="232">
        <f>'CHARGES P1'!F80</f>
        <v>0</v>
      </c>
      <c r="G42" s="232">
        <f>'CHARGES P1'!G80</f>
        <v>0</v>
      </c>
      <c r="H42" s="232">
        <f>'CHARGES P1'!H80</f>
        <v>0</v>
      </c>
      <c r="I42" s="232">
        <f>'CHARGES P1'!I80</f>
        <v>0</v>
      </c>
      <c r="J42" s="232">
        <f>'CHARGES P1'!J80</f>
        <v>0</v>
      </c>
      <c r="K42" s="232">
        <f>'CHARGES P1'!K80</f>
        <v>0</v>
      </c>
      <c r="L42" s="232">
        <f>'CHARGES P1'!L80</f>
        <v>0</v>
      </c>
      <c r="M42" s="232">
        <f>'CHARGES P1'!M80</f>
        <v>0</v>
      </c>
      <c r="N42" s="232">
        <f>'CHARGES P1'!N80</f>
        <v>0</v>
      </c>
      <c r="O42" s="232">
        <f>'CHARGES P1'!O80</f>
        <v>0</v>
      </c>
      <c r="P42" s="232">
        <f>'CHARGES P1'!P80</f>
        <v>0</v>
      </c>
      <c r="Q42" s="232">
        <f>'CHARGES P1'!Q80</f>
        <v>0</v>
      </c>
      <c r="R42" s="232">
        <f>'CHARGES P1'!R80</f>
        <v>0</v>
      </c>
      <c r="S42" s="232">
        <f>'CHARGES P1'!S80</f>
        <v>0</v>
      </c>
      <c r="T42" s="232">
        <f>'CHARGES P1'!T80</f>
        <v>0</v>
      </c>
      <c r="U42" s="232">
        <f>'CHARGES P1'!U80</f>
        <v>0</v>
      </c>
      <c r="V42" s="232">
        <f>'CHARGES P1'!V80</f>
        <v>0</v>
      </c>
      <c r="W42" s="232">
        <f>'CHARGES P1'!W80</f>
        <v>0</v>
      </c>
      <c r="X42" s="232">
        <f>'CHARGES P1'!X80</f>
        <v>0</v>
      </c>
      <c r="Y42" s="232">
        <f>'CHARGES P1'!Y80</f>
        <v>0</v>
      </c>
      <c r="Z42" s="232">
        <f>'CHARGES P1'!Z80</f>
        <v>0</v>
      </c>
      <c r="AA42" s="232">
        <f>'CHARGES P1'!AA80</f>
        <v>0</v>
      </c>
      <c r="AB42" s="232">
        <f>'CHARGES P1'!AB80</f>
        <v>0</v>
      </c>
      <c r="AC42" s="232">
        <f>'CHARGES P1'!AC80</f>
        <v>0</v>
      </c>
      <c r="AD42" s="232">
        <f>'CHARGES P1'!AD80</f>
        <v>0</v>
      </c>
      <c r="AE42" s="232">
        <f>'CHARGES P1'!AE80</f>
        <v>0</v>
      </c>
      <c r="AF42" s="232">
        <f>'CHARGES P1'!AF80</f>
        <v>0</v>
      </c>
      <c r="AG42" s="232">
        <f>'CHARGES P1'!AG80</f>
        <v>0</v>
      </c>
      <c r="AH42" s="232">
        <f>'CHARGES P1'!AH80</f>
        <v>0</v>
      </c>
      <c r="AI42" s="232">
        <f>'CHARGES P1'!AI80</f>
        <v>0</v>
      </c>
      <c r="AJ42" s="232">
        <f>'CHARGES P1'!AJ80</f>
        <v>0</v>
      </c>
      <c r="AK42" s="232">
        <f>'CHARGES P1'!AK80</f>
        <v>0</v>
      </c>
      <c r="AL42" s="232">
        <f>'CHARGES P1'!AL80</f>
        <v>0</v>
      </c>
      <c r="AM42" s="232">
        <f>'CHARGES P1'!AM80</f>
        <v>0</v>
      </c>
      <c r="AN42" s="232">
        <f>'CHARGES P1'!AN80</f>
        <v>0</v>
      </c>
      <c r="AO42" s="232">
        <f>'CHARGES P1'!AO80</f>
        <v>0</v>
      </c>
      <c r="AP42" s="232">
        <f>'CHARGES P1'!AP80</f>
        <v>0</v>
      </c>
      <c r="AQ42" s="232">
        <f>'CHARGES P1'!AQ80</f>
        <v>0</v>
      </c>
      <c r="AR42" s="232">
        <f>'CHARGES P1'!AR80</f>
        <v>0</v>
      </c>
      <c r="AS42" s="232">
        <f>'CHARGES P1'!AS80</f>
        <v>0</v>
      </c>
      <c r="AT42" s="232">
        <f>'CHARGES P1'!AT80</f>
        <v>0</v>
      </c>
      <c r="AU42" s="232">
        <f>'CHARGES P1'!AU80</f>
        <v>0</v>
      </c>
      <c r="AV42" s="232">
        <f>'CHARGES P1'!AV80</f>
        <v>0</v>
      </c>
      <c r="AW42" s="232">
        <f>'CHARGES P1'!AW80</f>
        <v>0</v>
      </c>
      <c r="AX42" s="232">
        <f>'CHARGES P1'!AX80</f>
        <v>0</v>
      </c>
      <c r="AY42" s="232">
        <f>'CHARGES P1'!AY80</f>
        <v>0</v>
      </c>
      <c r="AZ42" s="232">
        <f>'CHARGES P1'!AZ80</f>
        <v>0</v>
      </c>
      <c r="BA42" s="232">
        <f>'CHARGES P1'!BA80</f>
        <v>0</v>
      </c>
      <c r="BB42" s="232">
        <f>'CHARGES P1'!BB80</f>
        <v>0</v>
      </c>
      <c r="BC42" s="232">
        <f>'CHARGES P1'!BC80</f>
        <v>0</v>
      </c>
      <c r="BD42" s="232">
        <f>'CHARGES P1'!BD80</f>
        <v>0</v>
      </c>
      <c r="BE42" s="232">
        <f>'CHARGES P1'!BE80</f>
        <v>0</v>
      </c>
      <c r="BF42" s="232">
        <f>'CHARGES P1'!BF80</f>
        <v>0</v>
      </c>
      <c r="BG42" s="232">
        <f>'CHARGES P1'!BG80</f>
        <v>0</v>
      </c>
      <c r="BH42" s="232">
        <f>'CHARGES P1'!BH80</f>
        <v>0</v>
      </c>
      <c r="BI42" s="232">
        <f>'CHARGES P1'!BI80</f>
        <v>0</v>
      </c>
      <c r="BJ42" s="232">
        <f>'CHARGES P1'!BJ80</f>
        <v>0</v>
      </c>
      <c r="BK42" s="232">
        <f>'CHARGES P1'!BK80</f>
        <v>0</v>
      </c>
      <c r="BL42" s="232">
        <f>'CHARGES P1'!BL80</f>
        <v>0</v>
      </c>
      <c r="BM42" s="232">
        <f>'CHARGES P1'!BM80</f>
        <v>0</v>
      </c>
      <c r="BN42" s="232">
        <f>'CHARGES P1'!BN80</f>
        <v>0</v>
      </c>
      <c r="BO42" s="232">
        <f>'CHARGES P1'!BO80</f>
        <v>0</v>
      </c>
    </row>
    <row r="43" spans="1:67" ht="11.1" customHeight="1" x14ac:dyDescent="0.25">
      <c r="A43" s="33"/>
      <c r="B43" s="265" t="s">
        <v>101</v>
      </c>
      <c r="C43" s="232">
        <f>'CHARGES P1'!C116</f>
        <v>0</v>
      </c>
      <c r="D43" s="232">
        <f>'CHARGES P1'!D116</f>
        <v>0</v>
      </c>
      <c r="E43" s="232">
        <f>'CHARGES P1'!E116</f>
        <v>0</v>
      </c>
      <c r="F43" s="232">
        <f>'CHARGES P1'!F116</f>
        <v>0</v>
      </c>
      <c r="G43" s="232">
        <f>'CHARGES P1'!G116</f>
        <v>0</v>
      </c>
      <c r="H43" s="232">
        <f>'CHARGES P1'!H116</f>
        <v>0</v>
      </c>
      <c r="I43" s="232">
        <f>'CHARGES P1'!I116</f>
        <v>0</v>
      </c>
      <c r="J43" s="232">
        <f>'CHARGES P1'!J116</f>
        <v>0</v>
      </c>
      <c r="K43" s="232">
        <f>'CHARGES P1'!K116</f>
        <v>0</v>
      </c>
      <c r="L43" s="232">
        <f>'CHARGES P1'!L116</f>
        <v>0</v>
      </c>
      <c r="M43" s="232">
        <f>'CHARGES P1'!M116</f>
        <v>0</v>
      </c>
      <c r="N43" s="232">
        <f>'CHARGES P1'!N116</f>
        <v>0</v>
      </c>
      <c r="O43" s="232">
        <f>'CHARGES P1'!O116</f>
        <v>0</v>
      </c>
      <c r="P43" s="232">
        <f>'CHARGES P1'!P116</f>
        <v>0</v>
      </c>
      <c r="Q43" s="232">
        <f>'CHARGES P1'!Q116</f>
        <v>0</v>
      </c>
      <c r="R43" s="232">
        <f>'CHARGES P1'!R116</f>
        <v>0</v>
      </c>
      <c r="S43" s="232">
        <f>'CHARGES P1'!S116</f>
        <v>0</v>
      </c>
      <c r="T43" s="232">
        <f>'CHARGES P1'!T116</f>
        <v>0</v>
      </c>
      <c r="U43" s="232">
        <f>'CHARGES P1'!U116</f>
        <v>0</v>
      </c>
      <c r="V43" s="232">
        <f>'CHARGES P1'!V116</f>
        <v>0</v>
      </c>
      <c r="W43" s="232">
        <f>'CHARGES P1'!W116</f>
        <v>0</v>
      </c>
      <c r="X43" s="232">
        <f>'CHARGES P1'!X116</f>
        <v>0</v>
      </c>
      <c r="Y43" s="232">
        <f>'CHARGES P1'!Y116</f>
        <v>0</v>
      </c>
      <c r="Z43" s="232">
        <f>'CHARGES P1'!Z116</f>
        <v>0</v>
      </c>
      <c r="AA43" s="232">
        <f>'CHARGES P1'!AA116</f>
        <v>0</v>
      </c>
      <c r="AB43" s="232">
        <f>'CHARGES P1'!AB116</f>
        <v>0</v>
      </c>
      <c r="AC43" s="232">
        <f>'CHARGES P1'!AC116</f>
        <v>0</v>
      </c>
      <c r="AD43" s="232">
        <f>'CHARGES P1'!AD116</f>
        <v>0</v>
      </c>
      <c r="AE43" s="232">
        <f>'CHARGES P1'!AE116</f>
        <v>0</v>
      </c>
      <c r="AF43" s="232">
        <f>'CHARGES P1'!AF116</f>
        <v>0</v>
      </c>
      <c r="AG43" s="232">
        <f>'CHARGES P1'!AG116</f>
        <v>0</v>
      </c>
      <c r="AH43" s="232">
        <f>'CHARGES P1'!AH116</f>
        <v>0</v>
      </c>
      <c r="AI43" s="232">
        <f>'CHARGES P1'!AI116</f>
        <v>0</v>
      </c>
      <c r="AJ43" s="232">
        <f>'CHARGES P1'!AJ116</f>
        <v>0</v>
      </c>
      <c r="AK43" s="232">
        <f>'CHARGES P1'!AK116</f>
        <v>0</v>
      </c>
      <c r="AL43" s="232">
        <f>'CHARGES P1'!AL116</f>
        <v>0</v>
      </c>
      <c r="AM43" s="232">
        <f>'CHARGES P1'!AM116</f>
        <v>0</v>
      </c>
      <c r="AN43" s="232">
        <f>'CHARGES P1'!AN116</f>
        <v>0</v>
      </c>
      <c r="AO43" s="232">
        <f>'CHARGES P1'!AO116</f>
        <v>0</v>
      </c>
      <c r="AP43" s="232">
        <f>'CHARGES P1'!AP116</f>
        <v>0</v>
      </c>
      <c r="AQ43" s="232">
        <f>'CHARGES P1'!AQ116</f>
        <v>0</v>
      </c>
      <c r="AR43" s="232">
        <f>'CHARGES P1'!AR116</f>
        <v>0</v>
      </c>
      <c r="AS43" s="232">
        <f>'CHARGES P1'!AS116</f>
        <v>0</v>
      </c>
      <c r="AT43" s="232">
        <f>'CHARGES P1'!AT116</f>
        <v>0</v>
      </c>
      <c r="AU43" s="232">
        <f>'CHARGES P1'!AU116</f>
        <v>0</v>
      </c>
      <c r="AV43" s="232">
        <f>'CHARGES P1'!AV116</f>
        <v>0</v>
      </c>
      <c r="AW43" s="232">
        <f>'CHARGES P1'!AW116</f>
        <v>0</v>
      </c>
      <c r="AX43" s="232">
        <f>'CHARGES P1'!AX116</f>
        <v>0</v>
      </c>
      <c r="AY43" s="232">
        <f>'CHARGES P1'!AY116</f>
        <v>0</v>
      </c>
      <c r="AZ43" s="232">
        <f>'CHARGES P1'!AZ116</f>
        <v>0</v>
      </c>
      <c r="BA43" s="232">
        <f>'CHARGES P1'!BA116</f>
        <v>0</v>
      </c>
      <c r="BB43" s="232">
        <f>'CHARGES P1'!BB116</f>
        <v>0</v>
      </c>
      <c r="BC43" s="232">
        <f>'CHARGES P1'!BC116</f>
        <v>0</v>
      </c>
      <c r="BD43" s="232">
        <f>'CHARGES P1'!BD116</f>
        <v>0</v>
      </c>
      <c r="BE43" s="232">
        <f>'CHARGES P1'!BE116</f>
        <v>0</v>
      </c>
      <c r="BF43" s="232">
        <f>'CHARGES P1'!BF116</f>
        <v>0</v>
      </c>
      <c r="BG43" s="232">
        <f>'CHARGES P1'!BG116</f>
        <v>0</v>
      </c>
      <c r="BH43" s="232">
        <f>'CHARGES P1'!BH116</f>
        <v>0</v>
      </c>
      <c r="BI43" s="232">
        <f>'CHARGES P1'!BI116</f>
        <v>0</v>
      </c>
      <c r="BJ43" s="232">
        <f>'CHARGES P1'!BJ116</f>
        <v>0</v>
      </c>
      <c r="BK43" s="232">
        <f>'CHARGES P1'!BK116</f>
        <v>0</v>
      </c>
      <c r="BL43" s="232">
        <f>'CHARGES P1'!BL116</f>
        <v>0</v>
      </c>
      <c r="BM43" s="232">
        <f>'CHARGES P1'!BM116</f>
        <v>0</v>
      </c>
      <c r="BN43" s="232">
        <f>'CHARGES P1'!BN116</f>
        <v>0</v>
      </c>
      <c r="BO43" s="232">
        <f>'CHARGES P1'!BO116</f>
        <v>0</v>
      </c>
    </row>
    <row r="44" spans="1:67" ht="11.1" customHeight="1" x14ac:dyDescent="0.25">
      <c r="A44" s="33"/>
      <c r="B44" s="266" t="s">
        <v>102</v>
      </c>
      <c r="C44" s="232">
        <f>'CHARGES P1'!C152</f>
        <v>0</v>
      </c>
      <c r="D44" s="232">
        <f>'CHARGES P1'!D152</f>
        <v>0</v>
      </c>
      <c r="E44" s="232">
        <f>'CHARGES P1'!E152</f>
        <v>0</v>
      </c>
      <c r="F44" s="232">
        <f>'CHARGES P1'!F152</f>
        <v>0</v>
      </c>
      <c r="G44" s="232">
        <f>'CHARGES P1'!G152</f>
        <v>0</v>
      </c>
      <c r="H44" s="232">
        <f>'CHARGES P1'!H152</f>
        <v>0</v>
      </c>
      <c r="I44" s="232">
        <f>'CHARGES P1'!I152</f>
        <v>0</v>
      </c>
      <c r="J44" s="232">
        <f>'CHARGES P1'!J152</f>
        <v>0</v>
      </c>
      <c r="K44" s="232">
        <f>'CHARGES P1'!K152</f>
        <v>0</v>
      </c>
      <c r="L44" s="232">
        <f>'CHARGES P1'!L152</f>
        <v>0</v>
      </c>
      <c r="M44" s="232">
        <f>'CHARGES P1'!M152</f>
        <v>0</v>
      </c>
      <c r="N44" s="232">
        <f>'CHARGES P1'!N152</f>
        <v>0</v>
      </c>
      <c r="O44" s="232">
        <f>'CHARGES P1'!O152</f>
        <v>0</v>
      </c>
      <c r="P44" s="232">
        <f>'CHARGES P1'!P152</f>
        <v>0</v>
      </c>
      <c r="Q44" s="232">
        <f>'CHARGES P1'!Q152</f>
        <v>0</v>
      </c>
      <c r="R44" s="232">
        <f>'CHARGES P1'!R152</f>
        <v>0</v>
      </c>
      <c r="S44" s="232">
        <f>'CHARGES P1'!S152</f>
        <v>0</v>
      </c>
      <c r="T44" s="232">
        <f>'CHARGES P1'!T152</f>
        <v>0</v>
      </c>
      <c r="U44" s="232">
        <f>'CHARGES P1'!U152</f>
        <v>0</v>
      </c>
      <c r="V44" s="232">
        <f>'CHARGES P1'!V152</f>
        <v>0</v>
      </c>
      <c r="W44" s="232">
        <f>'CHARGES P1'!W152</f>
        <v>0</v>
      </c>
      <c r="X44" s="232">
        <f>'CHARGES P1'!X152</f>
        <v>0</v>
      </c>
      <c r="Y44" s="232">
        <f>'CHARGES P1'!Y152</f>
        <v>0</v>
      </c>
      <c r="Z44" s="232">
        <f>'CHARGES P1'!Z152</f>
        <v>0</v>
      </c>
      <c r="AA44" s="232">
        <f>'CHARGES P1'!AA152</f>
        <v>0</v>
      </c>
      <c r="AB44" s="232">
        <f>'CHARGES P1'!AB152</f>
        <v>0</v>
      </c>
      <c r="AC44" s="232">
        <f>'CHARGES P1'!AC152</f>
        <v>0</v>
      </c>
      <c r="AD44" s="232">
        <f>'CHARGES P1'!AD152</f>
        <v>0</v>
      </c>
      <c r="AE44" s="232">
        <f>'CHARGES P1'!AE152</f>
        <v>0</v>
      </c>
      <c r="AF44" s="232">
        <f>'CHARGES P1'!AF152</f>
        <v>0</v>
      </c>
      <c r="AG44" s="232">
        <f>'CHARGES P1'!AG152</f>
        <v>0</v>
      </c>
      <c r="AH44" s="232">
        <f>'CHARGES P1'!AH152</f>
        <v>0</v>
      </c>
      <c r="AI44" s="232">
        <f>'CHARGES P1'!AI152</f>
        <v>0</v>
      </c>
      <c r="AJ44" s="232">
        <f>'CHARGES P1'!AJ152</f>
        <v>0</v>
      </c>
      <c r="AK44" s="232">
        <f>'CHARGES P1'!AK152</f>
        <v>0</v>
      </c>
      <c r="AL44" s="232">
        <f>'CHARGES P1'!AL152</f>
        <v>0</v>
      </c>
      <c r="AM44" s="232">
        <f>'CHARGES P1'!AM152</f>
        <v>0</v>
      </c>
      <c r="AN44" s="232">
        <f>'CHARGES P1'!AN152</f>
        <v>0</v>
      </c>
      <c r="AO44" s="232">
        <f>'CHARGES P1'!AO152</f>
        <v>0</v>
      </c>
      <c r="AP44" s="232">
        <f>'CHARGES P1'!AP152</f>
        <v>0</v>
      </c>
      <c r="AQ44" s="232">
        <f>'CHARGES P1'!AQ152</f>
        <v>0</v>
      </c>
      <c r="AR44" s="232">
        <f>'CHARGES P1'!AR152</f>
        <v>0</v>
      </c>
      <c r="AS44" s="232">
        <f>'CHARGES P1'!AS152</f>
        <v>0</v>
      </c>
      <c r="AT44" s="232">
        <f>'CHARGES P1'!AT152</f>
        <v>0</v>
      </c>
      <c r="AU44" s="232">
        <f>'CHARGES P1'!AU152</f>
        <v>0</v>
      </c>
      <c r="AV44" s="232">
        <f>'CHARGES P1'!AV152</f>
        <v>0</v>
      </c>
      <c r="AW44" s="232">
        <f>'CHARGES P1'!AW152</f>
        <v>0</v>
      </c>
      <c r="AX44" s="232">
        <f>'CHARGES P1'!AX152</f>
        <v>0</v>
      </c>
      <c r="AY44" s="232">
        <f>'CHARGES P1'!AY152</f>
        <v>0</v>
      </c>
      <c r="AZ44" s="232">
        <f>'CHARGES P1'!AZ152</f>
        <v>0</v>
      </c>
      <c r="BA44" s="232">
        <f>'CHARGES P1'!BA152</f>
        <v>0</v>
      </c>
      <c r="BB44" s="232">
        <f>'CHARGES P1'!BB152</f>
        <v>0</v>
      </c>
      <c r="BC44" s="232">
        <f>'CHARGES P1'!BC152</f>
        <v>0</v>
      </c>
      <c r="BD44" s="232">
        <f>'CHARGES P1'!BD152</f>
        <v>0</v>
      </c>
      <c r="BE44" s="232">
        <f>'CHARGES P1'!BE152</f>
        <v>0</v>
      </c>
      <c r="BF44" s="232">
        <f>'CHARGES P1'!BF152</f>
        <v>0</v>
      </c>
      <c r="BG44" s="232">
        <f>'CHARGES P1'!BG152</f>
        <v>0</v>
      </c>
      <c r="BH44" s="232">
        <f>'CHARGES P1'!BH152</f>
        <v>0</v>
      </c>
      <c r="BI44" s="232">
        <f>'CHARGES P1'!BI152</f>
        <v>0</v>
      </c>
      <c r="BJ44" s="232">
        <f>'CHARGES P1'!BJ152</f>
        <v>0</v>
      </c>
      <c r="BK44" s="232">
        <f>'CHARGES P1'!BK152</f>
        <v>0</v>
      </c>
      <c r="BL44" s="232">
        <f>'CHARGES P1'!BL152</f>
        <v>0</v>
      </c>
      <c r="BM44" s="232">
        <f>'CHARGES P1'!BM152</f>
        <v>0</v>
      </c>
      <c r="BN44" s="232">
        <f>'CHARGES P1'!BN152</f>
        <v>0</v>
      </c>
      <c r="BO44" s="232">
        <f>'CHARGES P1'!BO152</f>
        <v>0</v>
      </c>
    </row>
    <row r="45" spans="1:67" ht="11.1" customHeight="1" x14ac:dyDescent="0.25">
      <c r="A45" s="33"/>
      <c r="B45" s="267" t="s">
        <v>103</v>
      </c>
      <c r="C45" s="232">
        <f>'CHARGES P1'!C188</f>
        <v>0</v>
      </c>
      <c r="D45" s="232">
        <f>'CHARGES P1'!D188</f>
        <v>0</v>
      </c>
      <c r="E45" s="232">
        <f>'CHARGES P1'!E188</f>
        <v>0</v>
      </c>
      <c r="F45" s="232">
        <f>'CHARGES P1'!F188</f>
        <v>0</v>
      </c>
      <c r="G45" s="232">
        <f>'CHARGES P1'!G188</f>
        <v>0</v>
      </c>
      <c r="H45" s="232">
        <f>'CHARGES P1'!H188</f>
        <v>0</v>
      </c>
      <c r="I45" s="232">
        <f>'CHARGES P1'!I188</f>
        <v>0</v>
      </c>
      <c r="J45" s="232">
        <f>'CHARGES P1'!J188</f>
        <v>0</v>
      </c>
      <c r="K45" s="232">
        <f>'CHARGES P1'!K188</f>
        <v>0</v>
      </c>
      <c r="L45" s="232">
        <f>'CHARGES P1'!L188</f>
        <v>0</v>
      </c>
      <c r="M45" s="232">
        <f>'CHARGES P1'!M188</f>
        <v>0</v>
      </c>
      <c r="N45" s="232">
        <f>'CHARGES P1'!N188</f>
        <v>0</v>
      </c>
      <c r="O45" s="232">
        <f>'CHARGES P1'!O188</f>
        <v>0</v>
      </c>
      <c r="P45" s="232">
        <f>'CHARGES P1'!P188</f>
        <v>0</v>
      </c>
      <c r="Q45" s="232">
        <f>'CHARGES P1'!Q188</f>
        <v>0</v>
      </c>
      <c r="R45" s="232">
        <f>'CHARGES P1'!R188</f>
        <v>0</v>
      </c>
      <c r="S45" s="232">
        <f>'CHARGES P1'!S188</f>
        <v>0</v>
      </c>
      <c r="T45" s="232">
        <f>'CHARGES P1'!T188</f>
        <v>0</v>
      </c>
      <c r="U45" s="232">
        <f>'CHARGES P1'!U188</f>
        <v>0</v>
      </c>
      <c r="V45" s="232">
        <f>'CHARGES P1'!V188</f>
        <v>0</v>
      </c>
      <c r="W45" s="232">
        <f>'CHARGES P1'!W188</f>
        <v>0</v>
      </c>
      <c r="X45" s="232">
        <f>'CHARGES P1'!X188</f>
        <v>0</v>
      </c>
      <c r="Y45" s="232">
        <f>'CHARGES P1'!Y188</f>
        <v>0</v>
      </c>
      <c r="Z45" s="232">
        <f>'CHARGES P1'!Z188</f>
        <v>0</v>
      </c>
      <c r="AA45" s="232">
        <f>'CHARGES P1'!AA188</f>
        <v>0</v>
      </c>
      <c r="AB45" s="232">
        <f>'CHARGES P1'!AB188</f>
        <v>0</v>
      </c>
      <c r="AC45" s="232">
        <f>'CHARGES P1'!AC188</f>
        <v>0</v>
      </c>
      <c r="AD45" s="232">
        <f>'CHARGES P1'!AD188</f>
        <v>0</v>
      </c>
      <c r="AE45" s="232">
        <f>'CHARGES P1'!AE188</f>
        <v>0</v>
      </c>
      <c r="AF45" s="232">
        <f>'CHARGES P1'!AF188</f>
        <v>0</v>
      </c>
      <c r="AG45" s="232">
        <f>'CHARGES P1'!AG188</f>
        <v>0</v>
      </c>
      <c r="AH45" s="232">
        <f>'CHARGES P1'!AH188</f>
        <v>0</v>
      </c>
      <c r="AI45" s="232">
        <f>'CHARGES P1'!AI188</f>
        <v>0</v>
      </c>
      <c r="AJ45" s="232">
        <f>'CHARGES P1'!AJ188</f>
        <v>0</v>
      </c>
      <c r="AK45" s="232">
        <f>'CHARGES P1'!AK188</f>
        <v>0</v>
      </c>
      <c r="AL45" s="232">
        <f>'CHARGES P1'!AL188</f>
        <v>0</v>
      </c>
      <c r="AM45" s="232">
        <f>'CHARGES P1'!AM188</f>
        <v>0</v>
      </c>
      <c r="AN45" s="232">
        <f>'CHARGES P1'!AN188</f>
        <v>0</v>
      </c>
      <c r="AO45" s="232">
        <f>'CHARGES P1'!AO188</f>
        <v>0</v>
      </c>
      <c r="AP45" s="232">
        <f>'CHARGES P1'!AP188</f>
        <v>0</v>
      </c>
      <c r="AQ45" s="232">
        <f>'CHARGES P1'!AQ188</f>
        <v>0</v>
      </c>
      <c r="AR45" s="232">
        <f>'CHARGES P1'!AR188</f>
        <v>0</v>
      </c>
      <c r="AS45" s="232">
        <f>'CHARGES P1'!AS188</f>
        <v>0</v>
      </c>
      <c r="AT45" s="232">
        <f>'CHARGES P1'!AT188</f>
        <v>0</v>
      </c>
      <c r="AU45" s="232">
        <f>'CHARGES P1'!AU188</f>
        <v>0</v>
      </c>
      <c r="AV45" s="232">
        <f>'CHARGES P1'!AV188</f>
        <v>0</v>
      </c>
      <c r="AW45" s="232">
        <f>'CHARGES P1'!AW188</f>
        <v>0</v>
      </c>
      <c r="AX45" s="232">
        <f>'CHARGES P1'!AX188</f>
        <v>0</v>
      </c>
      <c r="AY45" s="232">
        <f>'CHARGES P1'!AY188</f>
        <v>0</v>
      </c>
      <c r="AZ45" s="232">
        <f>'CHARGES P1'!AZ188</f>
        <v>0</v>
      </c>
      <c r="BA45" s="232">
        <f>'CHARGES P1'!BA188</f>
        <v>0</v>
      </c>
      <c r="BB45" s="232">
        <f>'CHARGES P1'!BB188</f>
        <v>0</v>
      </c>
      <c r="BC45" s="232">
        <f>'CHARGES P1'!BC188</f>
        <v>0</v>
      </c>
      <c r="BD45" s="232">
        <f>'CHARGES P1'!BD188</f>
        <v>0</v>
      </c>
      <c r="BE45" s="232">
        <f>'CHARGES P1'!BE188</f>
        <v>0</v>
      </c>
      <c r="BF45" s="232">
        <f>'CHARGES P1'!BF188</f>
        <v>0</v>
      </c>
      <c r="BG45" s="232">
        <f>'CHARGES P1'!BG188</f>
        <v>0</v>
      </c>
      <c r="BH45" s="232">
        <f>'CHARGES P1'!BH188</f>
        <v>0</v>
      </c>
      <c r="BI45" s="232">
        <f>'CHARGES P1'!BI188</f>
        <v>0</v>
      </c>
      <c r="BJ45" s="232">
        <f>'CHARGES P1'!BJ188</f>
        <v>0</v>
      </c>
      <c r="BK45" s="232">
        <f>'CHARGES P1'!BK188</f>
        <v>0</v>
      </c>
      <c r="BL45" s="232">
        <f>'CHARGES P1'!BL188</f>
        <v>0</v>
      </c>
      <c r="BM45" s="232">
        <f>'CHARGES P1'!BM188</f>
        <v>0</v>
      </c>
      <c r="BN45" s="232">
        <f>'CHARGES P1'!BN188</f>
        <v>0</v>
      </c>
      <c r="BO45" s="232">
        <f>'CHARGES P1'!BO188</f>
        <v>0</v>
      </c>
    </row>
    <row r="46" spans="1:67" ht="11.1" customHeight="1" x14ac:dyDescent="0.25">
      <c r="A46" s="33"/>
    </row>
    <row r="47" spans="1:67" ht="11.1" customHeight="1" x14ac:dyDescent="0.25">
      <c r="A47" s="194" t="s">
        <v>4</v>
      </c>
      <c r="B47" s="268" t="s">
        <v>87</v>
      </c>
      <c r="C47" s="232">
        <f>'RETARDS P1'!C9</f>
        <v>0</v>
      </c>
      <c r="D47" s="232">
        <f>'RETARDS P1'!D9</f>
        <v>0</v>
      </c>
      <c r="E47" s="232">
        <f>'RETARDS P1'!E9</f>
        <v>0</v>
      </c>
      <c r="F47" s="232">
        <f>'RETARDS P1'!F9</f>
        <v>0</v>
      </c>
      <c r="G47" s="232">
        <f>'RETARDS P1'!G9</f>
        <v>0</v>
      </c>
      <c r="H47" s="232">
        <f>'RETARDS P1'!H9</f>
        <v>0</v>
      </c>
      <c r="I47" s="232">
        <f>'RETARDS P1'!I9</f>
        <v>0</v>
      </c>
      <c r="J47" s="232">
        <f>'RETARDS P1'!J9</f>
        <v>0</v>
      </c>
      <c r="K47" s="232">
        <f>'RETARDS P1'!K9</f>
        <v>0</v>
      </c>
      <c r="L47" s="232">
        <f>'RETARDS P1'!L9</f>
        <v>0</v>
      </c>
      <c r="M47" s="232">
        <f>'RETARDS P1'!M9</f>
        <v>0</v>
      </c>
      <c r="N47" s="232">
        <f>'RETARDS P1'!N9</f>
        <v>0</v>
      </c>
      <c r="O47" s="232">
        <f>'RETARDS P1'!O9</f>
        <v>0</v>
      </c>
      <c r="P47" s="232">
        <f>'RETARDS P1'!P9</f>
        <v>0</v>
      </c>
      <c r="Q47" s="232">
        <f>'RETARDS P1'!Q9</f>
        <v>0</v>
      </c>
      <c r="R47" s="232">
        <f>'RETARDS P1'!R9</f>
        <v>0</v>
      </c>
      <c r="S47" s="232">
        <f>'RETARDS P1'!S9</f>
        <v>0</v>
      </c>
      <c r="T47" s="232">
        <f>'RETARDS P1'!T9</f>
        <v>0</v>
      </c>
      <c r="U47" s="232">
        <f>'RETARDS P1'!U9</f>
        <v>0</v>
      </c>
      <c r="V47" s="232">
        <f>'RETARDS P1'!V9</f>
        <v>0</v>
      </c>
      <c r="W47" s="232">
        <f>'RETARDS P1'!W9</f>
        <v>0</v>
      </c>
      <c r="X47" s="232">
        <f>'RETARDS P1'!X9</f>
        <v>0</v>
      </c>
      <c r="Y47" s="232">
        <f>'RETARDS P1'!Y9</f>
        <v>0</v>
      </c>
      <c r="Z47" s="232">
        <f>'RETARDS P1'!Z9</f>
        <v>0</v>
      </c>
      <c r="AA47" s="232">
        <f>'RETARDS P1'!AA9</f>
        <v>0</v>
      </c>
      <c r="AB47" s="232">
        <f>'RETARDS P1'!AB9</f>
        <v>0</v>
      </c>
      <c r="AC47" s="232">
        <f>'RETARDS P1'!AC9</f>
        <v>0</v>
      </c>
      <c r="AD47" s="232">
        <f>'RETARDS P1'!AD9</f>
        <v>0</v>
      </c>
      <c r="AE47" s="232">
        <f>'RETARDS P1'!AE9</f>
        <v>0</v>
      </c>
      <c r="AF47" s="232">
        <f>'RETARDS P1'!AF9</f>
        <v>0</v>
      </c>
      <c r="AG47" s="232">
        <f>'RETARDS P1'!AG9</f>
        <v>0</v>
      </c>
      <c r="AH47" s="232">
        <f>'RETARDS P1'!AH9</f>
        <v>0</v>
      </c>
      <c r="AI47" s="232">
        <f>'RETARDS P1'!AI9</f>
        <v>0</v>
      </c>
      <c r="AJ47" s="232">
        <f>'RETARDS P1'!AJ9</f>
        <v>0</v>
      </c>
      <c r="AK47" s="232">
        <f>'RETARDS P1'!AK9</f>
        <v>0</v>
      </c>
      <c r="AL47" s="232">
        <f>'RETARDS P1'!AL9</f>
        <v>0</v>
      </c>
      <c r="AM47" s="232">
        <f>'RETARDS P1'!AM9</f>
        <v>0</v>
      </c>
      <c r="AN47" s="232">
        <f>'RETARDS P1'!AN9</f>
        <v>0</v>
      </c>
      <c r="AO47" s="232">
        <f>'RETARDS P1'!AO9</f>
        <v>0</v>
      </c>
      <c r="AP47" s="232">
        <f>'RETARDS P1'!AP9</f>
        <v>0</v>
      </c>
      <c r="AQ47" s="232">
        <f>'RETARDS P1'!AQ9</f>
        <v>0</v>
      </c>
      <c r="AR47" s="232">
        <f>'RETARDS P1'!AR9</f>
        <v>0</v>
      </c>
      <c r="AS47" s="232">
        <f>'RETARDS P1'!AS9</f>
        <v>0</v>
      </c>
      <c r="AT47" s="232">
        <f>'RETARDS P1'!AT9</f>
        <v>0</v>
      </c>
      <c r="AU47" s="232">
        <f>'RETARDS P1'!AU9</f>
        <v>0</v>
      </c>
      <c r="AV47" s="232">
        <f>'RETARDS P1'!AV9</f>
        <v>0</v>
      </c>
      <c r="AW47" s="232">
        <f>'RETARDS P1'!AW9</f>
        <v>0</v>
      </c>
      <c r="AX47" s="232">
        <f>'RETARDS P1'!AX9</f>
        <v>0</v>
      </c>
      <c r="AY47" s="232">
        <f>'RETARDS P1'!AY9</f>
        <v>0</v>
      </c>
      <c r="AZ47" s="232">
        <f>'RETARDS P1'!AZ9</f>
        <v>0</v>
      </c>
      <c r="BA47" s="232">
        <f>'RETARDS P1'!BA9</f>
        <v>0</v>
      </c>
      <c r="BB47" s="232">
        <f>'RETARDS P1'!BB9</f>
        <v>0</v>
      </c>
      <c r="BC47" s="232">
        <f>'RETARDS P1'!BC9</f>
        <v>0</v>
      </c>
      <c r="BD47" s="232">
        <f>'RETARDS P1'!BD9</f>
        <v>0</v>
      </c>
      <c r="BE47" s="232">
        <f>'RETARDS P1'!BE9</f>
        <v>0</v>
      </c>
      <c r="BF47" s="232">
        <f>'RETARDS P1'!BF9</f>
        <v>0</v>
      </c>
      <c r="BG47" s="232">
        <f>'RETARDS P1'!BG9</f>
        <v>0</v>
      </c>
      <c r="BH47" s="232">
        <f>'RETARDS P1'!BH9</f>
        <v>0</v>
      </c>
      <c r="BI47" s="232">
        <f>'RETARDS P1'!BI9</f>
        <v>0</v>
      </c>
      <c r="BJ47" s="232">
        <f>'RETARDS P1'!BJ9</f>
        <v>0</v>
      </c>
      <c r="BK47" s="232">
        <f>'RETARDS P1'!BK9</f>
        <v>0</v>
      </c>
      <c r="BL47" s="232">
        <f>'RETARDS P1'!BL9</f>
        <v>0</v>
      </c>
      <c r="BM47" s="232">
        <f>'RETARDS P1'!BM9</f>
        <v>0</v>
      </c>
      <c r="BN47" s="232">
        <f>'RETARDS P1'!BN9</f>
        <v>0</v>
      </c>
      <c r="BO47" s="232">
        <f>'RETARDS P1'!BO9</f>
        <v>0</v>
      </c>
    </row>
    <row r="48" spans="1:67" ht="11.1" customHeight="1" x14ac:dyDescent="0.25">
      <c r="A48" s="33"/>
      <c r="B48" s="43" t="s">
        <v>104</v>
      </c>
      <c r="C48" s="232"/>
      <c r="D48" s="232">
        <f>C51-'SYNTHESE CAPACITE P1'!C7</f>
        <v>0</v>
      </c>
      <c r="E48" s="232">
        <f ca="1">D51-'SYNTHESE CAPACITE P1'!D7</f>
        <v>0</v>
      </c>
      <c r="F48" s="232">
        <f ca="1">E51-'SYNTHESE CAPACITE P1'!E7</f>
        <v>0</v>
      </c>
      <c r="G48" s="232">
        <f ca="1">F51-'SYNTHESE CAPACITE P1'!F7</f>
        <v>0</v>
      </c>
      <c r="H48" s="232">
        <f ca="1">G51-'SYNTHESE CAPACITE P1'!G7</f>
        <v>0</v>
      </c>
      <c r="I48" s="232">
        <f ca="1">H51-'SYNTHESE CAPACITE P1'!H7</f>
        <v>0</v>
      </c>
      <c r="J48" s="232">
        <f ca="1">I51-'SYNTHESE CAPACITE P1'!I7</f>
        <v>0</v>
      </c>
      <c r="K48" s="232">
        <f ca="1">J51-'SYNTHESE CAPACITE P1'!J7</f>
        <v>0</v>
      </c>
      <c r="L48" s="232">
        <f ca="1">K51-'SYNTHESE CAPACITE P1'!K7</f>
        <v>0</v>
      </c>
      <c r="M48" s="232">
        <f ca="1">L51-'SYNTHESE CAPACITE P1'!L7</f>
        <v>0</v>
      </c>
      <c r="N48" s="232">
        <f ca="1">M51-'SYNTHESE CAPACITE P1'!M7</f>
        <v>0</v>
      </c>
      <c r="O48" s="232">
        <f ca="1">N51-'SYNTHESE CAPACITE P1'!N7</f>
        <v>0</v>
      </c>
      <c r="P48" s="232">
        <f ca="1">O51-'SYNTHESE CAPACITE P1'!O7</f>
        <v>0</v>
      </c>
      <c r="Q48" s="232">
        <f ca="1">P51-'SYNTHESE CAPACITE P1'!P7</f>
        <v>0</v>
      </c>
      <c r="R48" s="232">
        <f ca="1">Q51-'SYNTHESE CAPACITE P1'!Q7</f>
        <v>0</v>
      </c>
      <c r="S48" s="232">
        <f ca="1">R51-'SYNTHESE CAPACITE P1'!R7</f>
        <v>0</v>
      </c>
      <c r="T48" s="232">
        <f ca="1">S51-'SYNTHESE CAPACITE P1'!S7</f>
        <v>0</v>
      </c>
      <c r="U48" s="232">
        <f ca="1">T51-'SYNTHESE CAPACITE P1'!T7</f>
        <v>0</v>
      </c>
      <c r="V48" s="232">
        <f ca="1">U51-'SYNTHESE CAPACITE P1'!U7</f>
        <v>0</v>
      </c>
      <c r="W48" s="232">
        <f ca="1">V51-'SYNTHESE CAPACITE P1'!V7</f>
        <v>0</v>
      </c>
      <c r="X48" s="232">
        <f ca="1">W51-'SYNTHESE CAPACITE P1'!W7</f>
        <v>0</v>
      </c>
      <c r="Y48" s="232">
        <f ca="1">X51-'SYNTHESE CAPACITE P1'!X7</f>
        <v>0</v>
      </c>
      <c r="Z48" s="232">
        <f ca="1">Y51-'SYNTHESE CAPACITE P1'!Y7</f>
        <v>0</v>
      </c>
      <c r="AA48" s="232">
        <f ca="1">Z51-'SYNTHESE CAPACITE P1'!Z7</f>
        <v>0</v>
      </c>
      <c r="AB48" s="232">
        <f ca="1">AA51-'SYNTHESE CAPACITE P1'!AA7</f>
        <v>0</v>
      </c>
      <c r="AC48" s="232">
        <f ca="1">AB51-'SYNTHESE CAPACITE P1'!AB7</f>
        <v>0</v>
      </c>
      <c r="AD48" s="232">
        <f ca="1">AC51-'SYNTHESE CAPACITE P1'!AC7</f>
        <v>0</v>
      </c>
      <c r="AE48" s="232">
        <f ca="1">AD51-'SYNTHESE CAPACITE P1'!AD7</f>
        <v>0</v>
      </c>
      <c r="AF48" s="232">
        <f ca="1">AE51-'SYNTHESE CAPACITE P1'!AE7</f>
        <v>0</v>
      </c>
      <c r="AG48" s="232">
        <f ca="1">AF51-'SYNTHESE CAPACITE P1'!AF7</f>
        <v>0</v>
      </c>
      <c r="AH48" s="232">
        <f ca="1">AG51-'SYNTHESE CAPACITE P1'!AG7</f>
        <v>0</v>
      </c>
      <c r="AI48" s="232">
        <f ca="1">AH51-'SYNTHESE CAPACITE P1'!AH7</f>
        <v>0</v>
      </c>
      <c r="AJ48" s="232">
        <f ca="1">AI51-'SYNTHESE CAPACITE P1'!AI7</f>
        <v>0</v>
      </c>
      <c r="AK48" s="232">
        <f ca="1">AJ51-'SYNTHESE CAPACITE P1'!AJ7</f>
        <v>0</v>
      </c>
      <c r="AL48" s="232">
        <f ca="1">AK51-'SYNTHESE CAPACITE P1'!AK7</f>
        <v>0</v>
      </c>
      <c r="AM48" s="232">
        <f ca="1">AL51-'SYNTHESE CAPACITE P1'!AL7</f>
        <v>0</v>
      </c>
      <c r="AN48" s="232">
        <f ca="1">AM51-'SYNTHESE CAPACITE P1'!AM7</f>
        <v>0</v>
      </c>
      <c r="AO48" s="232">
        <f ca="1">AN51-'SYNTHESE CAPACITE P1'!AN7</f>
        <v>0</v>
      </c>
      <c r="AP48" s="232">
        <f ca="1">AO51-'SYNTHESE CAPACITE P1'!AO7</f>
        <v>0</v>
      </c>
      <c r="AQ48" s="232">
        <f ca="1">AP51-'SYNTHESE CAPACITE P1'!AP7</f>
        <v>0</v>
      </c>
      <c r="AR48" s="232">
        <f ca="1">AQ51-'SYNTHESE CAPACITE P1'!AQ7</f>
        <v>0</v>
      </c>
      <c r="AS48" s="232">
        <f ca="1">AR51-'SYNTHESE CAPACITE P1'!AR7</f>
        <v>0</v>
      </c>
      <c r="AT48" s="232">
        <f ca="1">AS51-'SYNTHESE CAPACITE P1'!AS7</f>
        <v>0</v>
      </c>
      <c r="AU48" s="232">
        <f ca="1">AT51-'SYNTHESE CAPACITE P1'!AT7</f>
        <v>0</v>
      </c>
      <c r="AV48" s="232">
        <f ca="1">AU51-'SYNTHESE CAPACITE P1'!AU7</f>
        <v>0</v>
      </c>
      <c r="AW48" s="232">
        <f ca="1">AV51-'SYNTHESE CAPACITE P1'!AV7</f>
        <v>0</v>
      </c>
      <c r="AX48" s="232">
        <f ca="1">AW51-'SYNTHESE CAPACITE P1'!AW7</f>
        <v>0</v>
      </c>
      <c r="AY48" s="232">
        <f ca="1">AX51-'SYNTHESE CAPACITE P1'!AX7</f>
        <v>0</v>
      </c>
      <c r="AZ48" s="232">
        <f ca="1">AY51-'SYNTHESE CAPACITE P1'!AY7</f>
        <v>0</v>
      </c>
      <c r="BA48" s="232">
        <f ca="1">AZ51-'SYNTHESE CAPACITE P1'!AZ7</f>
        <v>0</v>
      </c>
      <c r="BB48" s="232">
        <f ca="1">BA51-'SYNTHESE CAPACITE P1'!BA7</f>
        <v>0</v>
      </c>
      <c r="BC48" s="232">
        <f ca="1">BB51-'SYNTHESE CAPACITE P1'!BB7</f>
        <v>0</v>
      </c>
      <c r="BD48" s="232">
        <f ca="1">BC51-'SYNTHESE CAPACITE P1'!BC7</f>
        <v>0</v>
      </c>
      <c r="BE48" s="232">
        <f ca="1">BD51-'SYNTHESE CAPACITE P1'!BD7</f>
        <v>0</v>
      </c>
      <c r="BF48" s="232">
        <f ca="1">BE51-'SYNTHESE CAPACITE P1'!BE7</f>
        <v>0</v>
      </c>
      <c r="BG48" s="232">
        <f ca="1">BF51-'SYNTHESE CAPACITE P1'!BF7</f>
        <v>0</v>
      </c>
      <c r="BH48" s="232">
        <f ca="1">BG51-'SYNTHESE CAPACITE P1'!BG7</f>
        <v>0</v>
      </c>
      <c r="BI48" s="232">
        <f ca="1">BH51-'SYNTHESE CAPACITE P1'!BH7</f>
        <v>0</v>
      </c>
      <c r="BJ48" s="232">
        <f ca="1">BI51-'SYNTHESE CAPACITE P1'!BI7</f>
        <v>0</v>
      </c>
      <c r="BK48" s="232">
        <f ca="1">BJ51-'SYNTHESE CAPACITE P1'!BJ7</f>
        <v>0</v>
      </c>
      <c r="BL48" s="232">
        <f ca="1">BK51-'SYNTHESE CAPACITE P1'!BK7</f>
        <v>0</v>
      </c>
      <c r="BM48" s="232">
        <f ca="1">BL51-'SYNTHESE CAPACITE P1'!BL7</f>
        <v>0</v>
      </c>
      <c r="BN48" s="232">
        <f ca="1">BM51-'SYNTHESE CAPACITE P1'!BM7</f>
        <v>0</v>
      </c>
      <c r="BO48" s="232">
        <f ca="1">BN51-'SYNTHESE CAPACITE P1'!BN7</f>
        <v>0</v>
      </c>
    </row>
    <row r="49" spans="1:67" ht="11.1" customHeight="1" x14ac:dyDescent="0.25">
      <c r="A49" s="33"/>
      <c r="B49" s="261" t="s">
        <v>88</v>
      </c>
      <c r="C49" s="232">
        <f>'RETARDS P1'!C81</f>
        <v>0</v>
      </c>
      <c r="D49" s="232">
        <f>'RETARDS P1'!D81</f>
        <v>0</v>
      </c>
      <c r="E49" s="232">
        <f>'RETARDS P1'!E81</f>
        <v>0</v>
      </c>
      <c r="F49" s="232">
        <f>'RETARDS P1'!F81</f>
        <v>0</v>
      </c>
      <c r="G49" s="232">
        <f>'RETARDS P1'!G81</f>
        <v>0</v>
      </c>
      <c r="H49" s="232">
        <f>'RETARDS P1'!H81</f>
        <v>0</v>
      </c>
      <c r="I49" s="232">
        <f>'RETARDS P1'!I81</f>
        <v>0</v>
      </c>
      <c r="J49" s="232">
        <f>'RETARDS P1'!J81</f>
        <v>0</v>
      </c>
      <c r="K49" s="232">
        <f>'RETARDS P1'!K81</f>
        <v>0</v>
      </c>
      <c r="L49" s="232">
        <f>'RETARDS P1'!L81</f>
        <v>0</v>
      </c>
      <c r="M49" s="232">
        <f>'RETARDS P1'!M81</f>
        <v>0</v>
      </c>
      <c r="N49" s="232">
        <f>'RETARDS P1'!N81</f>
        <v>0</v>
      </c>
      <c r="O49" s="232">
        <f>'RETARDS P1'!O81</f>
        <v>0</v>
      </c>
      <c r="P49" s="232">
        <f>'RETARDS P1'!P81</f>
        <v>0</v>
      </c>
      <c r="Q49" s="232">
        <f>'RETARDS P1'!Q81</f>
        <v>0</v>
      </c>
      <c r="R49" s="232">
        <f>'RETARDS P1'!R81</f>
        <v>0</v>
      </c>
      <c r="S49" s="232">
        <f>'RETARDS P1'!S81</f>
        <v>0</v>
      </c>
      <c r="T49" s="232">
        <f>'RETARDS P1'!T81</f>
        <v>0</v>
      </c>
      <c r="U49" s="232">
        <f>'RETARDS P1'!U81</f>
        <v>0</v>
      </c>
      <c r="V49" s="232">
        <f>'RETARDS P1'!V81</f>
        <v>0</v>
      </c>
      <c r="W49" s="232">
        <f>'RETARDS P1'!W81</f>
        <v>0</v>
      </c>
      <c r="X49" s="232">
        <f>'RETARDS P1'!X81</f>
        <v>0</v>
      </c>
      <c r="Y49" s="232">
        <f>'RETARDS P1'!Y81</f>
        <v>0</v>
      </c>
      <c r="Z49" s="232">
        <f>'RETARDS P1'!Z81</f>
        <v>0</v>
      </c>
      <c r="AA49" s="232">
        <f>'RETARDS P1'!AA81</f>
        <v>0</v>
      </c>
      <c r="AB49" s="232">
        <f>'RETARDS P1'!AB81</f>
        <v>0</v>
      </c>
      <c r="AC49" s="232">
        <f>'RETARDS P1'!AC81</f>
        <v>0</v>
      </c>
      <c r="AD49" s="232">
        <f>'RETARDS P1'!AD81</f>
        <v>0</v>
      </c>
      <c r="AE49" s="232">
        <f>'RETARDS P1'!AE81</f>
        <v>0</v>
      </c>
      <c r="AF49" s="232">
        <f>'RETARDS P1'!AF81</f>
        <v>0</v>
      </c>
      <c r="AG49" s="232">
        <f>'RETARDS P1'!AG81</f>
        <v>0</v>
      </c>
      <c r="AH49" s="232">
        <f>'RETARDS P1'!AH81</f>
        <v>0</v>
      </c>
      <c r="AI49" s="232">
        <f>'RETARDS P1'!AI81</f>
        <v>0</v>
      </c>
      <c r="AJ49" s="232">
        <f>'RETARDS P1'!AJ81</f>
        <v>0</v>
      </c>
      <c r="AK49" s="232">
        <f>'RETARDS P1'!AK81</f>
        <v>0</v>
      </c>
      <c r="AL49" s="232">
        <f>'RETARDS P1'!AL81</f>
        <v>0</v>
      </c>
      <c r="AM49" s="232">
        <f>'RETARDS P1'!AM81</f>
        <v>0</v>
      </c>
      <c r="AN49" s="232">
        <f>'RETARDS P1'!AN81</f>
        <v>0</v>
      </c>
      <c r="AO49" s="232">
        <f>'RETARDS P1'!AO81</f>
        <v>0</v>
      </c>
      <c r="AP49" s="232">
        <f>'RETARDS P1'!AP81</f>
        <v>0</v>
      </c>
      <c r="AQ49" s="232">
        <f>'RETARDS P1'!AQ81</f>
        <v>0</v>
      </c>
      <c r="AR49" s="232">
        <f>'RETARDS P1'!AR81</f>
        <v>0</v>
      </c>
      <c r="AS49" s="232">
        <f>'RETARDS P1'!AS81</f>
        <v>0</v>
      </c>
      <c r="AT49" s="232">
        <f>'RETARDS P1'!AT81</f>
        <v>0</v>
      </c>
      <c r="AU49" s="232">
        <f>'RETARDS P1'!AU81</f>
        <v>0</v>
      </c>
      <c r="AV49" s="232">
        <f>'RETARDS P1'!AV81</f>
        <v>0</v>
      </c>
      <c r="AW49" s="232">
        <f>'RETARDS P1'!AW81</f>
        <v>0</v>
      </c>
      <c r="AX49" s="232">
        <f>'RETARDS P1'!AX81</f>
        <v>0</v>
      </c>
      <c r="AY49" s="232">
        <f>'RETARDS P1'!AY81</f>
        <v>0</v>
      </c>
      <c r="AZ49" s="232">
        <f>'RETARDS P1'!AZ81</f>
        <v>0</v>
      </c>
      <c r="BA49" s="232">
        <f>'RETARDS P1'!BA81</f>
        <v>0</v>
      </c>
      <c r="BB49" s="232">
        <f>'RETARDS P1'!BB81</f>
        <v>0</v>
      </c>
      <c r="BC49" s="232">
        <f>'RETARDS P1'!BC81</f>
        <v>0</v>
      </c>
      <c r="BD49" s="232">
        <f>'RETARDS P1'!BD81</f>
        <v>0</v>
      </c>
      <c r="BE49" s="232">
        <f>'RETARDS P1'!BE81</f>
        <v>0</v>
      </c>
      <c r="BF49" s="232">
        <f>'RETARDS P1'!BF81</f>
        <v>0</v>
      </c>
      <c r="BG49" s="232">
        <f>'RETARDS P1'!BG81</f>
        <v>0</v>
      </c>
      <c r="BH49" s="232">
        <f>'RETARDS P1'!BH81</f>
        <v>0</v>
      </c>
      <c r="BI49" s="232">
        <f>'RETARDS P1'!BI81</f>
        <v>0</v>
      </c>
      <c r="BJ49" s="232">
        <f>'RETARDS P1'!BJ81</f>
        <v>0</v>
      </c>
      <c r="BK49" s="232">
        <f>'RETARDS P1'!BK81</f>
        <v>0</v>
      </c>
      <c r="BL49" s="232">
        <f>'RETARDS P1'!BL81</f>
        <v>0</v>
      </c>
      <c r="BM49" s="232">
        <f>'RETARDS P1'!BM81</f>
        <v>0</v>
      </c>
      <c r="BN49" s="232">
        <f>'RETARDS P1'!BN81</f>
        <v>0</v>
      </c>
      <c r="BO49" s="232">
        <f>'RETARDS P1'!BO81</f>
        <v>0</v>
      </c>
    </row>
    <row r="50" spans="1:67" ht="11.1" customHeight="1" x14ac:dyDescent="0.25">
      <c r="A50" s="33"/>
      <c r="B50" s="262" t="s">
        <v>89</v>
      </c>
      <c r="C50" s="232">
        <f>'RETARDS P1'!C117</f>
        <v>0</v>
      </c>
      <c r="D50" s="232">
        <f>'RETARDS P1'!D117</f>
        <v>0</v>
      </c>
      <c r="E50" s="232">
        <f>'RETARDS P1'!E117</f>
        <v>0</v>
      </c>
      <c r="F50" s="232">
        <f>'RETARDS P1'!F117</f>
        <v>0</v>
      </c>
      <c r="G50" s="232">
        <f>'RETARDS P1'!G117</f>
        <v>0</v>
      </c>
      <c r="H50" s="232">
        <f>'RETARDS P1'!H117</f>
        <v>0</v>
      </c>
      <c r="I50" s="232">
        <f>'RETARDS P1'!I117</f>
        <v>0</v>
      </c>
      <c r="J50" s="232">
        <f>'RETARDS P1'!J117</f>
        <v>0</v>
      </c>
      <c r="K50" s="232">
        <f>'RETARDS P1'!K117</f>
        <v>0</v>
      </c>
      <c r="L50" s="232">
        <f>'RETARDS P1'!L117</f>
        <v>0</v>
      </c>
      <c r="M50" s="232">
        <f>'RETARDS P1'!M117</f>
        <v>0</v>
      </c>
      <c r="N50" s="232">
        <f>'RETARDS P1'!N117</f>
        <v>0</v>
      </c>
      <c r="O50" s="232">
        <f>'RETARDS P1'!O117</f>
        <v>0</v>
      </c>
      <c r="P50" s="232">
        <f>'RETARDS P1'!P117</f>
        <v>0</v>
      </c>
      <c r="Q50" s="232">
        <f>'RETARDS P1'!Q117</f>
        <v>0</v>
      </c>
      <c r="R50" s="232">
        <f>'RETARDS P1'!R117</f>
        <v>0</v>
      </c>
      <c r="S50" s="232">
        <f>'RETARDS P1'!S117</f>
        <v>0</v>
      </c>
      <c r="T50" s="232">
        <f>'RETARDS P1'!T117</f>
        <v>0</v>
      </c>
      <c r="U50" s="232">
        <f>'RETARDS P1'!U117</f>
        <v>0</v>
      </c>
      <c r="V50" s="232">
        <f>'RETARDS P1'!V117</f>
        <v>0</v>
      </c>
      <c r="W50" s="232">
        <f>'RETARDS P1'!W117</f>
        <v>0</v>
      </c>
      <c r="X50" s="232">
        <f>'RETARDS P1'!X117</f>
        <v>0</v>
      </c>
      <c r="Y50" s="232">
        <f>'RETARDS P1'!Y117</f>
        <v>0</v>
      </c>
      <c r="Z50" s="232">
        <f>'RETARDS P1'!Z117</f>
        <v>0</v>
      </c>
      <c r="AA50" s="232">
        <f>'RETARDS P1'!AA117</f>
        <v>0</v>
      </c>
      <c r="AB50" s="232">
        <f>'RETARDS P1'!AB117</f>
        <v>0</v>
      </c>
      <c r="AC50" s="232">
        <f>'RETARDS P1'!AC117</f>
        <v>0</v>
      </c>
      <c r="AD50" s="232">
        <f>'RETARDS P1'!AD117</f>
        <v>0</v>
      </c>
      <c r="AE50" s="232">
        <f>'RETARDS P1'!AE117</f>
        <v>0</v>
      </c>
      <c r="AF50" s="232">
        <f>'RETARDS P1'!AF117</f>
        <v>0</v>
      </c>
      <c r="AG50" s="232">
        <f>'RETARDS P1'!AG117</f>
        <v>0</v>
      </c>
      <c r="AH50" s="232">
        <f>'RETARDS P1'!AH117</f>
        <v>0</v>
      </c>
      <c r="AI50" s="232">
        <f>'RETARDS P1'!AI117</f>
        <v>0</v>
      </c>
      <c r="AJ50" s="232">
        <f>'RETARDS P1'!AJ117</f>
        <v>0</v>
      </c>
      <c r="AK50" s="232">
        <f>'RETARDS P1'!AK117</f>
        <v>0</v>
      </c>
      <c r="AL50" s="232">
        <f>'RETARDS P1'!AL117</f>
        <v>0</v>
      </c>
      <c r="AM50" s="232">
        <f>'RETARDS P1'!AM117</f>
        <v>0</v>
      </c>
      <c r="AN50" s="232">
        <f>'RETARDS P1'!AN117</f>
        <v>0</v>
      </c>
      <c r="AO50" s="232">
        <f>'RETARDS P1'!AO117</f>
        <v>0</v>
      </c>
      <c r="AP50" s="232">
        <f>'RETARDS P1'!AP117</f>
        <v>0</v>
      </c>
      <c r="AQ50" s="232">
        <f>'RETARDS P1'!AQ117</f>
        <v>0</v>
      </c>
      <c r="AR50" s="232">
        <f>'RETARDS P1'!AR117</f>
        <v>0</v>
      </c>
      <c r="AS50" s="232">
        <f>'RETARDS P1'!AS117</f>
        <v>0</v>
      </c>
      <c r="AT50" s="232">
        <f>'RETARDS P1'!AT117</f>
        <v>0</v>
      </c>
      <c r="AU50" s="232">
        <f>'RETARDS P1'!AU117</f>
        <v>0</v>
      </c>
      <c r="AV50" s="232">
        <f>'RETARDS P1'!AV117</f>
        <v>0</v>
      </c>
      <c r="AW50" s="232">
        <f>'RETARDS P1'!AW117</f>
        <v>0</v>
      </c>
      <c r="AX50" s="232">
        <f>'RETARDS P1'!AX117</f>
        <v>0</v>
      </c>
      <c r="AY50" s="232">
        <f>'RETARDS P1'!AY117</f>
        <v>0</v>
      </c>
      <c r="AZ50" s="232">
        <f>'RETARDS P1'!AZ117</f>
        <v>0</v>
      </c>
      <c r="BA50" s="232">
        <f>'RETARDS P1'!BA117</f>
        <v>0</v>
      </c>
      <c r="BB50" s="232">
        <f>'RETARDS P1'!BB117</f>
        <v>0</v>
      </c>
      <c r="BC50" s="232">
        <f>'RETARDS P1'!BC117</f>
        <v>0</v>
      </c>
      <c r="BD50" s="232">
        <f>'RETARDS P1'!BD117</f>
        <v>0</v>
      </c>
      <c r="BE50" s="232">
        <f>'RETARDS P1'!BE117</f>
        <v>0</v>
      </c>
      <c r="BF50" s="232">
        <f>'RETARDS P1'!BF117</f>
        <v>0</v>
      </c>
      <c r="BG50" s="232">
        <f>'RETARDS P1'!BG117</f>
        <v>0</v>
      </c>
      <c r="BH50" s="232">
        <f>'RETARDS P1'!BH117</f>
        <v>0</v>
      </c>
      <c r="BI50" s="232">
        <f>'RETARDS P1'!BI117</f>
        <v>0</v>
      </c>
      <c r="BJ50" s="232">
        <f>'RETARDS P1'!BJ117</f>
        <v>0</v>
      </c>
      <c r="BK50" s="232">
        <f>'RETARDS P1'!BK117</f>
        <v>0</v>
      </c>
      <c r="BL50" s="232">
        <f>'RETARDS P1'!BL117</f>
        <v>0</v>
      </c>
      <c r="BM50" s="232">
        <f>'RETARDS P1'!BM117</f>
        <v>0</v>
      </c>
      <c r="BN50" s="232">
        <f>'RETARDS P1'!BN117</f>
        <v>0</v>
      </c>
      <c r="BO50" s="232">
        <f>'RETARDS P1'!BO117</f>
        <v>0</v>
      </c>
    </row>
    <row r="51" spans="1:67" ht="11.1" customHeight="1" x14ac:dyDescent="0.25">
      <c r="A51" s="33"/>
      <c r="B51" s="263" t="s">
        <v>92</v>
      </c>
      <c r="C51" s="232">
        <f>SUM(C52:C56)+SUM(C47:C48)</f>
        <v>0</v>
      </c>
      <c r="D51" s="232">
        <f t="shared" ref="D51:BO51" si="4">SUM(D52:D56)+SUM(D47:D48)</f>
        <v>0</v>
      </c>
      <c r="E51" s="232">
        <f t="shared" ca="1" si="4"/>
        <v>0</v>
      </c>
      <c r="F51" s="232">
        <f t="shared" ca="1" si="4"/>
        <v>0</v>
      </c>
      <c r="G51" s="232">
        <f t="shared" ca="1" si="4"/>
        <v>0</v>
      </c>
      <c r="H51" s="232">
        <f t="shared" ca="1" si="4"/>
        <v>0</v>
      </c>
      <c r="I51" s="232">
        <f t="shared" ca="1" si="4"/>
        <v>0</v>
      </c>
      <c r="J51" s="232">
        <f t="shared" ca="1" si="4"/>
        <v>0</v>
      </c>
      <c r="K51" s="232">
        <f t="shared" ca="1" si="4"/>
        <v>0</v>
      </c>
      <c r="L51" s="232">
        <f t="shared" ca="1" si="4"/>
        <v>0</v>
      </c>
      <c r="M51" s="232">
        <f t="shared" ca="1" si="4"/>
        <v>0</v>
      </c>
      <c r="N51" s="232">
        <f t="shared" ca="1" si="4"/>
        <v>0</v>
      </c>
      <c r="O51" s="232">
        <f t="shared" ca="1" si="4"/>
        <v>0</v>
      </c>
      <c r="P51" s="232">
        <f t="shared" ca="1" si="4"/>
        <v>0</v>
      </c>
      <c r="Q51" s="232">
        <f t="shared" ca="1" si="4"/>
        <v>0</v>
      </c>
      <c r="R51" s="232">
        <f t="shared" ca="1" si="4"/>
        <v>0</v>
      </c>
      <c r="S51" s="232">
        <f t="shared" ca="1" si="4"/>
        <v>0</v>
      </c>
      <c r="T51" s="232">
        <f t="shared" ca="1" si="4"/>
        <v>0</v>
      </c>
      <c r="U51" s="232">
        <f t="shared" ca="1" si="4"/>
        <v>0</v>
      </c>
      <c r="V51" s="232">
        <f t="shared" ca="1" si="4"/>
        <v>0</v>
      </c>
      <c r="W51" s="232">
        <f t="shared" ca="1" si="4"/>
        <v>0</v>
      </c>
      <c r="X51" s="232">
        <f t="shared" ca="1" si="4"/>
        <v>0</v>
      </c>
      <c r="Y51" s="232">
        <f t="shared" ca="1" si="4"/>
        <v>0</v>
      </c>
      <c r="Z51" s="232">
        <f t="shared" ca="1" si="4"/>
        <v>0</v>
      </c>
      <c r="AA51" s="232">
        <f t="shared" ca="1" si="4"/>
        <v>0</v>
      </c>
      <c r="AB51" s="232">
        <f t="shared" ca="1" si="4"/>
        <v>0</v>
      </c>
      <c r="AC51" s="232">
        <f t="shared" ca="1" si="4"/>
        <v>0</v>
      </c>
      <c r="AD51" s="232">
        <f t="shared" ca="1" si="4"/>
        <v>0</v>
      </c>
      <c r="AE51" s="232">
        <f t="shared" ca="1" si="4"/>
        <v>0</v>
      </c>
      <c r="AF51" s="232">
        <f t="shared" ca="1" si="4"/>
        <v>0</v>
      </c>
      <c r="AG51" s="232">
        <f t="shared" ca="1" si="4"/>
        <v>0</v>
      </c>
      <c r="AH51" s="232">
        <f t="shared" ca="1" si="4"/>
        <v>0</v>
      </c>
      <c r="AI51" s="232">
        <f t="shared" ca="1" si="4"/>
        <v>0</v>
      </c>
      <c r="AJ51" s="232">
        <f t="shared" ca="1" si="4"/>
        <v>0</v>
      </c>
      <c r="AK51" s="232">
        <f t="shared" ca="1" si="4"/>
        <v>0</v>
      </c>
      <c r="AL51" s="232">
        <f t="shared" ca="1" si="4"/>
        <v>0</v>
      </c>
      <c r="AM51" s="232">
        <f t="shared" ca="1" si="4"/>
        <v>0</v>
      </c>
      <c r="AN51" s="232">
        <f t="shared" ca="1" si="4"/>
        <v>0</v>
      </c>
      <c r="AO51" s="232">
        <f t="shared" ca="1" si="4"/>
        <v>0</v>
      </c>
      <c r="AP51" s="232">
        <f t="shared" ca="1" si="4"/>
        <v>0</v>
      </c>
      <c r="AQ51" s="232">
        <f t="shared" ca="1" si="4"/>
        <v>0</v>
      </c>
      <c r="AR51" s="232">
        <f t="shared" ca="1" si="4"/>
        <v>0</v>
      </c>
      <c r="AS51" s="232">
        <f t="shared" ca="1" si="4"/>
        <v>0</v>
      </c>
      <c r="AT51" s="232">
        <f t="shared" ca="1" si="4"/>
        <v>0</v>
      </c>
      <c r="AU51" s="232">
        <f t="shared" ca="1" si="4"/>
        <v>0</v>
      </c>
      <c r="AV51" s="232">
        <f t="shared" ca="1" si="4"/>
        <v>0</v>
      </c>
      <c r="AW51" s="232">
        <f t="shared" ca="1" si="4"/>
        <v>0</v>
      </c>
      <c r="AX51" s="232">
        <f t="shared" ca="1" si="4"/>
        <v>0</v>
      </c>
      <c r="AY51" s="232">
        <f t="shared" ca="1" si="4"/>
        <v>0</v>
      </c>
      <c r="AZ51" s="232">
        <f t="shared" ca="1" si="4"/>
        <v>0</v>
      </c>
      <c r="BA51" s="232">
        <f t="shared" ca="1" si="4"/>
        <v>0</v>
      </c>
      <c r="BB51" s="232">
        <f t="shared" ca="1" si="4"/>
        <v>0</v>
      </c>
      <c r="BC51" s="232">
        <f t="shared" ca="1" si="4"/>
        <v>0</v>
      </c>
      <c r="BD51" s="232">
        <f t="shared" ca="1" si="4"/>
        <v>0</v>
      </c>
      <c r="BE51" s="232">
        <f t="shared" ca="1" si="4"/>
        <v>0</v>
      </c>
      <c r="BF51" s="232">
        <f t="shared" ca="1" si="4"/>
        <v>0</v>
      </c>
      <c r="BG51" s="232">
        <f t="shared" ca="1" si="4"/>
        <v>0</v>
      </c>
      <c r="BH51" s="232">
        <f t="shared" ca="1" si="4"/>
        <v>0</v>
      </c>
      <c r="BI51" s="232">
        <f t="shared" ca="1" si="4"/>
        <v>0</v>
      </c>
      <c r="BJ51" s="232">
        <f t="shared" ca="1" si="4"/>
        <v>0</v>
      </c>
      <c r="BK51" s="232">
        <f t="shared" ca="1" si="4"/>
        <v>0</v>
      </c>
      <c r="BL51" s="232">
        <f t="shared" ca="1" si="4"/>
        <v>0</v>
      </c>
      <c r="BM51" s="232">
        <f t="shared" ca="1" si="4"/>
        <v>0</v>
      </c>
      <c r="BN51" s="232">
        <f t="shared" ca="1" si="4"/>
        <v>0</v>
      </c>
      <c r="BO51" s="232">
        <f t="shared" ca="1" si="4"/>
        <v>0</v>
      </c>
    </row>
    <row r="52" spans="1:67" ht="11.1" customHeight="1" x14ac:dyDescent="0.25">
      <c r="A52" s="33"/>
      <c r="B52" s="44" t="s">
        <v>93</v>
      </c>
      <c r="C52" s="232">
        <f>'CHARGES P1'!C45</f>
        <v>0</v>
      </c>
      <c r="D52" s="232">
        <f>'CHARGES P1'!D45</f>
        <v>0</v>
      </c>
      <c r="E52" s="232">
        <f>'CHARGES P1'!E45</f>
        <v>0</v>
      </c>
      <c r="F52" s="232">
        <f>'CHARGES P1'!F45</f>
        <v>0</v>
      </c>
      <c r="G52" s="232">
        <f>'CHARGES P1'!G45</f>
        <v>0</v>
      </c>
      <c r="H52" s="232">
        <f>'CHARGES P1'!H45</f>
        <v>0</v>
      </c>
      <c r="I52" s="232">
        <f>'CHARGES P1'!I45</f>
        <v>0</v>
      </c>
      <c r="J52" s="232">
        <f>'CHARGES P1'!J45</f>
        <v>0</v>
      </c>
      <c r="K52" s="232">
        <f>'CHARGES P1'!K45</f>
        <v>0</v>
      </c>
      <c r="L52" s="232">
        <f>'CHARGES P1'!L45</f>
        <v>0</v>
      </c>
      <c r="M52" s="232">
        <f>'CHARGES P1'!M45</f>
        <v>0</v>
      </c>
      <c r="N52" s="232">
        <f>'CHARGES P1'!N45</f>
        <v>0</v>
      </c>
      <c r="O52" s="232">
        <f>'CHARGES P1'!O45</f>
        <v>0</v>
      </c>
      <c r="P52" s="232">
        <f>'CHARGES P1'!P45</f>
        <v>0</v>
      </c>
      <c r="Q52" s="232">
        <f>'CHARGES P1'!Q45</f>
        <v>0</v>
      </c>
      <c r="R52" s="232">
        <f>'CHARGES P1'!R45</f>
        <v>0</v>
      </c>
      <c r="S52" s="232">
        <f>'CHARGES P1'!S45</f>
        <v>0</v>
      </c>
      <c r="T52" s="232">
        <f>'CHARGES P1'!T45</f>
        <v>0</v>
      </c>
      <c r="U52" s="232">
        <f>'CHARGES P1'!U45</f>
        <v>0</v>
      </c>
      <c r="V52" s="232">
        <f>'CHARGES P1'!V45</f>
        <v>0</v>
      </c>
      <c r="W52" s="232">
        <f>'CHARGES P1'!W45</f>
        <v>0</v>
      </c>
      <c r="X52" s="232">
        <f>'CHARGES P1'!X45</f>
        <v>0</v>
      </c>
      <c r="Y52" s="232">
        <f>'CHARGES P1'!Y45</f>
        <v>0</v>
      </c>
      <c r="Z52" s="232">
        <f>'CHARGES P1'!Z45</f>
        <v>0</v>
      </c>
      <c r="AA52" s="232">
        <f>'CHARGES P1'!AA45</f>
        <v>0</v>
      </c>
      <c r="AB52" s="232">
        <f>'CHARGES P1'!AB45</f>
        <v>0</v>
      </c>
      <c r="AC52" s="232">
        <f>'CHARGES P1'!AC45</f>
        <v>0</v>
      </c>
      <c r="AD52" s="232">
        <f>'CHARGES P1'!AD45</f>
        <v>0</v>
      </c>
      <c r="AE52" s="232">
        <f>'CHARGES P1'!AE45</f>
        <v>0</v>
      </c>
      <c r="AF52" s="232">
        <f>'CHARGES P1'!AF45</f>
        <v>0</v>
      </c>
      <c r="AG52" s="232">
        <f>'CHARGES P1'!AG45</f>
        <v>0</v>
      </c>
      <c r="AH52" s="232">
        <f>'CHARGES P1'!AH45</f>
        <v>0</v>
      </c>
      <c r="AI52" s="232">
        <f>'CHARGES P1'!AI45</f>
        <v>0</v>
      </c>
      <c r="AJ52" s="232">
        <f>'CHARGES P1'!AJ45</f>
        <v>0</v>
      </c>
      <c r="AK52" s="232">
        <f>'CHARGES P1'!AK45</f>
        <v>0</v>
      </c>
      <c r="AL52" s="232">
        <f>'CHARGES P1'!AL45</f>
        <v>0</v>
      </c>
      <c r="AM52" s="232">
        <f>'CHARGES P1'!AM45</f>
        <v>0</v>
      </c>
      <c r="AN52" s="232">
        <f>'CHARGES P1'!AN45</f>
        <v>0</v>
      </c>
      <c r="AO52" s="232">
        <f>'CHARGES P1'!AO45</f>
        <v>0</v>
      </c>
      <c r="AP52" s="232">
        <f>'CHARGES P1'!AP45</f>
        <v>0</v>
      </c>
      <c r="AQ52" s="232">
        <f>'CHARGES P1'!AQ45</f>
        <v>0</v>
      </c>
      <c r="AR52" s="232">
        <f>'CHARGES P1'!AR45</f>
        <v>0</v>
      </c>
      <c r="AS52" s="232">
        <f>'CHARGES P1'!AS45</f>
        <v>0</v>
      </c>
      <c r="AT52" s="232">
        <f>'CHARGES P1'!AT45</f>
        <v>0</v>
      </c>
      <c r="AU52" s="232">
        <f>'CHARGES P1'!AU45</f>
        <v>0</v>
      </c>
      <c r="AV52" s="232">
        <f>'CHARGES P1'!AV45</f>
        <v>0</v>
      </c>
      <c r="AW52" s="232">
        <f>'CHARGES P1'!AW45</f>
        <v>0</v>
      </c>
      <c r="AX52" s="232">
        <f>'CHARGES P1'!AX45</f>
        <v>0</v>
      </c>
      <c r="AY52" s="232">
        <f>'CHARGES P1'!AY45</f>
        <v>0</v>
      </c>
      <c r="AZ52" s="232">
        <f>'CHARGES P1'!AZ45</f>
        <v>0</v>
      </c>
      <c r="BA52" s="232">
        <f>'CHARGES P1'!BA45</f>
        <v>0</v>
      </c>
      <c r="BB52" s="232">
        <f>'CHARGES P1'!BB45</f>
        <v>0</v>
      </c>
      <c r="BC52" s="232">
        <f>'CHARGES P1'!BC45</f>
        <v>0</v>
      </c>
      <c r="BD52" s="232">
        <f>'CHARGES P1'!BD45</f>
        <v>0</v>
      </c>
      <c r="BE52" s="232">
        <f>'CHARGES P1'!BE45</f>
        <v>0</v>
      </c>
      <c r="BF52" s="232">
        <f>'CHARGES P1'!BF45</f>
        <v>0</v>
      </c>
      <c r="BG52" s="232">
        <f>'CHARGES P1'!BG45</f>
        <v>0</v>
      </c>
      <c r="BH52" s="232">
        <f>'CHARGES P1'!BH45</f>
        <v>0</v>
      </c>
      <c r="BI52" s="232">
        <f>'CHARGES P1'!BI45</f>
        <v>0</v>
      </c>
      <c r="BJ52" s="232">
        <f>'CHARGES P1'!BJ45</f>
        <v>0</v>
      </c>
      <c r="BK52" s="232">
        <f>'CHARGES P1'!BK45</f>
        <v>0</v>
      </c>
      <c r="BL52" s="232">
        <f>'CHARGES P1'!BL45</f>
        <v>0</v>
      </c>
      <c r="BM52" s="232">
        <f>'CHARGES P1'!BM45</f>
        <v>0</v>
      </c>
      <c r="BN52" s="232">
        <f>'CHARGES P1'!BN45</f>
        <v>0</v>
      </c>
      <c r="BO52" s="232">
        <f>'CHARGES P1'!BO45</f>
        <v>0</v>
      </c>
    </row>
    <row r="53" spans="1:67" ht="11.1" customHeight="1" x14ac:dyDescent="0.25">
      <c r="A53" s="33"/>
      <c r="B53" s="264" t="s">
        <v>100</v>
      </c>
      <c r="C53" s="232">
        <f>'CHARGES P1'!C81</f>
        <v>0</v>
      </c>
      <c r="D53" s="232">
        <f>'CHARGES P1'!D81</f>
        <v>0</v>
      </c>
      <c r="E53" s="232">
        <f>'CHARGES P1'!E81</f>
        <v>0</v>
      </c>
      <c r="F53" s="232">
        <f>'CHARGES P1'!F81</f>
        <v>0</v>
      </c>
      <c r="G53" s="232">
        <f>'CHARGES P1'!G81</f>
        <v>0</v>
      </c>
      <c r="H53" s="232">
        <f>'CHARGES P1'!H81</f>
        <v>0</v>
      </c>
      <c r="I53" s="232">
        <f>'CHARGES P1'!I81</f>
        <v>0</v>
      </c>
      <c r="J53" s="232">
        <f>'CHARGES P1'!J81</f>
        <v>0</v>
      </c>
      <c r="K53" s="232">
        <f>'CHARGES P1'!K81</f>
        <v>0</v>
      </c>
      <c r="L53" s="232">
        <f>'CHARGES P1'!L81</f>
        <v>0</v>
      </c>
      <c r="M53" s="232">
        <f>'CHARGES P1'!M81</f>
        <v>0</v>
      </c>
      <c r="N53" s="232">
        <f>'CHARGES P1'!N81</f>
        <v>0</v>
      </c>
      <c r="O53" s="232">
        <f>'CHARGES P1'!O81</f>
        <v>0</v>
      </c>
      <c r="P53" s="232">
        <f>'CHARGES P1'!P81</f>
        <v>0</v>
      </c>
      <c r="Q53" s="232">
        <f>'CHARGES P1'!Q81</f>
        <v>0</v>
      </c>
      <c r="R53" s="232">
        <f>'CHARGES P1'!R81</f>
        <v>0</v>
      </c>
      <c r="S53" s="232">
        <f>'CHARGES P1'!S81</f>
        <v>0</v>
      </c>
      <c r="T53" s="232">
        <f>'CHARGES P1'!T81</f>
        <v>0</v>
      </c>
      <c r="U53" s="232">
        <f>'CHARGES P1'!U81</f>
        <v>0</v>
      </c>
      <c r="V53" s="232">
        <f>'CHARGES P1'!V81</f>
        <v>0</v>
      </c>
      <c r="W53" s="232">
        <f>'CHARGES P1'!W81</f>
        <v>0</v>
      </c>
      <c r="X53" s="232">
        <f>'CHARGES P1'!X81</f>
        <v>0</v>
      </c>
      <c r="Y53" s="232">
        <f>'CHARGES P1'!Y81</f>
        <v>0</v>
      </c>
      <c r="Z53" s="232">
        <f>'CHARGES P1'!Z81</f>
        <v>0</v>
      </c>
      <c r="AA53" s="232">
        <f>'CHARGES P1'!AA81</f>
        <v>0</v>
      </c>
      <c r="AB53" s="232">
        <f>'CHARGES P1'!AB81</f>
        <v>0</v>
      </c>
      <c r="AC53" s="232">
        <f>'CHARGES P1'!AC81</f>
        <v>0</v>
      </c>
      <c r="AD53" s="232">
        <f>'CHARGES P1'!AD81</f>
        <v>0</v>
      </c>
      <c r="AE53" s="232">
        <f>'CHARGES P1'!AE81</f>
        <v>0</v>
      </c>
      <c r="AF53" s="232">
        <f>'CHARGES P1'!AF81</f>
        <v>0</v>
      </c>
      <c r="AG53" s="232">
        <f>'CHARGES P1'!AG81</f>
        <v>0</v>
      </c>
      <c r="AH53" s="232">
        <f>'CHARGES P1'!AH81</f>
        <v>0</v>
      </c>
      <c r="AI53" s="232">
        <f>'CHARGES P1'!AI81</f>
        <v>0</v>
      </c>
      <c r="AJ53" s="232">
        <f>'CHARGES P1'!AJ81</f>
        <v>0</v>
      </c>
      <c r="AK53" s="232">
        <f>'CHARGES P1'!AK81</f>
        <v>0</v>
      </c>
      <c r="AL53" s="232">
        <f>'CHARGES P1'!AL81</f>
        <v>0</v>
      </c>
      <c r="AM53" s="232">
        <f>'CHARGES P1'!AM81</f>
        <v>0</v>
      </c>
      <c r="AN53" s="232">
        <f>'CHARGES P1'!AN81</f>
        <v>0</v>
      </c>
      <c r="AO53" s="232">
        <f>'CHARGES P1'!AO81</f>
        <v>0</v>
      </c>
      <c r="AP53" s="232">
        <f>'CHARGES P1'!AP81</f>
        <v>0</v>
      </c>
      <c r="AQ53" s="232">
        <f>'CHARGES P1'!AQ81</f>
        <v>0</v>
      </c>
      <c r="AR53" s="232">
        <f>'CHARGES P1'!AR81</f>
        <v>0</v>
      </c>
      <c r="AS53" s="232">
        <f>'CHARGES P1'!AS81</f>
        <v>0</v>
      </c>
      <c r="AT53" s="232">
        <f>'CHARGES P1'!AT81</f>
        <v>0</v>
      </c>
      <c r="AU53" s="232">
        <f>'CHARGES P1'!AU81</f>
        <v>0</v>
      </c>
      <c r="AV53" s="232">
        <f>'CHARGES P1'!AV81</f>
        <v>0</v>
      </c>
      <c r="AW53" s="232">
        <f>'CHARGES P1'!AW81</f>
        <v>0</v>
      </c>
      <c r="AX53" s="232">
        <f>'CHARGES P1'!AX81</f>
        <v>0</v>
      </c>
      <c r="AY53" s="232">
        <f>'CHARGES P1'!AY81</f>
        <v>0</v>
      </c>
      <c r="AZ53" s="232">
        <f>'CHARGES P1'!AZ81</f>
        <v>0</v>
      </c>
      <c r="BA53" s="232">
        <f>'CHARGES P1'!BA81</f>
        <v>0</v>
      </c>
      <c r="BB53" s="232">
        <f>'CHARGES P1'!BB81</f>
        <v>0</v>
      </c>
      <c r="BC53" s="232">
        <f>'CHARGES P1'!BC81</f>
        <v>0</v>
      </c>
      <c r="BD53" s="232">
        <f>'CHARGES P1'!BD81</f>
        <v>0</v>
      </c>
      <c r="BE53" s="232">
        <f>'CHARGES P1'!BE81</f>
        <v>0</v>
      </c>
      <c r="BF53" s="232">
        <f>'CHARGES P1'!BF81</f>
        <v>0</v>
      </c>
      <c r="BG53" s="232">
        <f>'CHARGES P1'!BG81</f>
        <v>0</v>
      </c>
      <c r="BH53" s="232">
        <f>'CHARGES P1'!BH81</f>
        <v>0</v>
      </c>
      <c r="BI53" s="232">
        <f>'CHARGES P1'!BI81</f>
        <v>0</v>
      </c>
      <c r="BJ53" s="232">
        <f>'CHARGES P1'!BJ81</f>
        <v>0</v>
      </c>
      <c r="BK53" s="232">
        <f>'CHARGES P1'!BK81</f>
        <v>0</v>
      </c>
      <c r="BL53" s="232">
        <f>'CHARGES P1'!BL81</f>
        <v>0</v>
      </c>
      <c r="BM53" s="232">
        <f>'CHARGES P1'!BM81</f>
        <v>0</v>
      </c>
      <c r="BN53" s="232">
        <f>'CHARGES P1'!BN81</f>
        <v>0</v>
      </c>
      <c r="BO53" s="232">
        <f>'CHARGES P1'!BO81</f>
        <v>0</v>
      </c>
    </row>
    <row r="54" spans="1:67" ht="11.1" customHeight="1" x14ac:dyDescent="0.25">
      <c r="A54" s="33"/>
      <c r="B54" s="265" t="s">
        <v>101</v>
      </c>
      <c r="C54" s="232">
        <f>'CHARGES P1'!C117</f>
        <v>0</v>
      </c>
      <c r="D54" s="232">
        <f>'CHARGES P1'!D117</f>
        <v>0</v>
      </c>
      <c r="E54" s="232">
        <f>'CHARGES P1'!E117</f>
        <v>0</v>
      </c>
      <c r="F54" s="232">
        <f>'CHARGES P1'!F117</f>
        <v>0</v>
      </c>
      <c r="G54" s="232">
        <f>'CHARGES P1'!G117</f>
        <v>0</v>
      </c>
      <c r="H54" s="232">
        <f>'CHARGES P1'!H117</f>
        <v>0</v>
      </c>
      <c r="I54" s="232">
        <f>'CHARGES P1'!I117</f>
        <v>0</v>
      </c>
      <c r="J54" s="232">
        <f>'CHARGES P1'!J117</f>
        <v>0</v>
      </c>
      <c r="K54" s="232">
        <f>'CHARGES P1'!K117</f>
        <v>0</v>
      </c>
      <c r="L54" s="232">
        <f>'CHARGES P1'!L117</f>
        <v>0</v>
      </c>
      <c r="M54" s="232">
        <f>'CHARGES P1'!M117</f>
        <v>0</v>
      </c>
      <c r="N54" s="232">
        <f>'CHARGES P1'!N117</f>
        <v>0</v>
      </c>
      <c r="O54" s="232">
        <f>'CHARGES P1'!O117</f>
        <v>0</v>
      </c>
      <c r="P54" s="232">
        <f>'CHARGES P1'!P117</f>
        <v>0</v>
      </c>
      <c r="Q54" s="232">
        <f>'CHARGES P1'!Q117</f>
        <v>0</v>
      </c>
      <c r="R54" s="232">
        <f>'CHARGES P1'!R117</f>
        <v>0</v>
      </c>
      <c r="S54" s="232">
        <f>'CHARGES P1'!S117</f>
        <v>0</v>
      </c>
      <c r="T54" s="232">
        <f>'CHARGES P1'!T117</f>
        <v>0</v>
      </c>
      <c r="U54" s="232">
        <f>'CHARGES P1'!U117</f>
        <v>0</v>
      </c>
      <c r="V54" s="232">
        <f>'CHARGES P1'!V117</f>
        <v>0</v>
      </c>
      <c r="W54" s="232">
        <f>'CHARGES P1'!W117</f>
        <v>0</v>
      </c>
      <c r="X54" s="232">
        <f>'CHARGES P1'!X117</f>
        <v>0</v>
      </c>
      <c r="Y54" s="232">
        <f>'CHARGES P1'!Y117</f>
        <v>0</v>
      </c>
      <c r="Z54" s="232">
        <f>'CHARGES P1'!Z117</f>
        <v>0</v>
      </c>
      <c r="AA54" s="232">
        <f>'CHARGES P1'!AA117</f>
        <v>0</v>
      </c>
      <c r="AB54" s="232">
        <f>'CHARGES P1'!AB117</f>
        <v>0</v>
      </c>
      <c r="AC54" s="232">
        <f>'CHARGES P1'!AC117</f>
        <v>0</v>
      </c>
      <c r="AD54" s="232">
        <f>'CHARGES P1'!AD117</f>
        <v>0</v>
      </c>
      <c r="AE54" s="232">
        <f>'CHARGES P1'!AE117</f>
        <v>0</v>
      </c>
      <c r="AF54" s="232">
        <f>'CHARGES P1'!AF117</f>
        <v>0</v>
      </c>
      <c r="AG54" s="232">
        <f>'CHARGES P1'!AG117</f>
        <v>0</v>
      </c>
      <c r="AH54" s="232">
        <f>'CHARGES P1'!AH117</f>
        <v>0</v>
      </c>
      <c r="AI54" s="232">
        <f>'CHARGES P1'!AI117</f>
        <v>0</v>
      </c>
      <c r="AJ54" s="232">
        <f>'CHARGES P1'!AJ117</f>
        <v>0</v>
      </c>
      <c r="AK54" s="232">
        <f>'CHARGES P1'!AK117</f>
        <v>0</v>
      </c>
      <c r="AL54" s="232">
        <f>'CHARGES P1'!AL117</f>
        <v>0</v>
      </c>
      <c r="AM54" s="232">
        <f>'CHARGES P1'!AM117</f>
        <v>0</v>
      </c>
      <c r="AN54" s="232">
        <f>'CHARGES P1'!AN117</f>
        <v>0</v>
      </c>
      <c r="AO54" s="232">
        <f>'CHARGES P1'!AO117</f>
        <v>0</v>
      </c>
      <c r="AP54" s="232">
        <f>'CHARGES P1'!AP117</f>
        <v>0</v>
      </c>
      <c r="AQ54" s="232">
        <f>'CHARGES P1'!AQ117</f>
        <v>0</v>
      </c>
      <c r="AR54" s="232">
        <f>'CHARGES P1'!AR117</f>
        <v>0</v>
      </c>
      <c r="AS54" s="232">
        <f>'CHARGES P1'!AS117</f>
        <v>0</v>
      </c>
      <c r="AT54" s="232">
        <f>'CHARGES P1'!AT117</f>
        <v>0</v>
      </c>
      <c r="AU54" s="232">
        <f>'CHARGES P1'!AU117</f>
        <v>0</v>
      </c>
      <c r="AV54" s="232">
        <f>'CHARGES P1'!AV117</f>
        <v>0</v>
      </c>
      <c r="AW54" s="232">
        <f>'CHARGES P1'!AW117</f>
        <v>0</v>
      </c>
      <c r="AX54" s="232">
        <f>'CHARGES P1'!AX117</f>
        <v>0</v>
      </c>
      <c r="AY54" s="232">
        <f>'CHARGES P1'!AY117</f>
        <v>0</v>
      </c>
      <c r="AZ54" s="232">
        <f>'CHARGES P1'!AZ117</f>
        <v>0</v>
      </c>
      <c r="BA54" s="232">
        <f>'CHARGES P1'!BA117</f>
        <v>0</v>
      </c>
      <c r="BB54" s="232">
        <f>'CHARGES P1'!BB117</f>
        <v>0</v>
      </c>
      <c r="BC54" s="232">
        <f>'CHARGES P1'!BC117</f>
        <v>0</v>
      </c>
      <c r="BD54" s="232">
        <f>'CHARGES P1'!BD117</f>
        <v>0</v>
      </c>
      <c r="BE54" s="232">
        <f>'CHARGES P1'!BE117</f>
        <v>0</v>
      </c>
      <c r="BF54" s="232">
        <f>'CHARGES P1'!BF117</f>
        <v>0</v>
      </c>
      <c r="BG54" s="232">
        <f>'CHARGES P1'!BG117</f>
        <v>0</v>
      </c>
      <c r="BH54" s="232">
        <f>'CHARGES P1'!BH117</f>
        <v>0</v>
      </c>
      <c r="BI54" s="232">
        <f>'CHARGES P1'!BI117</f>
        <v>0</v>
      </c>
      <c r="BJ54" s="232">
        <f>'CHARGES P1'!BJ117</f>
        <v>0</v>
      </c>
      <c r="BK54" s="232">
        <f>'CHARGES P1'!BK117</f>
        <v>0</v>
      </c>
      <c r="BL54" s="232">
        <f>'CHARGES P1'!BL117</f>
        <v>0</v>
      </c>
      <c r="BM54" s="232">
        <f>'CHARGES P1'!BM117</f>
        <v>0</v>
      </c>
      <c r="BN54" s="232">
        <f>'CHARGES P1'!BN117</f>
        <v>0</v>
      </c>
      <c r="BO54" s="232">
        <f>'CHARGES P1'!BO117</f>
        <v>0</v>
      </c>
    </row>
    <row r="55" spans="1:67" ht="11.1" customHeight="1" x14ac:dyDescent="0.25">
      <c r="A55" s="33"/>
      <c r="B55" s="266" t="s">
        <v>102</v>
      </c>
      <c r="C55" s="232">
        <f>'CHARGES P1'!C153</f>
        <v>0</v>
      </c>
      <c r="D55" s="232">
        <f>'CHARGES P1'!D153</f>
        <v>0</v>
      </c>
      <c r="E55" s="232">
        <f>'CHARGES P1'!E153</f>
        <v>0</v>
      </c>
      <c r="F55" s="232">
        <f>'CHARGES P1'!F153</f>
        <v>0</v>
      </c>
      <c r="G55" s="232">
        <f>'CHARGES P1'!G153</f>
        <v>0</v>
      </c>
      <c r="H55" s="232">
        <f>'CHARGES P1'!H153</f>
        <v>0</v>
      </c>
      <c r="I55" s="232">
        <f>'CHARGES P1'!I153</f>
        <v>0</v>
      </c>
      <c r="J55" s="232">
        <f>'CHARGES P1'!J153</f>
        <v>0</v>
      </c>
      <c r="K55" s="232">
        <f>'CHARGES P1'!K153</f>
        <v>0</v>
      </c>
      <c r="L55" s="232">
        <f>'CHARGES P1'!L153</f>
        <v>0</v>
      </c>
      <c r="M55" s="232">
        <f>'CHARGES P1'!M153</f>
        <v>0</v>
      </c>
      <c r="N55" s="232">
        <f>'CHARGES P1'!N153</f>
        <v>0</v>
      </c>
      <c r="O55" s="232">
        <f>'CHARGES P1'!O153</f>
        <v>0</v>
      </c>
      <c r="P55" s="232">
        <f>'CHARGES P1'!P153</f>
        <v>0</v>
      </c>
      <c r="Q55" s="232">
        <f>'CHARGES P1'!Q153</f>
        <v>0</v>
      </c>
      <c r="R55" s="232">
        <f>'CHARGES P1'!R153</f>
        <v>0</v>
      </c>
      <c r="S55" s="232">
        <f>'CHARGES P1'!S153</f>
        <v>0</v>
      </c>
      <c r="T55" s="232">
        <f>'CHARGES P1'!T153</f>
        <v>0</v>
      </c>
      <c r="U55" s="232">
        <f>'CHARGES P1'!U153</f>
        <v>0</v>
      </c>
      <c r="V55" s="232">
        <f>'CHARGES P1'!V153</f>
        <v>0</v>
      </c>
      <c r="W55" s="232">
        <f>'CHARGES P1'!W153</f>
        <v>0</v>
      </c>
      <c r="X55" s="232">
        <f>'CHARGES P1'!X153</f>
        <v>0</v>
      </c>
      <c r="Y55" s="232">
        <f>'CHARGES P1'!Y153</f>
        <v>0</v>
      </c>
      <c r="Z55" s="232">
        <f>'CHARGES P1'!Z153</f>
        <v>0</v>
      </c>
      <c r="AA55" s="232">
        <f>'CHARGES P1'!AA153</f>
        <v>0</v>
      </c>
      <c r="AB55" s="232">
        <f>'CHARGES P1'!AB153</f>
        <v>0</v>
      </c>
      <c r="AC55" s="232">
        <f>'CHARGES P1'!AC153</f>
        <v>0</v>
      </c>
      <c r="AD55" s="232">
        <f>'CHARGES P1'!AD153</f>
        <v>0</v>
      </c>
      <c r="AE55" s="232">
        <f>'CHARGES P1'!AE153</f>
        <v>0</v>
      </c>
      <c r="AF55" s="232">
        <f>'CHARGES P1'!AF153</f>
        <v>0</v>
      </c>
      <c r="AG55" s="232">
        <f>'CHARGES P1'!AG153</f>
        <v>0</v>
      </c>
      <c r="AH55" s="232">
        <f>'CHARGES P1'!AH153</f>
        <v>0</v>
      </c>
      <c r="AI55" s="232">
        <f>'CHARGES P1'!AI153</f>
        <v>0</v>
      </c>
      <c r="AJ55" s="232">
        <f>'CHARGES P1'!AJ153</f>
        <v>0</v>
      </c>
      <c r="AK55" s="232">
        <f>'CHARGES P1'!AK153</f>
        <v>0</v>
      </c>
      <c r="AL55" s="232">
        <f>'CHARGES P1'!AL153</f>
        <v>0</v>
      </c>
      <c r="AM55" s="232">
        <f>'CHARGES P1'!AM153</f>
        <v>0</v>
      </c>
      <c r="AN55" s="232">
        <f>'CHARGES P1'!AN153</f>
        <v>0</v>
      </c>
      <c r="AO55" s="232">
        <f>'CHARGES P1'!AO153</f>
        <v>0</v>
      </c>
      <c r="AP55" s="232">
        <f>'CHARGES P1'!AP153</f>
        <v>0</v>
      </c>
      <c r="AQ55" s="232">
        <f>'CHARGES P1'!AQ153</f>
        <v>0</v>
      </c>
      <c r="AR55" s="232">
        <f>'CHARGES P1'!AR153</f>
        <v>0</v>
      </c>
      <c r="AS55" s="232">
        <f>'CHARGES P1'!AS153</f>
        <v>0</v>
      </c>
      <c r="AT55" s="232">
        <f>'CHARGES P1'!AT153</f>
        <v>0</v>
      </c>
      <c r="AU55" s="232">
        <f>'CHARGES P1'!AU153</f>
        <v>0</v>
      </c>
      <c r="AV55" s="232">
        <f>'CHARGES P1'!AV153</f>
        <v>0</v>
      </c>
      <c r="AW55" s="232">
        <f>'CHARGES P1'!AW153</f>
        <v>0</v>
      </c>
      <c r="AX55" s="232">
        <f>'CHARGES P1'!AX153</f>
        <v>0</v>
      </c>
      <c r="AY55" s="232">
        <f>'CHARGES P1'!AY153</f>
        <v>0</v>
      </c>
      <c r="AZ55" s="232">
        <f>'CHARGES P1'!AZ153</f>
        <v>0</v>
      </c>
      <c r="BA55" s="232">
        <f>'CHARGES P1'!BA153</f>
        <v>0</v>
      </c>
      <c r="BB55" s="232">
        <f>'CHARGES P1'!BB153</f>
        <v>0</v>
      </c>
      <c r="BC55" s="232">
        <f>'CHARGES P1'!BC153</f>
        <v>0</v>
      </c>
      <c r="BD55" s="232">
        <f>'CHARGES P1'!BD153</f>
        <v>0</v>
      </c>
      <c r="BE55" s="232">
        <f>'CHARGES P1'!BE153</f>
        <v>0</v>
      </c>
      <c r="BF55" s="232">
        <f>'CHARGES P1'!BF153</f>
        <v>0</v>
      </c>
      <c r="BG55" s="232">
        <f>'CHARGES P1'!BG153</f>
        <v>0</v>
      </c>
      <c r="BH55" s="232">
        <f>'CHARGES P1'!BH153</f>
        <v>0</v>
      </c>
      <c r="BI55" s="232">
        <f>'CHARGES P1'!BI153</f>
        <v>0</v>
      </c>
      <c r="BJ55" s="232">
        <f>'CHARGES P1'!BJ153</f>
        <v>0</v>
      </c>
      <c r="BK55" s="232">
        <f>'CHARGES P1'!BK153</f>
        <v>0</v>
      </c>
      <c r="BL55" s="232">
        <f>'CHARGES P1'!BL153</f>
        <v>0</v>
      </c>
      <c r="BM55" s="232">
        <f>'CHARGES P1'!BM153</f>
        <v>0</v>
      </c>
      <c r="BN55" s="232">
        <f>'CHARGES P1'!BN153</f>
        <v>0</v>
      </c>
      <c r="BO55" s="232">
        <f>'CHARGES P1'!BO153</f>
        <v>0</v>
      </c>
    </row>
    <row r="56" spans="1:67" ht="11.1" customHeight="1" x14ac:dyDescent="0.25">
      <c r="A56" s="33"/>
      <c r="B56" s="267" t="s">
        <v>103</v>
      </c>
      <c r="C56" s="232">
        <f>'CHARGES P1'!C189</f>
        <v>0</v>
      </c>
      <c r="D56" s="232">
        <f>'CHARGES P1'!D189</f>
        <v>0</v>
      </c>
      <c r="E56" s="232">
        <f>'CHARGES P1'!E189</f>
        <v>0</v>
      </c>
      <c r="F56" s="232">
        <f>'CHARGES P1'!F189</f>
        <v>0</v>
      </c>
      <c r="G56" s="232">
        <f>'CHARGES P1'!G189</f>
        <v>0</v>
      </c>
      <c r="H56" s="232">
        <f>'CHARGES P1'!H189</f>
        <v>0</v>
      </c>
      <c r="I56" s="232">
        <f>'CHARGES P1'!I189</f>
        <v>0</v>
      </c>
      <c r="J56" s="232">
        <f>'CHARGES P1'!J189</f>
        <v>0</v>
      </c>
      <c r="K56" s="232">
        <f>'CHARGES P1'!K189</f>
        <v>0</v>
      </c>
      <c r="L56" s="232">
        <f>'CHARGES P1'!L189</f>
        <v>0</v>
      </c>
      <c r="M56" s="232">
        <f>'CHARGES P1'!M189</f>
        <v>0</v>
      </c>
      <c r="N56" s="232">
        <f>'CHARGES P1'!N189</f>
        <v>0</v>
      </c>
      <c r="O56" s="232">
        <f>'CHARGES P1'!O189</f>
        <v>0</v>
      </c>
      <c r="P56" s="232">
        <f>'CHARGES P1'!P189</f>
        <v>0</v>
      </c>
      <c r="Q56" s="232">
        <f>'CHARGES P1'!Q189</f>
        <v>0</v>
      </c>
      <c r="R56" s="232">
        <f>'CHARGES P1'!R189</f>
        <v>0</v>
      </c>
      <c r="S56" s="232">
        <f>'CHARGES P1'!S189</f>
        <v>0</v>
      </c>
      <c r="T56" s="232">
        <f>'CHARGES P1'!T189</f>
        <v>0</v>
      </c>
      <c r="U56" s="232">
        <f>'CHARGES P1'!U189</f>
        <v>0</v>
      </c>
      <c r="V56" s="232">
        <f>'CHARGES P1'!V189</f>
        <v>0</v>
      </c>
      <c r="W56" s="232">
        <f>'CHARGES P1'!W189</f>
        <v>0</v>
      </c>
      <c r="X56" s="232">
        <f>'CHARGES P1'!X189</f>
        <v>0</v>
      </c>
      <c r="Y56" s="232">
        <f>'CHARGES P1'!Y189</f>
        <v>0</v>
      </c>
      <c r="Z56" s="232">
        <f>'CHARGES P1'!Z189</f>
        <v>0</v>
      </c>
      <c r="AA56" s="232">
        <f>'CHARGES P1'!AA189</f>
        <v>0</v>
      </c>
      <c r="AB56" s="232">
        <f>'CHARGES P1'!AB189</f>
        <v>0</v>
      </c>
      <c r="AC56" s="232">
        <f>'CHARGES P1'!AC189</f>
        <v>0</v>
      </c>
      <c r="AD56" s="232">
        <f>'CHARGES P1'!AD189</f>
        <v>0</v>
      </c>
      <c r="AE56" s="232">
        <f>'CHARGES P1'!AE189</f>
        <v>0</v>
      </c>
      <c r="AF56" s="232">
        <f>'CHARGES P1'!AF189</f>
        <v>0</v>
      </c>
      <c r="AG56" s="232">
        <f>'CHARGES P1'!AG189</f>
        <v>0</v>
      </c>
      <c r="AH56" s="232">
        <f>'CHARGES P1'!AH189</f>
        <v>0</v>
      </c>
      <c r="AI56" s="232">
        <f>'CHARGES P1'!AI189</f>
        <v>0</v>
      </c>
      <c r="AJ56" s="232">
        <f>'CHARGES P1'!AJ189</f>
        <v>0</v>
      </c>
      <c r="AK56" s="232">
        <f>'CHARGES P1'!AK189</f>
        <v>0</v>
      </c>
      <c r="AL56" s="232">
        <f>'CHARGES P1'!AL189</f>
        <v>0</v>
      </c>
      <c r="AM56" s="232">
        <f>'CHARGES P1'!AM189</f>
        <v>0</v>
      </c>
      <c r="AN56" s="232">
        <f>'CHARGES P1'!AN189</f>
        <v>0</v>
      </c>
      <c r="AO56" s="232">
        <f>'CHARGES P1'!AO189</f>
        <v>0</v>
      </c>
      <c r="AP56" s="232">
        <f>'CHARGES P1'!AP189</f>
        <v>0</v>
      </c>
      <c r="AQ56" s="232">
        <f>'CHARGES P1'!AQ189</f>
        <v>0</v>
      </c>
      <c r="AR56" s="232">
        <f>'CHARGES P1'!AR189</f>
        <v>0</v>
      </c>
      <c r="AS56" s="232">
        <f>'CHARGES P1'!AS189</f>
        <v>0</v>
      </c>
      <c r="AT56" s="232">
        <f>'CHARGES P1'!AT189</f>
        <v>0</v>
      </c>
      <c r="AU56" s="232">
        <f>'CHARGES P1'!AU189</f>
        <v>0</v>
      </c>
      <c r="AV56" s="232">
        <f>'CHARGES P1'!AV189</f>
        <v>0</v>
      </c>
      <c r="AW56" s="232">
        <f>'CHARGES P1'!AW189</f>
        <v>0</v>
      </c>
      <c r="AX56" s="232">
        <f>'CHARGES P1'!AX189</f>
        <v>0</v>
      </c>
      <c r="AY56" s="232">
        <f>'CHARGES P1'!AY189</f>
        <v>0</v>
      </c>
      <c r="AZ56" s="232">
        <f>'CHARGES P1'!AZ189</f>
        <v>0</v>
      </c>
      <c r="BA56" s="232">
        <f>'CHARGES P1'!BA189</f>
        <v>0</v>
      </c>
      <c r="BB56" s="232">
        <f>'CHARGES P1'!BB189</f>
        <v>0</v>
      </c>
      <c r="BC56" s="232">
        <f>'CHARGES P1'!BC189</f>
        <v>0</v>
      </c>
      <c r="BD56" s="232">
        <f>'CHARGES P1'!BD189</f>
        <v>0</v>
      </c>
      <c r="BE56" s="232">
        <f>'CHARGES P1'!BE189</f>
        <v>0</v>
      </c>
      <c r="BF56" s="232">
        <f>'CHARGES P1'!BF189</f>
        <v>0</v>
      </c>
      <c r="BG56" s="232">
        <f>'CHARGES P1'!BG189</f>
        <v>0</v>
      </c>
      <c r="BH56" s="232">
        <f>'CHARGES P1'!BH189</f>
        <v>0</v>
      </c>
      <c r="BI56" s="232">
        <f>'CHARGES P1'!BI189</f>
        <v>0</v>
      </c>
      <c r="BJ56" s="232">
        <f>'CHARGES P1'!BJ189</f>
        <v>0</v>
      </c>
      <c r="BK56" s="232">
        <f>'CHARGES P1'!BK189</f>
        <v>0</v>
      </c>
      <c r="BL56" s="232">
        <f>'CHARGES P1'!BL189</f>
        <v>0</v>
      </c>
      <c r="BM56" s="232">
        <f>'CHARGES P1'!BM189</f>
        <v>0</v>
      </c>
      <c r="BN56" s="232">
        <f>'CHARGES P1'!BN189</f>
        <v>0</v>
      </c>
      <c r="BO56" s="232">
        <f>'CHARGES P1'!BO189</f>
        <v>0</v>
      </c>
    </row>
    <row r="57" spans="1:67" ht="11.1" customHeight="1" x14ac:dyDescent="0.25">
      <c r="A57" s="33"/>
    </row>
    <row r="58" spans="1:67" ht="11.1" customHeight="1" x14ac:dyDescent="0.25">
      <c r="A58" s="194" t="s">
        <v>28</v>
      </c>
      <c r="B58" s="268" t="s">
        <v>87</v>
      </c>
      <c r="C58" s="232">
        <f>'RETARDS P1'!C10</f>
        <v>0</v>
      </c>
      <c r="D58" s="232">
        <f>'RETARDS P1'!D10</f>
        <v>0</v>
      </c>
      <c r="E58" s="232">
        <f>'RETARDS P1'!E10</f>
        <v>0</v>
      </c>
      <c r="F58" s="232">
        <f>'RETARDS P1'!F10</f>
        <v>0</v>
      </c>
      <c r="G58" s="232">
        <f>'RETARDS P1'!G10</f>
        <v>0</v>
      </c>
      <c r="H58" s="232">
        <f>'RETARDS P1'!H10</f>
        <v>0</v>
      </c>
      <c r="I58" s="232">
        <f>'RETARDS P1'!I10</f>
        <v>0</v>
      </c>
      <c r="J58" s="232">
        <f>'RETARDS P1'!J10</f>
        <v>0</v>
      </c>
      <c r="K58" s="232">
        <f>'RETARDS P1'!K10</f>
        <v>0</v>
      </c>
      <c r="L58" s="232">
        <f>'RETARDS P1'!L10</f>
        <v>0</v>
      </c>
      <c r="M58" s="232">
        <f>'RETARDS P1'!M10</f>
        <v>0</v>
      </c>
      <c r="N58" s="232">
        <f>'RETARDS P1'!N10</f>
        <v>0</v>
      </c>
      <c r="O58" s="232">
        <f>'RETARDS P1'!O10</f>
        <v>0</v>
      </c>
      <c r="P58" s="232">
        <f>'RETARDS P1'!P10</f>
        <v>0</v>
      </c>
      <c r="Q58" s="232">
        <f>'RETARDS P1'!Q10</f>
        <v>0</v>
      </c>
      <c r="R58" s="232">
        <f>'RETARDS P1'!R10</f>
        <v>0</v>
      </c>
      <c r="S58" s="232">
        <f>'RETARDS P1'!S10</f>
        <v>0</v>
      </c>
      <c r="T58" s="232">
        <f>'RETARDS P1'!T10</f>
        <v>0</v>
      </c>
      <c r="U58" s="232">
        <f>'RETARDS P1'!U10</f>
        <v>0</v>
      </c>
      <c r="V58" s="232">
        <f>'RETARDS P1'!V10</f>
        <v>0</v>
      </c>
      <c r="W58" s="232">
        <f>'RETARDS P1'!W10</f>
        <v>0</v>
      </c>
      <c r="X58" s="232">
        <f>'RETARDS P1'!X10</f>
        <v>0</v>
      </c>
      <c r="Y58" s="232">
        <f>'RETARDS P1'!Y10</f>
        <v>0</v>
      </c>
      <c r="Z58" s="232">
        <f>'RETARDS P1'!Z10</f>
        <v>0</v>
      </c>
      <c r="AA58" s="232">
        <f>'RETARDS P1'!AA10</f>
        <v>0</v>
      </c>
      <c r="AB58" s="232">
        <f>'RETARDS P1'!AB10</f>
        <v>0</v>
      </c>
      <c r="AC58" s="232">
        <f>'RETARDS P1'!AC10</f>
        <v>0</v>
      </c>
      <c r="AD58" s="232">
        <f>'RETARDS P1'!AD10</f>
        <v>0</v>
      </c>
      <c r="AE58" s="232">
        <f>'RETARDS P1'!AE10</f>
        <v>0</v>
      </c>
      <c r="AF58" s="232">
        <f>'RETARDS P1'!AF10</f>
        <v>0</v>
      </c>
      <c r="AG58" s="232">
        <f>'RETARDS P1'!AG10</f>
        <v>0</v>
      </c>
      <c r="AH58" s="232">
        <f>'RETARDS P1'!AH10</f>
        <v>0</v>
      </c>
      <c r="AI58" s="232">
        <f>'RETARDS P1'!AI10</f>
        <v>0</v>
      </c>
      <c r="AJ58" s="232">
        <f>'RETARDS P1'!AJ10</f>
        <v>0</v>
      </c>
      <c r="AK58" s="232">
        <f>'RETARDS P1'!AK10</f>
        <v>0</v>
      </c>
      <c r="AL58" s="232">
        <f>'RETARDS P1'!AL10</f>
        <v>0</v>
      </c>
      <c r="AM58" s="232">
        <f>'RETARDS P1'!AM10</f>
        <v>0</v>
      </c>
      <c r="AN58" s="232">
        <f>'RETARDS P1'!AN10</f>
        <v>0</v>
      </c>
      <c r="AO58" s="232">
        <f>'RETARDS P1'!AO10</f>
        <v>0</v>
      </c>
      <c r="AP58" s="232">
        <f>'RETARDS P1'!AP10</f>
        <v>0</v>
      </c>
      <c r="AQ58" s="232">
        <f>'RETARDS P1'!AQ10</f>
        <v>0</v>
      </c>
      <c r="AR58" s="232">
        <f>'RETARDS P1'!AR10</f>
        <v>0</v>
      </c>
      <c r="AS58" s="232">
        <f>'RETARDS P1'!AS10</f>
        <v>0</v>
      </c>
      <c r="AT58" s="232">
        <f>'RETARDS P1'!AT10</f>
        <v>0</v>
      </c>
      <c r="AU58" s="232">
        <f>'RETARDS P1'!AU10</f>
        <v>0</v>
      </c>
      <c r="AV58" s="232">
        <f>'RETARDS P1'!AV10</f>
        <v>0</v>
      </c>
      <c r="AW58" s="232">
        <f>'RETARDS P1'!AW10</f>
        <v>0</v>
      </c>
      <c r="AX58" s="232">
        <f>'RETARDS P1'!AX10</f>
        <v>0</v>
      </c>
      <c r="AY58" s="232">
        <f>'RETARDS P1'!AY10</f>
        <v>0</v>
      </c>
      <c r="AZ58" s="232">
        <f>'RETARDS P1'!AZ10</f>
        <v>0</v>
      </c>
      <c r="BA58" s="232">
        <f>'RETARDS P1'!BA10</f>
        <v>0</v>
      </c>
      <c r="BB58" s="232">
        <f>'RETARDS P1'!BB10</f>
        <v>0</v>
      </c>
      <c r="BC58" s="232">
        <f>'RETARDS P1'!BC10</f>
        <v>0</v>
      </c>
      <c r="BD58" s="232">
        <f>'RETARDS P1'!BD10</f>
        <v>0</v>
      </c>
      <c r="BE58" s="232">
        <f>'RETARDS P1'!BE10</f>
        <v>0</v>
      </c>
      <c r="BF58" s="232">
        <f>'RETARDS P1'!BF10</f>
        <v>0</v>
      </c>
      <c r="BG58" s="232">
        <f>'RETARDS P1'!BG10</f>
        <v>0</v>
      </c>
      <c r="BH58" s="232">
        <f>'RETARDS P1'!BH10</f>
        <v>0</v>
      </c>
      <c r="BI58" s="232">
        <f>'RETARDS P1'!BI10</f>
        <v>0</v>
      </c>
      <c r="BJ58" s="232">
        <f>'RETARDS P1'!BJ10</f>
        <v>0</v>
      </c>
      <c r="BK58" s="232">
        <f>'RETARDS P1'!BK10</f>
        <v>0</v>
      </c>
      <c r="BL58" s="232">
        <f>'RETARDS P1'!BL10</f>
        <v>0</v>
      </c>
      <c r="BM58" s="232">
        <f>'RETARDS P1'!BM10</f>
        <v>0</v>
      </c>
      <c r="BN58" s="232">
        <f>'RETARDS P1'!BN10</f>
        <v>0</v>
      </c>
      <c r="BO58" s="232">
        <f>'RETARDS P1'!BO10</f>
        <v>0</v>
      </c>
    </row>
    <row r="59" spans="1:67" ht="11.1" customHeight="1" x14ac:dyDescent="0.25">
      <c r="A59" s="33"/>
      <c r="B59" s="43" t="s">
        <v>104</v>
      </c>
      <c r="C59" s="232"/>
      <c r="D59" s="232">
        <f ca="1">C62-'SYNTHESE CAPACITE P1'!D8</f>
        <v>0</v>
      </c>
      <c r="E59" s="232">
        <f ca="1">D62-'SYNTHESE CAPACITE P1'!E8</f>
        <v>0</v>
      </c>
      <c r="F59" s="232">
        <f ca="1">E62-'SYNTHESE CAPACITE P1'!F8</f>
        <v>0</v>
      </c>
      <c r="G59" s="232">
        <f ca="1">F62-'SYNTHESE CAPACITE P1'!G8</f>
        <v>0</v>
      </c>
      <c r="H59" s="232">
        <f ca="1">G62-'SYNTHESE CAPACITE P1'!H8</f>
        <v>0</v>
      </c>
      <c r="I59" s="232">
        <f ca="1">H62-'SYNTHESE CAPACITE P1'!I8</f>
        <v>0</v>
      </c>
      <c r="J59" s="232">
        <f ca="1">I62-'SYNTHESE CAPACITE P1'!J8</f>
        <v>0</v>
      </c>
      <c r="K59" s="232">
        <f ca="1">J62-'SYNTHESE CAPACITE P1'!K8</f>
        <v>0</v>
      </c>
      <c r="L59" s="232">
        <f ca="1">K62-'SYNTHESE CAPACITE P1'!L8</f>
        <v>0</v>
      </c>
      <c r="M59" s="232">
        <f ca="1">L62-'SYNTHESE CAPACITE P1'!M8</f>
        <v>0</v>
      </c>
      <c r="N59" s="232">
        <f ca="1">M62-'SYNTHESE CAPACITE P1'!N8</f>
        <v>0</v>
      </c>
      <c r="O59" s="232">
        <f ca="1">N62-'SYNTHESE CAPACITE P1'!O8</f>
        <v>0</v>
      </c>
      <c r="P59" s="232">
        <f ca="1">O62-'SYNTHESE CAPACITE P1'!P8</f>
        <v>0</v>
      </c>
      <c r="Q59" s="232">
        <f ca="1">P62-'SYNTHESE CAPACITE P1'!Q8</f>
        <v>0</v>
      </c>
      <c r="R59" s="232">
        <f ca="1">Q62-'SYNTHESE CAPACITE P1'!R8</f>
        <v>0</v>
      </c>
      <c r="S59" s="232">
        <f ca="1">R62-'SYNTHESE CAPACITE P1'!S8</f>
        <v>0</v>
      </c>
      <c r="T59" s="232">
        <f ca="1">S62-'SYNTHESE CAPACITE P1'!T8</f>
        <v>0</v>
      </c>
      <c r="U59" s="232">
        <f ca="1">T62-'SYNTHESE CAPACITE P1'!U8</f>
        <v>0</v>
      </c>
      <c r="V59" s="232">
        <f ca="1">U62-'SYNTHESE CAPACITE P1'!V8</f>
        <v>0</v>
      </c>
      <c r="W59" s="232">
        <f ca="1">V62-'SYNTHESE CAPACITE P1'!W8</f>
        <v>0</v>
      </c>
      <c r="X59" s="232">
        <f ca="1">W62-'SYNTHESE CAPACITE P1'!X8</f>
        <v>0</v>
      </c>
      <c r="Y59" s="232">
        <f ca="1">X62-'SYNTHESE CAPACITE P1'!Y8</f>
        <v>0</v>
      </c>
      <c r="Z59" s="232">
        <f ca="1">Y62-'SYNTHESE CAPACITE P1'!Z8</f>
        <v>0</v>
      </c>
      <c r="AA59" s="232">
        <f ca="1">Z62-'SYNTHESE CAPACITE P1'!AA8</f>
        <v>0</v>
      </c>
      <c r="AB59" s="232">
        <f ca="1">AA62-'SYNTHESE CAPACITE P1'!AB8</f>
        <v>0</v>
      </c>
      <c r="AC59" s="232">
        <f ca="1">AB62-'SYNTHESE CAPACITE P1'!AC8</f>
        <v>0</v>
      </c>
      <c r="AD59" s="232">
        <f ca="1">AC62-'SYNTHESE CAPACITE P1'!AD8</f>
        <v>0</v>
      </c>
      <c r="AE59" s="232">
        <f ca="1">AD62-'SYNTHESE CAPACITE P1'!AE8</f>
        <v>0</v>
      </c>
      <c r="AF59" s="232">
        <f ca="1">AE62-'SYNTHESE CAPACITE P1'!AF8</f>
        <v>0</v>
      </c>
      <c r="AG59" s="232">
        <f ca="1">AF62-'SYNTHESE CAPACITE P1'!AG8</f>
        <v>0</v>
      </c>
      <c r="AH59" s="232">
        <f ca="1">AG62-'SYNTHESE CAPACITE P1'!AH8</f>
        <v>0</v>
      </c>
      <c r="AI59" s="232">
        <f ca="1">AH62-'SYNTHESE CAPACITE P1'!AI8</f>
        <v>0</v>
      </c>
      <c r="AJ59" s="232">
        <f ca="1">AI62-'SYNTHESE CAPACITE P1'!AJ8</f>
        <v>0</v>
      </c>
      <c r="AK59" s="232">
        <f ca="1">AJ62-'SYNTHESE CAPACITE P1'!AK8</f>
        <v>0</v>
      </c>
      <c r="AL59" s="232">
        <f ca="1">AK62-'SYNTHESE CAPACITE P1'!AL8</f>
        <v>0</v>
      </c>
      <c r="AM59" s="232">
        <f ca="1">AL62-'SYNTHESE CAPACITE P1'!AM8</f>
        <v>0</v>
      </c>
      <c r="AN59" s="232">
        <f ca="1">AM62-'SYNTHESE CAPACITE P1'!AN8</f>
        <v>0</v>
      </c>
      <c r="AO59" s="232">
        <f ca="1">AN62-'SYNTHESE CAPACITE P1'!AO8</f>
        <v>0</v>
      </c>
      <c r="AP59" s="232">
        <f ca="1">AO62-'SYNTHESE CAPACITE P1'!AP8</f>
        <v>0</v>
      </c>
      <c r="AQ59" s="232">
        <f ca="1">AP62-'SYNTHESE CAPACITE P1'!AQ8</f>
        <v>0</v>
      </c>
      <c r="AR59" s="232">
        <f ca="1">AQ62-'SYNTHESE CAPACITE P1'!AR8</f>
        <v>0</v>
      </c>
      <c r="AS59" s="232">
        <f ca="1">AR62-'SYNTHESE CAPACITE P1'!AS8</f>
        <v>0</v>
      </c>
      <c r="AT59" s="232">
        <f ca="1">AS62-'SYNTHESE CAPACITE P1'!AT8</f>
        <v>0</v>
      </c>
      <c r="AU59" s="232">
        <f ca="1">AT62-'SYNTHESE CAPACITE P1'!AU8</f>
        <v>0</v>
      </c>
      <c r="AV59" s="232">
        <f ca="1">AU62-'SYNTHESE CAPACITE P1'!AV8</f>
        <v>0</v>
      </c>
      <c r="AW59" s="232">
        <f ca="1">AV62-'SYNTHESE CAPACITE P1'!AW8</f>
        <v>0</v>
      </c>
      <c r="AX59" s="232">
        <f ca="1">AW62-'SYNTHESE CAPACITE P1'!AX8</f>
        <v>0</v>
      </c>
      <c r="AY59" s="232">
        <f ca="1">AX62-'SYNTHESE CAPACITE P1'!AY8</f>
        <v>0</v>
      </c>
      <c r="AZ59" s="232">
        <f ca="1">AY62-'SYNTHESE CAPACITE P1'!AZ8</f>
        <v>0</v>
      </c>
      <c r="BA59" s="232">
        <f ca="1">AZ62-'SYNTHESE CAPACITE P1'!BA8</f>
        <v>0</v>
      </c>
      <c r="BB59" s="232">
        <f ca="1">BA62-'SYNTHESE CAPACITE P1'!BB8</f>
        <v>0</v>
      </c>
      <c r="BC59" s="232">
        <f ca="1">BB62-'SYNTHESE CAPACITE P1'!BC8</f>
        <v>0</v>
      </c>
      <c r="BD59" s="232">
        <f ca="1">BC62-'SYNTHESE CAPACITE P1'!BD8</f>
        <v>0</v>
      </c>
      <c r="BE59" s="232">
        <f ca="1">BD62-'SYNTHESE CAPACITE P1'!BE8</f>
        <v>0</v>
      </c>
      <c r="BF59" s="232">
        <f ca="1">BE62-'SYNTHESE CAPACITE P1'!BF8</f>
        <v>0</v>
      </c>
      <c r="BG59" s="232">
        <f ca="1">BF62-'SYNTHESE CAPACITE P1'!BG8</f>
        <v>0</v>
      </c>
      <c r="BH59" s="232">
        <f ca="1">BG62-'SYNTHESE CAPACITE P1'!BH8</f>
        <v>0</v>
      </c>
      <c r="BI59" s="232">
        <f ca="1">BH62-'SYNTHESE CAPACITE P1'!BI8</f>
        <v>0</v>
      </c>
      <c r="BJ59" s="232">
        <f ca="1">BI62-'SYNTHESE CAPACITE P1'!BJ8</f>
        <v>0</v>
      </c>
      <c r="BK59" s="232">
        <f ca="1">BJ62-'SYNTHESE CAPACITE P1'!BK8</f>
        <v>0</v>
      </c>
      <c r="BL59" s="232">
        <f ca="1">BK62-'SYNTHESE CAPACITE P1'!BL8</f>
        <v>0</v>
      </c>
      <c r="BM59" s="232">
        <f ca="1">BL62-'SYNTHESE CAPACITE P1'!BM8</f>
        <v>0</v>
      </c>
      <c r="BN59" s="232">
        <f ca="1">BM62-'SYNTHESE CAPACITE P1'!BN8</f>
        <v>0</v>
      </c>
      <c r="BO59" s="232">
        <f ca="1">BN62-'SYNTHESE CAPACITE P1'!BO8</f>
        <v>0</v>
      </c>
    </row>
    <row r="60" spans="1:67" ht="11.1" customHeight="1" x14ac:dyDescent="0.25">
      <c r="A60" s="33"/>
      <c r="B60" s="261" t="s">
        <v>88</v>
      </c>
      <c r="C60" s="232">
        <f>'RETARDS P1'!C82</f>
        <v>0</v>
      </c>
      <c r="D60" s="232">
        <f>'RETARDS P1'!D82</f>
        <v>0</v>
      </c>
      <c r="E60" s="232">
        <f>'RETARDS P1'!E82</f>
        <v>0</v>
      </c>
      <c r="F60" s="232">
        <f>'RETARDS P1'!F82</f>
        <v>0</v>
      </c>
      <c r="G60" s="232">
        <f>'RETARDS P1'!G82</f>
        <v>0</v>
      </c>
      <c r="H60" s="232">
        <f>'RETARDS P1'!H82</f>
        <v>0</v>
      </c>
      <c r="I60" s="232">
        <f>'RETARDS P1'!I82</f>
        <v>0</v>
      </c>
      <c r="J60" s="232">
        <f>'RETARDS P1'!J82</f>
        <v>0</v>
      </c>
      <c r="K60" s="232">
        <f>'RETARDS P1'!K82</f>
        <v>0</v>
      </c>
      <c r="L60" s="232">
        <f>'RETARDS P1'!L82</f>
        <v>0</v>
      </c>
      <c r="M60" s="232">
        <f>'RETARDS P1'!M82</f>
        <v>0</v>
      </c>
      <c r="N60" s="232">
        <f>'RETARDS P1'!N82</f>
        <v>0</v>
      </c>
      <c r="O60" s="232">
        <f>'RETARDS P1'!O82</f>
        <v>0</v>
      </c>
      <c r="P60" s="232">
        <f>'RETARDS P1'!P82</f>
        <v>0</v>
      </c>
      <c r="Q60" s="232">
        <f>'RETARDS P1'!Q82</f>
        <v>0</v>
      </c>
      <c r="R60" s="232">
        <f>'RETARDS P1'!R82</f>
        <v>0</v>
      </c>
      <c r="S60" s="232">
        <f>'RETARDS P1'!S82</f>
        <v>0</v>
      </c>
      <c r="T60" s="232">
        <f>'RETARDS P1'!T82</f>
        <v>0</v>
      </c>
      <c r="U60" s="232">
        <f>'RETARDS P1'!U82</f>
        <v>0</v>
      </c>
      <c r="V60" s="232">
        <f>'RETARDS P1'!V82</f>
        <v>0</v>
      </c>
      <c r="W60" s="232">
        <f>'RETARDS P1'!W82</f>
        <v>0</v>
      </c>
      <c r="X60" s="232">
        <f>'RETARDS P1'!X82</f>
        <v>0</v>
      </c>
      <c r="Y60" s="232">
        <f>'RETARDS P1'!Y82</f>
        <v>0</v>
      </c>
      <c r="Z60" s="232">
        <f>'RETARDS P1'!Z82</f>
        <v>0</v>
      </c>
      <c r="AA60" s="232">
        <f>'RETARDS P1'!AA82</f>
        <v>0</v>
      </c>
      <c r="AB60" s="232">
        <f>'RETARDS P1'!AB82</f>
        <v>0</v>
      </c>
      <c r="AC60" s="232">
        <f>'RETARDS P1'!AC82</f>
        <v>0</v>
      </c>
      <c r="AD60" s="232">
        <f>'RETARDS P1'!AD82</f>
        <v>0</v>
      </c>
      <c r="AE60" s="232">
        <f>'RETARDS P1'!AE82</f>
        <v>0</v>
      </c>
      <c r="AF60" s="232">
        <f>'RETARDS P1'!AF82</f>
        <v>0</v>
      </c>
      <c r="AG60" s="232">
        <f>'RETARDS P1'!AG82</f>
        <v>0</v>
      </c>
      <c r="AH60" s="232">
        <f>'RETARDS P1'!AH82</f>
        <v>0</v>
      </c>
      <c r="AI60" s="232">
        <f>'RETARDS P1'!AI82</f>
        <v>0</v>
      </c>
      <c r="AJ60" s="232">
        <f>'RETARDS P1'!AJ82</f>
        <v>0</v>
      </c>
      <c r="AK60" s="232">
        <f>'RETARDS P1'!AK82</f>
        <v>0</v>
      </c>
      <c r="AL60" s="232">
        <f>'RETARDS P1'!AL82</f>
        <v>0</v>
      </c>
      <c r="AM60" s="232">
        <f>'RETARDS P1'!AM82</f>
        <v>0</v>
      </c>
      <c r="AN60" s="232">
        <f>'RETARDS P1'!AN82</f>
        <v>0</v>
      </c>
      <c r="AO60" s="232">
        <f>'RETARDS P1'!AO82</f>
        <v>0</v>
      </c>
      <c r="AP60" s="232">
        <f>'RETARDS P1'!AP82</f>
        <v>0</v>
      </c>
      <c r="AQ60" s="232">
        <f>'RETARDS P1'!AQ82</f>
        <v>0</v>
      </c>
      <c r="AR60" s="232">
        <f>'RETARDS P1'!AR82</f>
        <v>0</v>
      </c>
      <c r="AS60" s="232">
        <f>'RETARDS P1'!AS82</f>
        <v>0</v>
      </c>
      <c r="AT60" s="232">
        <f>'RETARDS P1'!AT82</f>
        <v>0</v>
      </c>
      <c r="AU60" s="232">
        <f>'RETARDS P1'!AU82</f>
        <v>0</v>
      </c>
      <c r="AV60" s="232">
        <f>'RETARDS P1'!AV82</f>
        <v>0</v>
      </c>
      <c r="AW60" s="232">
        <f>'RETARDS P1'!AW82</f>
        <v>0</v>
      </c>
      <c r="AX60" s="232">
        <f>'RETARDS P1'!AX82</f>
        <v>0</v>
      </c>
      <c r="AY60" s="232">
        <f>'RETARDS P1'!AY82</f>
        <v>0</v>
      </c>
      <c r="AZ60" s="232">
        <f>'RETARDS P1'!AZ82</f>
        <v>0</v>
      </c>
      <c r="BA60" s="232">
        <f>'RETARDS P1'!BA82</f>
        <v>0</v>
      </c>
      <c r="BB60" s="232">
        <f>'RETARDS P1'!BB82</f>
        <v>0</v>
      </c>
      <c r="BC60" s="232">
        <f>'RETARDS P1'!BC82</f>
        <v>0</v>
      </c>
      <c r="BD60" s="232">
        <f>'RETARDS P1'!BD82</f>
        <v>0</v>
      </c>
      <c r="BE60" s="232">
        <f>'RETARDS P1'!BE82</f>
        <v>0</v>
      </c>
      <c r="BF60" s="232">
        <f>'RETARDS P1'!BF82</f>
        <v>0</v>
      </c>
      <c r="BG60" s="232">
        <f>'RETARDS P1'!BG82</f>
        <v>0</v>
      </c>
      <c r="BH60" s="232">
        <f>'RETARDS P1'!BH82</f>
        <v>0</v>
      </c>
      <c r="BI60" s="232">
        <f>'RETARDS P1'!BI82</f>
        <v>0</v>
      </c>
      <c r="BJ60" s="232">
        <f>'RETARDS P1'!BJ82</f>
        <v>0</v>
      </c>
      <c r="BK60" s="232">
        <f>'RETARDS P1'!BK82</f>
        <v>0</v>
      </c>
      <c r="BL60" s="232">
        <f>'RETARDS P1'!BL82</f>
        <v>0</v>
      </c>
      <c r="BM60" s="232">
        <f>'RETARDS P1'!BM82</f>
        <v>0</v>
      </c>
      <c r="BN60" s="232">
        <f>'RETARDS P1'!BN82</f>
        <v>0</v>
      </c>
      <c r="BO60" s="232">
        <f>'RETARDS P1'!BO82</f>
        <v>0</v>
      </c>
    </row>
    <row r="61" spans="1:67" ht="11.1" customHeight="1" x14ac:dyDescent="0.25">
      <c r="A61" s="33"/>
      <c r="B61" s="262" t="s">
        <v>89</v>
      </c>
      <c r="C61" s="232">
        <f>'RETARDS P1'!C118</f>
        <v>0</v>
      </c>
      <c r="D61" s="232">
        <f>'RETARDS P1'!D118</f>
        <v>0</v>
      </c>
      <c r="E61" s="232">
        <f>'RETARDS P1'!E118</f>
        <v>0</v>
      </c>
      <c r="F61" s="232">
        <f>'RETARDS P1'!F118</f>
        <v>0</v>
      </c>
      <c r="G61" s="232">
        <f>'RETARDS P1'!G118</f>
        <v>0</v>
      </c>
      <c r="H61" s="232">
        <f>'RETARDS P1'!H118</f>
        <v>0</v>
      </c>
      <c r="I61" s="232">
        <f>'RETARDS P1'!I118</f>
        <v>0</v>
      </c>
      <c r="J61" s="232">
        <f>'RETARDS P1'!J118</f>
        <v>0</v>
      </c>
      <c r="K61" s="232">
        <f>'RETARDS P1'!K118</f>
        <v>0</v>
      </c>
      <c r="L61" s="232">
        <f>'RETARDS P1'!L118</f>
        <v>0</v>
      </c>
      <c r="M61" s="232">
        <f>'RETARDS P1'!M118</f>
        <v>0</v>
      </c>
      <c r="N61" s="232">
        <f>'RETARDS P1'!N118</f>
        <v>0</v>
      </c>
      <c r="O61" s="232">
        <f>'RETARDS P1'!O118</f>
        <v>0</v>
      </c>
      <c r="P61" s="232">
        <f>'RETARDS P1'!P118</f>
        <v>0</v>
      </c>
      <c r="Q61" s="232">
        <f>'RETARDS P1'!Q118</f>
        <v>0</v>
      </c>
      <c r="R61" s="232">
        <f>'RETARDS P1'!R118</f>
        <v>0</v>
      </c>
      <c r="S61" s="232">
        <f>'RETARDS P1'!S118</f>
        <v>0</v>
      </c>
      <c r="T61" s="232">
        <f>'RETARDS P1'!T118</f>
        <v>0</v>
      </c>
      <c r="U61" s="232">
        <f>'RETARDS P1'!U118</f>
        <v>0</v>
      </c>
      <c r="V61" s="232">
        <f>'RETARDS P1'!V118</f>
        <v>0</v>
      </c>
      <c r="W61" s="232">
        <f>'RETARDS P1'!W118</f>
        <v>0</v>
      </c>
      <c r="X61" s="232">
        <f>'RETARDS P1'!X118</f>
        <v>0</v>
      </c>
      <c r="Y61" s="232">
        <f>'RETARDS P1'!Y118</f>
        <v>0</v>
      </c>
      <c r="Z61" s="232">
        <f>'RETARDS P1'!Z118</f>
        <v>0</v>
      </c>
      <c r="AA61" s="232">
        <f>'RETARDS P1'!AA118</f>
        <v>0</v>
      </c>
      <c r="AB61" s="232">
        <f>'RETARDS P1'!AB118</f>
        <v>0</v>
      </c>
      <c r="AC61" s="232">
        <f>'RETARDS P1'!AC118</f>
        <v>0</v>
      </c>
      <c r="AD61" s="232">
        <f>'RETARDS P1'!AD118</f>
        <v>0</v>
      </c>
      <c r="AE61" s="232">
        <f>'RETARDS P1'!AE118</f>
        <v>0</v>
      </c>
      <c r="AF61" s="232">
        <f>'RETARDS P1'!AF118</f>
        <v>0</v>
      </c>
      <c r="AG61" s="232">
        <f>'RETARDS P1'!AG118</f>
        <v>0</v>
      </c>
      <c r="AH61" s="232">
        <f>'RETARDS P1'!AH118</f>
        <v>0</v>
      </c>
      <c r="AI61" s="232">
        <f>'RETARDS P1'!AI118</f>
        <v>0</v>
      </c>
      <c r="AJ61" s="232">
        <f>'RETARDS P1'!AJ118</f>
        <v>0</v>
      </c>
      <c r="AK61" s="232">
        <f>'RETARDS P1'!AK118</f>
        <v>0</v>
      </c>
      <c r="AL61" s="232">
        <f>'RETARDS P1'!AL118</f>
        <v>0</v>
      </c>
      <c r="AM61" s="232">
        <f>'RETARDS P1'!AM118</f>
        <v>0</v>
      </c>
      <c r="AN61" s="232">
        <f>'RETARDS P1'!AN118</f>
        <v>0</v>
      </c>
      <c r="AO61" s="232">
        <f>'RETARDS P1'!AO118</f>
        <v>0</v>
      </c>
      <c r="AP61" s="232">
        <f>'RETARDS P1'!AP118</f>
        <v>0</v>
      </c>
      <c r="AQ61" s="232">
        <f>'RETARDS P1'!AQ118</f>
        <v>0</v>
      </c>
      <c r="AR61" s="232">
        <f>'RETARDS P1'!AR118</f>
        <v>0</v>
      </c>
      <c r="AS61" s="232">
        <f>'RETARDS P1'!AS118</f>
        <v>0</v>
      </c>
      <c r="AT61" s="232">
        <f>'RETARDS P1'!AT118</f>
        <v>0</v>
      </c>
      <c r="AU61" s="232">
        <f>'RETARDS P1'!AU118</f>
        <v>0</v>
      </c>
      <c r="AV61" s="232">
        <f>'RETARDS P1'!AV118</f>
        <v>0</v>
      </c>
      <c r="AW61" s="232">
        <f>'RETARDS P1'!AW118</f>
        <v>0</v>
      </c>
      <c r="AX61" s="232">
        <f>'RETARDS P1'!AX118</f>
        <v>0</v>
      </c>
      <c r="AY61" s="232">
        <f>'RETARDS P1'!AY118</f>
        <v>0</v>
      </c>
      <c r="AZ61" s="232">
        <f>'RETARDS P1'!AZ118</f>
        <v>0</v>
      </c>
      <c r="BA61" s="232">
        <f>'RETARDS P1'!BA118</f>
        <v>0</v>
      </c>
      <c r="BB61" s="232">
        <f>'RETARDS P1'!BB118</f>
        <v>0</v>
      </c>
      <c r="BC61" s="232">
        <f>'RETARDS P1'!BC118</f>
        <v>0</v>
      </c>
      <c r="BD61" s="232">
        <f>'RETARDS P1'!BD118</f>
        <v>0</v>
      </c>
      <c r="BE61" s="232">
        <f>'RETARDS P1'!BE118</f>
        <v>0</v>
      </c>
      <c r="BF61" s="232">
        <f>'RETARDS P1'!BF118</f>
        <v>0</v>
      </c>
      <c r="BG61" s="232">
        <f>'RETARDS P1'!BG118</f>
        <v>0</v>
      </c>
      <c r="BH61" s="232">
        <f>'RETARDS P1'!BH118</f>
        <v>0</v>
      </c>
      <c r="BI61" s="232">
        <f>'RETARDS P1'!BI118</f>
        <v>0</v>
      </c>
      <c r="BJ61" s="232">
        <f>'RETARDS P1'!BJ118</f>
        <v>0</v>
      </c>
      <c r="BK61" s="232">
        <f>'RETARDS P1'!BK118</f>
        <v>0</v>
      </c>
      <c r="BL61" s="232">
        <f>'RETARDS P1'!BL118</f>
        <v>0</v>
      </c>
      <c r="BM61" s="232">
        <f>'RETARDS P1'!BM118</f>
        <v>0</v>
      </c>
      <c r="BN61" s="232">
        <f>'RETARDS P1'!BN118</f>
        <v>0</v>
      </c>
      <c r="BO61" s="232">
        <f>'RETARDS P1'!BO118</f>
        <v>0</v>
      </c>
    </row>
    <row r="62" spans="1:67" ht="11.1" customHeight="1" x14ac:dyDescent="0.25">
      <c r="A62" s="33"/>
      <c r="B62" s="263" t="s">
        <v>92</v>
      </c>
      <c r="C62" s="232">
        <f>SUM(C74:C78)+SUM(C58:C59)</f>
        <v>0</v>
      </c>
      <c r="D62" s="232">
        <f t="shared" ref="D62:BO62" ca="1" si="5">SUM(D74:D78)+SUM(D58:D59)</f>
        <v>0</v>
      </c>
      <c r="E62" s="232">
        <f t="shared" ca="1" si="5"/>
        <v>0</v>
      </c>
      <c r="F62" s="232">
        <f t="shared" ca="1" si="5"/>
        <v>0</v>
      </c>
      <c r="G62" s="232">
        <f t="shared" ca="1" si="5"/>
        <v>0</v>
      </c>
      <c r="H62" s="232">
        <f t="shared" ca="1" si="5"/>
        <v>0</v>
      </c>
      <c r="I62" s="232">
        <f t="shared" ca="1" si="5"/>
        <v>0</v>
      </c>
      <c r="J62" s="232">
        <f t="shared" ca="1" si="5"/>
        <v>0</v>
      </c>
      <c r="K62" s="232">
        <f t="shared" ca="1" si="5"/>
        <v>0</v>
      </c>
      <c r="L62" s="232">
        <f t="shared" ca="1" si="5"/>
        <v>0</v>
      </c>
      <c r="M62" s="232">
        <f t="shared" ca="1" si="5"/>
        <v>0</v>
      </c>
      <c r="N62" s="232">
        <f t="shared" ca="1" si="5"/>
        <v>0</v>
      </c>
      <c r="O62" s="232">
        <f t="shared" ca="1" si="5"/>
        <v>0</v>
      </c>
      <c r="P62" s="232">
        <f t="shared" ca="1" si="5"/>
        <v>0</v>
      </c>
      <c r="Q62" s="232">
        <f t="shared" ca="1" si="5"/>
        <v>0</v>
      </c>
      <c r="R62" s="232">
        <f t="shared" ca="1" si="5"/>
        <v>0</v>
      </c>
      <c r="S62" s="232">
        <f t="shared" ca="1" si="5"/>
        <v>0</v>
      </c>
      <c r="T62" s="232">
        <f t="shared" ca="1" si="5"/>
        <v>0</v>
      </c>
      <c r="U62" s="232">
        <f t="shared" ca="1" si="5"/>
        <v>0</v>
      </c>
      <c r="V62" s="232">
        <f t="shared" ca="1" si="5"/>
        <v>0</v>
      </c>
      <c r="W62" s="232">
        <f t="shared" ca="1" si="5"/>
        <v>0</v>
      </c>
      <c r="X62" s="232">
        <f t="shared" ca="1" si="5"/>
        <v>0</v>
      </c>
      <c r="Y62" s="232">
        <f t="shared" ca="1" si="5"/>
        <v>0</v>
      </c>
      <c r="Z62" s="232">
        <f t="shared" ca="1" si="5"/>
        <v>0</v>
      </c>
      <c r="AA62" s="232">
        <f t="shared" ca="1" si="5"/>
        <v>0</v>
      </c>
      <c r="AB62" s="232">
        <f t="shared" ca="1" si="5"/>
        <v>0</v>
      </c>
      <c r="AC62" s="232">
        <f t="shared" ca="1" si="5"/>
        <v>0</v>
      </c>
      <c r="AD62" s="232">
        <f t="shared" ca="1" si="5"/>
        <v>0</v>
      </c>
      <c r="AE62" s="232">
        <f t="shared" ca="1" si="5"/>
        <v>0</v>
      </c>
      <c r="AF62" s="232">
        <f t="shared" ca="1" si="5"/>
        <v>0</v>
      </c>
      <c r="AG62" s="232">
        <f t="shared" ca="1" si="5"/>
        <v>0</v>
      </c>
      <c r="AH62" s="232">
        <f t="shared" ca="1" si="5"/>
        <v>0</v>
      </c>
      <c r="AI62" s="232">
        <f t="shared" ca="1" si="5"/>
        <v>0</v>
      </c>
      <c r="AJ62" s="232">
        <f t="shared" ca="1" si="5"/>
        <v>0</v>
      </c>
      <c r="AK62" s="232">
        <f t="shared" ca="1" si="5"/>
        <v>0</v>
      </c>
      <c r="AL62" s="232">
        <f t="shared" ca="1" si="5"/>
        <v>0</v>
      </c>
      <c r="AM62" s="232">
        <f t="shared" ca="1" si="5"/>
        <v>0</v>
      </c>
      <c r="AN62" s="232">
        <f t="shared" ca="1" si="5"/>
        <v>0</v>
      </c>
      <c r="AO62" s="232">
        <f t="shared" ca="1" si="5"/>
        <v>0</v>
      </c>
      <c r="AP62" s="232">
        <f t="shared" ca="1" si="5"/>
        <v>0</v>
      </c>
      <c r="AQ62" s="232">
        <f t="shared" ca="1" si="5"/>
        <v>0</v>
      </c>
      <c r="AR62" s="232">
        <f t="shared" ca="1" si="5"/>
        <v>0</v>
      </c>
      <c r="AS62" s="232">
        <f t="shared" ca="1" si="5"/>
        <v>0</v>
      </c>
      <c r="AT62" s="232">
        <f t="shared" ca="1" si="5"/>
        <v>0</v>
      </c>
      <c r="AU62" s="232">
        <f t="shared" ca="1" si="5"/>
        <v>0</v>
      </c>
      <c r="AV62" s="232">
        <f t="shared" ca="1" si="5"/>
        <v>0</v>
      </c>
      <c r="AW62" s="232">
        <f t="shared" ca="1" si="5"/>
        <v>0</v>
      </c>
      <c r="AX62" s="232">
        <f t="shared" ca="1" si="5"/>
        <v>0</v>
      </c>
      <c r="AY62" s="232">
        <f t="shared" ca="1" si="5"/>
        <v>0</v>
      </c>
      <c r="AZ62" s="232">
        <f t="shared" ca="1" si="5"/>
        <v>0</v>
      </c>
      <c r="BA62" s="232">
        <f t="shared" ca="1" si="5"/>
        <v>0</v>
      </c>
      <c r="BB62" s="232">
        <f t="shared" ca="1" si="5"/>
        <v>0</v>
      </c>
      <c r="BC62" s="232">
        <f t="shared" ca="1" si="5"/>
        <v>0</v>
      </c>
      <c r="BD62" s="232">
        <f t="shared" ca="1" si="5"/>
        <v>0</v>
      </c>
      <c r="BE62" s="232">
        <f t="shared" ca="1" si="5"/>
        <v>0</v>
      </c>
      <c r="BF62" s="232">
        <f t="shared" ca="1" si="5"/>
        <v>0</v>
      </c>
      <c r="BG62" s="232">
        <f t="shared" ca="1" si="5"/>
        <v>0</v>
      </c>
      <c r="BH62" s="232">
        <f t="shared" ca="1" si="5"/>
        <v>0</v>
      </c>
      <c r="BI62" s="232">
        <f t="shared" ca="1" si="5"/>
        <v>0</v>
      </c>
      <c r="BJ62" s="232">
        <f t="shared" ca="1" si="5"/>
        <v>0</v>
      </c>
      <c r="BK62" s="232">
        <f t="shared" ca="1" si="5"/>
        <v>0</v>
      </c>
      <c r="BL62" s="232">
        <f t="shared" ca="1" si="5"/>
        <v>0</v>
      </c>
      <c r="BM62" s="232">
        <f t="shared" ca="1" si="5"/>
        <v>0</v>
      </c>
      <c r="BN62" s="232">
        <f t="shared" ca="1" si="5"/>
        <v>0</v>
      </c>
      <c r="BO62" s="232">
        <f t="shared" ca="1" si="5"/>
        <v>0</v>
      </c>
    </row>
    <row r="63" spans="1:67" ht="11.1" customHeight="1" x14ac:dyDescent="0.25">
      <c r="A63" s="33"/>
      <c r="B63" s="44" t="s">
        <v>93</v>
      </c>
      <c r="C63" s="232">
        <f>'CHARGES P1'!C46</f>
        <v>0</v>
      </c>
      <c r="D63" s="232">
        <f>'CHARGES P1'!D46</f>
        <v>0</v>
      </c>
      <c r="E63" s="232">
        <f>'CHARGES P1'!E46</f>
        <v>0</v>
      </c>
      <c r="F63" s="232">
        <f>'CHARGES P1'!F46</f>
        <v>0</v>
      </c>
      <c r="G63" s="232">
        <f>'CHARGES P1'!G46</f>
        <v>0</v>
      </c>
      <c r="H63" s="232">
        <f>'CHARGES P1'!H46</f>
        <v>0</v>
      </c>
      <c r="I63" s="232">
        <f>'CHARGES P1'!I46</f>
        <v>0</v>
      </c>
      <c r="J63" s="232">
        <f>'CHARGES P1'!J46</f>
        <v>0</v>
      </c>
      <c r="K63" s="232">
        <f>'CHARGES P1'!K46</f>
        <v>0</v>
      </c>
      <c r="L63" s="232">
        <f>'CHARGES P1'!L46</f>
        <v>0</v>
      </c>
      <c r="M63" s="232">
        <f>'CHARGES P1'!M46</f>
        <v>0</v>
      </c>
      <c r="N63" s="232">
        <f>'CHARGES P1'!N46</f>
        <v>0</v>
      </c>
      <c r="O63" s="232">
        <f>'CHARGES P1'!O46</f>
        <v>0</v>
      </c>
      <c r="P63" s="232">
        <f>'CHARGES P1'!P46</f>
        <v>0</v>
      </c>
      <c r="Q63" s="232">
        <f>'CHARGES P1'!Q46</f>
        <v>0</v>
      </c>
      <c r="R63" s="232">
        <f>'CHARGES P1'!R46</f>
        <v>0</v>
      </c>
      <c r="S63" s="232">
        <f>'CHARGES P1'!S46</f>
        <v>0</v>
      </c>
      <c r="T63" s="232">
        <f>'CHARGES P1'!T46</f>
        <v>0</v>
      </c>
      <c r="U63" s="232">
        <f>'CHARGES P1'!U46</f>
        <v>0</v>
      </c>
      <c r="V63" s="232">
        <f>'CHARGES P1'!V46</f>
        <v>0</v>
      </c>
      <c r="W63" s="232">
        <f>'CHARGES P1'!W46</f>
        <v>0</v>
      </c>
      <c r="X63" s="232">
        <f>'CHARGES P1'!X46</f>
        <v>0</v>
      </c>
      <c r="Y63" s="232">
        <f>'CHARGES P1'!Y46</f>
        <v>0</v>
      </c>
      <c r="Z63" s="232">
        <f>'CHARGES P1'!Z46</f>
        <v>0</v>
      </c>
      <c r="AA63" s="232">
        <f>'CHARGES P1'!AA46</f>
        <v>0</v>
      </c>
      <c r="AB63" s="232">
        <f>'CHARGES P1'!AB46</f>
        <v>0</v>
      </c>
      <c r="AC63" s="232">
        <f>'CHARGES P1'!AC46</f>
        <v>0</v>
      </c>
      <c r="AD63" s="232">
        <f>'CHARGES P1'!AD46</f>
        <v>0</v>
      </c>
      <c r="AE63" s="232">
        <f>'CHARGES P1'!AE46</f>
        <v>0</v>
      </c>
      <c r="AF63" s="232">
        <f>'CHARGES P1'!AF46</f>
        <v>0</v>
      </c>
      <c r="AG63" s="232">
        <f>'CHARGES P1'!AG46</f>
        <v>0</v>
      </c>
      <c r="AH63" s="232">
        <f>'CHARGES P1'!AH46</f>
        <v>0</v>
      </c>
      <c r="AI63" s="232">
        <f>'CHARGES P1'!AI46</f>
        <v>0</v>
      </c>
      <c r="AJ63" s="232">
        <f>'CHARGES P1'!AJ46</f>
        <v>0</v>
      </c>
      <c r="AK63" s="232">
        <f>'CHARGES P1'!AK46</f>
        <v>0</v>
      </c>
      <c r="AL63" s="232">
        <f>'CHARGES P1'!AL46</f>
        <v>0</v>
      </c>
      <c r="AM63" s="232">
        <f>'CHARGES P1'!AM46</f>
        <v>0</v>
      </c>
      <c r="AN63" s="232">
        <f>'CHARGES P1'!AN46</f>
        <v>0</v>
      </c>
      <c r="AO63" s="232">
        <f>'CHARGES P1'!AO46</f>
        <v>0</v>
      </c>
      <c r="AP63" s="232">
        <f>'CHARGES P1'!AP46</f>
        <v>0</v>
      </c>
      <c r="AQ63" s="232">
        <f>'CHARGES P1'!AQ46</f>
        <v>0</v>
      </c>
      <c r="AR63" s="232">
        <f>'CHARGES P1'!AR46</f>
        <v>0</v>
      </c>
      <c r="AS63" s="232">
        <f>'CHARGES P1'!AS46</f>
        <v>0</v>
      </c>
      <c r="AT63" s="232">
        <f>'CHARGES P1'!AT46</f>
        <v>0</v>
      </c>
      <c r="AU63" s="232">
        <f>'CHARGES P1'!AU46</f>
        <v>0</v>
      </c>
      <c r="AV63" s="232">
        <f>'CHARGES P1'!AV46</f>
        <v>0</v>
      </c>
      <c r="AW63" s="232">
        <f>'CHARGES P1'!AW46</f>
        <v>0</v>
      </c>
      <c r="AX63" s="232">
        <f>'CHARGES P1'!AX46</f>
        <v>0</v>
      </c>
      <c r="AY63" s="232">
        <f>'CHARGES P1'!AY46</f>
        <v>0</v>
      </c>
      <c r="AZ63" s="232">
        <f>'CHARGES P1'!AZ46</f>
        <v>0</v>
      </c>
      <c r="BA63" s="232">
        <f>'CHARGES P1'!BA46</f>
        <v>0</v>
      </c>
      <c r="BB63" s="232">
        <f>'CHARGES P1'!BB46</f>
        <v>0</v>
      </c>
      <c r="BC63" s="232">
        <f>'CHARGES P1'!BC46</f>
        <v>0</v>
      </c>
      <c r="BD63" s="232">
        <f>'CHARGES P1'!BD46</f>
        <v>0</v>
      </c>
      <c r="BE63" s="232">
        <f>'CHARGES P1'!BE46</f>
        <v>0</v>
      </c>
      <c r="BF63" s="232">
        <f>'CHARGES P1'!BF46</f>
        <v>0</v>
      </c>
      <c r="BG63" s="232">
        <f>'CHARGES P1'!BG46</f>
        <v>0</v>
      </c>
      <c r="BH63" s="232">
        <f>'CHARGES P1'!BH46</f>
        <v>0</v>
      </c>
      <c r="BI63" s="232">
        <f>'CHARGES P1'!BI46</f>
        <v>0</v>
      </c>
      <c r="BJ63" s="232">
        <f>'CHARGES P1'!BJ46</f>
        <v>0</v>
      </c>
      <c r="BK63" s="232">
        <f>'CHARGES P1'!BK46</f>
        <v>0</v>
      </c>
      <c r="BL63" s="232">
        <f>'CHARGES P1'!BL46</f>
        <v>0</v>
      </c>
      <c r="BM63" s="232">
        <f>'CHARGES P1'!BM46</f>
        <v>0</v>
      </c>
      <c r="BN63" s="232">
        <f>'CHARGES P1'!BN46</f>
        <v>0</v>
      </c>
      <c r="BO63" s="232">
        <f>'CHARGES P1'!BO46</f>
        <v>0</v>
      </c>
    </row>
    <row r="64" spans="1:67" ht="11.1" customHeight="1" x14ac:dyDescent="0.25">
      <c r="A64" s="33"/>
      <c r="B64" s="264" t="s">
        <v>100</v>
      </c>
      <c r="C64" s="232">
        <f>'CHARGES P1'!C82</f>
        <v>0</v>
      </c>
      <c r="D64" s="232">
        <f>'CHARGES P1'!D82</f>
        <v>0</v>
      </c>
      <c r="E64" s="232">
        <f>'CHARGES P1'!E82</f>
        <v>0</v>
      </c>
      <c r="F64" s="232">
        <f>'CHARGES P1'!F82</f>
        <v>0</v>
      </c>
      <c r="G64" s="232">
        <f>'CHARGES P1'!G82</f>
        <v>0</v>
      </c>
      <c r="H64" s="232">
        <f>'CHARGES P1'!H82</f>
        <v>0</v>
      </c>
      <c r="I64" s="232">
        <f>'CHARGES P1'!I82</f>
        <v>0</v>
      </c>
      <c r="J64" s="232">
        <f>'CHARGES P1'!J82</f>
        <v>0</v>
      </c>
      <c r="K64" s="232">
        <f>'CHARGES P1'!K82</f>
        <v>0</v>
      </c>
      <c r="L64" s="232">
        <f>'CHARGES P1'!L82</f>
        <v>0</v>
      </c>
      <c r="M64" s="232">
        <f>'CHARGES P1'!M82</f>
        <v>0</v>
      </c>
      <c r="N64" s="232">
        <f>'CHARGES P1'!N82</f>
        <v>0</v>
      </c>
      <c r="O64" s="232">
        <f>'CHARGES P1'!O82</f>
        <v>0</v>
      </c>
      <c r="P64" s="232">
        <f>'CHARGES P1'!P82</f>
        <v>0</v>
      </c>
      <c r="Q64" s="232">
        <f>'CHARGES P1'!Q82</f>
        <v>0</v>
      </c>
      <c r="R64" s="232">
        <f>'CHARGES P1'!R82</f>
        <v>0</v>
      </c>
      <c r="S64" s="232">
        <f>'CHARGES P1'!S82</f>
        <v>0</v>
      </c>
      <c r="T64" s="232">
        <f>'CHARGES P1'!T82</f>
        <v>0</v>
      </c>
      <c r="U64" s="232">
        <f>'CHARGES P1'!U82</f>
        <v>0</v>
      </c>
      <c r="V64" s="232">
        <f>'CHARGES P1'!V82</f>
        <v>0</v>
      </c>
      <c r="W64" s="232">
        <f>'CHARGES P1'!W82</f>
        <v>0</v>
      </c>
      <c r="X64" s="232">
        <f>'CHARGES P1'!X82</f>
        <v>0</v>
      </c>
      <c r="Y64" s="232">
        <f>'CHARGES P1'!Y82</f>
        <v>0</v>
      </c>
      <c r="Z64" s="232">
        <f>'CHARGES P1'!Z82</f>
        <v>0</v>
      </c>
      <c r="AA64" s="232">
        <f>'CHARGES P1'!AA82</f>
        <v>0</v>
      </c>
      <c r="AB64" s="232">
        <f>'CHARGES P1'!AB82</f>
        <v>0</v>
      </c>
      <c r="AC64" s="232">
        <f>'CHARGES P1'!AC82</f>
        <v>0</v>
      </c>
      <c r="AD64" s="232">
        <f>'CHARGES P1'!AD82</f>
        <v>0</v>
      </c>
      <c r="AE64" s="232">
        <f>'CHARGES P1'!AE82</f>
        <v>0</v>
      </c>
      <c r="AF64" s="232">
        <f>'CHARGES P1'!AF82</f>
        <v>0</v>
      </c>
      <c r="AG64" s="232">
        <f>'CHARGES P1'!AG82</f>
        <v>0</v>
      </c>
      <c r="AH64" s="232">
        <f>'CHARGES P1'!AH82</f>
        <v>0</v>
      </c>
      <c r="AI64" s="232">
        <f>'CHARGES P1'!AI82</f>
        <v>0</v>
      </c>
      <c r="AJ64" s="232">
        <f>'CHARGES P1'!AJ82</f>
        <v>0</v>
      </c>
      <c r="AK64" s="232">
        <f>'CHARGES P1'!AK82</f>
        <v>0</v>
      </c>
      <c r="AL64" s="232">
        <f>'CHARGES P1'!AL82</f>
        <v>0</v>
      </c>
      <c r="AM64" s="232">
        <f>'CHARGES P1'!AM82</f>
        <v>0</v>
      </c>
      <c r="AN64" s="232">
        <f>'CHARGES P1'!AN82</f>
        <v>0</v>
      </c>
      <c r="AO64" s="232">
        <f>'CHARGES P1'!AO82</f>
        <v>0</v>
      </c>
      <c r="AP64" s="232">
        <f>'CHARGES P1'!AP82</f>
        <v>0</v>
      </c>
      <c r="AQ64" s="232">
        <f>'CHARGES P1'!AQ82</f>
        <v>0</v>
      </c>
      <c r="AR64" s="232">
        <f>'CHARGES P1'!AR82</f>
        <v>0</v>
      </c>
      <c r="AS64" s="232">
        <f>'CHARGES P1'!AS82</f>
        <v>0</v>
      </c>
      <c r="AT64" s="232">
        <f>'CHARGES P1'!AT82</f>
        <v>0</v>
      </c>
      <c r="AU64" s="232">
        <f>'CHARGES P1'!AU82</f>
        <v>0</v>
      </c>
      <c r="AV64" s="232">
        <f>'CHARGES P1'!AV82</f>
        <v>0</v>
      </c>
      <c r="AW64" s="232">
        <f>'CHARGES P1'!AW82</f>
        <v>0</v>
      </c>
      <c r="AX64" s="232">
        <f>'CHARGES P1'!AX82</f>
        <v>0</v>
      </c>
      <c r="AY64" s="232">
        <f>'CHARGES P1'!AY82</f>
        <v>0</v>
      </c>
      <c r="AZ64" s="232">
        <f>'CHARGES P1'!AZ82</f>
        <v>0</v>
      </c>
      <c r="BA64" s="232">
        <f>'CHARGES P1'!BA82</f>
        <v>0</v>
      </c>
      <c r="BB64" s="232">
        <f>'CHARGES P1'!BB82</f>
        <v>0</v>
      </c>
      <c r="BC64" s="232">
        <f>'CHARGES P1'!BC82</f>
        <v>0</v>
      </c>
      <c r="BD64" s="232">
        <f>'CHARGES P1'!BD82</f>
        <v>0</v>
      </c>
      <c r="BE64" s="232">
        <f>'CHARGES P1'!BE82</f>
        <v>0</v>
      </c>
      <c r="BF64" s="232">
        <f>'CHARGES P1'!BF82</f>
        <v>0</v>
      </c>
      <c r="BG64" s="232">
        <f>'CHARGES P1'!BG82</f>
        <v>0</v>
      </c>
      <c r="BH64" s="232">
        <f>'CHARGES P1'!BH82</f>
        <v>0</v>
      </c>
      <c r="BI64" s="232">
        <f>'CHARGES P1'!BI82</f>
        <v>0</v>
      </c>
      <c r="BJ64" s="232">
        <f>'CHARGES P1'!BJ82</f>
        <v>0</v>
      </c>
      <c r="BK64" s="232">
        <f>'CHARGES P1'!BK82</f>
        <v>0</v>
      </c>
      <c r="BL64" s="232">
        <f>'CHARGES P1'!BL82</f>
        <v>0</v>
      </c>
      <c r="BM64" s="232">
        <f>'CHARGES P1'!BM82</f>
        <v>0</v>
      </c>
      <c r="BN64" s="232">
        <f>'CHARGES P1'!BN82</f>
        <v>0</v>
      </c>
      <c r="BO64" s="232">
        <f>'CHARGES P1'!BO82</f>
        <v>0</v>
      </c>
    </row>
    <row r="65" spans="1:67" ht="11.1" customHeight="1" x14ac:dyDescent="0.25">
      <c r="A65" s="33"/>
      <c r="B65" s="265" t="s">
        <v>101</v>
      </c>
      <c r="C65" s="232">
        <f>'CHARGES P1'!C118</f>
        <v>0</v>
      </c>
      <c r="D65" s="232">
        <f>'CHARGES P1'!D118</f>
        <v>0</v>
      </c>
      <c r="E65" s="232">
        <f>'CHARGES P1'!E118</f>
        <v>0</v>
      </c>
      <c r="F65" s="232">
        <f>'CHARGES P1'!F118</f>
        <v>0</v>
      </c>
      <c r="G65" s="232">
        <f>'CHARGES P1'!G118</f>
        <v>0</v>
      </c>
      <c r="H65" s="232">
        <f>'CHARGES P1'!H118</f>
        <v>0</v>
      </c>
      <c r="I65" s="232">
        <f>'CHARGES P1'!I118</f>
        <v>0</v>
      </c>
      <c r="J65" s="232">
        <f>'CHARGES P1'!J118</f>
        <v>0</v>
      </c>
      <c r="K65" s="232">
        <f>'CHARGES P1'!K118</f>
        <v>0</v>
      </c>
      <c r="L65" s="232">
        <f>'CHARGES P1'!L118</f>
        <v>0</v>
      </c>
      <c r="M65" s="232">
        <f>'CHARGES P1'!M118</f>
        <v>0</v>
      </c>
      <c r="N65" s="232">
        <f>'CHARGES P1'!N118</f>
        <v>0</v>
      </c>
      <c r="O65" s="232">
        <f>'CHARGES P1'!O118</f>
        <v>0</v>
      </c>
      <c r="P65" s="232">
        <f>'CHARGES P1'!P118</f>
        <v>0</v>
      </c>
      <c r="Q65" s="232">
        <f>'CHARGES P1'!Q118</f>
        <v>0</v>
      </c>
      <c r="R65" s="232">
        <f>'CHARGES P1'!R118</f>
        <v>0</v>
      </c>
      <c r="S65" s="232">
        <f>'CHARGES P1'!S118</f>
        <v>0</v>
      </c>
      <c r="T65" s="232">
        <f>'CHARGES P1'!T118</f>
        <v>0</v>
      </c>
      <c r="U65" s="232">
        <f>'CHARGES P1'!U118</f>
        <v>0</v>
      </c>
      <c r="V65" s="232">
        <f>'CHARGES P1'!V118</f>
        <v>0</v>
      </c>
      <c r="W65" s="232">
        <f>'CHARGES P1'!W118</f>
        <v>0</v>
      </c>
      <c r="X65" s="232">
        <f>'CHARGES P1'!X118</f>
        <v>0</v>
      </c>
      <c r="Y65" s="232">
        <f>'CHARGES P1'!Y118</f>
        <v>0</v>
      </c>
      <c r="Z65" s="232">
        <f>'CHARGES P1'!Z118</f>
        <v>0</v>
      </c>
      <c r="AA65" s="232">
        <f>'CHARGES P1'!AA118</f>
        <v>0</v>
      </c>
      <c r="AB65" s="232">
        <f>'CHARGES P1'!AB118</f>
        <v>0</v>
      </c>
      <c r="AC65" s="232">
        <f>'CHARGES P1'!AC118</f>
        <v>0</v>
      </c>
      <c r="AD65" s="232">
        <f>'CHARGES P1'!AD118</f>
        <v>0</v>
      </c>
      <c r="AE65" s="232">
        <f>'CHARGES P1'!AE118</f>
        <v>0</v>
      </c>
      <c r="AF65" s="232">
        <f>'CHARGES P1'!AF118</f>
        <v>0</v>
      </c>
      <c r="AG65" s="232">
        <f>'CHARGES P1'!AG118</f>
        <v>0</v>
      </c>
      <c r="AH65" s="232">
        <f>'CHARGES P1'!AH118</f>
        <v>0</v>
      </c>
      <c r="AI65" s="232">
        <f>'CHARGES P1'!AI118</f>
        <v>0</v>
      </c>
      <c r="AJ65" s="232">
        <f>'CHARGES P1'!AJ118</f>
        <v>0</v>
      </c>
      <c r="AK65" s="232">
        <f>'CHARGES P1'!AK118</f>
        <v>0</v>
      </c>
      <c r="AL65" s="232">
        <f>'CHARGES P1'!AL118</f>
        <v>0</v>
      </c>
      <c r="AM65" s="232">
        <f>'CHARGES P1'!AM118</f>
        <v>0</v>
      </c>
      <c r="AN65" s="232">
        <f>'CHARGES P1'!AN118</f>
        <v>0</v>
      </c>
      <c r="AO65" s="232">
        <f>'CHARGES P1'!AO118</f>
        <v>0</v>
      </c>
      <c r="AP65" s="232">
        <f>'CHARGES P1'!AP118</f>
        <v>0</v>
      </c>
      <c r="AQ65" s="232">
        <f>'CHARGES P1'!AQ118</f>
        <v>0</v>
      </c>
      <c r="AR65" s="232">
        <f>'CHARGES P1'!AR118</f>
        <v>0</v>
      </c>
      <c r="AS65" s="232">
        <f>'CHARGES P1'!AS118</f>
        <v>0</v>
      </c>
      <c r="AT65" s="232">
        <f>'CHARGES P1'!AT118</f>
        <v>0</v>
      </c>
      <c r="AU65" s="232">
        <f>'CHARGES P1'!AU118</f>
        <v>0</v>
      </c>
      <c r="AV65" s="232">
        <f>'CHARGES P1'!AV118</f>
        <v>0</v>
      </c>
      <c r="AW65" s="232">
        <f>'CHARGES P1'!AW118</f>
        <v>0</v>
      </c>
      <c r="AX65" s="232">
        <f>'CHARGES P1'!AX118</f>
        <v>0</v>
      </c>
      <c r="AY65" s="232">
        <f>'CHARGES P1'!AY118</f>
        <v>0</v>
      </c>
      <c r="AZ65" s="232">
        <f>'CHARGES P1'!AZ118</f>
        <v>0</v>
      </c>
      <c r="BA65" s="232">
        <f>'CHARGES P1'!BA118</f>
        <v>0</v>
      </c>
      <c r="BB65" s="232">
        <f>'CHARGES P1'!BB118</f>
        <v>0</v>
      </c>
      <c r="BC65" s="232">
        <f>'CHARGES P1'!BC118</f>
        <v>0</v>
      </c>
      <c r="BD65" s="232">
        <f>'CHARGES P1'!BD118</f>
        <v>0</v>
      </c>
      <c r="BE65" s="232">
        <f>'CHARGES P1'!BE118</f>
        <v>0</v>
      </c>
      <c r="BF65" s="232">
        <f>'CHARGES P1'!BF118</f>
        <v>0</v>
      </c>
      <c r="BG65" s="232">
        <f>'CHARGES P1'!BG118</f>
        <v>0</v>
      </c>
      <c r="BH65" s="232">
        <f>'CHARGES P1'!BH118</f>
        <v>0</v>
      </c>
      <c r="BI65" s="232">
        <f>'CHARGES P1'!BI118</f>
        <v>0</v>
      </c>
      <c r="BJ65" s="232">
        <f>'CHARGES P1'!BJ118</f>
        <v>0</v>
      </c>
      <c r="BK65" s="232">
        <f>'CHARGES P1'!BK118</f>
        <v>0</v>
      </c>
      <c r="BL65" s="232">
        <f>'CHARGES P1'!BL118</f>
        <v>0</v>
      </c>
      <c r="BM65" s="232">
        <f>'CHARGES P1'!BM118</f>
        <v>0</v>
      </c>
      <c r="BN65" s="232">
        <f>'CHARGES P1'!BN118</f>
        <v>0</v>
      </c>
      <c r="BO65" s="232">
        <f>'CHARGES P1'!BO118</f>
        <v>0</v>
      </c>
    </row>
    <row r="66" spans="1:67" ht="11.1" customHeight="1" x14ac:dyDescent="0.25">
      <c r="A66" s="33"/>
      <c r="B66" s="266" t="s">
        <v>102</v>
      </c>
      <c r="C66" s="232">
        <f>'CHARGES P1'!C154</f>
        <v>0</v>
      </c>
      <c r="D66" s="232">
        <f>'CHARGES P1'!D154</f>
        <v>0</v>
      </c>
      <c r="E66" s="232">
        <f>'CHARGES P1'!E154</f>
        <v>0</v>
      </c>
      <c r="F66" s="232">
        <f>'CHARGES P1'!F154</f>
        <v>0</v>
      </c>
      <c r="G66" s="232">
        <f>'CHARGES P1'!G154</f>
        <v>0</v>
      </c>
      <c r="H66" s="232">
        <f>'CHARGES P1'!H154</f>
        <v>0</v>
      </c>
      <c r="I66" s="232">
        <f>'CHARGES P1'!I154</f>
        <v>0</v>
      </c>
      <c r="J66" s="232">
        <f>'CHARGES P1'!J154</f>
        <v>0</v>
      </c>
      <c r="K66" s="232">
        <f>'CHARGES P1'!K154</f>
        <v>0</v>
      </c>
      <c r="L66" s="232">
        <f>'CHARGES P1'!L154</f>
        <v>0</v>
      </c>
      <c r="M66" s="232">
        <f>'CHARGES P1'!M154</f>
        <v>0</v>
      </c>
      <c r="N66" s="232">
        <f>'CHARGES P1'!N154</f>
        <v>0</v>
      </c>
      <c r="O66" s="232">
        <f>'CHARGES P1'!O154</f>
        <v>0</v>
      </c>
      <c r="P66" s="232">
        <f>'CHARGES P1'!P154</f>
        <v>0</v>
      </c>
      <c r="Q66" s="232">
        <f>'CHARGES P1'!Q154</f>
        <v>0</v>
      </c>
      <c r="R66" s="232">
        <f>'CHARGES P1'!R154</f>
        <v>0</v>
      </c>
      <c r="S66" s="232">
        <f>'CHARGES P1'!S154</f>
        <v>0</v>
      </c>
      <c r="T66" s="232">
        <f>'CHARGES P1'!T154</f>
        <v>0</v>
      </c>
      <c r="U66" s="232">
        <f>'CHARGES P1'!U154</f>
        <v>0</v>
      </c>
      <c r="V66" s="232">
        <f>'CHARGES P1'!V154</f>
        <v>0</v>
      </c>
      <c r="W66" s="232">
        <f>'CHARGES P1'!W154</f>
        <v>0</v>
      </c>
      <c r="X66" s="232">
        <f>'CHARGES P1'!X154</f>
        <v>0</v>
      </c>
      <c r="Y66" s="232">
        <f>'CHARGES P1'!Y154</f>
        <v>0</v>
      </c>
      <c r="Z66" s="232">
        <f>'CHARGES P1'!Z154</f>
        <v>0</v>
      </c>
      <c r="AA66" s="232">
        <f>'CHARGES P1'!AA154</f>
        <v>0</v>
      </c>
      <c r="AB66" s="232">
        <f>'CHARGES P1'!AB154</f>
        <v>0</v>
      </c>
      <c r="AC66" s="232">
        <f>'CHARGES P1'!AC154</f>
        <v>0</v>
      </c>
      <c r="AD66" s="232">
        <f>'CHARGES P1'!AD154</f>
        <v>0</v>
      </c>
      <c r="AE66" s="232">
        <f>'CHARGES P1'!AE154</f>
        <v>0</v>
      </c>
      <c r="AF66" s="232">
        <f>'CHARGES P1'!AF154</f>
        <v>0</v>
      </c>
      <c r="AG66" s="232">
        <f>'CHARGES P1'!AG154</f>
        <v>0</v>
      </c>
      <c r="AH66" s="232">
        <f>'CHARGES P1'!AH154</f>
        <v>0</v>
      </c>
      <c r="AI66" s="232">
        <f>'CHARGES P1'!AI154</f>
        <v>0</v>
      </c>
      <c r="AJ66" s="232">
        <f>'CHARGES P1'!AJ154</f>
        <v>0</v>
      </c>
      <c r="AK66" s="232">
        <f>'CHARGES P1'!AK154</f>
        <v>0</v>
      </c>
      <c r="AL66" s="232">
        <f>'CHARGES P1'!AL154</f>
        <v>0</v>
      </c>
      <c r="AM66" s="232">
        <f>'CHARGES P1'!AM154</f>
        <v>0</v>
      </c>
      <c r="AN66" s="232">
        <f>'CHARGES P1'!AN154</f>
        <v>0</v>
      </c>
      <c r="AO66" s="232">
        <f>'CHARGES P1'!AO154</f>
        <v>0</v>
      </c>
      <c r="AP66" s="232">
        <f>'CHARGES P1'!AP154</f>
        <v>0</v>
      </c>
      <c r="AQ66" s="232">
        <f>'CHARGES P1'!AQ154</f>
        <v>0</v>
      </c>
      <c r="AR66" s="232">
        <f>'CHARGES P1'!AR154</f>
        <v>0</v>
      </c>
      <c r="AS66" s="232">
        <f>'CHARGES P1'!AS154</f>
        <v>0</v>
      </c>
      <c r="AT66" s="232">
        <f>'CHARGES P1'!AT154</f>
        <v>0</v>
      </c>
      <c r="AU66" s="232">
        <f>'CHARGES P1'!AU154</f>
        <v>0</v>
      </c>
      <c r="AV66" s="232">
        <f>'CHARGES P1'!AV154</f>
        <v>0</v>
      </c>
      <c r="AW66" s="232">
        <f>'CHARGES P1'!AW154</f>
        <v>0</v>
      </c>
      <c r="AX66" s="232">
        <f>'CHARGES P1'!AX154</f>
        <v>0</v>
      </c>
      <c r="AY66" s="232">
        <f>'CHARGES P1'!AY154</f>
        <v>0</v>
      </c>
      <c r="AZ66" s="232">
        <f>'CHARGES P1'!AZ154</f>
        <v>0</v>
      </c>
      <c r="BA66" s="232">
        <f>'CHARGES P1'!BA154</f>
        <v>0</v>
      </c>
      <c r="BB66" s="232">
        <f>'CHARGES P1'!BB154</f>
        <v>0</v>
      </c>
      <c r="BC66" s="232">
        <f>'CHARGES P1'!BC154</f>
        <v>0</v>
      </c>
      <c r="BD66" s="232">
        <f>'CHARGES P1'!BD154</f>
        <v>0</v>
      </c>
      <c r="BE66" s="232">
        <f>'CHARGES P1'!BE154</f>
        <v>0</v>
      </c>
      <c r="BF66" s="232">
        <f>'CHARGES P1'!BF154</f>
        <v>0</v>
      </c>
      <c r="BG66" s="232">
        <f>'CHARGES P1'!BG154</f>
        <v>0</v>
      </c>
      <c r="BH66" s="232">
        <f>'CHARGES P1'!BH154</f>
        <v>0</v>
      </c>
      <c r="BI66" s="232">
        <f>'CHARGES P1'!BI154</f>
        <v>0</v>
      </c>
      <c r="BJ66" s="232">
        <f>'CHARGES P1'!BJ154</f>
        <v>0</v>
      </c>
      <c r="BK66" s="232">
        <f>'CHARGES P1'!BK154</f>
        <v>0</v>
      </c>
      <c r="BL66" s="232">
        <f>'CHARGES P1'!BL154</f>
        <v>0</v>
      </c>
      <c r="BM66" s="232">
        <f>'CHARGES P1'!BM154</f>
        <v>0</v>
      </c>
      <c r="BN66" s="232">
        <f>'CHARGES P1'!BN154</f>
        <v>0</v>
      </c>
      <c r="BO66" s="232">
        <f>'CHARGES P1'!BO154</f>
        <v>0</v>
      </c>
    </row>
    <row r="67" spans="1:67" ht="11.1" customHeight="1" x14ac:dyDescent="0.25">
      <c r="A67" s="33"/>
      <c r="B67" s="267" t="s">
        <v>103</v>
      </c>
      <c r="C67" s="232">
        <f>'CHARGES P1'!C190</f>
        <v>0</v>
      </c>
      <c r="D67" s="232">
        <f>'CHARGES P1'!D190</f>
        <v>0</v>
      </c>
      <c r="E67" s="232">
        <f>'CHARGES P1'!E190</f>
        <v>0</v>
      </c>
      <c r="F67" s="232">
        <f>'CHARGES P1'!F190</f>
        <v>0</v>
      </c>
      <c r="G67" s="232">
        <f>'CHARGES P1'!G190</f>
        <v>0</v>
      </c>
      <c r="H67" s="232">
        <f>'CHARGES P1'!H190</f>
        <v>0</v>
      </c>
      <c r="I67" s="232">
        <f>'CHARGES P1'!I190</f>
        <v>0</v>
      </c>
      <c r="J67" s="232">
        <f>'CHARGES P1'!J190</f>
        <v>0</v>
      </c>
      <c r="K67" s="232">
        <f>'CHARGES P1'!K190</f>
        <v>0</v>
      </c>
      <c r="L67" s="232">
        <f>'CHARGES P1'!L190</f>
        <v>0</v>
      </c>
      <c r="M67" s="232">
        <f>'CHARGES P1'!M190</f>
        <v>0</v>
      </c>
      <c r="N67" s="232">
        <f>'CHARGES P1'!N190</f>
        <v>0</v>
      </c>
      <c r="O67" s="232">
        <f>'CHARGES P1'!O190</f>
        <v>0</v>
      </c>
      <c r="P67" s="232">
        <f>'CHARGES P1'!P190</f>
        <v>0</v>
      </c>
      <c r="Q67" s="232">
        <f>'CHARGES P1'!Q190</f>
        <v>0</v>
      </c>
      <c r="R67" s="232">
        <f>'CHARGES P1'!R190</f>
        <v>0</v>
      </c>
      <c r="S67" s="232">
        <f>'CHARGES P1'!S190</f>
        <v>0</v>
      </c>
      <c r="T67" s="232">
        <f>'CHARGES P1'!T190</f>
        <v>0</v>
      </c>
      <c r="U67" s="232">
        <f>'CHARGES P1'!U190</f>
        <v>0</v>
      </c>
      <c r="V67" s="232">
        <f>'CHARGES P1'!V190</f>
        <v>0</v>
      </c>
      <c r="W67" s="232">
        <f>'CHARGES P1'!W190</f>
        <v>0</v>
      </c>
      <c r="X67" s="232">
        <f>'CHARGES P1'!X190</f>
        <v>0</v>
      </c>
      <c r="Y67" s="232">
        <f>'CHARGES P1'!Y190</f>
        <v>0</v>
      </c>
      <c r="Z67" s="232">
        <f>'CHARGES P1'!Z190</f>
        <v>0</v>
      </c>
      <c r="AA67" s="232">
        <f>'CHARGES P1'!AA190</f>
        <v>0</v>
      </c>
      <c r="AB67" s="232">
        <f>'CHARGES P1'!AB190</f>
        <v>0</v>
      </c>
      <c r="AC67" s="232">
        <f>'CHARGES P1'!AC190</f>
        <v>0</v>
      </c>
      <c r="AD67" s="232">
        <f>'CHARGES P1'!AD190</f>
        <v>0</v>
      </c>
      <c r="AE67" s="232">
        <f>'CHARGES P1'!AE190</f>
        <v>0</v>
      </c>
      <c r="AF67" s="232">
        <f>'CHARGES P1'!AF190</f>
        <v>0</v>
      </c>
      <c r="AG67" s="232">
        <f>'CHARGES P1'!AG190</f>
        <v>0</v>
      </c>
      <c r="AH67" s="232">
        <f>'CHARGES P1'!AH190</f>
        <v>0</v>
      </c>
      <c r="AI67" s="232">
        <f>'CHARGES P1'!AI190</f>
        <v>0</v>
      </c>
      <c r="AJ67" s="232">
        <f>'CHARGES P1'!AJ190</f>
        <v>0</v>
      </c>
      <c r="AK67" s="232">
        <f>'CHARGES P1'!AK190</f>
        <v>0</v>
      </c>
      <c r="AL67" s="232">
        <f>'CHARGES P1'!AL190</f>
        <v>0</v>
      </c>
      <c r="AM67" s="232">
        <f>'CHARGES P1'!AM190</f>
        <v>0</v>
      </c>
      <c r="AN67" s="232">
        <f>'CHARGES P1'!AN190</f>
        <v>0</v>
      </c>
      <c r="AO67" s="232">
        <f>'CHARGES P1'!AO190</f>
        <v>0</v>
      </c>
      <c r="AP67" s="232">
        <f>'CHARGES P1'!AP190</f>
        <v>0</v>
      </c>
      <c r="AQ67" s="232">
        <f>'CHARGES P1'!AQ190</f>
        <v>0</v>
      </c>
      <c r="AR67" s="232">
        <f>'CHARGES P1'!AR190</f>
        <v>0</v>
      </c>
      <c r="AS67" s="232">
        <f>'CHARGES P1'!AS190</f>
        <v>0</v>
      </c>
      <c r="AT67" s="232">
        <f>'CHARGES P1'!AT190</f>
        <v>0</v>
      </c>
      <c r="AU67" s="232">
        <f>'CHARGES P1'!AU190</f>
        <v>0</v>
      </c>
      <c r="AV67" s="232">
        <f>'CHARGES P1'!AV190</f>
        <v>0</v>
      </c>
      <c r="AW67" s="232">
        <f>'CHARGES P1'!AW190</f>
        <v>0</v>
      </c>
      <c r="AX67" s="232">
        <f>'CHARGES P1'!AX190</f>
        <v>0</v>
      </c>
      <c r="AY67" s="232">
        <f>'CHARGES P1'!AY190</f>
        <v>0</v>
      </c>
      <c r="AZ67" s="232">
        <f>'CHARGES P1'!AZ190</f>
        <v>0</v>
      </c>
      <c r="BA67" s="232">
        <f>'CHARGES P1'!BA190</f>
        <v>0</v>
      </c>
      <c r="BB67" s="232">
        <f>'CHARGES P1'!BB190</f>
        <v>0</v>
      </c>
      <c r="BC67" s="232">
        <f>'CHARGES P1'!BC190</f>
        <v>0</v>
      </c>
      <c r="BD67" s="232">
        <f>'CHARGES P1'!BD190</f>
        <v>0</v>
      </c>
      <c r="BE67" s="232">
        <f>'CHARGES P1'!BE190</f>
        <v>0</v>
      </c>
      <c r="BF67" s="232">
        <f>'CHARGES P1'!BF190</f>
        <v>0</v>
      </c>
      <c r="BG67" s="232">
        <f>'CHARGES P1'!BG190</f>
        <v>0</v>
      </c>
      <c r="BH67" s="232">
        <f>'CHARGES P1'!BH190</f>
        <v>0</v>
      </c>
      <c r="BI67" s="232">
        <f>'CHARGES P1'!BI190</f>
        <v>0</v>
      </c>
      <c r="BJ67" s="232">
        <f>'CHARGES P1'!BJ190</f>
        <v>0</v>
      </c>
      <c r="BK67" s="232">
        <f>'CHARGES P1'!BK190</f>
        <v>0</v>
      </c>
      <c r="BL67" s="232">
        <f>'CHARGES P1'!BL190</f>
        <v>0</v>
      </c>
      <c r="BM67" s="232">
        <f>'CHARGES P1'!BM190</f>
        <v>0</v>
      </c>
      <c r="BN67" s="232">
        <f>'CHARGES P1'!BN190</f>
        <v>0</v>
      </c>
      <c r="BO67" s="232">
        <f>'CHARGES P1'!BO190</f>
        <v>0</v>
      </c>
    </row>
    <row r="69" spans="1:67" ht="11.1" customHeight="1" x14ac:dyDescent="0.25">
      <c r="A69" s="196" t="s">
        <v>5</v>
      </c>
      <c r="B69" s="268" t="s">
        <v>87</v>
      </c>
      <c r="C69" s="232">
        <f>'RETARDS P1'!C11</f>
        <v>0</v>
      </c>
      <c r="D69" s="232">
        <f>'RETARDS P1'!D11</f>
        <v>0</v>
      </c>
      <c r="E69" s="232">
        <f>'RETARDS P1'!E11</f>
        <v>0</v>
      </c>
      <c r="F69" s="232">
        <f>'RETARDS P1'!F11</f>
        <v>0</v>
      </c>
      <c r="G69" s="232">
        <f>'RETARDS P1'!G11</f>
        <v>0</v>
      </c>
      <c r="H69" s="232">
        <f>'RETARDS P1'!H11</f>
        <v>0</v>
      </c>
      <c r="I69" s="232">
        <f>'RETARDS P1'!I11</f>
        <v>0</v>
      </c>
      <c r="J69" s="232">
        <f>'RETARDS P1'!J11</f>
        <v>0</v>
      </c>
      <c r="K69" s="232">
        <f>'RETARDS P1'!K11</f>
        <v>0</v>
      </c>
      <c r="L69" s="232">
        <f>'RETARDS P1'!L11</f>
        <v>0</v>
      </c>
      <c r="M69" s="232">
        <f>'RETARDS P1'!M11</f>
        <v>0</v>
      </c>
      <c r="N69" s="232">
        <f>'RETARDS P1'!N11</f>
        <v>0</v>
      </c>
      <c r="O69" s="232">
        <f>'RETARDS P1'!O11</f>
        <v>0</v>
      </c>
      <c r="P69" s="232">
        <f>'RETARDS P1'!P11</f>
        <v>0</v>
      </c>
      <c r="Q69" s="232">
        <f>'RETARDS P1'!Q11</f>
        <v>0</v>
      </c>
      <c r="R69" s="232">
        <f>'RETARDS P1'!R11</f>
        <v>0</v>
      </c>
      <c r="S69" s="232">
        <f>'RETARDS P1'!S11</f>
        <v>0</v>
      </c>
      <c r="T69" s="232">
        <f>'RETARDS P1'!T11</f>
        <v>0</v>
      </c>
      <c r="U69" s="232">
        <f>'RETARDS P1'!U11</f>
        <v>0</v>
      </c>
      <c r="V69" s="232">
        <f>'RETARDS P1'!V11</f>
        <v>0</v>
      </c>
      <c r="W69" s="232">
        <f>'RETARDS P1'!W11</f>
        <v>0</v>
      </c>
      <c r="X69" s="232">
        <f>'RETARDS P1'!X11</f>
        <v>0</v>
      </c>
      <c r="Y69" s="232">
        <f>'RETARDS P1'!Y11</f>
        <v>0</v>
      </c>
      <c r="Z69" s="232">
        <f>'RETARDS P1'!Z11</f>
        <v>0</v>
      </c>
      <c r="AA69" s="232">
        <f>'RETARDS P1'!AA11</f>
        <v>0</v>
      </c>
      <c r="AB69" s="232">
        <f>'RETARDS P1'!AB11</f>
        <v>0</v>
      </c>
      <c r="AC69" s="232">
        <f>'RETARDS P1'!AC11</f>
        <v>0</v>
      </c>
      <c r="AD69" s="232">
        <f>'RETARDS P1'!AD11</f>
        <v>0</v>
      </c>
      <c r="AE69" s="232">
        <f>'RETARDS P1'!AE11</f>
        <v>0</v>
      </c>
      <c r="AF69" s="232">
        <f>'RETARDS P1'!AF11</f>
        <v>0</v>
      </c>
      <c r="AG69" s="232">
        <f>'RETARDS P1'!AG11</f>
        <v>0</v>
      </c>
      <c r="AH69" s="232">
        <f>'RETARDS P1'!AH11</f>
        <v>0</v>
      </c>
      <c r="AI69" s="232">
        <f>'RETARDS P1'!AI11</f>
        <v>0</v>
      </c>
      <c r="AJ69" s="232">
        <f>'RETARDS P1'!AJ11</f>
        <v>0</v>
      </c>
      <c r="AK69" s="232">
        <f>'RETARDS P1'!AK11</f>
        <v>0</v>
      </c>
      <c r="AL69" s="232">
        <f>'RETARDS P1'!AL11</f>
        <v>0</v>
      </c>
      <c r="AM69" s="232">
        <f>'RETARDS P1'!AM11</f>
        <v>0</v>
      </c>
      <c r="AN69" s="232">
        <f>'RETARDS P1'!AN11</f>
        <v>0</v>
      </c>
      <c r="AO69" s="232">
        <f>'RETARDS P1'!AO11</f>
        <v>0</v>
      </c>
      <c r="AP69" s="232">
        <f>'RETARDS P1'!AP11</f>
        <v>0</v>
      </c>
      <c r="AQ69" s="232">
        <f>'RETARDS P1'!AQ11</f>
        <v>0</v>
      </c>
      <c r="AR69" s="232">
        <f>'RETARDS P1'!AR11</f>
        <v>0</v>
      </c>
      <c r="AS69" s="232">
        <f>'RETARDS P1'!AS11</f>
        <v>0</v>
      </c>
      <c r="AT69" s="232">
        <f>'RETARDS P1'!AT11</f>
        <v>0</v>
      </c>
      <c r="AU69" s="232">
        <f>'RETARDS P1'!AU11</f>
        <v>0</v>
      </c>
      <c r="AV69" s="232">
        <f>'RETARDS P1'!AV11</f>
        <v>0</v>
      </c>
      <c r="AW69" s="232">
        <f>'RETARDS P1'!AW11</f>
        <v>0</v>
      </c>
      <c r="AX69" s="232">
        <f>'RETARDS P1'!AX11</f>
        <v>0</v>
      </c>
      <c r="AY69" s="232">
        <f>'RETARDS P1'!AY11</f>
        <v>0</v>
      </c>
      <c r="AZ69" s="232">
        <f>'RETARDS P1'!AZ11</f>
        <v>0</v>
      </c>
      <c r="BA69" s="232">
        <f>'RETARDS P1'!BA11</f>
        <v>0</v>
      </c>
      <c r="BB69" s="232">
        <f>'RETARDS P1'!BB11</f>
        <v>0</v>
      </c>
      <c r="BC69" s="232">
        <f>'RETARDS P1'!BC11</f>
        <v>0</v>
      </c>
      <c r="BD69" s="232">
        <f>'RETARDS P1'!BD11</f>
        <v>0</v>
      </c>
      <c r="BE69" s="232">
        <f>'RETARDS P1'!BE11</f>
        <v>0</v>
      </c>
      <c r="BF69" s="232">
        <f>'RETARDS P1'!BF11</f>
        <v>0</v>
      </c>
      <c r="BG69" s="232">
        <f>'RETARDS P1'!BG11</f>
        <v>0</v>
      </c>
      <c r="BH69" s="232">
        <f>'RETARDS P1'!BH11</f>
        <v>0</v>
      </c>
      <c r="BI69" s="232">
        <f>'RETARDS P1'!BI11</f>
        <v>0</v>
      </c>
      <c r="BJ69" s="232">
        <f>'RETARDS P1'!BJ11</f>
        <v>0</v>
      </c>
      <c r="BK69" s="232">
        <f>'RETARDS P1'!BK11</f>
        <v>0</v>
      </c>
      <c r="BL69" s="232">
        <f>'RETARDS P1'!BL11</f>
        <v>0</v>
      </c>
      <c r="BM69" s="232">
        <f>'RETARDS P1'!BM11</f>
        <v>0</v>
      </c>
      <c r="BN69" s="232">
        <f>'RETARDS P1'!BN11</f>
        <v>0</v>
      </c>
      <c r="BO69" s="232">
        <f>'RETARDS P1'!BO11</f>
        <v>0</v>
      </c>
    </row>
    <row r="70" spans="1:67" ht="11.1" customHeight="1" x14ac:dyDescent="0.25">
      <c r="A70" s="33"/>
      <c r="B70" s="43" t="s">
        <v>104</v>
      </c>
      <c r="C70" s="232"/>
      <c r="D70" s="232">
        <f ca="1">C73-'SYNTHESE CAPACITE P1'!D9</f>
        <v>0</v>
      </c>
      <c r="E70" s="232">
        <f ca="1">D73-'SYNTHESE CAPACITE P1'!E9</f>
        <v>0</v>
      </c>
      <c r="F70" s="232">
        <f ca="1">E73-'SYNTHESE CAPACITE P1'!F9</f>
        <v>0</v>
      </c>
      <c r="G70" s="232">
        <f ca="1">F73-'SYNTHESE CAPACITE P1'!G9</f>
        <v>0</v>
      </c>
      <c r="H70" s="232">
        <f ca="1">G73-'SYNTHESE CAPACITE P1'!H9</f>
        <v>0</v>
      </c>
      <c r="I70" s="232">
        <f ca="1">H73-'SYNTHESE CAPACITE P1'!I9</f>
        <v>0</v>
      </c>
      <c r="J70" s="232">
        <f ca="1">I73-'SYNTHESE CAPACITE P1'!J9</f>
        <v>0</v>
      </c>
      <c r="K70" s="232">
        <f ca="1">J73-'SYNTHESE CAPACITE P1'!K9</f>
        <v>0</v>
      </c>
      <c r="L70" s="232">
        <f ca="1">K73-'SYNTHESE CAPACITE P1'!L9</f>
        <v>0</v>
      </c>
      <c r="M70" s="232">
        <f ca="1">L73-'SYNTHESE CAPACITE P1'!M9</f>
        <v>0</v>
      </c>
      <c r="N70" s="232">
        <f ca="1">M73-'SYNTHESE CAPACITE P1'!N9</f>
        <v>0</v>
      </c>
      <c r="O70" s="232">
        <f ca="1">N73-'SYNTHESE CAPACITE P1'!O9</f>
        <v>0</v>
      </c>
      <c r="P70" s="232">
        <f ca="1">O73-'SYNTHESE CAPACITE P1'!P9</f>
        <v>0</v>
      </c>
      <c r="Q70" s="232">
        <f ca="1">P73-'SYNTHESE CAPACITE P1'!Q9</f>
        <v>0</v>
      </c>
      <c r="R70" s="232">
        <f ca="1">Q73-'SYNTHESE CAPACITE P1'!R9</f>
        <v>0</v>
      </c>
      <c r="S70" s="232">
        <f ca="1">R73-'SYNTHESE CAPACITE P1'!S9</f>
        <v>0</v>
      </c>
      <c r="T70" s="232">
        <f ca="1">S73-'SYNTHESE CAPACITE P1'!T9</f>
        <v>0</v>
      </c>
      <c r="U70" s="232">
        <f ca="1">T73-'SYNTHESE CAPACITE P1'!U9</f>
        <v>0</v>
      </c>
      <c r="V70" s="232">
        <f ca="1">U73-'SYNTHESE CAPACITE P1'!V9</f>
        <v>0</v>
      </c>
      <c r="W70" s="232">
        <f ca="1">V73-'SYNTHESE CAPACITE P1'!W9</f>
        <v>0</v>
      </c>
      <c r="X70" s="232">
        <f ca="1">W73-'SYNTHESE CAPACITE P1'!X9</f>
        <v>0</v>
      </c>
      <c r="Y70" s="232">
        <f ca="1">X73-'SYNTHESE CAPACITE P1'!Y9</f>
        <v>0</v>
      </c>
      <c r="Z70" s="232">
        <f ca="1">Y73-'SYNTHESE CAPACITE P1'!Z9</f>
        <v>0</v>
      </c>
      <c r="AA70" s="232">
        <f ca="1">Z73-'SYNTHESE CAPACITE P1'!AA9</f>
        <v>0</v>
      </c>
      <c r="AB70" s="232">
        <f ca="1">AA73-'SYNTHESE CAPACITE P1'!AB9</f>
        <v>0</v>
      </c>
      <c r="AC70" s="232">
        <f ca="1">AB73-'SYNTHESE CAPACITE P1'!AC9</f>
        <v>0</v>
      </c>
      <c r="AD70" s="232">
        <f ca="1">AC73-'SYNTHESE CAPACITE P1'!AD9</f>
        <v>0</v>
      </c>
      <c r="AE70" s="232">
        <f ca="1">AD73-'SYNTHESE CAPACITE P1'!AE9</f>
        <v>0</v>
      </c>
      <c r="AF70" s="232">
        <f ca="1">AE73-'SYNTHESE CAPACITE P1'!AF9</f>
        <v>0</v>
      </c>
      <c r="AG70" s="232">
        <f ca="1">AF73-'SYNTHESE CAPACITE P1'!AG9</f>
        <v>0</v>
      </c>
      <c r="AH70" s="232">
        <f ca="1">AG73-'SYNTHESE CAPACITE P1'!AH9</f>
        <v>0</v>
      </c>
      <c r="AI70" s="232">
        <f ca="1">AH73-'SYNTHESE CAPACITE P1'!AI9</f>
        <v>0</v>
      </c>
      <c r="AJ70" s="232">
        <f ca="1">AI73-'SYNTHESE CAPACITE P1'!AJ9</f>
        <v>0</v>
      </c>
      <c r="AK70" s="232">
        <f ca="1">AJ73-'SYNTHESE CAPACITE P1'!AK9</f>
        <v>0</v>
      </c>
      <c r="AL70" s="232">
        <f ca="1">AK73-'SYNTHESE CAPACITE P1'!AL9</f>
        <v>0</v>
      </c>
      <c r="AM70" s="232">
        <f ca="1">AL73-'SYNTHESE CAPACITE P1'!AM9</f>
        <v>0</v>
      </c>
      <c r="AN70" s="232">
        <f ca="1">AM73-'SYNTHESE CAPACITE P1'!AN9</f>
        <v>0</v>
      </c>
      <c r="AO70" s="232">
        <f ca="1">AN73-'SYNTHESE CAPACITE P1'!AO9</f>
        <v>0</v>
      </c>
      <c r="AP70" s="232">
        <f ca="1">AO73-'SYNTHESE CAPACITE P1'!AP9</f>
        <v>0</v>
      </c>
      <c r="AQ70" s="232">
        <f ca="1">AP73-'SYNTHESE CAPACITE P1'!AQ9</f>
        <v>0</v>
      </c>
      <c r="AR70" s="232">
        <f ca="1">AQ73-'SYNTHESE CAPACITE P1'!AR9</f>
        <v>0</v>
      </c>
      <c r="AS70" s="232">
        <f ca="1">AR73-'SYNTHESE CAPACITE P1'!AS9</f>
        <v>0</v>
      </c>
      <c r="AT70" s="232">
        <f ca="1">AS73-'SYNTHESE CAPACITE P1'!AT9</f>
        <v>0</v>
      </c>
      <c r="AU70" s="232">
        <f ca="1">AT73-'SYNTHESE CAPACITE P1'!AU9</f>
        <v>0</v>
      </c>
      <c r="AV70" s="232">
        <f ca="1">AU73-'SYNTHESE CAPACITE P1'!AV9</f>
        <v>0</v>
      </c>
      <c r="AW70" s="232">
        <f ca="1">AV73-'SYNTHESE CAPACITE P1'!AW9</f>
        <v>0</v>
      </c>
      <c r="AX70" s="232">
        <f ca="1">AW73-'SYNTHESE CAPACITE P1'!AX9</f>
        <v>0</v>
      </c>
      <c r="AY70" s="232">
        <f ca="1">AX73-'SYNTHESE CAPACITE P1'!AY9</f>
        <v>0</v>
      </c>
      <c r="AZ70" s="232">
        <f ca="1">AY73-'SYNTHESE CAPACITE P1'!AZ9</f>
        <v>0</v>
      </c>
      <c r="BA70" s="232">
        <f ca="1">AZ73-'SYNTHESE CAPACITE P1'!BA9</f>
        <v>0</v>
      </c>
      <c r="BB70" s="232">
        <f ca="1">BA73-'SYNTHESE CAPACITE P1'!BB9</f>
        <v>0</v>
      </c>
      <c r="BC70" s="232">
        <f ca="1">BB73-'SYNTHESE CAPACITE P1'!BC9</f>
        <v>0</v>
      </c>
      <c r="BD70" s="232">
        <f ca="1">BC73-'SYNTHESE CAPACITE P1'!BD9</f>
        <v>0</v>
      </c>
      <c r="BE70" s="232">
        <f ca="1">BD73-'SYNTHESE CAPACITE P1'!BE9</f>
        <v>0</v>
      </c>
      <c r="BF70" s="232">
        <f ca="1">BE73-'SYNTHESE CAPACITE P1'!BF9</f>
        <v>0</v>
      </c>
      <c r="BG70" s="232">
        <f ca="1">BF73-'SYNTHESE CAPACITE P1'!BG9</f>
        <v>0</v>
      </c>
      <c r="BH70" s="232">
        <f ca="1">BG73-'SYNTHESE CAPACITE P1'!BH9</f>
        <v>0</v>
      </c>
      <c r="BI70" s="232">
        <f ca="1">BH73-'SYNTHESE CAPACITE P1'!BI9</f>
        <v>0</v>
      </c>
      <c r="BJ70" s="232">
        <f ca="1">BI73-'SYNTHESE CAPACITE P1'!BJ9</f>
        <v>0</v>
      </c>
      <c r="BK70" s="232">
        <f ca="1">BJ73-'SYNTHESE CAPACITE P1'!BK9</f>
        <v>0</v>
      </c>
      <c r="BL70" s="232">
        <f ca="1">BK73-'SYNTHESE CAPACITE P1'!BL9</f>
        <v>0</v>
      </c>
      <c r="BM70" s="232">
        <f ca="1">BL73-'SYNTHESE CAPACITE P1'!BM9</f>
        <v>0</v>
      </c>
      <c r="BN70" s="232">
        <f ca="1">BM73-'SYNTHESE CAPACITE P1'!BN9</f>
        <v>0</v>
      </c>
      <c r="BO70" s="232">
        <f ca="1">BN73-'SYNTHESE CAPACITE P1'!BO9</f>
        <v>0</v>
      </c>
    </row>
    <row r="71" spans="1:67" ht="11.1" customHeight="1" x14ac:dyDescent="0.25">
      <c r="A71" s="33"/>
      <c r="B71" s="261" t="s">
        <v>88</v>
      </c>
      <c r="C71" s="232">
        <f>'RETARDS P1'!C83</f>
        <v>0</v>
      </c>
      <c r="D71" s="232">
        <f>'RETARDS P1'!D83</f>
        <v>0</v>
      </c>
      <c r="E71" s="232">
        <f>'RETARDS P1'!E83</f>
        <v>0</v>
      </c>
      <c r="F71" s="232">
        <f>'RETARDS P1'!F83</f>
        <v>0</v>
      </c>
      <c r="G71" s="232">
        <f>'RETARDS P1'!G83</f>
        <v>0</v>
      </c>
      <c r="H71" s="232">
        <f>'RETARDS P1'!H83</f>
        <v>0</v>
      </c>
      <c r="I71" s="232">
        <f>'RETARDS P1'!I83</f>
        <v>0</v>
      </c>
      <c r="J71" s="232">
        <f>'RETARDS P1'!J83</f>
        <v>0</v>
      </c>
      <c r="K71" s="232">
        <f>'RETARDS P1'!K83</f>
        <v>0</v>
      </c>
      <c r="L71" s="232">
        <f>'RETARDS P1'!L83</f>
        <v>0</v>
      </c>
      <c r="M71" s="232">
        <f>'RETARDS P1'!M83</f>
        <v>0</v>
      </c>
      <c r="N71" s="232">
        <f>'RETARDS P1'!N83</f>
        <v>0</v>
      </c>
      <c r="O71" s="232">
        <f>'RETARDS P1'!O83</f>
        <v>0</v>
      </c>
      <c r="P71" s="232">
        <f>'RETARDS P1'!P83</f>
        <v>0</v>
      </c>
      <c r="Q71" s="232">
        <f>'RETARDS P1'!Q83</f>
        <v>0</v>
      </c>
      <c r="R71" s="232">
        <f>'RETARDS P1'!R83</f>
        <v>0</v>
      </c>
      <c r="S71" s="232">
        <f>'RETARDS P1'!S83</f>
        <v>0</v>
      </c>
      <c r="T71" s="232">
        <f>'RETARDS P1'!T83</f>
        <v>0</v>
      </c>
      <c r="U71" s="232">
        <f>'RETARDS P1'!U83</f>
        <v>0</v>
      </c>
      <c r="V71" s="232">
        <f>'RETARDS P1'!V83</f>
        <v>0</v>
      </c>
      <c r="W71" s="232">
        <f>'RETARDS P1'!W83</f>
        <v>0</v>
      </c>
      <c r="X71" s="232">
        <f>'RETARDS P1'!X83</f>
        <v>0</v>
      </c>
      <c r="Y71" s="232">
        <f>'RETARDS P1'!Y83</f>
        <v>0</v>
      </c>
      <c r="Z71" s="232">
        <f>'RETARDS P1'!Z83</f>
        <v>0</v>
      </c>
      <c r="AA71" s="232">
        <f>'RETARDS P1'!AA83</f>
        <v>0</v>
      </c>
      <c r="AB71" s="232">
        <f>'RETARDS P1'!AB83</f>
        <v>0</v>
      </c>
      <c r="AC71" s="232">
        <f>'RETARDS P1'!AC83</f>
        <v>0</v>
      </c>
      <c r="AD71" s="232">
        <f>'RETARDS P1'!AD83</f>
        <v>0</v>
      </c>
      <c r="AE71" s="232">
        <f>'RETARDS P1'!AE83</f>
        <v>0</v>
      </c>
      <c r="AF71" s="232">
        <f>'RETARDS P1'!AF83</f>
        <v>0</v>
      </c>
      <c r="AG71" s="232">
        <f>'RETARDS P1'!AG83</f>
        <v>0</v>
      </c>
      <c r="AH71" s="232">
        <f>'RETARDS P1'!AH83</f>
        <v>0</v>
      </c>
      <c r="AI71" s="232">
        <f>'RETARDS P1'!AI83</f>
        <v>0</v>
      </c>
      <c r="AJ71" s="232">
        <f>'RETARDS P1'!AJ83</f>
        <v>0</v>
      </c>
      <c r="AK71" s="232">
        <f>'RETARDS P1'!AK83</f>
        <v>0</v>
      </c>
      <c r="AL71" s="232">
        <f>'RETARDS P1'!AL83</f>
        <v>0</v>
      </c>
      <c r="AM71" s="232">
        <f>'RETARDS P1'!AM83</f>
        <v>0</v>
      </c>
      <c r="AN71" s="232">
        <f>'RETARDS P1'!AN83</f>
        <v>0</v>
      </c>
      <c r="AO71" s="232">
        <f>'RETARDS P1'!AO83</f>
        <v>0</v>
      </c>
      <c r="AP71" s="232">
        <f>'RETARDS P1'!AP83</f>
        <v>0</v>
      </c>
      <c r="AQ71" s="232">
        <f>'RETARDS P1'!AQ83</f>
        <v>0</v>
      </c>
      <c r="AR71" s="232">
        <f>'RETARDS P1'!AR83</f>
        <v>0</v>
      </c>
      <c r="AS71" s="232">
        <f>'RETARDS P1'!AS83</f>
        <v>0</v>
      </c>
      <c r="AT71" s="232">
        <f>'RETARDS P1'!AT83</f>
        <v>0</v>
      </c>
      <c r="AU71" s="232">
        <f>'RETARDS P1'!AU83</f>
        <v>0</v>
      </c>
      <c r="AV71" s="232">
        <f>'RETARDS P1'!AV83</f>
        <v>0</v>
      </c>
      <c r="AW71" s="232">
        <f>'RETARDS P1'!AW83</f>
        <v>0</v>
      </c>
      <c r="AX71" s="232">
        <f>'RETARDS P1'!AX83</f>
        <v>0</v>
      </c>
      <c r="AY71" s="232">
        <f>'RETARDS P1'!AY83</f>
        <v>0</v>
      </c>
      <c r="AZ71" s="232">
        <f>'RETARDS P1'!AZ83</f>
        <v>0</v>
      </c>
      <c r="BA71" s="232">
        <f>'RETARDS P1'!BA83</f>
        <v>0</v>
      </c>
      <c r="BB71" s="232">
        <f>'RETARDS P1'!BB83</f>
        <v>0</v>
      </c>
      <c r="BC71" s="232">
        <f>'RETARDS P1'!BC83</f>
        <v>0</v>
      </c>
      <c r="BD71" s="232">
        <f>'RETARDS P1'!BD83</f>
        <v>0</v>
      </c>
      <c r="BE71" s="232">
        <f>'RETARDS P1'!BE83</f>
        <v>0</v>
      </c>
      <c r="BF71" s="232">
        <f>'RETARDS P1'!BF83</f>
        <v>0</v>
      </c>
      <c r="BG71" s="232">
        <f>'RETARDS P1'!BG83</f>
        <v>0</v>
      </c>
      <c r="BH71" s="232">
        <f>'RETARDS P1'!BH83</f>
        <v>0</v>
      </c>
      <c r="BI71" s="232">
        <f>'RETARDS P1'!BI83</f>
        <v>0</v>
      </c>
      <c r="BJ71" s="232">
        <f>'RETARDS P1'!BJ83</f>
        <v>0</v>
      </c>
      <c r="BK71" s="232">
        <f>'RETARDS P1'!BK83</f>
        <v>0</v>
      </c>
      <c r="BL71" s="232">
        <f>'RETARDS P1'!BL83</f>
        <v>0</v>
      </c>
      <c r="BM71" s="232">
        <f>'RETARDS P1'!BM83</f>
        <v>0</v>
      </c>
      <c r="BN71" s="232">
        <f>'RETARDS P1'!BN83</f>
        <v>0</v>
      </c>
      <c r="BO71" s="232">
        <f>'RETARDS P1'!BO83</f>
        <v>0</v>
      </c>
    </row>
    <row r="72" spans="1:67" ht="11.1" customHeight="1" x14ac:dyDescent="0.25">
      <c r="A72" s="33"/>
      <c r="B72" s="262" t="s">
        <v>89</v>
      </c>
      <c r="C72" s="232">
        <f>'RETARDS P1'!C119</f>
        <v>0</v>
      </c>
      <c r="D72" s="232">
        <f>'RETARDS P1'!D119</f>
        <v>0</v>
      </c>
      <c r="E72" s="232">
        <f>'RETARDS P1'!E119</f>
        <v>0</v>
      </c>
      <c r="F72" s="232">
        <f>'RETARDS P1'!F119</f>
        <v>0</v>
      </c>
      <c r="G72" s="232">
        <f>'RETARDS P1'!G119</f>
        <v>0</v>
      </c>
      <c r="H72" s="232">
        <f>'RETARDS P1'!H119</f>
        <v>0</v>
      </c>
      <c r="I72" s="232">
        <f>'RETARDS P1'!I119</f>
        <v>0</v>
      </c>
      <c r="J72" s="232">
        <f>'RETARDS P1'!J119</f>
        <v>0</v>
      </c>
      <c r="K72" s="232">
        <f>'RETARDS P1'!K119</f>
        <v>0</v>
      </c>
      <c r="L72" s="232">
        <f>'RETARDS P1'!L119</f>
        <v>0</v>
      </c>
      <c r="M72" s="232">
        <f>'RETARDS P1'!M119</f>
        <v>0</v>
      </c>
      <c r="N72" s="232">
        <f>'RETARDS P1'!N119</f>
        <v>0</v>
      </c>
      <c r="O72" s="232">
        <f>'RETARDS P1'!O119</f>
        <v>0</v>
      </c>
      <c r="P72" s="232">
        <f>'RETARDS P1'!P119</f>
        <v>0</v>
      </c>
      <c r="Q72" s="232">
        <f>'RETARDS P1'!Q119</f>
        <v>0</v>
      </c>
      <c r="R72" s="232">
        <f>'RETARDS P1'!R119</f>
        <v>0</v>
      </c>
      <c r="S72" s="232">
        <f>'RETARDS P1'!S119</f>
        <v>0</v>
      </c>
      <c r="T72" s="232">
        <f>'RETARDS P1'!T119</f>
        <v>0</v>
      </c>
      <c r="U72" s="232">
        <f>'RETARDS P1'!U119</f>
        <v>0</v>
      </c>
      <c r="V72" s="232">
        <f>'RETARDS P1'!V119</f>
        <v>0</v>
      </c>
      <c r="W72" s="232">
        <f>'RETARDS P1'!W119</f>
        <v>0</v>
      </c>
      <c r="X72" s="232">
        <f>'RETARDS P1'!X119</f>
        <v>0</v>
      </c>
      <c r="Y72" s="232">
        <f>'RETARDS P1'!Y119</f>
        <v>0</v>
      </c>
      <c r="Z72" s="232">
        <f>'RETARDS P1'!Z119</f>
        <v>0</v>
      </c>
      <c r="AA72" s="232">
        <f>'RETARDS P1'!AA119</f>
        <v>0</v>
      </c>
      <c r="AB72" s="232">
        <f>'RETARDS P1'!AB119</f>
        <v>0</v>
      </c>
      <c r="AC72" s="232">
        <f>'RETARDS P1'!AC119</f>
        <v>0</v>
      </c>
      <c r="AD72" s="232">
        <f>'RETARDS P1'!AD119</f>
        <v>0</v>
      </c>
      <c r="AE72" s="232">
        <f>'RETARDS P1'!AE119</f>
        <v>0</v>
      </c>
      <c r="AF72" s="232">
        <f>'RETARDS P1'!AF119</f>
        <v>0</v>
      </c>
      <c r="AG72" s="232">
        <f>'RETARDS P1'!AG119</f>
        <v>0</v>
      </c>
      <c r="AH72" s="232">
        <f>'RETARDS P1'!AH119</f>
        <v>0</v>
      </c>
      <c r="AI72" s="232">
        <f>'RETARDS P1'!AI119</f>
        <v>0</v>
      </c>
      <c r="AJ72" s="232">
        <f>'RETARDS P1'!AJ119</f>
        <v>0</v>
      </c>
      <c r="AK72" s="232">
        <f>'RETARDS P1'!AK119</f>
        <v>0</v>
      </c>
      <c r="AL72" s="232">
        <f>'RETARDS P1'!AL119</f>
        <v>0</v>
      </c>
      <c r="AM72" s="232">
        <f>'RETARDS P1'!AM119</f>
        <v>0</v>
      </c>
      <c r="AN72" s="232">
        <f>'RETARDS P1'!AN119</f>
        <v>0</v>
      </c>
      <c r="AO72" s="232">
        <f>'RETARDS P1'!AO119</f>
        <v>0</v>
      </c>
      <c r="AP72" s="232">
        <f>'RETARDS P1'!AP119</f>
        <v>0</v>
      </c>
      <c r="AQ72" s="232">
        <f>'RETARDS P1'!AQ119</f>
        <v>0</v>
      </c>
      <c r="AR72" s="232">
        <f>'RETARDS P1'!AR119</f>
        <v>0</v>
      </c>
      <c r="AS72" s="232">
        <f>'RETARDS P1'!AS119</f>
        <v>0</v>
      </c>
      <c r="AT72" s="232">
        <f>'RETARDS P1'!AT119</f>
        <v>0</v>
      </c>
      <c r="AU72" s="232">
        <f>'RETARDS P1'!AU119</f>
        <v>0</v>
      </c>
      <c r="AV72" s="232">
        <f>'RETARDS P1'!AV119</f>
        <v>0</v>
      </c>
      <c r="AW72" s="232">
        <f>'RETARDS P1'!AW119</f>
        <v>0</v>
      </c>
      <c r="AX72" s="232">
        <f>'RETARDS P1'!AX119</f>
        <v>0</v>
      </c>
      <c r="AY72" s="232">
        <f>'RETARDS P1'!AY119</f>
        <v>0</v>
      </c>
      <c r="AZ72" s="232">
        <f>'RETARDS P1'!AZ119</f>
        <v>0</v>
      </c>
      <c r="BA72" s="232">
        <f>'RETARDS P1'!BA119</f>
        <v>0</v>
      </c>
      <c r="BB72" s="232">
        <f>'RETARDS P1'!BB119</f>
        <v>0</v>
      </c>
      <c r="BC72" s="232">
        <f>'RETARDS P1'!BC119</f>
        <v>0</v>
      </c>
      <c r="BD72" s="232">
        <f>'RETARDS P1'!BD119</f>
        <v>0</v>
      </c>
      <c r="BE72" s="232">
        <f>'RETARDS P1'!BE119</f>
        <v>0</v>
      </c>
      <c r="BF72" s="232">
        <f>'RETARDS P1'!BF119</f>
        <v>0</v>
      </c>
      <c r="BG72" s="232">
        <f>'RETARDS P1'!BG119</f>
        <v>0</v>
      </c>
      <c r="BH72" s="232">
        <f>'RETARDS P1'!BH119</f>
        <v>0</v>
      </c>
      <c r="BI72" s="232">
        <f>'RETARDS P1'!BI119</f>
        <v>0</v>
      </c>
      <c r="BJ72" s="232">
        <f>'RETARDS P1'!BJ119</f>
        <v>0</v>
      </c>
      <c r="BK72" s="232">
        <f>'RETARDS P1'!BK119</f>
        <v>0</v>
      </c>
      <c r="BL72" s="232">
        <f>'RETARDS P1'!BL119</f>
        <v>0</v>
      </c>
      <c r="BM72" s="232">
        <f>'RETARDS P1'!BM119</f>
        <v>0</v>
      </c>
      <c r="BN72" s="232">
        <f>'RETARDS P1'!BN119</f>
        <v>0</v>
      </c>
      <c r="BO72" s="232">
        <f>'RETARDS P1'!BO119</f>
        <v>0</v>
      </c>
    </row>
    <row r="73" spans="1:67" ht="11.1" customHeight="1" x14ac:dyDescent="0.25">
      <c r="A73" s="33"/>
      <c r="B73" s="263" t="s">
        <v>92</v>
      </c>
      <c r="C73" s="232">
        <f>SUM(C74:C78)+SUM(C69:C70)</f>
        <v>0</v>
      </c>
      <c r="D73" s="232">
        <f t="shared" ref="D73:BO73" ca="1" si="6">SUM(D74:D78)+SUM(D69:D70)</f>
        <v>0</v>
      </c>
      <c r="E73" s="232">
        <f t="shared" ca="1" si="6"/>
        <v>0</v>
      </c>
      <c r="F73" s="232">
        <f t="shared" ca="1" si="6"/>
        <v>0</v>
      </c>
      <c r="G73" s="232">
        <f t="shared" ca="1" si="6"/>
        <v>0</v>
      </c>
      <c r="H73" s="232">
        <f t="shared" ca="1" si="6"/>
        <v>0</v>
      </c>
      <c r="I73" s="232">
        <f t="shared" ca="1" si="6"/>
        <v>0</v>
      </c>
      <c r="J73" s="232">
        <f t="shared" ca="1" si="6"/>
        <v>0</v>
      </c>
      <c r="K73" s="232">
        <f t="shared" ca="1" si="6"/>
        <v>0</v>
      </c>
      <c r="L73" s="232">
        <f t="shared" ca="1" si="6"/>
        <v>0</v>
      </c>
      <c r="M73" s="232">
        <f t="shared" ca="1" si="6"/>
        <v>0</v>
      </c>
      <c r="N73" s="232">
        <f t="shared" ca="1" si="6"/>
        <v>0</v>
      </c>
      <c r="O73" s="232">
        <f t="shared" ca="1" si="6"/>
        <v>0</v>
      </c>
      <c r="P73" s="232">
        <f t="shared" ca="1" si="6"/>
        <v>0</v>
      </c>
      <c r="Q73" s="232">
        <f t="shared" ca="1" si="6"/>
        <v>0</v>
      </c>
      <c r="R73" s="232">
        <f t="shared" ca="1" si="6"/>
        <v>0</v>
      </c>
      <c r="S73" s="232">
        <f t="shared" ca="1" si="6"/>
        <v>0</v>
      </c>
      <c r="T73" s="232">
        <f t="shared" ca="1" si="6"/>
        <v>0</v>
      </c>
      <c r="U73" s="232">
        <f t="shared" ca="1" si="6"/>
        <v>0</v>
      </c>
      <c r="V73" s="232">
        <f t="shared" ca="1" si="6"/>
        <v>0</v>
      </c>
      <c r="W73" s="232">
        <f t="shared" ca="1" si="6"/>
        <v>0</v>
      </c>
      <c r="X73" s="232">
        <f t="shared" ca="1" si="6"/>
        <v>0</v>
      </c>
      <c r="Y73" s="232">
        <f t="shared" ca="1" si="6"/>
        <v>0</v>
      </c>
      <c r="Z73" s="232">
        <f t="shared" ca="1" si="6"/>
        <v>0</v>
      </c>
      <c r="AA73" s="232">
        <f t="shared" ca="1" si="6"/>
        <v>0</v>
      </c>
      <c r="AB73" s="232">
        <f t="shared" ca="1" si="6"/>
        <v>0</v>
      </c>
      <c r="AC73" s="232">
        <f t="shared" ca="1" si="6"/>
        <v>0</v>
      </c>
      <c r="AD73" s="232">
        <f t="shared" ca="1" si="6"/>
        <v>0</v>
      </c>
      <c r="AE73" s="232">
        <f t="shared" ca="1" si="6"/>
        <v>0</v>
      </c>
      <c r="AF73" s="232">
        <f t="shared" ca="1" si="6"/>
        <v>0</v>
      </c>
      <c r="AG73" s="232">
        <f t="shared" ca="1" si="6"/>
        <v>0</v>
      </c>
      <c r="AH73" s="232">
        <f t="shared" ca="1" si="6"/>
        <v>0</v>
      </c>
      <c r="AI73" s="232">
        <f t="shared" ca="1" si="6"/>
        <v>0</v>
      </c>
      <c r="AJ73" s="232">
        <f t="shared" ca="1" si="6"/>
        <v>0</v>
      </c>
      <c r="AK73" s="232">
        <f t="shared" ca="1" si="6"/>
        <v>0</v>
      </c>
      <c r="AL73" s="232">
        <f t="shared" ca="1" si="6"/>
        <v>0</v>
      </c>
      <c r="AM73" s="232">
        <f t="shared" ca="1" si="6"/>
        <v>0</v>
      </c>
      <c r="AN73" s="232">
        <f t="shared" ca="1" si="6"/>
        <v>0</v>
      </c>
      <c r="AO73" s="232">
        <f t="shared" ca="1" si="6"/>
        <v>0</v>
      </c>
      <c r="AP73" s="232">
        <f t="shared" ca="1" si="6"/>
        <v>0</v>
      </c>
      <c r="AQ73" s="232">
        <f t="shared" ca="1" si="6"/>
        <v>0</v>
      </c>
      <c r="AR73" s="232">
        <f t="shared" ca="1" si="6"/>
        <v>0</v>
      </c>
      <c r="AS73" s="232">
        <f t="shared" ca="1" si="6"/>
        <v>0</v>
      </c>
      <c r="AT73" s="232">
        <f t="shared" ca="1" si="6"/>
        <v>0</v>
      </c>
      <c r="AU73" s="232">
        <f t="shared" ca="1" si="6"/>
        <v>0</v>
      </c>
      <c r="AV73" s="232">
        <f t="shared" ca="1" si="6"/>
        <v>0</v>
      </c>
      <c r="AW73" s="232">
        <f t="shared" ca="1" si="6"/>
        <v>0</v>
      </c>
      <c r="AX73" s="232">
        <f t="shared" ca="1" si="6"/>
        <v>0</v>
      </c>
      <c r="AY73" s="232">
        <f t="shared" ca="1" si="6"/>
        <v>0</v>
      </c>
      <c r="AZ73" s="232">
        <f t="shared" ca="1" si="6"/>
        <v>0</v>
      </c>
      <c r="BA73" s="232">
        <f t="shared" ca="1" si="6"/>
        <v>0</v>
      </c>
      <c r="BB73" s="232">
        <f t="shared" ca="1" si="6"/>
        <v>0</v>
      </c>
      <c r="BC73" s="232">
        <f t="shared" ca="1" si="6"/>
        <v>0</v>
      </c>
      <c r="BD73" s="232">
        <f t="shared" ca="1" si="6"/>
        <v>0</v>
      </c>
      <c r="BE73" s="232">
        <f t="shared" ca="1" si="6"/>
        <v>0</v>
      </c>
      <c r="BF73" s="232">
        <f t="shared" ca="1" si="6"/>
        <v>0</v>
      </c>
      <c r="BG73" s="232">
        <f t="shared" ca="1" si="6"/>
        <v>0</v>
      </c>
      <c r="BH73" s="232">
        <f t="shared" ca="1" si="6"/>
        <v>0</v>
      </c>
      <c r="BI73" s="232">
        <f t="shared" ca="1" si="6"/>
        <v>0</v>
      </c>
      <c r="BJ73" s="232">
        <f t="shared" ca="1" si="6"/>
        <v>0</v>
      </c>
      <c r="BK73" s="232">
        <f t="shared" ca="1" si="6"/>
        <v>0</v>
      </c>
      <c r="BL73" s="232">
        <f t="shared" ca="1" si="6"/>
        <v>0</v>
      </c>
      <c r="BM73" s="232">
        <f t="shared" ca="1" si="6"/>
        <v>0</v>
      </c>
      <c r="BN73" s="232">
        <f t="shared" ca="1" si="6"/>
        <v>0</v>
      </c>
      <c r="BO73" s="232">
        <f t="shared" ca="1" si="6"/>
        <v>0</v>
      </c>
    </row>
    <row r="74" spans="1:67" ht="11.1" customHeight="1" x14ac:dyDescent="0.25">
      <c r="A74" s="33"/>
      <c r="B74" s="44" t="s">
        <v>93</v>
      </c>
      <c r="C74" s="232">
        <f>'CHARGES P1'!C47</f>
        <v>0</v>
      </c>
      <c r="D74" s="232">
        <f>'CHARGES P1'!D47</f>
        <v>0</v>
      </c>
      <c r="E74" s="232">
        <f>'CHARGES P1'!E47</f>
        <v>0</v>
      </c>
      <c r="F74" s="232">
        <f>'CHARGES P1'!F47</f>
        <v>0</v>
      </c>
      <c r="G74" s="232">
        <f>'CHARGES P1'!G47</f>
        <v>0</v>
      </c>
      <c r="H74" s="232">
        <f>'CHARGES P1'!H47</f>
        <v>0</v>
      </c>
      <c r="I74" s="232">
        <f>'CHARGES P1'!I47</f>
        <v>0</v>
      </c>
      <c r="J74" s="232">
        <f>'CHARGES P1'!J47</f>
        <v>0</v>
      </c>
      <c r="K74" s="232">
        <f>'CHARGES P1'!K47</f>
        <v>0</v>
      </c>
      <c r="L74" s="232">
        <f>'CHARGES P1'!L47</f>
        <v>0</v>
      </c>
      <c r="M74" s="232">
        <f>'CHARGES P1'!M47</f>
        <v>0</v>
      </c>
      <c r="N74" s="232">
        <f>'CHARGES P1'!N47</f>
        <v>0</v>
      </c>
      <c r="O74" s="232">
        <f>'CHARGES P1'!O47</f>
        <v>0</v>
      </c>
      <c r="P74" s="232">
        <f>'CHARGES P1'!P47</f>
        <v>0</v>
      </c>
      <c r="Q74" s="232">
        <f>'CHARGES P1'!Q47</f>
        <v>0</v>
      </c>
      <c r="R74" s="232">
        <f>'CHARGES P1'!R47</f>
        <v>0</v>
      </c>
      <c r="S74" s="232">
        <f>'CHARGES P1'!S47</f>
        <v>0</v>
      </c>
      <c r="T74" s="232">
        <f>'CHARGES P1'!T47</f>
        <v>0</v>
      </c>
      <c r="U74" s="232">
        <f>'CHARGES P1'!U47</f>
        <v>0</v>
      </c>
      <c r="V74" s="232">
        <f>'CHARGES P1'!V47</f>
        <v>0</v>
      </c>
      <c r="W74" s="232">
        <f>'CHARGES P1'!W47</f>
        <v>0</v>
      </c>
      <c r="X74" s="232">
        <f>'CHARGES P1'!X47</f>
        <v>0</v>
      </c>
      <c r="Y74" s="232">
        <f>'CHARGES P1'!Y47</f>
        <v>0</v>
      </c>
      <c r="Z74" s="232">
        <f>'CHARGES P1'!Z47</f>
        <v>0</v>
      </c>
      <c r="AA74" s="232">
        <f>'CHARGES P1'!AA47</f>
        <v>0</v>
      </c>
      <c r="AB74" s="232">
        <f>'CHARGES P1'!AB47</f>
        <v>0</v>
      </c>
      <c r="AC74" s="232">
        <f>'CHARGES P1'!AC47</f>
        <v>0</v>
      </c>
      <c r="AD74" s="232">
        <f>'CHARGES P1'!AD47</f>
        <v>0</v>
      </c>
      <c r="AE74" s="232">
        <f>'CHARGES P1'!AE47</f>
        <v>0</v>
      </c>
      <c r="AF74" s="232">
        <f>'CHARGES P1'!AF47</f>
        <v>0</v>
      </c>
      <c r="AG74" s="232">
        <f>'CHARGES P1'!AG47</f>
        <v>0</v>
      </c>
      <c r="AH74" s="232">
        <f>'CHARGES P1'!AH47</f>
        <v>0</v>
      </c>
      <c r="AI74" s="232">
        <f>'CHARGES P1'!AI47</f>
        <v>0</v>
      </c>
      <c r="AJ74" s="232">
        <f>'CHARGES P1'!AJ47</f>
        <v>0</v>
      </c>
      <c r="AK74" s="232">
        <f>'CHARGES P1'!AK47</f>
        <v>0</v>
      </c>
      <c r="AL74" s="232">
        <f>'CHARGES P1'!AL47</f>
        <v>0</v>
      </c>
      <c r="AM74" s="232">
        <f>'CHARGES P1'!AM47</f>
        <v>0</v>
      </c>
      <c r="AN74" s="232">
        <f>'CHARGES P1'!AN47</f>
        <v>0</v>
      </c>
      <c r="AO74" s="232">
        <f>'CHARGES P1'!AO47</f>
        <v>0</v>
      </c>
      <c r="AP74" s="232">
        <f>'CHARGES P1'!AP47</f>
        <v>0</v>
      </c>
      <c r="AQ74" s="232">
        <f>'CHARGES P1'!AQ47</f>
        <v>0</v>
      </c>
      <c r="AR74" s="232">
        <f>'CHARGES P1'!AR47</f>
        <v>0</v>
      </c>
      <c r="AS74" s="232">
        <f>'CHARGES P1'!AS47</f>
        <v>0</v>
      </c>
      <c r="AT74" s="232">
        <f>'CHARGES P1'!AT47</f>
        <v>0</v>
      </c>
      <c r="AU74" s="232">
        <f>'CHARGES P1'!AU47</f>
        <v>0</v>
      </c>
      <c r="AV74" s="232">
        <f>'CHARGES P1'!AV47</f>
        <v>0</v>
      </c>
      <c r="AW74" s="232">
        <f>'CHARGES P1'!AW47</f>
        <v>0</v>
      </c>
      <c r="AX74" s="232">
        <f>'CHARGES P1'!AX47</f>
        <v>0</v>
      </c>
      <c r="AY74" s="232">
        <f>'CHARGES P1'!AY47</f>
        <v>0</v>
      </c>
      <c r="AZ74" s="232">
        <f>'CHARGES P1'!AZ47</f>
        <v>0</v>
      </c>
      <c r="BA74" s="232">
        <f>'CHARGES P1'!BA47</f>
        <v>0</v>
      </c>
      <c r="BB74" s="232">
        <f>'CHARGES P1'!BB47</f>
        <v>0</v>
      </c>
      <c r="BC74" s="232">
        <f>'CHARGES P1'!BC47</f>
        <v>0</v>
      </c>
      <c r="BD74" s="232">
        <f>'CHARGES P1'!BD47</f>
        <v>0</v>
      </c>
      <c r="BE74" s="232">
        <f>'CHARGES P1'!BE47</f>
        <v>0</v>
      </c>
      <c r="BF74" s="232">
        <f>'CHARGES P1'!BF47</f>
        <v>0</v>
      </c>
      <c r="BG74" s="232">
        <f>'CHARGES P1'!BG47</f>
        <v>0</v>
      </c>
      <c r="BH74" s="232">
        <f>'CHARGES P1'!BH47</f>
        <v>0</v>
      </c>
      <c r="BI74" s="232">
        <f>'CHARGES P1'!BI47</f>
        <v>0</v>
      </c>
      <c r="BJ74" s="232">
        <f>'CHARGES P1'!BJ47</f>
        <v>0</v>
      </c>
      <c r="BK74" s="232">
        <f>'CHARGES P1'!BK47</f>
        <v>0</v>
      </c>
      <c r="BL74" s="232">
        <f>'CHARGES P1'!BL47</f>
        <v>0</v>
      </c>
      <c r="BM74" s="232">
        <f>'CHARGES P1'!BM47</f>
        <v>0</v>
      </c>
      <c r="BN74" s="232">
        <f>'CHARGES P1'!BN47</f>
        <v>0</v>
      </c>
      <c r="BO74" s="232">
        <f>'CHARGES P1'!BO47</f>
        <v>0</v>
      </c>
    </row>
    <row r="75" spans="1:67" ht="11.1" customHeight="1" x14ac:dyDescent="0.25">
      <c r="A75" s="33"/>
      <c r="B75" s="264" t="s">
        <v>100</v>
      </c>
      <c r="C75" s="232">
        <f>'CHARGES P1'!C83</f>
        <v>0</v>
      </c>
      <c r="D75" s="232">
        <f>'CHARGES P1'!D83</f>
        <v>0</v>
      </c>
      <c r="E75" s="232">
        <f>'CHARGES P1'!E83</f>
        <v>0</v>
      </c>
      <c r="F75" s="232">
        <f>'CHARGES P1'!F83</f>
        <v>0</v>
      </c>
      <c r="G75" s="232">
        <f>'CHARGES P1'!G83</f>
        <v>0</v>
      </c>
      <c r="H75" s="232">
        <f>'CHARGES P1'!H83</f>
        <v>0</v>
      </c>
      <c r="I75" s="232">
        <f>'CHARGES P1'!I83</f>
        <v>0</v>
      </c>
      <c r="J75" s="232">
        <f>'CHARGES P1'!J83</f>
        <v>0</v>
      </c>
      <c r="K75" s="232">
        <f>'CHARGES P1'!K83</f>
        <v>0</v>
      </c>
      <c r="L75" s="232">
        <f>'CHARGES P1'!L83</f>
        <v>0</v>
      </c>
      <c r="M75" s="232">
        <f>'CHARGES P1'!M83</f>
        <v>0</v>
      </c>
      <c r="N75" s="232">
        <f>'CHARGES P1'!N83</f>
        <v>0</v>
      </c>
      <c r="O75" s="232">
        <f>'CHARGES P1'!O83</f>
        <v>0</v>
      </c>
      <c r="P75" s="232">
        <f>'CHARGES P1'!P83</f>
        <v>0</v>
      </c>
      <c r="Q75" s="232">
        <f>'CHARGES P1'!Q83</f>
        <v>0</v>
      </c>
      <c r="R75" s="232">
        <f>'CHARGES P1'!R83</f>
        <v>0</v>
      </c>
      <c r="S75" s="232">
        <f>'CHARGES P1'!S83</f>
        <v>0</v>
      </c>
      <c r="T75" s="232">
        <f>'CHARGES P1'!T83</f>
        <v>0</v>
      </c>
      <c r="U75" s="232">
        <f>'CHARGES P1'!U83</f>
        <v>0</v>
      </c>
      <c r="V75" s="232">
        <f>'CHARGES P1'!V83</f>
        <v>0</v>
      </c>
      <c r="W75" s="232">
        <f>'CHARGES P1'!W83</f>
        <v>0</v>
      </c>
      <c r="X75" s="232">
        <f>'CHARGES P1'!X83</f>
        <v>0</v>
      </c>
      <c r="Y75" s="232">
        <f>'CHARGES P1'!Y83</f>
        <v>0</v>
      </c>
      <c r="Z75" s="232">
        <f>'CHARGES P1'!Z83</f>
        <v>0</v>
      </c>
      <c r="AA75" s="232">
        <f>'CHARGES P1'!AA83</f>
        <v>0</v>
      </c>
      <c r="AB75" s="232">
        <f>'CHARGES P1'!AB83</f>
        <v>0</v>
      </c>
      <c r="AC75" s="232">
        <f>'CHARGES P1'!AC83</f>
        <v>0</v>
      </c>
      <c r="AD75" s="232">
        <f>'CHARGES P1'!AD83</f>
        <v>0</v>
      </c>
      <c r="AE75" s="232">
        <f>'CHARGES P1'!AE83</f>
        <v>0</v>
      </c>
      <c r="AF75" s="232">
        <f>'CHARGES P1'!AF83</f>
        <v>0</v>
      </c>
      <c r="AG75" s="232">
        <f>'CHARGES P1'!AG83</f>
        <v>0</v>
      </c>
      <c r="AH75" s="232">
        <f>'CHARGES P1'!AH83</f>
        <v>0</v>
      </c>
      <c r="AI75" s="232">
        <f>'CHARGES P1'!AI83</f>
        <v>0</v>
      </c>
      <c r="AJ75" s="232">
        <f>'CHARGES P1'!AJ83</f>
        <v>0</v>
      </c>
      <c r="AK75" s="232">
        <f>'CHARGES P1'!AK83</f>
        <v>0</v>
      </c>
      <c r="AL75" s="232">
        <f>'CHARGES P1'!AL83</f>
        <v>0</v>
      </c>
      <c r="AM75" s="232">
        <f>'CHARGES P1'!AM83</f>
        <v>0</v>
      </c>
      <c r="AN75" s="232">
        <f>'CHARGES P1'!AN83</f>
        <v>0</v>
      </c>
      <c r="AO75" s="232">
        <f>'CHARGES P1'!AO83</f>
        <v>0</v>
      </c>
      <c r="AP75" s="232">
        <f>'CHARGES P1'!AP83</f>
        <v>0</v>
      </c>
      <c r="AQ75" s="232">
        <f>'CHARGES P1'!AQ83</f>
        <v>0</v>
      </c>
      <c r="AR75" s="232">
        <f>'CHARGES P1'!AR83</f>
        <v>0</v>
      </c>
      <c r="AS75" s="232">
        <f>'CHARGES P1'!AS83</f>
        <v>0</v>
      </c>
      <c r="AT75" s="232">
        <f>'CHARGES P1'!AT83</f>
        <v>0</v>
      </c>
      <c r="AU75" s="232">
        <f>'CHARGES P1'!AU83</f>
        <v>0</v>
      </c>
      <c r="AV75" s="232">
        <f>'CHARGES P1'!AV83</f>
        <v>0</v>
      </c>
      <c r="AW75" s="232">
        <f>'CHARGES P1'!AW83</f>
        <v>0</v>
      </c>
      <c r="AX75" s="232">
        <f>'CHARGES P1'!AX83</f>
        <v>0</v>
      </c>
      <c r="AY75" s="232">
        <f>'CHARGES P1'!AY83</f>
        <v>0</v>
      </c>
      <c r="AZ75" s="232">
        <f>'CHARGES P1'!AZ83</f>
        <v>0</v>
      </c>
      <c r="BA75" s="232">
        <f>'CHARGES P1'!BA83</f>
        <v>0</v>
      </c>
      <c r="BB75" s="232">
        <f>'CHARGES P1'!BB83</f>
        <v>0</v>
      </c>
      <c r="BC75" s="232">
        <f>'CHARGES P1'!BC83</f>
        <v>0</v>
      </c>
      <c r="BD75" s="232">
        <f>'CHARGES P1'!BD83</f>
        <v>0</v>
      </c>
      <c r="BE75" s="232">
        <f>'CHARGES P1'!BE83</f>
        <v>0</v>
      </c>
      <c r="BF75" s="232">
        <f>'CHARGES P1'!BF83</f>
        <v>0</v>
      </c>
      <c r="BG75" s="232">
        <f>'CHARGES P1'!BG83</f>
        <v>0</v>
      </c>
      <c r="BH75" s="232">
        <f>'CHARGES P1'!BH83</f>
        <v>0</v>
      </c>
      <c r="BI75" s="232">
        <f>'CHARGES P1'!BI83</f>
        <v>0</v>
      </c>
      <c r="BJ75" s="232">
        <f>'CHARGES P1'!BJ83</f>
        <v>0</v>
      </c>
      <c r="BK75" s="232">
        <f>'CHARGES P1'!BK83</f>
        <v>0</v>
      </c>
      <c r="BL75" s="232">
        <f>'CHARGES P1'!BL83</f>
        <v>0</v>
      </c>
      <c r="BM75" s="232">
        <f>'CHARGES P1'!BM83</f>
        <v>0</v>
      </c>
      <c r="BN75" s="232">
        <f>'CHARGES P1'!BN83</f>
        <v>0</v>
      </c>
      <c r="BO75" s="232">
        <f>'CHARGES P1'!BO83</f>
        <v>0</v>
      </c>
    </row>
    <row r="76" spans="1:67" ht="11.1" customHeight="1" x14ac:dyDescent="0.25">
      <c r="A76" s="33"/>
      <c r="B76" s="265" t="s">
        <v>101</v>
      </c>
      <c r="C76" s="232">
        <f>'CHARGES P1'!C119</f>
        <v>0</v>
      </c>
      <c r="D76" s="232">
        <f>'CHARGES P1'!D119</f>
        <v>0</v>
      </c>
      <c r="E76" s="232">
        <f>'CHARGES P1'!E119</f>
        <v>0</v>
      </c>
      <c r="F76" s="232">
        <f>'CHARGES P1'!F119</f>
        <v>0</v>
      </c>
      <c r="G76" s="232">
        <f>'CHARGES P1'!G119</f>
        <v>0</v>
      </c>
      <c r="H76" s="232">
        <f>'CHARGES P1'!H119</f>
        <v>0</v>
      </c>
      <c r="I76" s="232">
        <f>'CHARGES P1'!I119</f>
        <v>0</v>
      </c>
      <c r="J76" s="232">
        <f>'CHARGES P1'!J119</f>
        <v>0</v>
      </c>
      <c r="K76" s="232">
        <f>'CHARGES P1'!K119</f>
        <v>0</v>
      </c>
      <c r="L76" s="232">
        <f>'CHARGES P1'!L119</f>
        <v>0</v>
      </c>
      <c r="M76" s="232">
        <f>'CHARGES P1'!M119</f>
        <v>0</v>
      </c>
      <c r="N76" s="232">
        <f>'CHARGES P1'!N119</f>
        <v>0</v>
      </c>
      <c r="O76" s="232">
        <f>'CHARGES P1'!O119</f>
        <v>0</v>
      </c>
      <c r="P76" s="232">
        <f>'CHARGES P1'!P119</f>
        <v>0</v>
      </c>
      <c r="Q76" s="232">
        <f>'CHARGES P1'!Q119</f>
        <v>0</v>
      </c>
      <c r="R76" s="232">
        <f>'CHARGES P1'!R119</f>
        <v>0</v>
      </c>
      <c r="S76" s="232">
        <f>'CHARGES P1'!S119</f>
        <v>0</v>
      </c>
      <c r="T76" s="232">
        <f>'CHARGES P1'!T119</f>
        <v>0</v>
      </c>
      <c r="U76" s="232">
        <f>'CHARGES P1'!U119</f>
        <v>0</v>
      </c>
      <c r="V76" s="232">
        <f>'CHARGES P1'!V119</f>
        <v>0</v>
      </c>
      <c r="W76" s="232">
        <f>'CHARGES P1'!W119</f>
        <v>0</v>
      </c>
      <c r="X76" s="232">
        <f>'CHARGES P1'!X119</f>
        <v>0</v>
      </c>
      <c r="Y76" s="232">
        <f>'CHARGES P1'!Y119</f>
        <v>0</v>
      </c>
      <c r="Z76" s="232">
        <f>'CHARGES P1'!Z119</f>
        <v>0</v>
      </c>
      <c r="AA76" s="232">
        <f>'CHARGES P1'!AA119</f>
        <v>0</v>
      </c>
      <c r="AB76" s="232">
        <f>'CHARGES P1'!AB119</f>
        <v>0</v>
      </c>
      <c r="AC76" s="232">
        <f>'CHARGES P1'!AC119</f>
        <v>0</v>
      </c>
      <c r="AD76" s="232">
        <f>'CHARGES P1'!AD119</f>
        <v>0</v>
      </c>
      <c r="AE76" s="232">
        <f>'CHARGES P1'!AE119</f>
        <v>0</v>
      </c>
      <c r="AF76" s="232">
        <f>'CHARGES P1'!AF119</f>
        <v>0</v>
      </c>
      <c r="AG76" s="232">
        <f>'CHARGES P1'!AG119</f>
        <v>0</v>
      </c>
      <c r="AH76" s="232">
        <f>'CHARGES P1'!AH119</f>
        <v>0</v>
      </c>
      <c r="AI76" s="232">
        <f>'CHARGES P1'!AI119</f>
        <v>0</v>
      </c>
      <c r="AJ76" s="232">
        <f>'CHARGES P1'!AJ119</f>
        <v>0</v>
      </c>
      <c r="AK76" s="232">
        <f>'CHARGES P1'!AK119</f>
        <v>0</v>
      </c>
      <c r="AL76" s="232">
        <f>'CHARGES P1'!AL119</f>
        <v>0</v>
      </c>
      <c r="AM76" s="232">
        <f>'CHARGES P1'!AM119</f>
        <v>0</v>
      </c>
      <c r="AN76" s="232">
        <f>'CHARGES P1'!AN119</f>
        <v>0</v>
      </c>
      <c r="AO76" s="232">
        <f>'CHARGES P1'!AO119</f>
        <v>0</v>
      </c>
      <c r="AP76" s="232">
        <f>'CHARGES P1'!AP119</f>
        <v>0</v>
      </c>
      <c r="AQ76" s="232">
        <f>'CHARGES P1'!AQ119</f>
        <v>0</v>
      </c>
      <c r="AR76" s="232">
        <f>'CHARGES P1'!AR119</f>
        <v>0</v>
      </c>
      <c r="AS76" s="232">
        <f>'CHARGES P1'!AS119</f>
        <v>0</v>
      </c>
      <c r="AT76" s="232">
        <f>'CHARGES P1'!AT119</f>
        <v>0</v>
      </c>
      <c r="AU76" s="232">
        <f>'CHARGES P1'!AU119</f>
        <v>0</v>
      </c>
      <c r="AV76" s="232">
        <f>'CHARGES P1'!AV119</f>
        <v>0</v>
      </c>
      <c r="AW76" s="232">
        <f>'CHARGES P1'!AW119</f>
        <v>0</v>
      </c>
      <c r="AX76" s="232">
        <f>'CHARGES P1'!AX119</f>
        <v>0</v>
      </c>
      <c r="AY76" s="232">
        <f>'CHARGES P1'!AY119</f>
        <v>0</v>
      </c>
      <c r="AZ76" s="232">
        <f>'CHARGES P1'!AZ119</f>
        <v>0</v>
      </c>
      <c r="BA76" s="232">
        <f>'CHARGES P1'!BA119</f>
        <v>0</v>
      </c>
      <c r="BB76" s="232">
        <f>'CHARGES P1'!BB119</f>
        <v>0</v>
      </c>
      <c r="BC76" s="232">
        <f>'CHARGES P1'!BC119</f>
        <v>0</v>
      </c>
      <c r="BD76" s="232">
        <f>'CHARGES P1'!BD119</f>
        <v>0</v>
      </c>
      <c r="BE76" s="232">
        <f>'CHARGES P1'!BE119</f>
        <v>0</v>
      </c>
      <c r="BF76" s="232">
        <f>'CHARGES P1'!BF119</f>
        <v>0</v>
      </c>
      <c r="BG76" s="232">
        <f>'CHARGES P1'!BG119</f>
        <v>0</v>
      </c>
      <c r="BH76" s="232">
        <f>'CHARGES P1'!BH119</f>
        <v>0</v>
      </c>
      <c r="BI76" s="232">
        <f>'CHARGES P1'!BI119</f>
        <v>0</v>
      </c>
      <c r="BJ76" s="232">
        <f>'CHARGES P1'!BJ119</f>
        <v>0</v>
      </c>
      <c r="BK76" s="232">
        <f>'CHARGES P1'!BK119</f>
        <v>0</v>
      </c>
      <c r="BL76" s="232">
        <f>'CHARGES P1'!BL119</f>
        <v>0</v>
      </c>
      <c r="BM76" s="232">
        <f>'CHARGES P1'!BM119</f>
        <v>0</v>
      </c>
      <c r="BN76" s="232">
        <f>'CHARGES P1'!BN119</f>
        <v>0</v>
      </c>
      <c r="BO76" s="232">
        <f>'CHARGES P1'!BO119</f>
        <v>0</v>
      </c>
    </row>
    <row r="77" spans="1:67" ht="11.1" customHeight="1" x14ac:dyDescent="0.25">
      <c r="A77" s="33"/>
      <c r="B77" s="266" t="s">
        <v>102</v>
      </c>
      <c r="C77" s="232">
        <f>'CHARGES P1'!C155</f>
        <v>0</v>
      </c>
      <c r="D77" s="232">
        <f>'CHARGES P1'!D155</f>
        <v>0</v>
      </c>
      <c r="E77" s="232">
        <f>'CHARGES P1'!E155</f>
        <v>0</v>
      </c>
      <c r="F77" s="232">
        <f>'CHARGES P1'!F155</f>
        <v>0</v>
      </c>
      <c r="G77" s="232">
        <f>'CHARGES P1'!G155</f>
        <v>0</v>
      </c>
      <c r="H77" s="232">
        <f>'CHARGES P1'!H155</f>
        <v>0</v>
      </c>
      <c r="I77" s="232">
        <f>'CHARGES P1'!I155</f>
        <v>0</v>
      </c>
      <c r="J77" s="232">
        <f>'CHARGES P1'!J155</f>
        <v>0</v>
      </c>
      <c r="K77" s="232">
        <f>'CHARGES P1'!K155</f>
        <v>0</v>
      </c>
      <c r="L77" s="232">
        <f>'CHARGES P1'!L155</f>
        <v>0</v>
      </c>
      <c r="M77" s="232">
        <f>'CHARGES P1'!M155</f>
        <v>0</v>
      </c>
      <c r="N77" s="232">
        <f>'CHARGES P1'!N155</f>
        <v>0</v>
      </c>
      <c r="O77" s="232">
        <f>'CHARGES P1'!O155</f>
        <v>0</v>
      </c>
      <c r="P77" s="232">
        <f>'CHARGES P1'!P155</f>
        <v>0</v>
      </c>
      <c r="Q77" s="232">
        <f>'CHARGES P1'!Q155</f>
        <v>0</v>
      </c>
      <c r="R77" s="232">
        <f>'CHARGES P1'!R155</f>
        <v>0</v>
      </c>
      <c r="S77" s="232">
        <f>'CHARGES P1'!S155</f>
        <v>0</v>
      </c>
      <c r="T77" s="232">
        <f>'CHARGES P1'!T155</f>
        <v>0</v>
      </c>
      <c r="U77" s="232">
        <f>'CHARGES P1'!U155</f>
        <v>0</v>
      </c>
      <c r="V77" s="232">
        <f>'CHARGES P1'!V155</f>
        <v>0</v>
      </c>
      <c r="W77" s="232">
        <f>'CHARGES P1'!W155</f>
        <v>0</v>
      </c>
      <c r="X77" s="232">
        <f>'CHARGES P1'!X155</f>
        <v>0</v>
      </c>
      <c r="Y77" s="232">
        <f>'CHARGES P1'!Y155</f>
        <v>0</v>
      </c>
      <c r="Z77" s="232">
        <f>'CHARGES P1'!Z155</f>
        <v>0</v>
      </c>
      <c r="AA77" s="232">
        <f>'CHARGES P1'!AA155</f>
        <v>0</v>
      </c>
      <c r="AB77" s="232">
        <f>'CHARGES P1'!AB155</f>
        <v>0</v>
      </c>
      <c r="AC77" s="232">
        <f>'CHARGES P1'!AC155</f>
        <v>0</v>
      </c>
      <c r="AD77" s="232">
        <f>'CHARGES P1'!AD155</f>
        <v>0</v>
      </c>
      <c r="AE77" s="232">
        <f>'CHARGES P1'!AE155</f>
        <v>0</v>
      </c>
      <c r="AF77" s="232">
        <f>'CHARGES P1'!AF155</f>
        <v>0</v>
      </c>
      <c r="AG77" s="232">
        <f>'CHARGES P1'!AG155</f>
        <v>0</v>
      </c>
      <c r="AH77" s="232">
        <f>'CHARGES P1'!AH155</f>
        <v>0</v>
      </c>
      <c r="AI77" s="232">
        <f>'CHARGES P1'!AI155</f>
        <v>0</v>
      </c>
      <c r="AJ77" s="232">
        <f>'CHARGES P1'!AJ155</f>
        <v>0</v>
      </c>
      <c r="AK77" s="232">
        <f>'CHARGES P1'!AK155</f>
        <v>0</v>
      </c>
      <c r="AL77" s="232">
        <f>'CHARGES P1'!AL155</f>
        <v>0</v>
      </c>
      <c r="AM77" s="232">
        <f>'CHARGES P1'!AM155</f>
        <v>0</v>
      </c>
      <c r="AN77" s="232">
        <f>'CHARGES P1'!AN155</f>
        <v>0</v>
      </c>
      <c r="AO77" s="232">
        <f>'CHARGES P1'!AO155</f>
        <v>0</v>
      </c>
      <c r="AP77" s="232">
        <f>'CHARGES P1'!AP155</f>
        <v>0</v>
      </c>
      <c r="AQ77" s="232">
        <f>'CHARGES P1'!AQ155</f>
        <v>0</v>
      </c>
      <c r="AR77" s="232">
        <f>'CHARGES P1'!AR155</f>
        <v>0</v>
      </c>
      <c r="AS77" s="232">
        <f>'CHARGES P1'!AS155</f>
        <v>0</v>
      </c>
      <c r="AT77" s="232">
        <f>'CHARGES P1'!AT155</f>
        <v>0</v>
      </c>
      <c r="AU77" s="232">
        <f>'CHARGES P1'!AU155</f>
        <v>0</v>
      </c>
      <c r="AV77" s="232">
        <f>'CHARGES P1'!AV155</f>
        <v>0</v>
      </c>
      <c r="AW77" s="232">
        <f>'CHARGES P1'!AW155</f>
        <v>0</v>
      </c>
      <c r="AX77" s="232">
        <f>'CHARGES P1'!AX155</f>
        <v>0</v>
      </c>
      <c r="AY77" s="232">
        <f>'CHARGES P1'!AY155</f>
        <v>0</v>
      </c>
      <c r="AZ77" s="232">
        <f>'CHARGES P1'!AZ155</f>
        <v>0</v>
      </c>
      <c r="BA77" s="232">
        <f>'CHARGES P1'!BA155</f>
        <v>0</v>
      </c>
      <c r="BB77" s="232">
        <f>'CHARGES P1'!BB155</f>
        <v>0</v>
      </c>
      <c r="BC77" s="232">
        <f>'CHARGES P1'!BC155</f>
        <v>0</v>
      </c>
      <c r="BD77" s="232">
        <f>'CHARGES P1'!BD155</f>
        <v>0</v>
      </c>
      <c r="BE77" s="232">
        <f>'CHARGES P1'!BE155</f>
        <v>0</v>
      </c>
      <c r="BF77" s="232">
        <f>'CHARGES P1'!BF155</f>
        <v>0</v>
      </c>
      <c r="BG77" s="232">
        <f>'CHARGES P1'!BG155</f>
        <v>0</v>
      </c>
      <c r="BH77" s="232">
        <f>'CHARGES P1'!BH155</f>
        <v>0</v>
      </c>
      <c r="BI77" s="232">
        <f>'CHARGES P1'!BI155</f>
        <v>0</v>
      </c>
      <c r="BJ77" s="232">
        <f>'CHARGES P1'!BJ155</f>
        <v>0</v>
      </c>
      <c r="BK77" s="232">
        <f>'CHARGES P1'!BK155</f>
        <v>0</v>
      </c>
      <c r="BL77" s="232">
        <f>'CHARGES P1'!BL155</f>
        <v>0</v>
      </c>
      <c r="BM77" s="232">
        <f>'CHARGES P1'!BM155</f>
        <v>0</v>
      </c>
      <c r="BN77" s="232">
        <f>'CHARGES P1'!BN155</f>
        <v>0</v>
      </c>
      <c r="BO77" s="232">
        <f>'CHARGES P1'!BO155</f>
        <v>0</v>
      </c>
    </row>
    <row r="78" spans="1:67" ht="11.1" customHeight="1" x14ac:dyDescent="0.25">
      <c r="A78" s="33"/>
      <c r="B78" s="267" t="s">
        <v>103</v>
      </c>
      <c r="C78" s="232">
        <f>'CHARGES P1'!C191</f>
        <v>0</v>
      </c>
      <c r="D78" s="232">
        <f>'CHARGES P1'!D191</f>
        <v>0</v>
      </c>
      <c r="E78" s="232">
        <f>'CHARGES P1'!E191</f>
        <v>0</v>
      </c>
      <c r="F78" s="232">
        <f>'CHARGES P1'!F191</f>
        <v>0</v>
      </c>
      <c r="G78" s="232">
        <f>'CHARGES P1'!G191</f>
        <v>0</v>
      </c>
      <c r="H78" s="232">
        <f>'CHARGES P1'!H191</f>
        <v>0</v>
      </c>
      <c r="I78" s="232">
        <f>'CHARGES P1'!I191</f>
        <v>0</v>
      </c>
      <c r="J78" s="232">
        <f>'CHARGES P1'!J191</f>
        <v>0</v>
      </c>
      <c r="K78" s="232">
        <f>'CHARGES P1'!K191</f>
        <v>0</v>
      </c>
      <c r="L78" s="232">
        <f>'CHARGES P1'!L191</f>
        <v>0</v>
      </c>
      <c r="M78" s="232">
        <f>'CHARGES P1'!M191</f>
        <v>0</v>
      </c>
      <c r="N78" s="232">
        <f>'CHARGES P1'!N191</f>
        <v>0</v>
      </c>
      <c r="O78" s="232">
        <f>'CHARGES P1'!O191</f>
        <v>0</v>
      </c>
      <c r="P78" s="232">
        <f>'CHARGES P1'!P191</f>
        <v>0</v>
      </c>
      <c r="Q78" s="232">
        <f>'CHARGES P1'!Q191</f>
        <v>0</v>
      </c>
      <c r="R78" s="232">
        <f>'CHARGES P1'!R191</f>
        <v>0</v>
      </c>
      <c r="S78" s="232">
        <f>'CHARGES P1'!S191</f>
        <v>0</v>
      </c>
      <c r="T78" s="232">
        <f>'CHARGES P1'!T191</f>
        <v>0</v>
      </c>
      <c r="U78" s="232">
        <f>'CHARGES P1'!U191</f>
        <v>0</v>
      </c>
      <c r="V78" s="232">
        <f>'CHARGES P1'!V191</f>
        <v>0</v>
      </c>
      <c r="W78" s="232">
        <f>'CHARGES P1'!W191</f>
        <v>0</v>
      </c>
      <c r="X78" s="232">
        <f>'CHARGES P1'!X191</f>
        <v>0</v>
      </c>
      <c r="Y78" s="232">
        <f>'CHARGES P1'!Y191</f>
        <v>0</v>
      </c>
      <c r="Z78" s="232">
        <f>'CHARGES P1'!Z191</f>
        <v>0</v>
      </c>
      <c r="AA78" s="232">
        <f>'CHARGES P1'!AA191</f>
        <v>0</v>
      </c>
      <c r="AB78" s="232">
        <f>'CHARGES P1'!AB191</f>
        <v>0</v>
      </c>
      <c r="AC78" s="232">
        <f>'CHARGES P1'!AC191</f>
        <v>0</v>
      </c>
      <c r="AD78" s="232">
        <f>'CHARGES P1'!AD191</f>
        <v>0</v>
      </c>
      <c r="AE78" s="232">
        <f>'CHARGES P1'!AE191</f>
        <v>0</v>
      </c>
      <c r="AF78" s="232">
        <f>'CHARGES P1'!AF191</f>
        <v>0</v>
      </c>
      <c r="AG78" s="232">
        <f>'CHARGES P1'!AG191</f>
        <v>0</v>
      </c>
      <c r="AH78" s="232">
        <f>'CHARGES P1'!AH191</f>
        <v>0</v>
      </c>
      <c r="AI78" s="232">
        <f>'CHARGES P1'!AI191</f>
        <v>0</v>
      </c>
      <c r="AJ78" s="232">
        <f>'CHARGES P1'!AJ191</f>
        <v>0</v>
      </c>
      <c r="AK78" s="232">
        <f>'CHARGES P1'!AK191</f>
        <v>0</v>
      </c>
      <c r="AL78" s="232">
        <f>'CHARGES P1'!AL191</f>
        <v>0</v>
      </c>
      <c r="AM78" s="232">
        <f>'CHARGES P1'!AM191</f>
        <v>0</v>
      </c>
      <c r="AN78" s="232">
        <f>'CHARGES P1'!AN191</f>
        <v>0</v>
      </c>
      <c r="AO78" s="232">
        <f>'CHARGES P1'!AO191</f>
        <v>0</v>
      </c>
      <c r="AP78" s="232">
        <f>'CHARGES P1'!AP191</f>
        <v>0</v>
      </c>
      <c r="AQ78" s="232">
        <f>'CHARGES P1'!AQ191</f>
        <v>0</v>
      </c>
      <c r="AR78" s="232">
        <f>'CHARGES P1'!AR191</f>
        <v>0</v>
      </c>
      <c r="AS78" s="232">
        <f>'CHARGES P1'!AS191</f>
        <v>0</v>
      </c>
      <c r="AT78" s="232">
        <f>'CHARGES P1'!AT191</f>
        <v>0</v>
      </c>
      <c r="AU78" s="232">
        <f>'CHARGES P1'!AU191</f>
        <v>0</v>
      </c>
      <c r="AV78" s="232">
        <f>'CHARGES P1'!AV191</f>
        <v>0</v>
      </c>
      <c r="AW78" s="232">
        <f>'CHARGES P1'!AW191</f>
        <v>0</v>
      </c>
      <c r="AX78" s="232">
        <f>'CHARGES P1'!AX191</f>
        <v>0</v>
      </c>
      <c r="AY78" s="232">
        <f>'CHARGES P1'!AY191</f>
        <v>0</v>
      </c>
      <c r="AZ78" s="232">
        <f>'CHARGES P1'!AZ191</f>
        <v>0</v>
      </c>
      <c r="BA78" s="232">
        <f>'CHARGES P1'!BA191</f>
        <v>0</v>
      </c>
      <c r="BB78" s="232">
        <f>'CHARGES P1'!BB191</f>
        <v>0</v>
      </c>
      <c r="BC78" s="232">
        <f>'CHARGES P1'!BC191</f>
        <v>0</v>
      </c>
      <c r="BD78" s="232">
        <f>'CHARGES P1'!BD191</f>
        <v>0</v>
      </c>
      <c r="BE78" s="232">
        <f>'CHARGES P1'!BE191</f>
        <v>0</v>
      </c>
      <c r="BF78" s="232">
        <f>'CHARGES P1'!BF191</f>
        <v>0</v>
      </c>
      <c r="BG78" s="232">
        <f>'CHARGES P1'!BG191</f>
        <v>0</v>
      </c>
      <c r="BH78" s="232">
        <f>'CHARGES P1'!BH191</f>
        <v>0</v>
      </c>
      <c r="BI78" s="232">
        <f>'CHARGES P1'!BI191</f>
        <v>0</v>
      </c>
      <c r="BJ78" s="232">
        <f>'CHARGES P1'!BJ191</f>
        <v>0</v>
      </c>
      <c r="BK78" s="232">
        <f>'CHARGES P1'!BK191</f>
        <v>0</v>
      </c>
      <c r="BL78" s="232">
        <f>'CHARGES P1'!BL191</f>
        <v>0</v>
      </c>
      <c r="BM78" s="232">
        <f>'CHARGES P1'!BM191</f>
        <v>0</v>
      </c>
      <c r="BN78" s="232">
        <f>'CHARGES P1'!BN191</f>
        <v>0</v>
      </c>
      <c r="BO78" s="232">
        <f>'CHARGES P1'!BO191</f>
        <v>0</v>
      </c>
    </row>
    <row r="80" spans="1:67" ht="11.1" customHeight="1" x14ac:dyDescent="0.25">
      <c r="A80" s="194" t="s">
        <v>6</v>
      </c>
      <c r="B80" s="268" t="s">
        <v>87</v>
      </c>
      <c r="C80" s="232">
        <f>'RETARDS P1'!C12</f>
        <v>0</v>
      </c>
      <c r="D80" s="232">
        <f>'RETARDS P1'!D12</f>
        <v>0</v>
      </c>
      <c r="E80" s="232">
        <f>'RETARDS P1'!E12</f>
        <v>0</v>
      </c>
      <c r="F80" s="232">
        <f>'RETARDS P1'!F12</f>
        <v>0</v>
      </c>
      <c r="G80" s="232">
        <f>'RETARDS P1'!G12</f>
        <v>0</v>
      </c>
      <c r="H80" s="232">
        <f>'RETARDS P1'!H12</f>
        <v>0</v>
      </c>
      <c r="I80" s="232">
        <f>'RETARDS P1'!I12</f>
        <v>0</v>
      </c>
      <c r="J80" s="232">
        <f>'RETARDS P1'!J12</f>
        <v>0</v>
      </c>
      <c r="K80" s="232">
        <f>'RETARDS P1'!K12</f>
        <v>0</v>
      </c>
      <c r="L80" s="232">
        <f>'RETARDS P1'!L12</f>
        <v>0</v>
      </c>
      <c r="M80" s="232">
        <f>'RETARDS P1'!M12</f>
        <v>0</v>
      </c>
      <c r="N80" s="232">
        <f>'RETARDS P1'!N12</f>
        <v>0</v>
      </c>
      <c r="O80" s="232">
        <f>'RETARDS P1'!O12</f>
        <v>0</v>
      </c>
      <c r="P80" s="232">
        <f>'RETARDS P1'!P12</f>
        <v>0</v>
      </c>
      <c r="Q80" s="232">
        <f>'RETARDS P1'!Q12</f>
        <v>0</v>
      </c>
      <c r="R80" s="232">
        <f>'RETARDS P1'!R12</f>
        <v>0</v>
      </c>
      <c r="S80" s="232">
        <f>'RETARDS P1'!S12</f>
        <v>0</v>
      </c>
      <c r="T80" s="232">
        <f>'RETARDS P1'!T12</f>
        <v>0</v>
      </c>
      <c r="U80" s="232">
        <f>'RETARDS P1'!U12</f>
        <v>0</v>
      </c>
      <c r="V80" s="232">
        <f>'RETARDS P1'!V12</f>
        <v>0</v>
      </c>
      <c r="W80" s="232">
        <f>'RETARDS P1'!W12</f>
        <v>0</v>
      </c>
      <c r="X80" s="232">
        <f>'RETARDS P1'!X12</f>
        <v>0</v>
      </c>
      <c r="Y80" s="232">
        <f>'RETARDS P1'!Y12</f>
        <v>0</v>
      </c>
      <c r="Z80" s="232">
        <f>'RETARDS P1'!Z12</f>
        <v>0</v>
      </c>
      <c r="AA80" s="232">
        <f>'RETARDS P1'!AA12</f>
        <v>0</v>
      </c>
      <c r="AB80" s="232">
        <f>'RETARDS P1'!AB12</f>
        <v>0</v>
      </c>
      <c r="AC80" s="232">
        <f>'RETARDS P1'!AC12</f>
        <v>0</v>
      </c>
      <c r="AD80" s="232">
        <f>'RETARDS P1'!AD12</f>
        <v>0</v>
      </c>
      <c r="AE80" s="232">
        <f>'RETARDS P1'!AE12</f>
        <v>0</v>
      </c>
      <c r="AF80" s="232">
        <f>'RETARDS P1'!AF12</f>
        <v>0</v>
      </c>
      <c r="AG80" s="232">
        <f>'RETARDS P1'!AG12</f>
        <v>0</v>
      </c>
      <c r="AH80" s="232">
        <f>'RETARDS P1'!AH12</f>
        <v>0</v>
      </c>
      <c r="AI80" s="232">
        <f>'RETARDS P1'!AI12</f>
        <v>0</v>
      </c>
      <c r="AJ80" s="232">
        <f>'RETARDS P1'!AJ12</f>
        <v>0</v>
      </c>
      <c r="AK80" s="232">
        <f>'RETARDS P1'!AK12</f>
        <v>0</v>
      </c>
      <c r="AL80" s="232">
        <f>'RETARDS P1'!AL12</f>
        <v>0</v>
      </c>
      <c r="AM80" s="232">
        <f>'RETARDS P1'!AM12</f>
        <v>0</v>
      </c>
      <c r="AN80" s="232">
        <f>'RETARDS P1'!AN12</f>
        <v>0</v>
      </c>
      <c r="AO80" s="232">
        <f>'RETARDS P1'!AO12</f>
        <v>0</v>
      </c>
      <c r="AP80" s="232">
        <f>'RETARDS P1'!AP12</f>
        <v>0</v>
      </c>
      <c r="AQ80" s="232">
        <f>'RETARDS P1'!AQ12</f>
        <v>0</v>
      </c>
      <c r="AR80" s="232">
        <f>'RETARDS P1'!AR12</f>
        <v>0</v>
      </c>
      <c r="AS80" s="232">
        <f>'RETARDS P1'!AS12</f>
        <v>0</v>
      </c>
      <c r="AT80" s="232">
        <f>'RETARDS P1'!AT12</f>
        <v>0</v>
      </c>
      <c r="AU80" s="232">
        <f>'RETARDS P1'!AU12</f>
        <v>0</v>
      </c>
      <c r="AV80" s="232">
        <f>'RETARDS P1'!AV12</f>
        <v>0</v>
      </c>
      <c r="AW80" s="232">
        <f>'RETARDS P1'!AW12</f>
        <v>0</v>
      </c>
      <c r="AX80" s="232">
        <f>'RETARDS P1'!AX12</f>
        <v>0</v>
      </c>
      <c r="AY80" s="232">
        <f>'RETARDS P1'!AY12</f>
        <v>0</v>
      </c>
      <c r="AZ80" s="232">
        <f>'RETARDS P1'!AZ12</f>
        <v>0</v>
      </c>
      <c r="BA80" s="232">
        <f>'RETARDS P1'!BA12</f>
        <v>0</v>
      </c>
      <c r="BB80" s="232">
        <f>'RETARDS P1'!BB12</f>
        <v>0</v>
      </c>
      <c r="BC80" s="232">
        <f>'RETARDS P1'!BC12</f>
        <v>0</v>
      </c>
      <c r="BD80" s="232">
        <f>'RETARDS P1'!BD12</f>
        <v>0</v>
      </c>
      <c r="BE80" s="232">
        <f>'RETARDS P1'!BE12</f>
        <v>0</v>
      </c>
      <c r="BF80" s="232">
        <f>'RETARDS P1'!BF12</f>
        <v>0</v>
      </c>
      <c r="BG80" s="232">
        <f>'RETARDS P1'!BG12</f>
        <v>0</v>
      </c>
      <c r="BH80" s="232">
        <f>'RETARDS P1'!BH12</f>
        <v>0</v>
      </c>
      <c r="BI80" s="232">
        <f>'RETARDS P1'!BI12</f>
        <v>0</v>
      </c>
      <c r="BJ80" s="232">
        <f>'RETARDS P1'!BJ12</f>
        <v>0</v>
      </c>
      <c r="BK80" s="232">
        <f>'RETARDS P1'!BK12</f>
        <v>0</v>
      </c>
      <c r="BL80" s="232">
        <f>'RETARDS P1'!BL12</f>
        <v>0</v>
      </c>
      <c r="BM80" s="232">
        <f>'RETARDS P1'!BM12</f>
        <v>0</v>
      </c>
      <c r="BN80" s="232">
        <f>'RETARDS P1'!BN12</f>
        <v>0</v>
      </c>
      <c r="BO80" s="232">
        <f>'RETARDS P1'!BO12</f>
        <v>0</v>
      </c>
    </row>
    <row r="81" spans="1:67" ht="11.1" customHeight="1" x14ac:dyDescent="0.25">
      <c r="A81" s="33"/>
      <c r="B81" s="43" t="s">
        <v>104</v>
      </c>
      <c r="C81" s="232"/>
      <c r="D81" s="232">
        <f ca="1">C84-'SYNTHESE CAPACITE P1'!D10</f>
        <v>0</v>
      </c>
      <c r="E81" s="232">
        <f ca="1">D84-'SYNTHESE CAPACITE P1'!E10</f>
        <v>0</v>
      </c>
      <c r="F81" s="232">
        <f ca="1">E84-'SYNTHESE CAPACITE P1'!F10</f>
        <v>0</v>
      </c>
      <c r="G81" s="232">
        <f ca="1">F84-'SYNTHESE CAPACITE P1'!G10</f>
        <v>0</v>
      </c>
      <c r="H81" s="232">
        <f ca="1">G84-'SYNTHESE CAPACITE P1'!H10</f>
        <v>0</v>
      </c>
      <c r="I81" s="232">
        <f ca="1">H84-'SYNTHESE CAPACITE P1'!I10</f>
        <v>0</v>
      </c>
      <c r="J81" s="232">
        <f ca="1">I84-'SYNTHESE CAPACITE P1'!J10</f>
        <v>0</v>
      </c>
      <c r="K81" s="232">
        <f ca="1">J84-'SYNTHESE CAPACITE P1'!K10</f>
        <v>0</v>
      </c>
      <c r="L81" s="232">
        <f ca="1">K84-'SYNTHESE CAPACITE P1'!L10</f>
        <v>0</v>
      </c>
      <c r="M81" s="232">
        <f ca="1">L84-'SYNTHESE CAPACITE P1'!M10</f>
        <v>0</v>
      </c>
      <c r="N81" s="232">
        <f ca="1">M84-'SYNTHESE CAPACITE P1'!N10</f>
        <v>0</v>
      </c>
      <c r="O81" s="232">
        <f ca="1">N84-'SYNTHESE CAPACITE P1'!O10</f>
        <v>0</v>
      </c>
      <c r="P81" s="232">
        <f ca="1">O84-'SYNTHESE CAPACITE P1'!P10</f>
        <v>0</v>
      </c>
      <c r="Q81" s="232">
        <f ca="1">P84-'SYNTHESE CAPACITE P1'!Q10</f>
        <v>0</v>
      </c>
      <c r="R81" s="232">
        <f ca="1">Q84-'SYNTHESE CAPACITE P1'!R10</f>
        <v>0</v>
      </c>
      <c r="S81" s="232">
        <f ca="1">R84-'SYNTHESE CAPACITE P1'!S10</f>
        <v>0</v>
      </c>
      <c r="T81" s="232">
        <f ca="1">S84-'SYNTHESE CAPACITE P1'!T10</f>
        <v>0</v>
      </c>
      <c r="U81" s="232">
        <f ca="1">T84-'SYNTHESE CAPACITE P1'!U10</f>
        <v>0</v>
      </c>
      <c r="V81" s="232">
        <f ca="1">U84-'SYNTHESE CAPACITE P1'!V10</f>
        <v>0</v>
      </c>
      <c r="W81" s="232">
        <f ca="1">V84-'SYNTHESE CAPACITE P1'!W10</f>
        <v>0</v>
      </c>
      <c r="X81" s="232">
        <f ca="1">W84-'SYNTHESE CAPACITE P1'!X10</f>
        <v>0</v>
      </c>
      <c r="Y81" s="232">
        <f ca="1">X84-'SYNTHESE CAPACITE P1'!Y10</f>
        <v>0</v>
      </c>
      <c r="Z81" s="232">
        <f ca="1">Y84-'SYNTHESE CAPACITE P1'!Z10</f>
        <v>0</v>
      </c>
      <c r="AA81" s="232">
        <f ca="1">Z84-'SYNTHESE CAPACITE P1'!AA10</f>
        <v>0</v>
      </c>
      <c r="AB81" s="232">
        <f ca="1">AA84-'SYNTHESE CAPACITE P1'!AB10</f>
        <v>0</v>
      </c>
      <c r="AC81" s="232">
        <f ca="1">AB84-'SYNTHESE CAPACITE P1'!AC10</f>
        <v>0</v>
      </c>
      <c r="AD81" s="232">
        <f ca="1">AC84-'SYNTHESE CAPACITE P1'!AD10</f>
        <v>0</v>
      </c>
      <c r="AE81" s="232">
        <f ca="1">AD84-'SYNTHESE CAPACITE P1'!AE10</f>
        <v>0</v>
      </c>
      <c r="AF81" s="232">
        <f ca="1">AE84-'SYNTHESE CAPACITE P1'!AF10</f>
        <v>0</v>
      </c>
      <c r="AG81" s="232">
        <f ca="1">AF84-'SYNTHESE CAPACITE P1'!AG10</f>
        <v>0</v>
      </c>
      <c r="AH81" s="232">
        <f ca="1">AG84-'SYNTHESE CAPACITE P1'!AH10</f>
        <v>0</v>
      </c>
      <c r="AI81" s="232">
        <f ca="1">AH84-'SYNTHESE CAPACITE P1'!AI10</f>
        <v>0</v>
      </c>
      <c r="AJ81" s="232">
        <f ca="1">AI84-'SYNTHESE CAPACITE P1'!AJ10</f>
        <v>0</v>
      </c>
      <c r="AK81" s="232">
        <f ca="1">AJ84-'SYNTHESE CAPACITE P1'!AK10</f>
        <v>0</v>
      </c>
      <c r="AL81" s="232">
        <f ca="1">AK84-'SYNTHESE CAPACITE P1'!AL10</f>
        <v>0</v>
      </c>
      <c r="AM81" s="232">
        <f ca="1">AL84-'SYNTHESE CAPACITE P1'!AM10</f>
        <v>0</v>
      </c>
      <c r="AN81" s="232">
        <f ca="1">AM84-'SYNTHESE CAPACITE P1'!AN10</f>
        <v>0</v>
      </c>
      <c r="AO81" s="232">
        <f ca="1">AN84-'SYNTHESE CAPACITE P1'!AO10</f>
        <v>0</v>
      </c>
      <c r="AP81" s="232">
        <f ca="1">AO84-'SYNTHESE CAPACITE P1'!AP10</f>
        <v>0</v>
      </c>
      <c r="AQ81" s="232">
        <f ca="1">AP84-'SYNTHESE CAPACITE P1'!AQ10</f>
        <v>0</v>
      </c>
      <c r="AR81" s="232">
        <f ca="1">AQ84-'SYNTHESE CAPACITE P1'!AR10</f>
        <v>0</v>
      </c>
      <c r="AS81" s="232">
        <f ca="1">AR84-'SYNTHESE CAPACITE P1'!AS10</f>
        <v>0</v>
      </c>
      <c r="AT81" s="232">
        <f ca="1">AS84-'SYNTHESE CAPACITE P1'!AT10</f>
        <v>0</v>
      </c>
      <c r="AU81" s="232">
        <f ca="1">AT84-'SYNTHESE CAPACITE P1'!AU10</f>
        <v>0</v>
      </c>
      <c r="AV81" s="232">
        <f ca="1">AU84-'SYNTHESE CAPACITE P1'!AV10</f>
        <v>0</v>
      </c>
      <c r="AW81" s="232">
        <f ca="1">AV84-'SYNTHESE CAPACITE P1'!AW10</f>
        <v>0</v>
      </c>
      <c r="AX81" s="232">
        <f ca="1">AW84-'SYNTHESE CAPACITE P1'!AX10</f>
        <v>0</v>
      </c>
      <c r="AY81" s="232">
        <f ca="1">AX84-'SYNTHESE CAPACITE P1'!AY10</f>
        <v>0</v>
      </c>
      <c r="AZ81" s="232">
        <f ca="1">AY84-'SYNTHESE CAPACITE P1'!AZ10</f>
        <v>0</v>
      </c>
      <c r="BA81" s="232">
        <f ca="1">AZ84-'SYNTHESE CAPACITE P1'!BA10</f>
        <v>0</v>
      </c>
      <c r="BB81" s="232">
        <f ca="1">BA84-'SYNTHESE CAPACITE P1'!BB10</f>
        <v>0</v>
      </c>
      <c r="BC81" s="232">
        <f ca="1">BB84-'SYNTHESE CAPACITE P1'!BC10</f>
        <v>0</v>
      </c>
      <c r="BD81" s="232">
        <f ca="1">BC84-'SYNTHESE CAPACITE P1'!BD10</f>
        <v>0</v>
      </c>
      <c r="BE81" s="232">
        <f ca="1">BD84-'SYNTHESE CAPACITE P1'!BE10</f>
        <v>0</v>
      </c>
      <c r="BF81" s="232">
        <f ca="1">BE84-'SYNTHESE CAPACITE P1'!BF10</f>
        <v>0</v>
      </c>
      <c r="BG81" s="232">
        <f ca="1">BF84-'SYNTHESE CAPACITE P1'!BG10</f>
        <v>0</v>
      </c>
      <c r="BH81" s="232">
        <f ca="1">BG84-'SYNTHESE CAPACITE P1'!BH10</f>
        <v>0</v>
      </c>
      <c r="BI81" s="232">
        <f ca="1">BH84-'SYNTHESE CAPACITE P1'!BI10</f>
        <v>0</v>
      </c>
      <c r="BJ81" s="232">
        <f ca="1">BI84-'SYNTHESE CAPACITE P1'!BJ10</f>
        <v>0</v>
      </c>
      <c r="BK81" s="232">
        <f ca="1">BJ84-'SYNTHESE CAPACITE P1'!BK10</f>
        <v>0</v>
      </c>
      <c r="BL81" s="232">
        <f ca="1">BK84-'SYNTHESE CAPACITE P1'!BL10</f>
        <v>0</v>
      </c>
      <c r="BM81" s="232">
        <f ca="1">BL84-'SYNTHESE CAPACITE P1'!BM10</f>
        <v>0</v>
      </c>
      <c r="BN81" s="232">
        <f ca="1">BM84-'SYNTHESE CAPACITE P1'!BN10</f>
        <v>0</v>
      </c>
      <c r="BO81" s="232">
        <f ca="1">BN84-'SYNTHESE CAPACITE P1'!BO10</f>
        <v>0</v>
      </c>
    </row>
    <row r="82" spans="1:67" ht="11.1" customHeight="1" x14ac:dyDescent="0.25">
      <c r="A82" s="33"/>
      <c r="B82" s="261" t="s">
        <v>88</v>
      </c>
      <c r="C82" s="232">
        <f>'RETARDS P1'!C84</f>
        <v>0</v>
      </c>
      <c r="D82" s="232">
        <f>'RETARDS P1'!D84</f>
        <v>0</v>
      </c>
      <c r="E82" s="232">
        <f>'RETARDS P1'!E84</f>
        <v>0</v>
      </c>
      <c r="F82" s="232">
        <f>'RETARDS P1'!F84</f>
        <v>0</v>
      </c>
      <c r="G82" s="232">
        <f>'RETARDS P1'!G84</f>
        <v>0</v>
      </c>
      <c r="H82" s="232">
        <f>'RETARDS P1'!H84</f>
        <v>0</v>
      </c>
      <c r="I82" s="232">
        <f>'RETARDS P1'!I84</f>
        <v>0</v>
      </c>
      <c r="J82" s="232">
        <f>'RETARDS P1'!J84</f>
        <v>0</v>
      </c>
      <c r="K82" s="232">
        <f>'RETARDS P1'!K84</f>
        <v>0</v>
      </c>
      <c r="L82" s="232">
        <f>'RETARDS P1'!L84</f>
        <v>0</v>
      </c>
      <c r="M82" s="232">
        <f>'RETARDS P1'!M84</f>
        <v>0</v>
      </c>
      <c r="N82" s="232">
        <f>'RETARDS P1'!N84</f>
        <v>0</v>
      </c>
      <c r="O82" s="232">
        <f>'RETARDS P1'!O84</f>
        <v>0</v>
      </c>
      <c r="P82" s="232">
        <f>'RETARDS P1'!P84</f>
        <v>0</v>
      </c>
      <c r="Q82" s="232">
        <f>'RETARDS P1'!Q84</f>
        <v>0</v>
      </c>
      <c r="R82" s="232">
        <f>'RETARDS P1'!R84</f>
        <v>0</v>
      </c>
      <c r="S82" s="232">
        <f>'RETARDS P1'!S84</f>
        <v>0</v>
      </c>
      <c r="T82" s="232">
        <f>'RETARDS P1'!T84</f>
        <v>0</v>
      </c>
      <c r="U82" s="232">
        <f>'RETARDS P1'!U84</f>
        <v>0</v>
      </c>
      <c r="V82" s="232">
        <f>'RETARDS P1'!V84</f>
        <v>0</v>
      </c>
      <c r="W82" s="232">
        <f>'RETARDS P1'!W84</f>
        <v>0</v>
      </c>
      <c r="X82" s="232">
        <f>'RETARDS P1'!X84</f>
        <v>0</v>
      </c>
      <c r="Y82" s="232">
        <f>'RETARDS P1'!Y84</f>
        <v>0</v>
      </c>
      <c r="Z82" s="232">
        <f>'RETARDS P1'!Z84</f>
        <v>0</v>
      </c>
      <c r="AA82" s="232">
        <f>'RETARDS P1'!AA84</f>
        <v>0</v>
      </c>
      <c r="AB82" s="232">
        <f>'RETARDS P1'!AB84</f>
        <v>0</v>
      </c>
      <c r="AC82" s="232">
        <f>'RETARDS P1'!AC84</f>
        <v>0</v>
      </c>
      <c r="AD82" s="232">
        <f>'RETARDS P1'!AD84</f>
        <v>0</v>
      </c>
      <c r="AE82" s="232">
        <f>'RETARDS P1'!AE84</f>
        <v>0</v>
      </c>
      <c r="AF82" s="232">
        <f>'RETARDS P1'!AF84</f>
        <v>0</v>
      </c>
      <c r="AG82" s="232">
        <f>'RETARDS P1'!AG84</f>
        <v>0</v>
      </c>
      <c r="AH82" s="232">
        <f>'RETARDS P1'!AH84</f>
        <v>0</v>
      </c>
      <c r="AI82" s="232">
        <f>'RETARDS P1'!AI84</f>
        <v>0</v>
      </c>
      <c r="AJ82" s="232">
        <f>'RETARDS P1'!AJ84</f>
        <v>0</v>
      </c>
      <c r="AK82" s="232">
        <f>'RETARDS P1'!AK84</f>
        <v>0</v>
      </c>
      <c r="AL82" s="232">
        <f>'RETARDS P1'!AL84</f>
        <v>0</v>
      </c>
      <c r="AM82" s="232">
        <f>'RETARDS P1'!AM84</f>
        <v>0</v>
      </c>
      <c r="AN82" s="232">
        <f>'RETARDS P1'!AN84</f>
        <v>0</v>
      </c>
      <c r="AO82" s="232">
        <f>'RETARDS P1'!AO84</f>
        <v>0</v>
      </c>
      <c r="AP82" s="232">
        <f>'RETARDS P1'!AP84</f>
        <v>0</v>
      </c>
      <c r="AQ82" s="232">
        <f>'RETARDS P1'!AQ84</f>
        <v>0</v>
      </c>
      <c r="AR82" s="232">
        <f>'RETARDS P1'!AR84</f>
        <v>0</v>
      </c>
      <c r="AS82" s="232">
        <f>'RETARDS P1'!AS84</f>
        <v>0</v>
      </c>
      <c r="AT82" s="232">
        <f>'RETARDS P1'!AT84</f>
        <v>0</v>
      </c>
      <c r="AU82" s="232">
        <f>'RETARDS P1'!AU84</f>
        <v>0</v>
      </c>
      <c r="AV82" s="232">
        <f>'RETARDS P1'!AV84</f>
        <v>0</v>
      </c>
      <c r="AW82" s="232">
        <f>'RETARDS P1'!AW84</f>
        <v>0</v>
      </c>
      <c r="AX82" s="232">
        <f>'RETARDS P1'!AX84</f>
        <v>0</v>
      </c>
      <c r="AY82" s="232">
        <f>'RETARDS P1'!AY84</f>
        <v>0</v>
      </c>
      <c r="AZ82" s="232">
        <f>'RETARDS P1'!AZ84</f>
        <v>0</v>
      </c>
      <c r="BA82" s="232">
        <f>'RETARDS P1'!BA84</f>
        <v>0</v>
      </c>
      <c r="BB82" s="232">
        <f>'RETARDS P1'!BB84</f>
        <v>0</v>
      </c>
      <c r="BC82" s="232">
        <f>'RETARDS P1'!BC84</f>
        <v>0</v>
      </c>
      <c r="BD82" s="232">
        <f>'RETARDS P1'!BD84</f>
        <v>0</v>
      </c>
      <c r="BE82" s="232">
        <f>'RETARDS P1'!BE84</f>
        <v>0</v>
      </c>
      <c r="BF82" s="232">
        <f>'RETARDS P1'!BF84</f>
        <v>0</v>
      </c>
      <c r="BG82" s="232">
        <f>'RETARDS P1'!BG84</f>
        <v>0</v>
      </c>
      <c r="BH82" s="232">
        <f>'RETARDS P1'!BH84</f>
        <v>0</v>
      </c>
      <c r="BI82" s="232">
        <f>'RETARDS P1'!BI84</f>
        <v>0</v>
      </c>
      <c r="BJ82" s="232">
        <f>'RETARDS P1'!BJ84</f>
        <v>0</v>
      </c>
      <c r="BK82" s="232">
        <f>'RETARDS P1'!BK84</f>
        <v>0</v>
      </c>
      <c r="BL82" s="232">
        <f>'RETARDS P1'!BL84</f>
        <v>0</v>
      </c>
      <c r="BM82" s="232">
        <f>'RETARDS P1'!BM84</f>
        <v>0</v>
      </c>
      <c r="BN82" s="232">
        <f>'RETARDS P1'!BN84</f>
        <v>0</v>
      </c>
      <c r="BO82" s="232">
        <f>'RETARDS P1'!BO84</f>
        <v>0</v>
      </c>
    </row>
    <row r="83" spans="1:67" ht="11.1" customHeight="1" x14ac:dyDescent="0.25">
      <c r="A83" s="33"/>
      <c r="B83" s="262" t="s">
        <v>89</v>
      </c>
      <c r="C83" s="232">
        <f>'RETARDS P1'!C120</f>
        <v>0</v>
      </c>
      <c r="D83" s="232">
        <f>'RETARDS P1'!D120</f>
        <v>0</v>
      </c>
      <c r="E83" s="232">
        <f>'RETARDS P1'!E120</f>
        <v>0</v>
      </c>
      <c r="F83" s="232">
        <f>'RETARDS P1'!F120</f>
        <v>0</v>
      </c>
      <c r="G83" s="232">
        <f>'RETARDS P1'!G120</f>
        <v>0</v>
      </c>
      <c r="H83" s="232">
        <f>'RETARDS P1'!H120</f>
        <v>0</v>
      </c>
      <c r="I83" s="232">
        <f>'RETARDS P1'!I120</f>
        <v>0</v>
      </c>
      <c r="J83" s="232">
        <f>'RETARDS P1'!J120</f>
        <v>0</v>
      </c>
      <c r="K83" s="232">
        <f>'RETARDS P1'!K120</f>
        <v>0</v>
      </c>
      <c r="L83" s="232">
        <f>'RETARDS P1'!L120</f>
        <v>0</v>
      </c>
      <c r="M83" s="232">
        <f>'RETARDS P1'!M120</f>
        <v>0</v>
      </c>
      <c r="N83" s="232">
        <f>'RETARDS P1'!N120</f>
        <v>0</v>
      </c>
      <c r="O83" s="232">
        <f>'RETARDS P1'!O120</f>
        <v>0</v>
      </c>
      <c r="P83" s="232">
        <f>'RETARDS P1'!P120</f>
        <v>0</v>
      </c>
      <c r="Q83" s="232">
        <f>'RETARDS P1'!Q120</f>
        <v>0</v>
      </c>
      <c r="R83" s="232">
        <f>'RETARDS P1'!R120</f>
        <v>0</v>
      </c>
      <c r="S83" s="232">
        <f>'RETARDS P1'!S120</f>
        <v>0</v>
      </c>
      <c r="T83" s="232">
        <f>'RETARDS P1'!T120</f>
        <v>0</v>
      </c>
      <c r="U83" s="232">
        <f>'RETARDS P1'!U120</f>
        <v>0</v>
      </c>
      <c r="V83" s="232">
        <f>'RETARDS P1'!V120</f>
        <v>0</v>
      </c>
      <c r="W83" s="232">
        <f>'RETARDS P1'!W120</f>
        <v>0</v>
      </c>
      <c r="X83" s="232">
        <f>'RETARDS P1'!X120</f>
        <v>0</v>
      </c>
      <c r="Y83" s="232">
        <f>'RETARDS P1'!Y120</f>
        <v>0</v>
      </c>
      <c r="Z83" s="232">
        <f>'RETARDS P1'!Z120</f>
        <v>0</v>
      </c>
      <c r="AA83" s="232">
        <f>'RETARDS P1'!AA120</f>
        <v>0</v>
      </c>
      <c r="AB83" s="232">
        <f>'RETARDS P1'!AB120</f>
        <v>0</v>
      </c>
      <c r="AC83" s="232">
        <f>'RETARDS P1'!AC120</f>
        <v>0</v>
      </c>
      <c r="AD83" s="232">
        <f>'RETARDS P1'!AD120</f>
        <v>0</v>
      </c>
      <c r="AE83" s="232">
        <f>'RETARDS P1'!AE120</f>
        <v>0</v>
      </c>
      <c r="AF83" s="232">
        <f>'RETARDS P1'!AF120</f>
        <v>0</v>
      </c>
      <c r="AG83" s="232">
        <f>'RETARDS P1'!AG120</f>
        <v>0</v>
      </c>
      <c r="AH83" s="232">
        <f>'RETARDS P1'!AH120</f>
        <v>0</v>
      </c>
      <c r="AI83" s="232">
        <f>'RETARDS P1'!AI120</f>
        <v>0</v>
      </c>
      <c r="AJ83" s="232">
        <f>'RETARDS P1'!AJ120</f>
        <v>0</v>
      </c>
      <c r="AK83" s="232">
        <f>'RETARDS P1'!AK120</f>
        <v>0</v>
      </c>
      <c r="AL83" s="232">
        <f>'RETARDS P1'!AL120</f>
        <v>0</v>
      </c>
      <c r="AM83" s="232">
        <f>'RETARDS P1'!AM120</f>
        <v>0</v>
      </c>
      <c r="AN83" s="232">
        <f>'RETARDS P1'!AN120</f>
        <v>0</v>
      </c>
      <c r="AO83" s="232">
        <f>'RETARDS P1'!AO120</f>
        <v>0</v>
      </c>
      <c r="AP83" s="232">
        <f>'RETARDS P1'!AP120</f>
        <v>0</v>
      </c>
      <c r="AQ83" s="232">
        <f>'RETARDS P1'!AQ120</f>
        <v>0</v>
      </c>
      <c r="AR83" s="232">
        <f>'RETARDS P1'!AR120</f>
        <v>0</v>
      </c>
      <c r="AS83" s="232">
        <f>'RETARDS P1'!AS120</f>
        <v>0</v>
      </c>
      <c r="AT83" s="232">
        <f>'RETARDS P1'!AT120</f>
        <v>0</v>
      </c>
      <c r="AU83" s="232">
        <f>'RETARDS P1'!AU120</f>
        <v>0</v>
      </c>
      <c r="AV83" s="232">
        <f>'RETARDS P1'!AV120</f>
        <v>0</v>
      </c>
      <c r="AW83" s="232">
        <f>'RETARDS P1'!AW120</f>
        <v>0</v>
      </c>
      <c r="AX83" s="232">
        <f>'RETARDS P1'!AX120</f>
        <v>0</v>
      </c>
      <c r="AY83" s="232">
        <f>'RETARDS P1'!AY120</f>
        <v>0</v>
      </c>
      <c r="AZ83" s="232">
        <f>'RETARDS P1'!AZ120</f>
        <v>0</v>
      </c>
      <c r="BA83" s="232">
        <f>'RETARDS P1'!BA120</f>
        <v>0</v>
      </c>
      <c r="BB83" s="232">
        <f>'RETARDS P1'!BB120</f>
        <v>0</v>
      </c>
      <c r="BC83" s="232">
        <f>'RETARDS P1'!BC120</f>
        <v>0</v>
      </c>
      <c r="BD83" s="232">
        <f>'RETARDS P1'!BD120</f>
        <v>0</v>
      </c>
      <c r="BE83" s="232">
        <f>'RETARDS P1'!BE120</f>
        <v>0</v>
      </c>
      <c r="BF83" s="232">
        <f>'RETARDS P1'!BF120</f>
        <v>0</v>
      </c>
      <c r="BG83" s="232">
        <f>'RETARDS P1'!BG120</f>
        <v>0</v>
      </c>
      <c r="BH83" s="232">
        <f>'RETARDS P1'!BH120</f>
        <v>0</v>
      </c>
      <c r="BI83" s="232">
        <f>'RETARDS P1'!BI120</f>
        <v>0</v>
      </c>
      <c r="BJ83" s="232">
        <f>'RETARDS P1'!BJ120</f>
        <v>0</v>
      </c>
      <c r="BK83" s="232">
        <f>'RETARDS P1'!BK120</f>
        <v>0</v>
      </c>
      <c r="BL83" s="232">
        <f>'RETARDS P1'!BL120</f>
        <v>0</v>
      </c>
      <c r="BM83" s="232">
        <f>'RETARDS P1'!BM120</f>
        <v>0</v>
      </c>
      <c r="BN83" s="232">
        <f>'RETARDS P1'!BN120</f>
        <v>0</v>
      </c>
      <c r="BO83" s="232">
        <f>'RETARDS P1'!BO120</f>
        <v>0</v>
      </c>
    </row>
    <row r="84" spans="1:67" ht="11.1" customHeight="1" x14ac:dyDescent="0.25">
      <c r="A84" s="33"/>
      <c r="B84" s="263" t="s">
        <v>92</v>
      </c>
      <c r="C84" s="232">
        <f>SUM(C85:C89)+SUM(C80:C81)</f>
        <v>0</v>
      </c>
      <c r="D84" s="232">
        <f t="shared" ref="D84:BO84" ca="1" si="7">SUM(D85:D89)+SUM(D80:D81)</f>
        <v>0</v>
      </c>
      <c r="E84" s="232">
        <f t="shared" ca="1" si="7"/>
        <v>0</v>
      </c>
      <c r="F84" s="232">
        <f t="shared" ca="1" si="7"/>
        <v>0</v>
      </c>
      <c r="G84" s="232">
        <f t="shared" ca="1" si="7"/>
        <v>0</v>
      </c>
      <c r="H84" s="232">
        <f t="shared" ca="1" si="7"/>
        <v>0</v>
      </c>
      <c r="I84" s="232">
        <f t="shared" ca="1" si="7"/>
        <v>0</v>
      </c>
      <c r="J84" s="232">
        <f t="shared" ca="1" si="7"/>
        <v>0</v>
      </c>
      <c r="K84" s="232">
        <f t="shared" ca="1" si="7"/>
        <v>0</v>
      </c>
      <c r="L84" s="232">
        <f t="shared" ca="1" si="7"/>
        <v>0</v>
      </c>
      <c r="M84" s="232">
        <f t="shared" ca="1" si="7"/>
        <v>0</v>
      </c>
      <c r="N84" s="232">
        <f t="shared" ca="1" si="7"/>
        <v>0</v>
      </c>
      <c r="O84" s="232">
        <f t="shared" ca="1" si="7"/>
        <v>0</v>
      </c>
      <c r="P84" s="232">
        <f t="shared" ca="1" si="7"/>
        <v>0</v>
      </c>
      <c r="Q84" s="232">
        <f t="shared" ca="1" si="7"/>
        <v>0</v>
      </c>
      <c r="R84" s="232">
        <f t="shared" ca="1" si="7"/>
        <v>0</v>
      </c>
      <c r="S84" s="232">
        <f t="shared" ca="1" si="7"/>
        <v>0</v>
      </c>
      <c r="T84" s="232">
        <f t="shared" ca="1" si="7"/>
        <v>0</v>
      </c>
      <c r="U84" s="232">
        <f t="shared" ca="1" si="7"/>
        <v>0</v>
      </c>
      <c r="V84" s="232">
        <f t="shared" ca="1" si="7"/>
        <v>0</v>
      </c>
      <c r="W84" s="232">
        <f t="shared" ca="1" si="7"/>
        <v>0</v>
      </c>
      <c r="X84" s="232">
        <f t="shared" ca="1" si="7"/>
        <v>0</v>
      </c>
      <c r="Y84" s="232">
        <f t="shared" ca="1" si="7"/>
        <v>0</v>
      </c>
      <c r="Z84" s="232">
        <f t="shared" ca="1" si="7"/>
        <v>0</v>
      </c>
      <c r="AA84" s="232">
        <f t="shared" ca="1" si="7"/>
        <v>0</v>
      </c>
      <c r="AB84" s="232">
        <f t="shared" ca="1" si="7"/>
        <v>0</v>
      </c>
      <c r="AC84" s="232">
        <f t="shared" ca="1" si="7"/>
        <v>0</v>
      </c>
      <c r="AD84" s="232">
        <f t="shared" ca="1" si="7"/>
        <v>0</v>
      </c>
      <c r="AE84" s="232">
        <f t="shared" ca="1" si="7"/>
        <v>0</v>
      </c>
      <c r="AF84" s="232">
        <f t="shared" ca="1" si="7"/>
        <v>0</v>
      </c>
      <c r="AG84" s="232">
        <f t="shared" ca="1" si="7"/>
        <v>0</v>
      </c>
      <c r="AH84" s="232">
        <f t="shared" ca="1" si="7"/>
        <v>0</v>
      </c>
      <c r="AI84" s="232">
        <f t="shared" ca="1" si="7"/>
        <v>0</v>
      </c>
      <c r="AJ84" s="232">
        <f t="shared" ca="1" si="7"/>
        <v>0</v>
      </c>
      <c r="AK84" s="232">
        <f t="shared" ca="1" si="7"/>
        <v>0</v>
      </c>
      <c r="AL84" s="232">
        <f t="shared" ca="1" si="7"/>
        <v>0</v>
      </c>
      <c r="AM84" s="232">
        <f t="shared" ca="1" si="7"/>
        <v>0</v>
      </c>
      <c r="AN84" s="232">
        <f t="shared" ca="1" si="7"/>
        <v>0</v>
      </c>
      <c r="AO84" s="232">
        <f t="shared" ca="1" si="7"/>
        <v>0</v>
      </c>
      <c r="AP84" s="232">
        <f t="shared" ca="1" si="7"/>
        <v>0</v>
      </c>
      <c r="AQ84" s="232">
        <f t="shared" ca="1" si="7"/>
        <v>0</v>
      </c>
      <c r="AR84" s="232">
        <f t="shared" ca="1" si="7"/>
        <v>0</v>
      </c>
      <c r="AS84" s="232">
        <f t="shared" ca="1" si="7"/>
        <v>0</v>
      </c>
      <c r="AT84" s="232">
        <f t="shared" ca="1" si="7"/>
        <v>0</v>
      </c>
      <c r="AU84" s="232">
        <f t="shared" ca="1" si="7"/>
        <v>0</v>
      </c>
      <c r="AV84" s="232">
        <f t="shared" ca="1" si="7"/>
        <v>0</v>
      </c>
      <c r="AW84" s="232">
        <f t="shared" ca="1" si="7"/>
        <v>0</v>
      </c>
      <c r="AX84" s="232">
        <f t="shared" ca="1" si="7"/>
        <v>0</v>
      </c>
      <c r="AY84" s="232">
        <f t="shared" ca="1" si="7"/>
        <v>0</v>
      </c>
      <c r="AZ84" s="232">
        <f t="shared" ca="1" si="7"/>
        <v>0</v>
      </c>
      <c r="BA84" s="232">
        <f t="shared" ca="1" si="7"/>
        <v>0</v>
      </c>
      <c r="BB84" s="232">
        <f t="shared" ca="1" si="7"/>
        <v>0</v>
      </c>
      <c r="BC84" s="232">
        <f t="shared" ca="1" si="7"/>
        <v>0</v>
      </c>
      <c r="BD84" s="232">
        <f t="shared" ca="1" si="7"/>
        <v>0</v>
      </c>
      <c r="BE84" s="232">
        <f t="shared" ca="1" si="7"/>
        <v>0</v>
      </c>
      <c r="BF84" s="232">
        <f t="shared" ca="1" si="7"/>
        <v>0</v>
      </c>
      <c r="BG84" s="232">
        <f t="shared" ca="1" si="7"/>
        <v>0</v>
      </c>
      <c r="BH84" s="232">
        <f t="shared" ca="1" si="7"/>
        <v>0</v>
      </c>
      <c r="BI84" s="232">
        <f t="shared" ca="1" si="7"/>
        <v>0</v>
      </c>
      <c r="BJ84" s="232">
        <f t="shared" ca="1" si="7"/>
        <v>0</v>
      </c>
      <c r="BK84" s="232">
        <f t="shared" ca="1" si="7"/>
        <v>0</v>
      </c>
      <c r="BL84" s="232">
        <f t="shared" ca="1" si="7"/>
        <v>0</v>
      </c>
      <c r="BM84" s="232">
        <f t="shared" ca="1" si="7"/>
        <v>0</v>
      </c>
      <c r="BN84" s="232">
        <f t="shared" ca="1" si="7"/>
        <v>0</v>
      </c>
      <c r="BO84" s="232">
        <f t="shared" ca="1" si="7"/>
        <v>0</v>
      </c>
    </row>
    <row r="85" spans="1:67" ht="11.1" customHeight="1" x14ac:dyDescent="0.25">
      <c r="A85" s="33"/>
      <c r="B85" s="44" t="s">
        <v>93</v>
      </c>
      <c r="C85" s="232">
        <f>'CHARGES P1'!C48</f>
        <v>0</v>
      </c>
      <c r="D85" s="232">
        <f>'CHARGES P1'!D48</f>
        <v>0</v>
      </c>
      <c r="E85" s="232">
        <f>'CHARGES P1'!E48</f>
        <v>0</v>
      </c>
      <c r="F85" s="232">
        <f>'CHARGES P1'!F48</f>
        <v>0</v>
      </c>
      <c r="G85" s="232">
        <f>'CHARGES P1'!G48</f>
        <v>0</v>
      </c>
      <c r="H85" s="232">
        <f>'CHARGES P1'!H48</f>
        <v>0</v>
      </c>
      <c r="I85" s="232">
        <f>'CHARGES P1'!I48</f>
        <v>0</v>
      </c>
      <c r="J85" s="232">
        <f>'CHARGES P1'!J48</f>
        <v>0</v>
      </c>
      <c r="K85" s="232">
        <f>'CHARGES P1'!K48</f>
        <v>0</v>
      </c>
      <c r="L85" s="232">
        <f>'CHARGES P1'!L48</f>
        <v>0</v>
      </c>
      <c r="M85" s="232">
        <f>'CHARGES P1'!M48</f>
        <v>0</v>
      </c>
      <c r="N85" s="232">
        <f>'CHARGES P1'!N48</f>
        <v>0</v>
      </c>
      <c r="O85" s="232">
        <f>'CHARGES P1'!O48</f>
        <v>0</v>
      </c>
      <c r="P85" s="232">
        <f>'CHARGES P1'!P48</f>
        <v>0</v>
      </c>
      <c r="Q85" s="232">
        <f>'CHARGES P1'!Q48</f>
        <v>0</v>
      </c>
      <c r="R85" s="232">
        <f>'CHARGES P1'!R48</f>
        <v>0</v>
      </c>
      <c r="S85" s="232">
        <f>'CHARGES P1'!S48</f>
        <v>0</v>
      </c>
      <c r="T85" s="232">
        <f>'CHARGES P1'!T48</f>
        <v>0</v>
      </c>
      <c r="U85" s="232">
        <f>'CHARGES P1'!U48</f>
        <v>0</v>
      </c>
      <c r="V85" s="232">
        <f>'CHARGES P1'!V48</f>
        <v>0</v>
      </c>
      <c r="W85" s="232">
        <f>'CHARGES P1'!W48</f>
        <v>0</v>
      </c>
      <c r="X85" s="232">
        <f>'CHARGES P1'!X48</f>
        <v>0</v>
      </c>
      <c r="Y85" s="232">
        <f>'CHARGES P1'!Y48</f>
        <v>0</v>
      </c>
      <c r="Z85" s="232">
        <f>'CHARGES P1'!Z48</f>
        <v>0</v>
      </c>
      <c r="AA85" s="232">
        <f>'CHARGES P1'!AA48</f>
        <v>0</v>
      </c>
      <c r="AB85" s="232">
        <f>'CHARGES P1'!AB48</f>
        <v>0</v>
      </c>
      <c r="AC85" s="232">
        <f>'CHARGES P1'!AC48</f>
        <v>0</v>
      </c>
      <c r="AD85" s="232">
        <f>'CHARGES P1'!AD48</f>
        <v>0</v>
      </c>
      <c r="AE85" s="232">
        <f>'CHARGES P1'!AE48</f>
        <v>0</v>
      </c>
      <c r="AF85" s="232">
        <f>'CHARGES P1'!AF48</f>
        <v>0</v>
      </c>
      <c r="AG85" s="232">
        <f>'CHARGES P1'!AG48</f>
        <v>0</v>
      </c>
      <c r="AH85" s="232">
        <f>'CHARGES P1'!AH48</f>
        <v>0</v>
      </c>
      <c r="AI85" s="232">
        <f>'CHARGES P1'!AI48</f>
        <v>0</v>
      </c>
      <c r="AJ85" s="232">
        <f>'CHARGES P1'!AJ48</f>
        <v>0</v>
      </c>
      <c r="AK85" s="232">
        <f>'CHARGES P1'!AK48</f>
        <v>0</v>
      </c>
      <c r="AL85" s="232">
        <f>'CHARGES P1'!AL48</f>
        <v>0</v>
      </c>
      <c r="AM85" s="232">
        <f>'CHARGES P1'!AM48</f>
        <v>0</v>
      </c>
      <c r="AN85" s="232">
        <f>'CHARGES P1'!AN48</f>
        <v>0</v>
      </c>
      <c r="AO85" s="232">
        <f>'CHARGES P1'!AO48</f>
        <v>0</v>
      </c>
      <c r="AP85" s="232">
        <f>'CHARGES P1'!AP48</f>
        <v>0</v>
      </c>
      <c r="AQ85" s="232">
        <f>'CHARGES P1'!AQ48</f>
        <v>0</v>
      </c>
      <c r="AR85" s="232">
        <f>'CHARGES P1'!AR48</f>
        <v>0</v>
      </c>
      <c r="AS85" s="232">
        <f>'CHARGES P1'!AS48</f>
        <v>0</v>
      </c>
      <c r="AT85" s="232">
        <f>'CHARGES P1'!AT48</f>
        <v>0</v>
      </c>
      <c r="AU85" s="232">
        <f>'CHARGES P1'!AU48</f>
        <v>0</v>
      </c>
      <c r="AV85" s="232">
        <f>'CHARGES P1'!AV48</f>
        <v>0</v>
      </c>
      <c r="AW85" s="232">
        <f>'CHARGES P1'!AW48</f>
        <v>0</v>
      </c>
      <c r="AX85" s="232">
        <f>'CHARGES P1'!AX48</f>
        <v>0</v>
      </c>
      <c r="AY85" s="232">
        <f>'CHARGES P1'!AY48</f>
        <v>0</v>
      </c>
      <c r="AZ85" s="232">
        <f>'CHARGES P1'!AZ48</f>
        <v>0</v>
      </c>
      <c r="BA85" s="232">
        <f>'CHARGES P1'!BA48</f>
        <v>0</v>
      </c>
      <c r="BB85" s="232">
        <f>'CHARGES P1'!BB48</f>
        <v>0</v>
      </c>
      <c r="BC85" s="232">
        <f>'CHARGES P1'!BC48</f>
        <v>0</v>
      </c>
      <c r="BD85" s="232">
        <f>'CHARGES P1'!BD48</f>
        <v>0</v>
      </c>
      <c r="BE85" s="232">
        <f>'CHARGES P1'!BE48</f>
        <v>0</v>
      </c>
      <c r="BF85" s="232">
        <f>'CHARGES P1'!BF48</f>
        <v>0</v>
      </c>
      <c r="BG85" s="232">
        <f>'CHARGES P1'!BG48</f>
        <v>0</v>
      </c>
      <c r="BH85" s="232">
        <f>'CHARGES P1'!BH48</f>
        <v>0</v>
      </c>
      <c r="BI85" s="232">
        <f>'CHARGES P1'!BI48</f>
        <v>0</v>
      </c>
      <c r="BJ85" s="232">
        <f>'CHARGES P1'!BJ48</f>
        <v>0</v>
      </c>
      <c r="BK85" s="232">
        <f>'CHARGES P1'!BK48</f>
        <v>0</v>
      </c>
      <c r="BL85" s="232">
        <f>'CHARGES P1'!BL48</f>
        <v>0</v>
      </c>
      <c r="BM85" s="232">
        <f>'CHARGES P1'!BM48</f>
        <v>0</v>
      </c>
      <c r="BN85" s="232">
        <f>'CHARGES P1'!BN48</f>
        <v>0</v>
      </c>
      <c r="BO85" s="232">
        <f>'CHARGES P1'!BO48</f>
        <v>0</v>
      </c>
    </row>
    <row r="86" spans="1:67" ht="11.1" customHeight="1" x14ac:dyDescent="0.25">
      <c r="A86" s="33"/>
      <c r="B86" s="264" t="s">
        <v>100</v>
      </c>
      <c r="C86" s="232">
        <f>'CHARGES P1'!C84</f>
        <v>0</v>
      </c>
      <c r="D86" s="232">
        <f>'CHARGES P1'!D84</f>
        <v>0</v>
      </c>
      <c r="E86" s="232">
        <f>'CHARGES P1'!E84</f>
        <v>0</v>
      </c>
      <c r="F86" s="232">
        <f>'CHARGES P1'!F84</f>
        <v>0</v>
      </c>
      <c r="G86" s="232">
        <f>'CHARGES P1'!G84</f>
        <v>0</v>
      </c>
      <c r="H86" s="232">
        <f>'CHARGES P1'!H84</f>
        <v>0</v>
      </c>
      <c r="I86" s="232">
        <f>'CHARGES P1'!I84</f>
        <v>0</v>
      </c>
      <c r="J86" s="232">
        <f>'CHARGES P1'!J84</f>
        <v>0</v>
      </c>
      <c r="K86" s="232">
        <f>'CHARGES P1'!K84</f>
        <v>0</v>
      </c>
      <c r="L86" s="232">
        <f>'CHARGES P1'!L84</f>
        <v>0</v>
      </c>
      <c r="M86" s="232">
        <f>'CHARGES P1'!M84</f>
        <v>0</v>
      </c>
      <c r="N86" s="232">
        <f>'CHARGES P1'!N84</f>
        <v>0</v>
      </c>
      <c r="O86" s="232">
        <f>'CHARGES P1'!O84</f>
        <v>0</v>
      </c>
      <c r="P86" s="232">
        <f>'CHARGES P1'!P84</f>
        <v>0</v>
      </c>
      <c r="Q86" s="232">
        <f>'CHARGES P1'!Q84</f>
        <v>0</v>
      </c>
      <c r="R86" s="232">
        <f>'CHARGES P1'!R84</f>
        <v>0</v>
      </c>
      <c r="S86" s="232">
        <f>'CHARGES P1'!S84</f>
        <v>0</v>
      </c>
      <c r="T86" s="232">
        <f>'CHARGES P1'!T84</f>
        <v>0</v>
      </c>
      <c r="U86" s="232">
        <f>'CHARGES P1'!U84</f>
        <v>0</v>
      </c>
      <c r="V86" s="232">
        <f>'CHARGES P1'!V84</f>
        <v>0</v>
      </c>
      <c r="W86" s="232">
        <f>'CHARGES P1'!W84</f>
        <v>0</v>
      </c>
      <c r="X86" s="232">
        <f>'CHARGES P1'!X84</f>
        <v>0</v>
      </c>
      <c r="Y86" s="232">
        <f>'CHARGES P1'!Y84</f>
        <v>0</v>
      </c>
      <c r="Z86" s="232">
        <f>'CHARGES P1'!Z84</f>
        <v>0</v>
      </c>
      <c r="AA86" s="232">
        <f>'CHARGES P1'!AA84</f>
        <v>0</v>
      </c>
      <c r="AB86" s="232">
        <f>'CHARGES P1'!AB84</f>
        <v>0</v>
      </c>
      <c r="AC86" s="232">
        <f>'CHARGES P1'!AC84</f>
        <v>0</v>
      </c>
      <c r="AD86" s="232">
        <f>'CHARGES P1'!AD84</f>
        <v>0</v>
      </c>
      <c r="AE86" s="232">
        <f>'CHARGES P1'!AE84</f>
        <v>0</v>
      </c>
      <c r="AF86" s="232">
        <f>'CHARGES P1'!AF84</f>
        <v>0</v>
      </c>
      <c r="AG86" s="232">
        <f>'CHARGES P1'!AG84</f>
        <v>0</v>
      </c>
      <c r="AH86" s="232">
        <f>'CHARGES P1'!AH84</f>
        <v>0</v>
      </c>
      <c r="AI86" s="232">
        <f>'CHARGES P1'!AI84</f>
        <v>0</v>
      </c>
      <c r="AJ86" s="232">
        <f>'CHARGES P1'!AJ84</f>
        <v>0</v>
      </c>
      <c r="AK86" s="232">
        <f>'CHARGES P1'!AK84</f>
        <v>0</v>
      </c>
      <c r="AL86" s="232">
        <f>'CHARGES P1'!AL84</f>
        <v>0</v>
      </c>
      <c r="AM86" s="232">
        <f>'CHARGES P1'!AM84</f>
        <v>0</v>
      </c>
      <c r="AN86" s="232">
        <f>'CHARGES P1'!AN84</f>
        <v>0</v>
      </c>
      <c r="AO86" s="232">
        <f>'CHARGES P1'!AO84</f>
        <v>0</v>
      </c>
      <c r="AP86" s="232">
        <f>'CHARGES P1'!AP84</f>
        <v>0</v>
      </c>
      <c r="AQ86" s="232">
        <f>'CHARGES P1'!AQ84</f>
        <v>0</v>
      </c>
      <c r="AR86" s="232">
        <f>'CHARGES P1'!AR84</f>
        <v>0</v>
      </c>
      <c r="AS86" s="232">
        <f>'CHARGES P1'!AS84</f>
        <v>0</v>
      </c>
      <c r="AT86" s="232">
        <f>'CHARGES P1'!AT84</f>
        <v>0</v>
      </c>
      <c r="AU86" s="232">
        <f>'CHARGES P1'!AU84</f>
        <v>0</v>
      </c>
      <c r="AV86" s="232">
        <f>'CHARGES P1'!AV84</f>
        <v>0</v>
      </c>
      <c r="AW86" s="232">
        <f>'CHARGES P1'!AW84</f>
        <v>0</v>
      </c>
      <c r="AX86" s="232">
        <f>'CHARGES P1'!AX84</f>
        <v>0</v>
      </c>
      <c r="AY86" s="232">
        <f>'CHARGES P1'!AY84</f>
        <v>0</v>
      </c>
      <c r="AZ86" s="232">
        <f>'CHARGES P1'!AZ84</f>
        <v>0</v>
      </c>
      <c r="BA86" s="232">
        <f>'CHARGES P1'!BA84</f>
        <v>0</v>
      </c>
      <c r="BB86" s="232">
        <f>'CHARGES P1'!BB84</f>
        <v>0</v>
      </c>
      <c r="BC86" s="232">
        <f>'CHARGES P1'!BC84</f>
        <v>0</v>
      </c>
      <c r="BD86" s="232">
        <f>'CHARGES P1'!BD84</f>
        <v>0</v>
      </c>
      <c r="BE86" s="232">
        <f>'CHARGES P1'!BE84</f>
        <v>0</v>
      </c>
      <c r="BF86" s="232">
        <f>'CHARGES P1'!BF84</f>
        <v>0</v>
      </c>
      <c r="BG86" s="232">
        <f>'CHARGES P1'!BG84</f>
        <v>0</v>
      </c>
      <c r="BH86" s="232">
        <f>'CHARGES P1'!BH84</f>
        <v>0</v>
      </c>
      <c r="BI86" s="232">
        <f>'CHARGES P1'!BI84</f>
        <v>0</v>
      </c>
      <c r="BJ86" s="232">
        <f>'CHARGES P1'!BJ84</f>
        <v>0</v>
      </c>
      <c r="BK86" s="232">
        <f>'CHARGES P1'!BK84</f>
        <v>0</v>
      </c>
      <c r="BL86" s="232">
        <f>'CHARGES P1'!BL84</f>
        <v>0</v>
      </c>
      <c r="BM86" s="232">
        <f>'CHARGES P1'!BM84</f>
        <v>0</v>
      </c>
      <c r="BN86" s="232">
        <f>'CHARGES P1'!BN84</f>
        <v>0</v>
      </c>
      <c r="BO86" s="232">
        <f>'CHARGES P1'!BO84</f>
        <v>0</v>
      </c>
    </row>
    <row r="87" spans="1:67" ht="11.1" customHeight="1" x14ac:dyDescent="0.25">
      <c r="A87" s="33"/>
      <c r="B87" s="265" t="s">
        <v>101</v>
      </c>
      <c r="C87" s="232">
        <f>'CHARGES P1'!C120</f>
        <v>0</v>
      </c>
      <c r="D87" s="232">
        <f>'CHARGES P1'!D120</f>
        <v>0</v>
      </c>
      <c r="E87" s="232">
        <f>'CHARGES P1'!E120</f>
        <v>0</v>
      </c>
      <c r="F87" s="232">
        <f>'CHARGES P1'!F120</f>
        <v>0</v>
      </c>
      <c r="G87" s="232">
        <f>'CHARGES P1'!G120</f>
        <v>0</v>
      </c>
      <c r="H87" s="232">
        <f>'CHARGES P1'!H120</f>
        <v>0</v>
      </c>
      <c r="I87" s="232">
        <f>'CHARGES P1'!I120</f>
        <v>0</v>
      </c>
      <c r="J87" s="232">
        <f>'CHARGES P1'!J120</f>
        <v>0</v>
      </c>
      <c r="K87" s="232">
        <f>'CHARGES P1'!K120</f>
        <v>0</v>
      </c>
      <c r="L87" s="232">
        <f>'CHARGES P1'!L120</f>
        <v>0</v>
      </c>
      <c r="M87" s="232">
        <f>'CHARGES P1'!M120</f>
        <v>0</v>
      </c>
      <c r="N87" s="232">
        <f>'CHARGES P1'!N120</f>
        <v>0</v>
      </c>
      <c r="O87" s="232">
        <f>'CHARGES P1'!O120</f>
        <v>0</v>
      </c>
      <c r="P87" s="232">
        <f>'CHARGES P1'!P120</f>
        <v>0</v>
      </c>
      <c r="Q87" s="232">
        <f>'CHARGES P1'!Q120</f>
        <v>0</v>
      </c>
      <c r="R87" s="232">
        <f>'CHARGES P1'!R120</f>
        <v>0</v>
      </c>
      <c r="S87" s="232">
        <f>'CHARGES P1'!S120</f>
        <v>0</v>
      </c>
      <c r="T87" s="232">
        <f>'CHARGES P1'!T120</f>
        <v>0</v>
      </c>
      <c r="U87" s="232">
        <f>'CHARGES P1'!U120</f>
        <v>0</v>
      </c>
      <c r="V87" s="232">
        <f>'CHARGES P1'!V120</f>
        <v>0</v>
      </c>
      <c r="W87" s="232">
        <f>'CHARGES P1'!W120</f>
        <v>0</v>
      </c>
      <c r="X87" s="232">
        <f>'CHARGES P1'!X120</f>
        <v>0</v>
      </c>
      <c r="Y87" s="232">
        <f>'CHARGES P1'!Y120</f>
        <v>0</v>
      </c>
      <c r="Z87" s="232">
        <f>'CHARGES P1'!Z120</f>
        <v>0</v>
      </c>
      <c r="AA87" s="232">
        <f>'CHARGES P1'!AA120</f>
        <v>0</v>
      </c>
      <c r="AB87" s="232">
        <f>'CHARGES P1'!AB120</f>
        <v>0</v>
      </c>
      <c r="AC87" s="232">
        <f>'CHARGES P1'!AC120</f>
        <v>0</v>
      </c>
      <c r="AD87" s="232">
        <f>'CHARGES P1'!AD120</f>
        <v>0</v>
      </c>
      <c r="AE87" s="232">
        <f>'CHARGES P1'!AE120</f>
        <v>0</v>
      </c>
      <c r="AF87" s="232">
        <f>'CHARGES P1'!AF120</f>
        <v>0</v>
      </c>
      <c r="AG87" s="232">
        <f>'CHARGES P1'!AG120</f>
        <v>0</v>
      </c>
      <c r="AH87" s="232">
        <f>'CHARGES P1'!AH120</f>
        <v>0</v>
      </c>
      <c r="AI87" s="232">
        <f>'CHARGES P1'!AI120</f>
        <v>0</v>
      </c>
      <c r="AJ87" s="232">
        <f>'CHARGES P1'!AJ120</f>
        <v>0</v>
      </c>
      <c r="AK87" s="232">
        <f>'CHARGES P1'!AK120</f>
        <v>0</v>
      </c>
      <c r="AL87" s="232">
        <f>'CHARGES P1'!AL120</f>
        <v>0</v>
      </c>
      <c r="AM87" s="232">
        <f>'CHARGES P1'!AM120</f>
        <v>0</v>
      </c>
      <c r="AN87" s="232">
        <f>'CHARGES P1'!AN120</f>
        <v>0</v>
      </c>
      <c r="AO87" s="232">
        <f>'CHARGES P1'!AO120</f>
        <v>0</v>
      </c>
      <c r="AP87" s="232">
        <f>'CHARGES P1'!AP120</f>
        <v>0</v>
      </c>
      <c r="AQ87" s="232">
        <f>'CHARGES P1'!AQ120</f>
        <v>0</v>
      </c>
      <c r="AR87" s="232">
        <f>'CHARGES P1'!AR120</f>
        <v>0</v>
      </c>
      <c r="AS87" s="232">
        <f>'CHARGES P1'!AS120</f>
        <v>0</v>
      </c>
      <c r="AT87" s="232">
        <f>'CHARGES P1'!AT120</f>
        <v>0</v>
      </c>
      <c r="AU87" s="232">
        <f>'CHARGES P1'!AU120</f>
        <v>0</v>
      </c>
      <c r="AV87" s="232">
        <f>'CHARGES P1'!AV120</f>
        <v>0</v>
      </c>
      <c r="AW87" s="232">
        <f>'CHARGES P1'!AW120</f>
        <v>0</v>
      </c>
      <c r="AX87" s="232">
        <f>'CHARGES P1'!AX120</f>
        <v>0</v>
      </c>
      <c r="AY87" s="232">
        <f>'CHARGES P1'!AY120</f>
        <v>0</v>
      </c>
      <c r="AZ87" s="232">
        <f>'CHARGES P1'!AZ120</f>
        <v>0</v>
      </c>
      <c r="BA87" s="232">
        <f>'CHARGES P1'!BA120</f>
        <v>0</v>
      </c>
      <c r="BB87" s="232">
        <f>'CHARGES P1'!BB120</f>
        <v>0</v>
      </c>
      <c r="BC87" s="232">
        <f>'CHARGES P1'!BC120</f>
        <v>0</v>
      </c>
      <c r="BD87" s="232">
        <f>'CHARGES P1'!BD120</f>
        <v>0</v>
      </c>
      <c r="BE87" s="232">
        <f>'CHARGES P1'!BE120</f>
        <v>0</v>
      </c>
      <c r="BF87" s="232">
        <f>'CHARGES P1'!BF120</f>
        <v>0</v>
      </c>
      <c r="BG87" s="232">
        <f>'CHARGES P1'!BG120</f>
        <v>0</v>
      </c>
      <c r="BH87" s="232">
        <f>'CHARGES P1'!BH120</f>
        <v>0</v>
      </c>
      <c r="BI87" s="232">
        <f>'CHARGES P1'!BI120</f>
        <v>0</v>
      </c>
      <c r="BJ87" s="232">
        <f>'CHARGES P1'!BJ120</f>
        <v>0</v>
      </c>
      <c r="BK87" s="232">
        <f>'CHARGES P1'!BK120</f>
        <v>0</v>
      </c>
      <c r="BL87" s="232">
        <f>'CHARGES P1'!BL120</f>
        <v>0</v>
      </c>
      <c r="BM87" s="232">
        <f>'CHARGES P1'!BM120</f>
        <v>0</v>
      </c>
      <c r="BN87" s="232">
        <f>'CHARGES P1'!BN120</f>
        <v>0</v>
      </c>
      <c r="BO87" s="232">
        <f>'CHARGES P1'!BO120</f>
        <v>0</v>
      </c>
    </row>
    <row r="88" spans="1:67" ht="11.1" customHeight="1" x14ac:dyDescent="0.25">
      <c r="A88" s="33"/>
      <c r="B88" s="266" t="s">
        <v>102</v>
      </c>
      <c r="C88" s="232">
        <f>'CHARGES P1'!C156</f>
        <v>0</v>
      </c>
      <c r="D88" s="232">
        <f>'CHARGES P1'!D156</f>
        <v>0</v>
      </c>
      <c r="E88" s="232">
        <f>'CHARGES P1'!E156</f>
        <v>0</v>
      </c>
      <c r="F88" s="232">
        <f>'CHARGES P1'!F156</f>
        <v>0</v>
      </c>
      <c r="G88" s="232">
        <f>'CHARGES P1'!G156</f>
        <v>0</v>
      </c>
      <c r="H88" s="232">
        <f>'CHARGES P1'!H156</f>
        <v>0</v>
      </c>
      <c r="I88" s="232">
        <f>'CHARGES P1'!I156</f>
        <v>0</v>
      </c>
      <c r="J88" s="232">
        <f>'CHARGES P1'!J156</f>
        <v>0</v>
      </c>
      <c r="K88" s="232">
        <f>'CHARGES P1'!K156</f>
        <v>0</v>
      </c>
      <c r="L88" s="232">
        <f>'CHARGES P1'!L156</f>
        <v>0</v>
      </c>
      <c r="M88" s="232">
        <f>'CHARGES P1'!M156</f>
        <v>0</v>
      </c>
      <c r="N88" s="232">
        <f>'CHARGES P1'!N156</f>
        <v>0</v>
      </c>
      <c r="O88" s="232">
        <f>'CHARGES P1'!O156</f>
        <v>0</v>
      </c>
      <c r="P88" s="232">
        <f>'CHARGES P1'!P156</f>
        <v>0</v>
      </c>
      <c r="Q88" s="232">
        <f>'CHARGES P1'!Q156</f>
        <v>0</v>
      </c>
      <c r="R88" s="232">
        <f>'CHARGES P1'!R156</f>
        <v>0</v>
      </c>
      <c r="S88" s="232">
        <f>'CHARGES P1'!S156</f>
        <v>0</v>
      </c>
      <c r="T88" s="232">
        <f>'CHARGES P1'!T156</f>
        <v>0</v>
      </c>
      <c r="U88" s="232">
        <f>'CHARGES P1'!U156</f>
        <v>0</v>
      </c>
      <c r="V88" s="232">
        <f>'CHARGES P1'!V156</f>
        <v>0</v>
      </c>
      <c r="W88" s="232">
        <f>'CHARGES P1'!W156</f>
        <v>0</v>
      </c>
      <c r="X88" s="232">
        <f>'CHARGES P1'!X156</f>
        <v>0</v>
      </c>
      <c r="Y88" s="232">
        <f>'CHARGES P1'!Y156</f>
        <v>0</v>
      </c>
      <c r="Z88" s="232">
        <f>'CHARGES P1'!Z156</f>
        <v>0</v>
      </c>
      <c r="AA88" s="232">
        <f>'CHARGES P1'!AA156</f>
        <v>0</v>
      </c>
      <c r="AB88" s="232">
        <f>'CHARGES P1'!AB156</f>
        <v>0</v>
      </c>
      <c r="AC88" s="232">
        <f>'CHARGES P1'!AC156</f>
        <v>0</v>
      </c>
      <c r="AD88" s="232">
        <f>'CHARGES P1'!AD156</f>
        <v>0</v>
      </c>
      <c r="AE88" s="232">
        <f>'CHARGES P1'!AE156</f>
        <v>0</v>
      </c>
      <c r="AF88" s="232">
        <f>'CHARGES P1'!AF156</f>
        <v>0</v>
      </c>
      <c r="AG88" s="232">
        <f>'CHARGES P1'!AG156</f>
        <v>0</v>
      </c>
      <c r="AH88" s="232">
        <f>'CHARGES P1'!AH156</f>
        <v>0</v>
      </c>
      <c r="AI88" s="232">
        <f>'CHARGES P1'!AI156</f>
        <v>0</v>
      </c>
      <c r="AJ88" s="232">
        <f>'CHARGES P1'!AJ156</f>
        <v>0</v>
      </c>
      <c r="AK88" s="232">
        <f>'CHARGES P1'!AK156</f>
        <v>0</v>
      </c>
      <c r="AL88" s="232">
        <f>'CHARGES P1'!AL156</f>
        <v>0</v>
      </c>
      <c r="AM88" s="232">
        <f>'CHARGES P1'!AM156</f>
        <v>0</v>
      </c>
      <c r="AN88" s="232">
        <f>'CHARGES P1'!AN156</f>
        <v>0</v>
      </c>
      <c r="AO88" s="232">
        <f>'CHARGES P1'!AO156</f>
        <v>0</v>
      </c>
      <c r="AP88" s="232">
        <f>'CHARGES P1'!AP156</f>
        <v>0</v>
      </c>
      <c r="AQ88" s="232">
        <f>'CHARGES P1'!AQ156</f>
        <v>0</v>
      </c>
      <c r="AR88" s="232">
        <f>'CHARGES P1'!AR156</f>
        <v>0</v>
      </c>
      <c r="AS88" s="232">
        <f>'CHARGES P1'!AS156</f>
        <v>0</v>
      </c>
      <c r="AT88" s="232">
        <f>'CHARGES P1'!AT156</f>
        <v>0</v>
      </c>
      <c r="AU88" s="232">
        <f>'CHARGES P1'!AU156</f>
        <v>0</v>
      </c>
      <c r="AV88" s="232">
        <f>'CHARGES P1'!AV156</f>
        <v>0</v>
      </c>
      <c r="AW88" s="232">
        <f>'CHARGES P1'!AW156</f>
        <v>0</v>
      </c>
      <c r="AX88" s="232">
        <f>'CHARGES P1'!AX156</f>
        <v>0</v>
      </c>
      <c r="AY88" s="232">
        <f>'CHARGES P1'!AY156</f>
        <v>0</v>
      </c>
      <c r="AZ88" s="232">
        <f>'CHARGES P1'!AZ156</f>
        <v>0</v>
      </c>
      <c r="BA88" s="232">
        <f>'CHARGES P1'!BA156</f>
        <v>0</v>
      </c>
      <c r="BB88" s="232">
        <f>'CHARGES P1'!BB156</f>
        <v>0</v>
      </c>
      <c r="BC88" s="232">
        <f>'CHARGES P1'!BC156</f>
        <v>0</v>
      </c>
      <c r="BD88" s="232">
        <f>'CHARGES P1'!BD156</f>
        <v>0</v>
      </c>
      <c r="BE88" s="232">
        <f>'CHARGES P1'!BE156</f>
        <v>0</v>
      </c>
      <c r="BF88" s="232">
        <f>'CHARGES P1'!BF156</f>
        <v>0</v>
      </c>
      <c r="BG88" s="232">
        <f>'CHARGES P1'!BG156</f>
        <v>0</v>
      </c>
      <c r="BH88" s="232">
        <f>'CHARGES P1'!BH156</f>
        <v>0</v>
      </c>
      <c r="BI88" s="232">
        <f>'CHARGES P1'!BI156</f>
        <v>0</v>
      </c>
      <c r="BJ88" s="232">
        <f>'CHARGES P1'!BJ156</f>
        <v>0</v>
      </c>
      <c r="BK88" s="232">
        <f>'CHARGES P1'!BK156</f>
        <v>0</v>
      </c>
      <c r="BL88" s="232">
        <f>'CHARGES P1'!BL156</f>
        <v>0</v>
      </c>
      <c r="BM88" s="232">
        <f>'CHARGES P1'!BM156</f>
        <v>0</v>
      </c>
      <c r="BN88" s="232">
        <f>'CHARGES P1'!BN156</f>
        <v>0</v>
      </c>
      <c r="BO88" s="232">
        <f>'CHARGES P1'!BO156</f>
        <v>0</v>
      </c>
    </row>
    <row r="89" spans="1:67" ht="11.1" customHeight="1" x14ac:dyDescent="0.25">
      <c r="A89" s="33"/>
      <c r="B89" s="267" t="s">
        <v>103</v>
      </c>
      <c r="C89" s="232">
        <f>'CHARGES P1'!C192</f>
        <v>0</v>
      </c>
      <c r="D89" s="232">
        <f>'CHARGES P1'!D192</f>
        <v>0</v>
      </c>
      <c r="E89" s="232">
        <f>'CHARGES P1'!E192</f>
        <v>0</v>
      </c>
      <c r="F89" s="232">
        <f>'CHARGES P1'!F192</f>
        <v>0</v>
      </c>
      <c r="G89" s="232">
        <f>'CHARGES P1'!G192</f>
        <v>0</v>
      </c>
      <c r="H89" s="232">
        <f>'CHARGES P1'!H192</f>
        <v>0</v>
      </c>
      <c r="I89" s="232">
        <f>'CHARGES P1'!I192</f>
        <v>0</v>
      </c>
      <c r="J89" s="232">
        <f>'CHARGES P1'!J192</f>
        <v>0</v>
      </c>
      <c r="K89" s="232">
        <f>'CHARGES P1'!K192</f>
        <v>0</v>
      </c>
      <c r="L89" s="232">
        <f>'CHARGES P1'!L192</f>
        <v>0</v>
      </c>
      <c r="M89" s="232">
        <f>'CHARGES P1'!M192</f>
        <v>0</v>
      </c>
      <c r="N89" s="232">
        <f>'CHARGES P1'!N192</f>
        <v>0</v>
      </c>
      <c r="O89" s="232">
        <f>'CHARGES P1'!O192</f>
        <v>0</v>
      </c>
      <c r="P89" s="232">
        <f>'CHARGES P1'!P192</f>
        <v>0</v>
      </c>
      <c r="Q89" s="232">
        <f>'CHARGES P1'!Q192</f>
        <v>0</v>
      </c>
      <c r="R89" s="232">
        <f>'CHARGES P1'!R192</f>
        <v>0</v>
      </c>
      <c r="S89" s="232">
        <f>'CHARGES P1'!S192</f>
        <v>0</v>
      </c>
      <c r="T89" s="232">
        <f>'CHARGES P1'!T192</f>
        <v>0</v>
      </c>
      <c r="U89" s="232">
        <f>'CHARGES P1'!U192</f>
        <v>0</v>
      </c>
      <c r="V89" s="232">
        <f>'CHARGES P1'!V192</f>
        <v>0</v>
      </c>
      <c r="W89" s="232">
        <f>'CHARGES P1'!W192</f>
        <v>0</v>
      </c>
      <c r="X89" s="232">
        <f>'CHARGES P1'!X192</f>
        <v>0</v>
      </c>
      <c r="Y89" s="232">
        <f>'CHARGES P1'!Y192</f>
        <v>0</v>
      </c>
      <c r="Z89" s="232">
        <f>'CHARGES P1'!Z192</f>
        <v>0</v>
      </c>
      <c r="AA89" s="232">
        <f>'CHARGES P1'!AA192</f>
        <v>0</v>
      </c>
      <c r="AB89" s="232">
        <f>'CHARGES P1'!AB192</f>
        <v>0</v>
      </c>
      <c r="AC89" s="232">
        <f>'CHARGES P1'!AC192</f>
        <v>0</v>
      </c>
      <c r="AD89" s="232">
        <f>'CHARGES P1'!AD192</f>
        <v>0</v>
      </c>
      <c r="AE89" s="232">
        <f>'CHARGES P1'!AE192</f>
        <v>0</v>
      </c>
      <c r="AF89" s="232">
        <f>'CHARGES P1'!AF192</f>
        <v>0</v>
      </c>
      <c r="AG89" s="232">
        <f>'CHARGES P1'!AG192</f>
        <v>0</v>
      </c>
      <c r="AH89" s="232">
        <f>'CHARGES P1'!AH192</f>
        <v>0</v>
      </c>
      <c r="AI89" s="232">
        <f>'CHARGES P1'!AI192</f>
        <v>0</v>
      </c>
      <c r="AJ89" s="232">
        <f>'CHARGES P1'!AJ192</f>
        <v>0</v>
      </c>
      <c r="AK89" s="232">
        <f>'CHARGES P1'!AK192</f>
        <v>0</v>
      </c>
      <c r="AL89" s="232">
        <f>'CHARGES P1'!AL192</f>
        <v>0</v>
      </c>
      <c r="AM89" s="232">
        <f>'CHARGES P1'!AM192</f>
        <v>0</v>
      </c>
      <c r="AN89" s="232">
        <f>'CHARGES P1'!AN192</f>
        <v>0</v>
      </c>
      <c r="AO89" s="232">
        <f>'CHARGES P1'!AO192</f>
        <v>0</v>
      </c>
      <c r="AP89" s="232">
        <f>'CHARGES P1'!AP192</f>
        <v>0</v>
      </c>
      <c r="AQ89" s="232">
        <f>'CHARGES P1'!AQ192</f>
        <v>0</v>
      </c>
      <c r="AR89" s="232">
        <f>'CHARGES P1'!AR192</f>
        <v>0</v>
      </c>
      <c r="AS89" s="232">
        <f>'CHARGES P1'!AS192</f>
        <v>0</v>
      </c>
      <c r="AT89" s="232">
        <f>'CHARGES P1'!AT192</f>
        <v>0</v>
      </c>
      <c r="AU89" s="232">
        <f>'CHARGES P1'!AU192</f>
        <v>0</v>
      </c>
      <c r="AV89" s="232">
        <f>'CHARGES P1'!AV192</f>
        <v>0</v>
      </c>
      <c r="AW89" s="232">
        <f>'CHARGES P1'!AW192</f>
        <v>0</v>
      </c>
      <c r="AX89" s="232">
        <f>'CHARGES P1'!AX192</f>
        <v>0</v>
      </c>
      <c r="AY89" s="232">
        <f>'CHARGES P1'!AY192</f>
        <v>0</v>
      </c>
      <c r="AZ89" s="232">
        <f>'CHARGES P1'!AZ192</f>
        <v>0</v>
      </c>
      <c r="BA89" s="232">
        <f>'CHARGES P1'!BA192</f>
        <v>0</v>
      </c>
      <c r="BB89" s="232">
        <f>'CHARGES P1'!BB192</f>
        <v>0</v>
      </c>
      <c r="BC89" s="232">
        <f>'CHARGES P1'!BC192</f>
        <v>0</v>
      </c>
      <c r="BD89" s="232">
        <f>'CHARGES P1'!BD192</f>
        <v>0</v>
      </c>
      <c r="BE89" s="232">
        <f>'CHARGES P1'!BE192</f>
        <v>0</v>
      </c>
      <c r="BF89" s="232">
        <f>'CHARGES P1'!BF192</f>
        <v>0</v>
      </c>
      <c r="BG89" s="232">
        <f>'CHARGES P1'!BG192</f>
        <v>0</v>
      </c>
      <c r="BH89" s="232">
        <f>'CHARGES P1'!BH192</f>
        <v>0</v>
      </c>
      <c r="BI89" s="232">
        <f>'CHARGES P1'!BI192</f>
        <v>0</v>
      </c>
      <c r="BJ89" s="232">
        <f>'CHARGES P1'!BJ192</f>
        <v>0</v>
      </c>
      <c r="BK89" s="232">
        <f>'CHARGES P1'!BK192</f>
        <v>0</v>
      </c>
      <c r="BL89" s="232">
        <f>'CHARGES P1'!BL192</f>
        <v>0</v>
      </c>
      <c r="BM89" s="232">
        <f>'CHARGES P1'!BM192</f>
        <v>0</v>
      </c>
      <c r="BN89" s="232">
        <f>'CHARGES P1'!BN192</f>
        <v>0</v>
      </c>
      <c r="BO89" s="232">
        <f>'CHARGES P1'!BO192</f>
        <v>0</v>
      </c>
    </row>
    <row r="91" spans="1:67" ht="11.1" customHeight="1" x14ac:dyDescent="0.25">
      <c r="A91" s="196" t="s">
        <v>7</v>
      </c>
      <c r="B91" s="268" t="s">
        <v>87</v>
      </c>
      <c r="C91" s="232">
        <f>'RETARDS P1'!C13</f>
        <v>0</v>
      </c>
      <c r="D91" s="232">
        <f>'RETARDS P1'!D13</f>
        <v>0</v>
      </c>
      <c r="E91" s="232">
        <f>'RETARDS P1'!E13</f>
        <v>0</v>
      </c>
      <c r="F91" s="232">
        <f>'RETARDS P1'!F13</f>
        <v>0</v>
      </c>
      <c r="G91" s="232">
        <f>'RETARDS P1'!G13</f>
        <v>0</v>
      </c>
      <c r="H91" s="232">
        <f>'RETARDS P1'!H13</f>
        <v>0</v>
      </c>
      <c r="I91" s="232">
        <f>'RETARDS P1'!I13</f>
        <v>0</v>
      </c>
      <c r="J91" s="232">
        <f>'RETARDS P1'!J13</f>
        <v>0</v>
      </c>
      <c r="K91" s="232">
        <f>'RETARDS P1'!K13</f>
        <v>0</v>
      </c>
      <c r="L91" s="232">
        <f>'RETARDS P1'!L13</f>
        <v>0</v>
      </c>
      <c r="M91" s="232">
        <f>'RETARDS P1'!M13</f>
        <v>0</v>
      </c>
      <c r="N91" s="232">
        <f>'RETARDS P1'!N13</f>
        <v>0</v>
      </c>
      <c r="O91" s="232">
        <f>'RETARDS P1'!O13</f>
        <v>0</v>
      </c>
      <c r="P91" s="232">
        <f>'RETARDS P1'!P13</f>
        <v>0</v>
      </c>
      <c r="Q91" s="232">
        <f>'RETARDS P1'!Q13</f>
        <v>0</v>
      </c>
      <c r="R91" s="232">
        <f>'RETARDS P1'!R13</f>
        <v>0</v>
      </c>
      <c r="S91" s="232">
        <f>'RETARDS P1'!S13</f>
        <v>0</v>
      </c>
      <c r="T91" s="232">
        <f>'RETARDS P1'!T13</f>
        <v>0</v>
      </c>
      <c r="U91" s="232">
        <f>'RETARDS P1'!U13</f>
        <v>0</v>
      </c>
      <c r="V91" s="232">
        <f>'RETARDS P1'!V13</f>
        <v>0</v>
      </c>
      <c r="W91" s="232">
        <f>'RETARDS P1'!W13</f>
        <v>0</v>
      </c>
      <c r="X91" s="232">
        <f>'RETARDS P1'!X13</f>
        <v>0</v>
      </c>
      <c r="Y91" s="232">
        <f>'RETARDS P1'!Y13</f>
        <v>0</v>
      </c>
      <c r="Z91" s="232">
        <f>'RETARDS P1'!Z13</f>
        <v>0</v>
      </c>
      <c r="AA91" s="232">
        <f>'RETARDS P1'!AA13</f>
        <v>0</v>
      </c>
      <c r="AB91" s="232">
        <f>'RETARDS P1'!AB13</f>
        <v>0</v>
      </c>
      <c r="AC91" s="232">
        <f>'RETARDS P1'!AC13</f>
        <v>0</v>
      </c>
      <c r="AD91" s="232">
        <f>'RETARDS P1'!AD13</f>
        <v>0</v>
      </c>
      <c r="AE91" s="232">
        <f>'RETARDS P1'!AE13</f>
        <v>0</v>
      </c>
      <c r="AF91" s="232">
        <f>'RETARDS P1'!AF13</f>
        <v>0</v>
      </c>
      <c r="AG91" s="232">
        <f>'RETARDS P1'!AG13</f>
        <v>0</v>
      </c>
      <c r="AH91" s="232">
        <f>'RETARDS P1'!AH13</f>
        <v>0</v>
      </c>
      <c r="AI91" s="232">
        <f>'RETARDS P1'!AI13</f>
        <v>0</v>
      </c>
      <c r="AJ91" s="232">
        <f>'RETARDS P1'!AJ13</f>
        <v>0</v>
      </c>
      <c r="AK91" s="232">
        <f>'RETARDS P1'!AK13</f>
        <v>0</v>
      </c>
      <c r="AL91" s="232">
        <f>'RETARDS P1'!AL13</f>
        <v>0</v>
      </c>
      <c r="AM91" s="232">
        <f>'RETARDS P1'!AM13</f>
        <v>0</v>
      </c>
      <c r="AN91" s="232">
        <f>'RETARDS P1'!AN13</f>
        <v>0</v>
      </c>
      <c r="AO91" s="232">
        <f>'RETARDS P1'!AO13</f>
        <v>0</v>
      </c>
      <c r="AP91" s="232">
        <f>'RETARDS P1'!AP13</f>
        <v>0</v>
      </c>
      <c r="AQ91" s="232">
        <f>'RETARDS P1'!AQ13</f>
        <v>0</v>
      </c>
      <c r="AR91" s="232">
        <f>'RETARDS P1'!AR13</f>
        <v>0</v>
      </c>
      <c r="AS91" s="232">
        <f>'RETARDS P1'!AS13</f>
        <v>0</v>
      </c>
      <c r="AT91" s="232">
        <f>'RETARDS P1'!AT13</f>
        <v>0</v>
      </c>
      <c r="AU91" s="232">
        <f>'RETARDS P1'!AU13</f>
        <v>0</v>
      </c>
      <c r="AV91" s="232">
        <f>'RETARDS P1'!AV13</f>
        <v>0</v>
      </c>
      <c r="AW91" s="232">
        <f>'RETARDS P1'!AW13</f>
        <v>0</v>
      </c>
      <c r="AX91" s="232">
        <f>'RETARDS P1'!AX13</f>
        <v>0</v>
      </c>
      <c r="AY91" s="232">
        <f>'RETARDS P1'!AY13</f>
        <v>0</v>
      </c>
      <c r="AZ91" s="232">
        <f>'RETARDS P1'!AZ13</f>
        <v>0</v>
      </c>
      <c r="BA91" s="232">
        <f>'RETARDS P1'!BA13</f>
        <v>0</v>
      </c>
      <c r="BB91" s="232">
        <f>'RETARDS P1'!BB13</f>
        <v>0</v>
      </c>
      <c r="BC91" s="232">
        <f>'RETARDS P1'!BC13</f>
        <v>0</v>
      </c>
      <c r="BD91" s="232">
        <f>'RETARDS P1'!BD13</f>
        <v>0</v>
      </c>
      <c r="BE91" s="232">
        <f>'RETARDS P1'!BE13</f>
        <v>0</v>
      </c>
      <c r="BF91" s="232">
        <f>'RETARDS P1'!BF13</f>
        <v>0</v>
      </c>
      <c r="BG91" s="232">
        <f>'RETARDS P1'!BG13</f>
        <v>0</v>
      </c>
      <c r="BH91" s="232">
        <f>'RETARDS P1'!BH13</f>
        <v>0</v>
      </c>
      <c r="BI91" s="232">
        <f>'RETARDS P1'!BI13</f>
        <v>0</v>
      </c>
      <c r="BJ91" s="232">
        <f>'RETARDS P1'!BJ13</f>
        <v>0</v>
      </c>
      <c r="BK91" s="232">
        <f>'RETARDS P1'!BK13</f>
        <v>0</v>
      </c>
      <c r="BL91" s="232">
        <f>'RETARDS P1'!BL13</f>
        <v>0</v>
      </c>
      <c r="BM91" s="232">
        <f>'RETARDS P1'!BM13</f>
        <v>0</v>
      </c>
      <c r="BN91" s="232">
        <f>'RETARDS P1'!BN13</f>
        <v>0</v>
      </c>
      <c r="BO91" s="232">
        <f>'RETARDS P1'!BO13</f>
        <v>0</v>
      </c>
    </row>
    <row r="92" spans="1:67" ht="11.1" customHeight="1" x14ac:dyDescent="0.25">
      <c r="A92" s="33"/>
      <c r="B92" s="43" t="s">
        <v>104</v>
      </c>
      <c r="C92" s="232"/>
      <c r="D92" s="232">
        <f ca="1">C95-'SYNTHESE CAPACITE P1'!D11</f>
        <v>0</v>
      </c>
      <c r="E92" s="232">
        <f ca="1">D95-'SYNTHESE CAPACITE P1'!E11</f>
        <v>0</v>
      </c>
      <c r="F92" s="232">
        <f ca="1">E95-'SYNTHESE CAPACITE P1'!F11</f>
        <v>0</v>
      </c>
      <c r="G92" s="232">
        <f ca="1">F95-'SYNTHESE CAPACITE P1'!G11</f>
        <v>0</v>
      </c>
      <c r="H92" s="232">
        <f ca="1">G95-'SYNTHESE CAPACITE P1'!H11</f>
        <v>0</v>
      </c>
      <c r="I92" s="232">
        <f ca="1">H95-'SYNTHESE CAPACITE P1'!I11</f>
        <v>0</v>
      </c>
      <c r="J92" s="232">
        <f ca="1">I95-'SYNTHESE CAPACITE P1'!J11</f>
        <v>0</v>
      </c>
      <c r="K92" s="232">
        <f ca="1">J95-'SYNTHESE CAPACITE P1'!K11</f>
        <v>0</v>
      </c>
      <c r="L92" s="232">
        <f ca="1">K95-'SYNTHESE CAPACITE P1'!L11</f>
        <v>0</v>
      </c>
      <c r="M92" s="232">
        <f ca="1">L95-'SYNTHESE CAPACITE P1'!M11</f>
        <v>0</v>
      </c>
      <c r="N92" s="232">
        <f ca="1">M95-'SYNTHESE CAPACITE P1'!N11</f>
        <v>0</v>
      </c>
      <c r="O92" s="232">
        <f ca="1">N95-'SYNTHESE CAPACITE P1'!O11</f>
        <v>0</v>
      </c>
      <c r="P92" s="232">
        <f ca="1">O95-'SYNTHESE CAPACITE P1'!P11</f>
        <v>0</v>
      </c>
      <c r="Q92" s="232">
        <f ca="1">P95-'SYNTHESE CAPACITE P1'!Q11</f>
        <v>0</v>
      </c>
      <c r="R92" s="232">
        <f ca="1">Q95-'SYNTHESE CAPACITE P1'!R11</f>
        <v>0</v>
      </c>
      <c r="S92" s="232">
        <f ca="1">R95-'SYNTHESE CAPACITE P1'!S11</f>
        <v>0</v>
      </c>
      <c r="T92" s="232">
        <f ca="1">S95-'SYNTHESE CAPACITE P1'!T11</f>
        <v>0</v>
      </c>
      <c r="U92" s="232">
        <f ca="1">T95-'SYNTHESE CAPACITE P1'!U11</f>
        <v>0</v>
      </c>
      <c r="V92" s="232">
        <f ca="1">U95-'SYNTHESE CAPACITE P1'!V11</f>
        <v>0</v>
      </c>
      <c r="W92" s="232">
        <f ca="1">V95-'SYNTHESE CAPACITE P1'!W11</f>
        <v>0</v>
      </c>
      <c r="X92" s="232">
        <f ca="1">W95-'SYNTHESE CAPACITE P1'!X11</f>
        <v>0</v>
      </c>
      <c r="Y92" s="232">
        <f ca="1">X95-'SYNTHESE CAPACITE P1'!Y11</f>
        <v>0</v>
      </c>
      <c r="Z92" s="232">
        <f ca="1">Y95-'SYNTHESE CAPACITE P1'!Z11</f>
        <v>0</v>
      </c>
      <c r="AA92" s="232">
        <f ca="1">Z95-'SYNTHESE CAPACITE P1'!AA11</f>
        <v>0</v>
      </c>
      <c r="AB92" s="232">
        <f ca="1">AA95-'SYNTHESE CAPACITE P1'!AB11</f>
        <v>0</v>
      </c>
      <c r="AC92" s="232">
        <f ca="1">AB95-'SYNTHESE CAPACITE P1'!AC11</f>
        <v>0</v>
      </c>
      <c r="AD92" s="232">
        <f ca="1">AC95-'SYNTHESE CAPACITE P1'!AD11</f>
        <v>0</v>
      </c>
      <c r="AE92" s="232">
        <f ca="1">AD95-'SYNTHESE CAPACITE P1'!AE11</f>
        <v>0</v>
      </c>
      <c r="AF92" s="232">
        <f ca="1">AE95-'SYNTHESE CAPACITE P1'!AF11</f>
        <v>0</v>
      </c>
      <c r="AG92" s="232">
        <f ca="1">AF95-'SYNTHESE CAPACITE P1'!AG11</f>
        <v>0</v>
      </c>
      <c r="AH92" s="232">
        <f ca="1">AG95-'SYNTHESE CAPACITE P1'!AH11</f>
        <v>0</v>
      </c>
      <c r="AI92" s="232">
        <f ca="1">AH95-'SYNTHESE CAPACITE P1'!AI11</f>
        <v>0</v>
      </c>
      <c r="AJ92" s="232">
        <f ca="1">AI95-'SYNTHESE CAPACITE P1'!AJ11</f>
        <v>0</v>
      </c>
      <c r="AK92" s="232">
        <f ca="1">AJ95-'SYNTHESE CAPACITE P1'!AK11</f>
        <v>0</v>
      </c>
      <c r="AL92" s="232">
        <f ca="1">AK95-'SYNTHESE CAPACITE P1'!AL11</f>
        <v>0</v>
      </c>
      <c r="AM92" s="232">
        <f ca="1">AL95-'SYNTHESE CAPACITE P1'!AM11</f>
        <v>0</v>
      </c>
      <c r="AN92" s="232">
        <f ca="1">AM95-'SYNTHESE CAPACITE P1'!AN11</f>
        <v>0</v>
      </c>
      <c r="AO92" s="232">
        <f ca="1">AN95-'SYNTHESE CAPACITE P1'!AO11</f>
        <v>0</v>
      </c>
      <c r="AP92" s="232">
        <f ca="1">AO95-'SYNTHESE CAPACITE P1'!AP11</f>
        <v>0</v>
      </c>
      <c r="AQ92" s="232">
        <f ca="1">AP95-'SYNTHESE CAPACITE P1'!AQ11</f>
        <v>0</v>
      </c>
      <c r="AR92" s="232">
        <f ca="1">AQ95-'SYNTHESE CAPACITE P1'!AR11</f>
        <v>0</v>
      </c>
      <c r="AS92" s="232">
        <f ca="1">AR95-'SYNTHESE CAPACITE P1'!AS11</f>
        <v>0</v>
      </c>
      <c r="AT92" s="232">
        <f ca="1">AS95-'SYNTHESE CAPACITE P1'!AT11</f>
        <v>0</v>
      </c>
      <c r="AU92" s="232">
        <f ca="1">AT95-'SYNTHESE CAPACITE P1'!AU11</f>
        <v>0</v>
      </c>
      <c r="AV92" s="232">
        <f ca="1">AU95-'SYNTHESE CAPACITE P1'!AV11</f>
        <v>0</v>
      </c>
      <c r="AW92" s="232">
        <f ca="1">AV95-'SYNTHESE CAPACITE P1'!AW11</f>
        <v>0</v>
      </c>
      <c r="AX92" s="232">
        <f ca="1">AW95-'SYNTHESE CAPACITE P1'!AX11</f>
        <v>0</v>
      </c>
      <c r="AY92" s="232">
        <f ca="1">AX95-'SYNTHESE CAPACITE P1'!AY11</f>
        <v>0</v>
      </c>
      <c r="AZ92" s="232">
        <f ca="1">AY95-'SYNTHESE CAPACITE P1'!AZ11</f>
        <v>0</v>
      </c>
      <c r="BA92" s="232">
        <f ca="1">AZ95-'SYNTHESE CAPACITE P1'!BA11</f>
        <v>0</v>
      </c>
      <c r="BB92" s="232">
        <f ca="1">BA95-'SYNTHESE CAPACITE P1'!BB11</f>
        <v>0</v>
      </c>
      <c r="BC92" s="232">
        <f ca="1">BB95-'SYNTHESE CAPACITE P1'!BC11</f>
        <v>0</v>
      </c>
      <c r="BD92" s="232">
        <f ca="1">BC95-'SYNTHESE CAPACITE P1'!BD11</f>
        <v>0</v>
      </c>
      <c r="BE92" s="232">
        <f ca="1">BD95-'SYNTHESE CAPACITE P1'!BE11</f>
        <v>0</v>
      </c>
      <c r="BF92" s="232">
        <f ca="1">BE95-'SYNTHESE CAPACITE P1'!BF11</f>
        <v>0</v>
      </c>
      <c r="BG92" s="232">
        <f ca="1">BF95-'SYNTHESE CAPACITE P1'!BG11</f>
        <v>0</v>
      </c>
      <c r="BH92" s="232">
        <f ca="1">BG95-'SYNTHESE CAPACITE P1'!BH11</f>
        <v>0</v>
      </c>
      <c r="BI92" s="232">
        <f ca="1">BH95-'SYNTHESE CAPACITE P1'!BI11</f>
        <v>0</v>
      </c>
      <c r="BJ92" s="232">
        <f ca="1">BI95-'SYNTHESE CAPACITE P1'!BJ11</f>
        <v>0</v>
      </c>
      <c r="BK92" s="232">
        <f ca="1">BJ95-'SYNTHESE CAPACITE P1'!BK11</f>
        <v>0</v>
      </c>
      <c r="BL92" s="232">
        <f ca="1">BK95-'SYNTHESE CAPACITE P1'!BL11</f>
        <v>0</v>
      </c>
      <c r="BM92" s="232">
        <f ca="1">BL95-'SYNTHESE CAPACITE P1'!BM11</f>
        <v>0</v>
      </c>
      <c r="BN92" s="232">
        <f ca="1">BM95-'SYNTHESE CAPACITE P1'!BN11</f>
        <v>0</v>
      </c>
      <c r="BO92" s="232">
        <f ca="1">BN95-'SYNTHESE CAPACITE P1'!BO11</f>
        <v>0</v>
      </c>
    </row>
    <row r="93" spans="1:67" ht="11.1" customHeight="1" x14ac:dyDescent="0.25">
      <c r="A93" s="33"/>
      <c r="B93" s="261" t="s">
        <v>88</v>
      </c>
      <c r="C93" s="232">
        <f>'RETARDS P1'!C85</f>
        <v>0</v>
      </c>
      <c r="D93" s="232">
        <f>'RETARDS P1'!D85</f>
        <v>0</v>
      </c>
      <c r="E93" s="232">
        <f>'RETARDS P1'!E85</f>
        <v>0</v>
      </c>
      <c r="F93" s="232">
        <f>'RETARDS P1'!F85</f>
        <v>0</v>
      </c>
      <c r="G93" s="232">
        <f>'RETARDS P1'!G85</f>
        <v>0</v>
      </c>
      <c r="H93" s="232">
        <f>'RETARDS P1'!H85</f>
        <v>0</v>
      </c>
      <c r="I93" s="232">
        <f>'RETARDS P1'!I85</f>
        <v>0</v>
      </c>
      <c r="J93" s="232">
        <f>'RETARDS P1'!J85</f>
        <v>0</v>
      </c>
      <c r="K93" s="232">
        <f>'RETARDS P1'!K85</f>
        <v>0</v>
      </c>
      <c r="L93" s="232">
        <f>'RETARDS P1'!L85</f>
        <v>0</v>
      </c>
      <c r="M93" s="232">
        <f>'RETARDS P1'!M85</f>
        <v>0</v>
      </c>
      <c r="N93" s="232">
        <f>'RETARDS P1'!N85</f>
        <v>0</v>
      </c>
      <c r="O93" s="232">
        <f>'RETARDS P1'!O85</f>
        <v>0</v>
      </c>
      <c r="P93" s="232">
        <f>'RETARDS P1'!P85</f>
        <v>0</v>
      </c>
      <c r="Q93" s="232">
        <f>'RETARDS P1'!Q85</f>
        <v>0</v>
      </c>
      <c r="R93" s="232">
        <f>'RETARDS P1'!R85</f>
        <v>0</v>
      </c>
      <c r="S93" s="232">
        <f>'RETARDS P1'!S85</f>
        <v>0</v>
      </c>
      <c r="T93" s="232">
        <f>'RETARDS P1'!T85</f>
        <v>0</v>
      </c>
      <c r="U93" s="232">
        <f>'RETARDS P1'!U85</f>
        <v>0</v>
      </c>
      <c r="V93" s="232">
        <f>'RETARDS P1'!V85</f>
        <v>0</v>
      </c>
      <c r="W93" s="232">
        <f>'RETARDS P1'!W85</f>
        <v>0</v>
      </c>
      <c r="X93" s="232">
        <f>'RETARDS P1'!X85</f>
        <v>0</v>
      </c>
      <c r="Y93" s="232">
        <f>'RETARDS P1'!Y85</f>
        <v>0</v>
      </c>
      <c r="Z93" s="232">
        <f>'RETARDS P1'!Z85</f>
        <v>0</v>
      </c>
      <c r="AA93" s="232">
        <f>'RETARDS P1'!AA85</f>
        <v>0</v>
      </c>
      <c r="AB93" s="232">
        <f>'RETARDS P1'!AB85</f>
        <v>0</v>
      </c>
      <c r="AC93" s="232">
        <f>'RETARDS P1'!AC85</f>
        <v>0</v>
      </c>
      <c r="AD93" s="232">
        <f>'RETARDS P1'!AD85</f>
        <v>0</v>
      </c>
      <c r="AE93" s="232">
        <f>'RETARDS P1'!AE85</f>
        <v>0</v>
      </c>
      <c r="AF93" s="232">
        <f>'RETARDS P1'!AF85</f>
        <v>0</v>
      </c>
      <c r="AG93" s="232">
        <f>'RETARDS P1'!AG85</f>
        <v>0</v>
      </c>
      <c r="AH93" s="232">
        <f>'RETARDS P1'!AH85</f>
        <v>0</v>
      </c>
      <c r="AI93" s="232">
        <f>'RETARDS P1'!AI85</f>
        <v>0</v>
      </c>
      <c r="AJ93" s="232">
        <f>'RETARDS P1'!AJ85</f>
        <v>0</v>
      </c>
      <c r="AK93" s="232">
        <f>'RETARDS P1'!AK85</f>
        <v>0</v>
      </c>
      <c r="AL93" s="232">
        <f>'RETARDS P1'!AL85</f>
        <v>0</v>
      </c>
      <c r="AM93" s="232">
        <f>'RETARDS P1'!AM85</f>
        <v>0</v>
      </c>
      <c r="AN93" s="232">
        <f>'RETARDS P1'!AN85</f>
        <v>0</v>
      </c>
      <c r="AO93" s="232">
        <f>'RETARDS P1'!AO85</f>
        <v>0</v>
      </c>
      <c r="AP93" s="232">
        <f>'RETARDS P1'!AP85</f>
        <v>0</v>
      </c>
      <c r="AQ93" s="232">
        <f>'RETARDS P1'!AQ85</f>
        <v>0</v>
      </c>
      <c r="AR93" s="232">
        <f>'RETARDS P1'!AR85</f>
        <v>0</v>
      </c>
      <c r="AS93" s="232">
        <f>'RETARDS P1'!AS85</f>
        <v>0</v>
      </c>
      <c r="AT93" s="232">
        <f>'RETARDS P1'!AT85</f>
        <v>0</v>
      </c>
      <c r="AU93" s="232">
        <f>'RETARDS P1'!AU85</f>
        <v>0</v>
      </c>
      <c r="AV93" s="232">
        <f>'RETARDS P1'!AV85</f>
        <v>0</v>
      </c>
      <c r="AW93" s="232">
        <f>'RETARDS P1'!AW85</f>
        <v>0</v>
      </c>
      <c r="AX93" s="232">
        <f>'RETARDS P1'!AX85</f>
        <v>0</v>
      </c>
      <c r="AY93" s="232">
        <f>'RETARDS P1'!AY85</f>
        <v>0</v>
      </c>
      <c r="AZ93" s="232">
        <f>'RETARDS P1'!AZ85</f>
        <v>0</v>
      </c>
      <c r="BA93" s="232">
        <f>'RETARDS P1'!BA85</f>
        <v>0</v>
      </c>
      <c r="BB93" s="232">
        <f>'RETARDS P1'!BB85</f>
        <v>0</v>
      </c>
      <c r="BC93" s="232">
        <f>'RETARDS P1'!BC85</f>
        <v>0</v>
      </c>
      <c r="BD93" s="232">
        <f>'RETARDS P1'!BD85</f>
        <v>0</v>
      </c>
      <c r="BE93" s="232">
        <f>'RETARDS P1'!BE85</f>
        <v>0</v>
      </c>
      <c r="BF93" s="232">
        <f>'RETARDS P1'!BF85</f>
        <v>0</v>
      </c>
      <c r="BG93" s="232">
        <f>'RETARDS P1'!BG85</f>
        <v>0</v>
      </c>
      <c r="BH93" s="232">
        <f>'RETARDS P1'!BH85</f>
        <v>0</v>
      </c>
      <c r="BI93" s="232">
        <f>'RETARDS P1'!BI85</f>
        <v>0</v>
      </c>
      <c r="BJ93" s="232">
        <f>'RETARDS P1'!BJ85</f>
        <v>0</v>
      </c>
      <c r="BK93" s="232">
        <f>'RETARDS P1'!BK85</f>
        <v>0</v>
      </c>
      <c r="BL93" s="232">
        <f>'RETARDS P1'!BL85</f>
        <v>0</v>
      </c>
      <c r="BM93" s="232">
        <f>'RETARDS P1'!BM85</f>
        <v>0</v>
      </c>
      <c r="BN93" s="232">
        <f>'RETARDS P1'!BN85</f>
        <v>0</v>
      </c>
      <c r="BO93" s="232">
        <f>'RETARDS P1'!BO85</f>
        <v>0</v>
      </c>
    </row>
    <row r="94" spans="1:67" ht="11.1" customHeight="1" x14ac:dyDescent="0.25">
      <c r="A94" s="33"/>
      <c r="B94" s="262" t="s">
        <v>89</v>
      </c>
      <c r="C94" s="232">
        <f>'RETARDS P1'!C121</f>
        <v>0</v>
      </c>
      <c r="D94" s="232">
        <f>'RETARDS P1'!D121</f>
        <v>0</v>
      </c>
      <c r="E94" s="232">
        <f>'RETARDS P1'!E121</f>
        <v>0</v>
      </c>
      <c r="F94" s="232">
        <f>'RETARDS P1'!F121</f>
        <v>0</v>
      </c>
      <c r="G94" s="232">
        <f>'RETARDS P1'!G121</f>
        <v>0</v>
      </c>
      <c r="H94" s="232">
        <f>'RETARDS P1'!H121</f>
        <v>0</v>
      </c>
      <c r="I94" s="232">
        <f>'RETARDS P1'!I121</f>
        <v>0</v>
      </c>
      <c r="J94" s="232">
        <f>'RETARDS P1'!J121</f>
        <v>0</v>
      </c>
      <c r="K94" s="232">
        <f>'RETARDS P1'!K121</f>
        <v>0</v>
      </c>
      <c r="L94" s="232">
        <f>'RETARDS P1'!L121</f>
        <v>0</v>
      </c>
      <c r="M94" s="232">
        <f>'RETARDS P1'!M121</f>
        <v>0</v>
      </c>
      <c r="N94" s="232">
        <f>'RETARDS P1'!N121</f>
        <v>0</v>
      </c>
      <c r="O94" s="232">
        <f>'RETARDS P1'!O121</f>
        <v>0</v>
      </c>
      <c r="P94" s="232">
        <f>'RETARDS P1'!P121</f>
        <v>0</v>
      </c>
      <c r="Q94" s="232">
        <f>'RETARDS P1'!Q121</f>
        <v>0</v>
      </c>
      <c r="R94" s="232">
        <f>'RETARDS P1'!R121</f>
        <v>0</v>
      </c>
      <c r="S94" s="232">
        <f>'RETARDS P1'!S121</f>
        <v>0</v>
      </c>
      <c r="T94" s="232">
        <f>'RETARDS P1'!T121</f>
        <v>0</v>
      </c>
      <c r="U94" s="232">
        <f>'RETARDS P1'!U121</f>
        <v>0</v>
      </c>
      <c r="V94" s="232">
        <f>'RETARDS P1'!V121</f>
        <v>0</v>
      </c>
      <c r="W94" s="232">
        <f>'RETARDS P1'!W121</f>
        <v>0</v>
      </c>
      <c r="X94" s="232">
        <f>'RETARDS P1'!X121</f>
        <v>0</v>
      </c>
      <c r="Y94" s="232">
        <f>'RETARDS P1'!Y121</f>
        <v>0</v>
      </c>
      <c r="Z94" s="232">
        <f>'RETARDS P1'!Z121</f>
        <v>0</v>
      </c>
      <c r="AA94" s="232">
        <f>'RETARDS P1'!AA121</f>
        <v>0</v>
      </c>
      <c r="AB94" s="232">
        <f>'RETARDS P1'!AB121</f>
        <v>0</v>
      </c>
      <c r="AC94" s="232">
        <f>'RETARDS P1'!AC121</f>
        <v>0</v>
      </c>
      <c r="AD94" s="232">
        <f>'RETARDS P1'!AD121</f>
        <v>0</v>
      </c>
      <c r="AE94" s="232">
        <f>'RETARDS P1'!AE121</f>
        <v>0</v>
      </c>
      <c r="AF94" s="232">
        <f>'RETARDS P1'!AF121</f>
        <v>0</v>
      </c>
      <c r="AG94" s="232">
        <f>'RETARDS P1'!AG121</f>
        <v>0</v>
      </c>
      <c r="AH94" s="232">
        <f>'RETARDS P1'!AH121</f>
        <v>0</v>
      </c>
      <c r="AI94" s="232">
        <f>'RETARDS P1'!AI121</f>
        <v>0</v>
      </c>
      <c r="AJ94" s="232">
        <f>'RETARDS P1'!AJ121</f>
        <v>0</v>
      </c>
      <c r="AK94" s="232">
        <f>'RETARDS P1'!AK121</f>
        <v>0</v>
      </c>
      <c r="AL94" s="232">
        <f>'RETARDS P1'!AL121</f>
        <v>0</v>
      </c>
      <c r="AM94" s="232">
        <f>'RETARDS P1'!AM121</f>
        <v>0</v>
      </c>
      <c r="AN94" s="232">
        <f>'RETARDS P1'!AN121</f>
        <v>0</v>
      </c>
      <c r="AO94" s="232">
        <f>'RETARDS P1'!AO121</f>
        <v>0</v>
      </c>
      <c r="AP94" s="232">
        <f>'RETARDS P1'!AP121</f>
        <v>0</v>
      </c>
      <c r="AQ94" s="232">
        <f>'RETARDS P1'!AQ121</f>
        <v>0</v>
      </c>
      <c r="AR94" s="232">
        <f>'RETARDS P1'!AR121</f>
        <v>0</v>
      </c>
      <c r="AS94" s="232">
        <f>'RETARDS P1'!AS121</f>
        <v>0</v>
      </c>
      <c r="AT94" s="232">
        <f>'RETARDS P1'!AT121</f>
        <v>0</v>
      </c>
      <c r="AU94" s="232">
        <f>'RETARDS P1'!AU121</f>
        <v>0</v>
      </c>
      <c r="AV94" s="232">
        <f>'RETARDS P1'!AV121</f>
        <v>0</v>
      </c>
      <c r="AW94" s="232">
        <f>'RETARDS P1'!AW121</f>
        <v>0</v>
      </c>
      <c r="AX94" s="232">
        <f>'RETARDS P1'!AX121</f>
        <v>0</v>
      </c>
      <c r="AY94" s="232">
        <f>'RETARDS P1'!AY121</f>
        <v>0</v>
      </c>
      <c r="AZ94" s="232">
        <f>'RETARDS P1'!AZ121</f>
        <v>0</v>
      </c>
      <c r="BA94" s="232">
        <f>'RETARDS P1'!BA121</f>
        <v>0</v>
      </c>
      <c r="BB94" s="232">
        <f>'RETARDS P1'!BB121</f>
        <v>0</v>
      </c>
      <c r="BC94" s="232">
        <f>'RETARDS P1'!BC121</f>
        <v>0</v>
      </c>
      <c r="BD94" s="232">
        <f>'RETARDS P1'!BD121</f>
        <v>0</v>
      </c>
      <c r="BE94" s="232">
        <f>'RETARDS P1'!BE121</f>
        <v>0</v>
      </c>
      <c r="BF94" s="232">
        <f>'RETARDS P1'!BF121</f>
        <v>0</v>
      </c>
      <c r="BG94" s="232">
        <f>'RETARDS P1'!BG121</f>
        <v>0</v>
      </c>
      <c r="BH94" s="232">
        <f>'RETARDS P1'!BH121</f>
        <v>0</v>
      </c>
      <c r="BI94" s="232">
        <f>'RETARDS P1'!BI121</f>
        <v>0</v>
      </c>
      <c r="BJ94" s="232">
        <f>'RETARDS P1'!BJ121</f>
        <v>0</v>
      </c>
      <c r="BK94" s="232">
        <f>'RETARDS P1'!BK121</f>
        <v>0</v>
      </c>
      <c r="BL94" s="232">
        <f>'RETARDS P1'!BL121</f>
        <v>0</v>
      </c>
      <c r="BM94" s="232">
        <f>'RETARDS P1'!BM121</f>
        <v>0</v>
      </c>
      <c r="BN94" s="232">
        <f>'RETARDS P1'!BN121</f>
        <v>0</v>
      </c>
      <c r="BO94" s="232">
        <f>'RETARDS P1'!BO121</f>
        <v>0</v>
      </c>
    </row>
    <row r="95" spans="1:67" ht="11.1" customHeight="1" x14ac:dyDescent="0.25">
      <c r="A95" s="33"/>
      <c r="B95" s="263" t="s">
        <v>92</v>
      </c>
      <c r="C95" s="232">
        <f>SUM(C96:C100)+SUM(C91:C92)</f>
        <v>0</v>
      </c>
      <c r="D95" s="232">
        <f t="shared" ref="D95:BO95" ca="1" si="8">SUM(D96:D100)+SUM(D91:D92)</f>
        <v>0</v>
      </c>
      <c r="E95" s="232">
        <f t="shared" ca="1" si="8"/>
        <v>0</v>
      </c>
      <c r="F95" s="232">
        <f t="shared" ca="1" si="8"/>
        <v>0</v>
      </c>
      <c r="G95" s="232">
        <f t="shared" ca="1" si="8"/>
        <v>0</v>
      </c>
      <c r="H95" s="232">
        <f t="shared" ca="1" si="8"/>
        <v>0</v>
      </c>
      <c r="I95" s="232">
        <f t="shared" ca="1" si="8"/>
        <v>0</v>
      </c>
      <c r="J95" s="232">
        <f t="shared" ca="1" si="8"/>
        <v>0</v>
      </c>
      <c r="K95" s="232">
        <f t="shared" ca="1" si="8"/>
        <v>0</v>
      </c>
      <c r="L95" s="232">
        <f t="shared" ca="1" si="8"/>
        <v>0</v>
      </c>
      <c r="M95" s="232">
        <f t="shared" ca="1" si="8"/>
        <v>0</v>
      </c>
      <c r="N95" s="232">
        <f t="shared" ca="1" si="8"/>
        <v>0</v>
      </c>
      <c r="O95" s="232">
        <f t="shared" ca="1" si="8"/>
        <v>0</v>
      </c>
      <c r="P95" s="232">
        <f t="shared" ca="1" si="8"/>
        <v>0</v>
      </c>
      <c r="Q95" s="232">
        <f t="shared" ca="1" si="8"/>
        <v>0</v>
      </c>
      <c r="R95" s="232">
        <f t="shared" ca="1" si="8"/>
        <v>0</v>
      </c>
      <c r="S95" s="232">
        <f t="shared" ca="1" si="8"/>
        <v>0</v>
      </c>
      <c r="T95" s="232">
        <f t="shared" ca="1" si="8"/>
        <v>0</v>
      </c>
      <c r="U95" s="232">
        <f t="shared" ca="1" si="8"/>
        <v>0</v>
      </c>
      <c r="V95" s="232">
        <f t="shared" ca="1" si="8"/>
        <v>0</v>
      </c>
      <c r="W95" s="232">
        <f t="shared" ca="1" si="8"/>
        <v>0</v>
      </c>
      <c r="X95" s="232">
        <f t="shared" ca="1" si="8"/>
        <v>0</v>
      </c>
      <c r="Y95" s="232">
        <f t="shared" ca="1" si="8"/>
        <v>0</v>
      </c>
      <c r="Z95" s="232">
        <f t="shared" ca="1" si="8"/>
        <v>0</v>
      </c>
      <c r="AA95" s="232">
        <f t="shared" ca="1" si="8"/>
        <v>0</v>
      </c>
      <c r="AB95" s="232">
        <f t="shared" ca="1" si="8"/>
        <v>0</v>
      </c>
      <c r="AC95" s="232">
        <f t="shared" ca="1" si="8"/>
        <v>0</v>
      </c>
      <c r="AD95" s="232">
        <f t="shared" ca="1" si="8"/>
        <v>0</v>
      </c>
      <c r="AE95" s="232">
        <f t="shared" ca="1" si="8"/>
        <v>0</v>
      </c>
      <c r="AF95" s="232">
        <f t="shared" ca="1" si="8"/>
        <v>0</v>
      </c>
      <c r="AG95" s="232">
        <f t="shared" ca="1" si="8"/>
        <v>0</v>
      </c>
      <c r="AH95" s="232">
        <f t="shared" ca="1" si="8"/>
        <v>0</v>
      </c>
      <c r="AI95" s="232">
        <f t="shared" ca="1" si="8"/>
        <v>0</v>
      </c>
      <c r="AJ95" s="232">
        <f t="shared" ca="1" si="8"/>
        <v>0</v>
      </c>
      <c r="AK95" s="232">
        <f t="shared" ca="1" si="8"/>
        <v>0</v>
      </c>
      <c r="AL95" s="232">
        <f t="shared" ca="1" si="8"/>
        <v>0</v>
      </c>
      <c r="AM95" s="232">
        <f t="shared" ca="1" si="8"/>
        <v>0</v>
      </c>
      <c r="AN95" s="232">
        <f t="shared" ca="1" si="8"/>
        <v>0</v>
      </c>
      <c r="AO95" s="232">
        <f t="shared" ca="1" si="8"/>
        <v>0</v>
      </c>
      <c r="AP95" s="232">
        <f t="shared" ca="1" si="8"/>
        <v>0</v>
      </c>
      <c r="AQ95" s="232">
        <f t="shared" ca="1" si="8"/>
        <v>0</v>
      </c>
      <c r="AR95" s="232">
        <f t="shared" ca="1" si="8"/>
        <v>0</v>
      </c>
      <c r="AS95" s="232">
        <f t="shared" ca="1" si="8"/>
        <v>0</v>
      </c>
      <c r="AT95" s="232">
        <f t="shared" ca="1" si="8"/>
        <v>0</v>
      </c>
      <c r="AU95" s="232">
        <f t="shared" ca="1" si="8"/>
        <v>0</v>
      </c>
      <c r="AV95" s="232">
        <f t="shared" ca="1" si="8"/>
        <v>0</v>
      </c>
      <c r="AW95" s="232">
        <f t="shared" ca="1" si="8"/>
        <v>0</v>
      </c>
      <c r="AX95" s="232">
        <f t="shared" ca="1" si="8"/>
        <v>0</v>
      </c>
      <c r="AY95" s="232">
        <f t="shared" ca="1" si="8"/>
        <v>0</v>
      </c>
      <c r="AZ95" s="232">
        <f t="shared" ca="1" si="8"/>
        <v>0</v>
      </c>
      <c r="BA95" s="232">
        <f t="shared" ca="1" si="8"/>
        <v>0</v>
      </c>
      <c r="BB95" s="232">
        <f t="shared" ca="1" si="8"/>
        <v>0</v>
      </c>
      <c r="BC95" s="232">
        <f t="shared" ca="1" si="8"/>
        <v>0</v>
      </c>
      <c r="BD95" s="232">
        <f t="shared" ca="1" si="8"/>
        <v>0</v>
      </c>
      <c r="BE95" s="232">
        <f t="shared" ca="1" si="8"/>
        <v>0</v>
      </c>
      <c r="BF95" s="232">
        <f t="shared" ca="1" si="8"/>
        <v>0</v>
      </c>
      <c r="BG95" s="232">
        <f t="shared" ca="1" si="8"/>
        <v>0</v>
      </c>
      <c r="BH95" s="232">
        <f t="shared" ca="1" si="8"/>
        <v>0</v>
      </c>
      <c r="BI95" s="232">
        <f t="shared" ca="1" si="8"/>
        <v>0</v>
      </c>
      <c r="BJ95" s="232">
        <f t="shared" ca="1" si="8"/>
        <v>0</v>
      </c>
      <c r="BK95" s="232">
        <f t="shared" ca="1" si="8"/>
        <v>0</v>
      </c>
      <c r="BL95" s="232">
        <f t="shared" ca="1" si="8"/>
        <v>0</v>
      </c>
      <c r="BM95" s="232">
        <f t="shared" ca="1" si="8"/>
        <v>0</v>
      </c>
      <c r="BN95" s="232">
        <f t="shared" ca="1" si="8"/>
        <v>0</v>
      </c>
      <c r="BO95" s="232">
        <f t="shared" ca="1" si="8"/>
        <v>0</v>
      </c>
    </row>
    <row r="96" spans="1:67" ht="11.1" customHeight="1" x14ac:dyDescent="0.25">
      <c r="A96" s="33"/>
      <c r="B96" s="44" t="s">
        <v>93</v>
      </c>
      <c r="C96" s="232">
        <f>'CHARGES P1'!C49</f>
        <v>0</v>
      </c>
      <c r="D96" s="232">
        <f>'CHARGES P1'!D49</f>
        <v>0</v>
      </c>
      <c r="E96" s="232">
        <f>'CHARGES P1'!E49</f>
        <v>0</v>
      </c>
      <c r="F96" s="232">
        <f>'CHARGES P1'!F49</f>
        <v>0</v>
      </c>
      <c r="G96" s="232">
        <f>'CHARGES P1'!G49</f>
        <v>0</v>
      </c>
      <c r="H96" s="232">
        <f>'CHARGES P1'!H49</f>
        <v>0</v>
      </c>
      <c r="I96" s="232">
        <f>'CHARGES P1'!I49</f>
        <v>0</v>
      </c>
      <c r="J96" s="232">
        <f>'CHARGES P1'!J49</f>
        <v>0</v>
      </c>
      <c r="K96" s="232">
        <f>'CHARGES P1'!K49</f>
        <v>0</v>
      </c>
      <c r="L96" s="232">
        <f>'CHARGES P1'!L49</f>
        <v>0</v>
      </c>
      <c r="M96" s="232">
        <f>'CHARGES P1'!M49</f>
        <v>0</v>
      </c>
      <c r="N96" s="232">
        <f>'CHARGES P1'!N49</f>
        <v>0</v>
      </c>
      <c r="O96" s="232">
        <f>'CHARGES P1'!O49</f>
        <v>0</v>
      </c>
      <c r="P96" s="232">
        <f>'CHARGES P1'!P49</f>
        <v>0</v>
      </c>
      <c r="Q96" s="232">
        <f>'CHARGES P1'!Q49</f>
        <v>0</v>
      </c>
      <c r="R96" s="232">
        <f>'CHARGES P1'!R49</f>
        <v>0</v>
      </c>
      <c r="S96" s="232">
        <f>'CHARGES P1'!S49</f>
        <v>0</v>
      </c>
      <c r="T96" s="232">
        <f>'CHARGES P1'!T49</f>
        <v>0</v>
      </c>
      <c r="U96" s="232">
        <f>'CHARGES P1'!U49</f>
        <v>0</v>
      </c>
      <c r="V96" s="232">
        <f>'CHARGES P1'!V49</f>
        <v>0</v>
      </c>
      <c r="W96" s="232">
        <f>'CHARGES P1'!W49</f>
        <v>0</v>
      </c>
      <c r="X96" s="232">
        <f>'CHARGES P1'!X49</f>
        <v>0</v>
      </c>
      <c r="Y96" s="232">
        <f>'CHARGES P1'!Y49</f>
        <v>0</v>
      </c>
      <c r="Z96" s="232">
        <f>'CHARGES P1'!Z49</f>
        <v>0</v>
      </c>
      <c r="AA96" s="232">
        <f>'CHARGES P1'!AA49</f>
        <v>0</v>
      </c>
      <c r="AB96" s="232">
        <f>'CHARGES P1'!AB49</f>
        <v>0</v>
      </c>
      <c r="AC96" s="232">
        <f>'CHARGES P1'!AC49</f>
        <v>0</v>
      </c>
      <c r="AD96" s="232">
        <f>'CHARGES P1'!AD49</f>
        <v>0</v>
      </c>
      <c r="AE96" s="232">
        <f>'CHARGES P1'!AE49</f>
        <v>0</v>
      </c>
      <c r="AF96" s="232">
        <f>'CHARGES P1'!AF49</f>
        <v>0</v>
      </c>
      <c r="AG96" s="232">
        <f>'CHARGES P1'!AG49</f>
        <v>0</v>
      </c>
      <c r="AH96" s="232">
        <f>'CHARGES P1'!AH49</f>
        <v>0</v>
      </c>
      <c r="AI96" s="232">
        <f>'CHARGES P1'!AI49</f>
        <v>0</v>
      </c>
      <c r="AJ96" s="232">
        <f>'CHARGES P1'!AJ49</f>
        <v>0</v>
      </c>
      <c r="AK96" s="232">
        <f>'CHARGES P1'!AK49</f>
        <v>0</v>
      </c>
      <c r="AL96" s="232">
        <f>'CHARGES P1'!AL49</f>
        <v>0</v>
      </c>
      <c r="AM96" s="232">
        <f>'CHARGES P1'!AM49</f>
        <v>0</v>
      </c>
      <c r="AN96" s="232">
        <f>'CHARGES P1'!AN49</f>
        <v>0</v>
      </c>
      <c r="AO96" s="232">
        <f>'CHARGES P1'!AO49</f>
        <v>0</v>
      </c>
      <c r="AP96" s="232">
        <f>'CHARGES P1'!AP49</f>
        <v>0</v>
      </c>
      <c r="AQ96" s="232">
        <f>'CHARGES P1'!AQ49</f>
        <v>0</v>
      </c>
      <c r="AR96" s="232">
        <f>'CHARGES P1'!AR49</f>
        <v>0</v>
      </c>
      <c r="AS96" s="232">
        <f>'CHARGES P1'!AS49</f>
        <v>0</v>
      </c>
      <c r="AT96" s="232">
        <f>'CHARGES P1'!AT49</f>
        <v>0</v>
      </c>
      <c r="AU96" s="232">
        <f>'CHARGES P1'!AU49</f>
        <v>0</v>
      </c>
      <c r="AV96" s="232">
        <f>'CHARGES P1'!AV49</f>
        <v>0</v>
      </c>
      <c r="AW96" s="232">
        <f>'CHARGES P1'!AW49</f>
        <v>0</v>
      </c>
      <c r="AX96" s="232">
        <f>'CHARGES P1'!AX49</f>
        <v>0</v>
      </c>
      <c r="AY96" s="232">
        <f>'CHARGES P1'!AY49</f>
        <v>0</v>
      </c>
      <c r="AZ96" s="232">
        <f>'CHARGES P1'!AZ49</f>
        <v>0</v>
      </c>
      <c r="BA96" s="232">
        <f>'CHARGES P1'!BA49</f>
        <v>0</v>
      </c>
      <c r="BB96" s="232">
        <f>'CHARGES P1'!BB49</f>
        <v>0</v>
      </c>
      <c r="BC96" s="232">
        <f>'CHARGES P1'!BC49</f>
        <v>0</v>
      </c>
      <c r="BD96" s="232">
        <f>'CHARGES P1'!BD49</f>
        <v>0</v>
      </c>
      <c r="BE96" s="232">
        <f>'CHARGES P1'!BE49</f>
        <v>0</v>
      </c>
      <c r="BF96" s="232">
        <f>'CHARGES P1'!BF49</f>
        <v>0</v>
      </c>
      <c r="BG96" s="232">
        <f>'CHARGES P1'!BG49</f>
        <v>0</v>
      </c>
      <c r="BH96" s="232">
        <f>'CHARGES P1'!BH49</f>
        <v>0</v>
      </c>
      <c r="BI96" s="232">
        <f>'CHARGES P1'!BI49</f>
        <v>0</v>
      </c>
      <c r="BJ96" s="232">
        <f>'CHARGES P1'!BJ49</f>
        <v>0</v>
      </c>
      <c r="BK96" s="232">
        <f>'CHARGES P1'!BK49</f>
        <v>0</v>
      </c>
      <c r="BL96" s="232">
        <f>'CHARGES P1'!BL49</f>
        <v>0</v>
      </c>
      <c r="BM96" s="232">
        <f>'CHARGES P1'!BM49</f>
        <v>0</v>
      </c>
      <c r="BN96" s="232">
        <f>'CHARGES P1'!BN49</f>
        <v>0</v>
      </c>
      <c r="BO96" s="232">
        <f>'CHARGES P1'!BO49</f>
        <v>0</v>
      </c>
    </row>
    <row r="97" spans="1:67" ht="11.1" customHeight="1" x14ac:dyDescent="0.25">
      <c r="A97" s="33"/>
      <c r="B97" s="264" t="s">
        <v>100</v>
      </c>
      <c r="C97" s="232">
        <f>'CHARGES P1'!C85</f>
        <v>0</v>
      </c>
      <c r="D97" s="232">
        <f>'CHARGES P1'!D85</f>
        <v>0</v>
      </c>
      <c r="E97" s="232">
        <f>'CHARGES P1'!E85</f>
        <v>0</v>
      </c>
      <c r="F97" s="232">
        <f>'CHARGES P1'!F85</f>
        <v>0</v>
      </c>
      <c r="G97" s="232">
        <f>'CHARGES P1'!G85</f>
        <v>0</v>
      </c>
      <c r="H97" s="232">
        <f>'CHARGES P1'!H85</f>
        <v>0</v>
      </c>
      <c r="I97" s="232">
        <f>'CHARGES P1'!I85</f>
        <v>0</v>
      </c>
      <c r="J97" s="232">
        <f>'CHARGES P1'!J85</f>
        <v>0</v>
      </c>
      <c r="K97" s="232">
        <f>'CHARGES P1'!K85</f>
        <v>0</v>
      </c>
      <c r="L97" s="232">
        <f>'CHARGES P1'!L85</f>
        <v>0</v>
      </c>
      <c r="M97" s="232">
        <f>'CHARGES P1'!M85</f>
        <v>0</v>
      </c>
      <c r="N97" s="232">
        <f>'CHARGES P1'!N85</f>
        <v>0</v>
      </c>
      <c r="O97" s="232">
        <f>'CHARGES P1'!O85</f>
        <v>0</v>
      </c>
      <c r="P97" s="232">
        <f>'CHARGES P1'!P85</f>
        <v>0</v>
      </c>
      <c r="Q97" s="232">
        <f>'CHARGES P1'!Q85</f>
        <v>0</v>
      </c>
      <c r="R97" s="232">
        <f>'CHARGES P1'!R85</f>
        <v>0</v>
      </c>
      <c r="S97" s="232">
        <f>'CHARGES P1'!S85</f>
        <v>0</v>
      </c>
      <c r="T97" s="232">
        <f>'CHARGES P1'!T85</f>
        <v>0</v>
      </c>
      <c r="U97" s="232">
        <f>'CHARGES P1'!U85</f>
        <v>0</v>
      </c>
      <c r="V97" s="232">
        <f>'CHARGES P1'!V85</f>
        <v>0</v>
      </c>
      <c r="W97" s="232">
        <f>'CHARGES P1'!W85</f>
        <v>0</v>
      </c>
      <c r="X97" s="232">
        <f>'CHARGES P1'!X85</f>
        <v>0</v>
      </c>
      <c r="Y97" s="232">
        <f>'CHARGES P1'!Y85</f>
        <v>0</v>
      </c>
      <c r="Z97" s="232">
        <f>'CHARGES P1'!Z85</f>
        <v>0</v>
      </c>
      <c r="AA97" s="232">
        <f>'CHARGES P1'!AA85</f>
        <v>0</v>
      </c>
      <c r="AB97" s="232">
        <f>'CHARGES P1'!AB85</f>
        <v>0</v>
      </c>
      <c r="AC97" s="232">
        <f>'CHARGES P1'!AC85</f>
        <v>0</v>
      </c>
      <c r="AD97" s="232">
        <f>'CHARGES P1'!AD85</f>
        <v>0</v>
      </c>
      <c r="AE97" s="232">
        <f>'CHARGES P1'!AE85</f>
        <v>0</v>
      </c>
      <c r="AF97" s="232">
        <f>'CHARGES P1'!AF85</f>
        <v>0</v>
      </c>
      <c r="AG97" s="232">
        <f>'CHARGES P1'!AG85</f>
        <v>0</v>
      </c>
      <c r="AH97" s="232">
        <f>'CHARGES P1'!AH85</f>
        <v>0</v>
      </c>
      <c r="AI97" s="232">
        <f>'CHARGES P1'!AI85</f>
        <v>0</v>
      </c>
      <c r="AJ97" s="232">
        <f>'CHARGES P1'!AJ85</f>
        <v>0</v>
      </c>
      <c r="AK97" s="232">
        <f>'CHARGES P1'!AK85</f>
        <v>0</v>
      </c>
      <c r="AL97" s="232">
        <f>'CHARGES P1'!AL85</f>
        <v>0</v>
      </c>
      <c r="AM97" s="232">
        <f>'CHARGES P1'!AM85</f>
        <v>0</v>
      </c>
      <c r="AN97" s="232">
        <f>'CHARGES P1'!AN85</f>
        <v>0</v>
      </c>
      <c r="AO97" s="232">
        <f>'CHARGES P1'!AO85</f>
        <v>0</v>
      </c>
      <c r="AP97" s="232">
        <f>'CHARGES P1'!AP85</f>
        <v>0</v>
      </c>
      <c r="AQ97" s="232">
        <f>'CHARGES P1'!AQ85</f>
        <v>0</v>
      </c>
      <c r="AR97" s="232">
        <f>'CHARGES P1'!AR85</f>
        <v>0</v>
      </c>
      <c r="AS97" s="232">
        <f>'CHARGES P1'!AS85</f>
        <v>0</v>
      </c>
      <c r="AT97" s="232">
        <f>'CHARGES P1'!AT85</f>
        <v>0</v>
      </c>
      <c r="AU97" s="232">
        <f>'CHARGES P1'!AU85</f>
        <v>0</v>
      </c>
      <c r="AV97" s="232">
        <f>'CHARGES P1'!AV85</f>
        <v>0</v>
      </c>
      <c r="AW97" s="232">
        <f>'CHARGES P1'!AW85</f>
        <v>0</v>
      </c>
      <c r="AX97" s="232">
        <f>'CHARGES P1'!AX85</f>
        <v>0</v>
      </c>
      <c r="AY97" s="232">
        <f>'CHARGES P1'!AY85</f>
        <v>0</v>
      </c>
      <c r="AZ97" s="232">
        <f>'CHARGES P1'!AZ85</f>
        <v>0</v>
      </c>
      <c r="BA97" s="232">
        <f>'CHARGES P1'!BA85</f>
        <v>0</v>
      </c>
      <c r="BB97" s="232">
        <f>'CHARGES P1'!BB85</f>
        <v>0</v>
      </c>
      <c r="BC97" s="232">
        <f>'CHARGES P1'!BC85</f>
        <v>0</v>
      </c>
      <c r="BD97" s="232">
        <f>'CHARGES P1'!BD85</f>
        <v>0</v>
      </c>
      <c r="BE97" s="232">
        <f>'CHARGES P1'!BE85</f>
        <v>0</v>
      </c>
      <c r="BF97" s="232">
        <f>'CHARGES P1'!BF85</f>
        <v>0</v>
      </c>
      <c r="BG97" s="232">
        <f>'CHARGES P1'!BG85</f>
        <v>0</v>
      </c>
      <c r="BH97" s="232">
        <f>'CHARGES P1'!BH85</f>
        <v>0</v>
      </c>
      <c r="BI97" s="232">
        <f>'CHARGES P1'!BI85</f>
        <v>0</v>
      </c>
      <c r="BJ97" s="232">
        <f>'CHARGES P1'!BJ85</f>
        <v>0</v>
      </c>
      <c r="BK97" s="232">
        <f>'CHARGES P1'!BK85</f>
        <v>0</v>
      </c>
      <c r="BL97" s="232">
        <f>'CHARGES P1'!BL85</f>
        <v>0</v>
      </c>
      <c r="BM97" s="232">
        <f>'CHARGES P1'!BM85</f>
        <v>0</v>
      </c>
      <c r="BN97" s="232">
        <f>'CHARGES P1'!BN85</f>
        <v>0</v>
      </c>
      <c r="BO97" s="232">
        <f>'CHARGES P1'!BO85</f>
        <v>0</v>
      </c>
    </row>
    <row r="98" spans="1:67" ht="11.1" customHeight="1" x14ac:dyDescent="0.25">
      <c r="A98" s="33"/>
      <c r="B98" s="265" t="s">
        <v>101</v>
      </c>
      <c r="C98" s="232">
        <f>'CHARGES P1'!C121</f>
        <v>0</v>
      </c>
      <c r="D98" s="232">
        <f>'CHARGES P1'!D121</f>
        <v>0</v>
      </c>
      <c r="E98" s="232">
        <f>'CHARGES P1'!E121</f>
        <v>0</v>
      </c>
      <c r="F98" s="232">
        <f>'CHARGES P1'!F121</f>
        <v>0</v>
      </c>
      <c r="G98" s="232">
        <f>'CHARGES P1'!G121</f>
        <v>0</v>
      </c>
      <c r="H98" s="232">
        <f>'CHARGES P1'!H121</f>
        <v>0</v>
      </c>
      <c r="I98" s="232">
        <f>'CHARGES P1'!I121</f>
        <v>0</v>
      </c>
      <c r="J98" s="232">
        <f>'CHARGES P1'!J121</f>
        <v>0</v>
      </c>
      <c r="K98" s="232">
        <f>'CHARGES P1'!K121</f>
        <v>0</v>
      </c>
      <c r="L98" s="232">
        <f>'CHARGES P1'!L121</f>
        <v>0</v>
      </c>
      <c r="M98" s="232">
        <f>'CHARGES P1'!M121</f>
        <v>0</v>
      </c>
      <c r="N98" s="232">
        <f>'CHARGES P1'!N121</f>
        <v>0</v>
      </c>
      <c r="O98" s="232">
        <f>'CHARGES P1'!O121</f>
        <v>0</v>
      </c>
      <c r="P98" s="232">
        <f>'CHARGES P1'!P121</f>
        <v>0</v>
      </c>
      <c r="Q98" s="232">
        <f>'CHARGES P1'!Q121</f>
        <v>0</v>
      </c>
      <c r="R98" s="232">
        <f>'CHARGES P1'!R121</f>
        <v>0</v>
      </c>
      <c r="S98" s="232">
        <f>'CHARGES P1'!S121</f>
        <v>0</v>
      </c>
      <c r="T98" s="232">
        <f>'CHARGES P1'!T121</f>
        <v>0</v>
      </c>
      <c r="U98" s="232">
        <f>'CHARGES P1'!U121</f>
        <v>0</v>
      </c>
      <c r="V98" s="232">
        <f>'CHARGES P1'!V121</f>
        <v>0</v>
      </c>
      <c r="W98" s="232">
        <f>'CHARGES P1'!W121</f>
        <v>0</v>
      </c>
      <c r="X98" s="232">
        <f>'CHARGES P1'!X121</f>
        <v>0</v>
      </c>
      <c r="Y98" s="232">
        <f>'CHARGES P1'!Y121</f>
        <v>0</v>
      </c>
      <c r="Z98" s="232">
        <f>'CHARGES P1'!Z121</f>
        <v>0</v>
      </c>
      <c r="AA98" s="232">
        <f>'CHARGES P1'!AA121</f>
        <v>0</v>
      </c>
      <c r="AB98" s="232">
        <f>'CHARGES P1'!AB121</f>
        <v>0</v>
      </c>
      <c r="AC98" s="232">
        <f>'CHARGES P1'!AC121</f>
        <v>0</v>
      </c>
      <c r="AD98" s="232">
        <f>'CHARGES P1'!AD121</f>
        <v>0</v>
      </c>
      <c r="AE98" s="232">
        <f>'CHARGES P1'!AE121</f>
        <v>0</v>
      </c>
      <c r="AF98" s="232">
        <f>'CHARGES P1'!AF121</f>
        <v>0</v>
      </c>
      <c r="AG98" s="232">
        <f>'CHARGES P1'!AG121</f>
        <v>0</v>
      </c>
      <c r="AH98" s="232">
        <f>'CHARGES P1'!AH121</f>
        <v>0</v>
      </c>
      <c r="AI98" s="232">
        <f>'CHARGES P1'!AI121</f>
        <v>0</v>
      </c>
      <c r="AJ98" s="232">
        <f>'CHARGES P1'!AJ121</f>
        <v>0</v>
      </c>
      <c r="AK98" s="232">
        <f>'CHARGES P1'!AK121</f>
        <v>0</v>
      </c>
      <c r="AL98" s="232">
        <f>'CHARGES P1'!AL121</f>
        <v>0</v>
      </c>
      <c r="AM98" s="232">
        <f>'CHARGES P1'!AM121</f>
        <v>0</v>
      </c>
      <c r="AN98" s="232">
        <f>'CHARGES P1'!AN121</f>
        <v>0</v>
      </c>
      <c r="AO98" s="232">
        <f>'CHARGES P1'!AO121</f>
        <v>0</v>
      </c>
      <c r="AP98" s="232">
        <f>'CHARGES P1'!AP121</f>
        <v>0</v>
      </c>
      <c r="AQ98" s="232">
        <f>'CHARGES P1'!AQ121</f>
        <v>0</v>
      </c>
      <c r="AR98" s="232">
        <f>'CHARGES P1'!AR121</f>
        <v>0</v>
      </c>
      <c r="AS98" s="232">
        <f>'CHARGES P1'!AS121</f>
        <v>0</v>
      </c>
      <c r="AT98" s="232">
        <f>'CHARGES P1'!AT121</f>
        <v>0</v>
      </c>
      <c r="AU98" s="232">
        <f>'CHARGES P1'!AU121</f>
        <v>0</v>
      </c>
      <c r="AV98" s="232">
        <f>'CHARGES P1'!AV121</f>
        <v>0</v>
      </c>
      <c r="AW98" s="232">
        <f>'CHARGES P1'!AW121</f>
        <v>0</v>
      </c>
      <c r="AX98" s="232">
        <f>'CHARGES P1'!AX121</f>
        <v>0</v>
      </c>
      <c r="AY98" s="232">
        <f>'CHARGES P1'!AY121</f>
        <v>0</v>
      </c>
      <c r="AZ98" s="232">
        <f>'CHARGES P1'!AZ121</f>
        <v>0</v>
      </c>
      <c r="BA98" s="232">
        <f>'CHARGES P1'!BA121</f>
        <v>0</v>
      </c>
      <c r="BB98" s="232">
        <f>'CHARGES P1'!BB121</f>
        <v>0</v>
      </c>
      <c r="BC98" s="232">
        <f>'CHARGES P1'!BC121</f>
        <v>0</v>
      </c>
      <c r="BD98" s="232">
        <f>'CHARGES P1'!BD121</f>
        <v>0</v>
      </c>
      <c r="BE98" s="232">
        <f>'CHARGES P1'!BE121</f>
        <v>0</v>
      </c>
      <c r="BF98" s="232">
        <f>'CHARGES P1'!BF121</f>
        <v>0</v>
      </c>
      <c r="BG98" s="232">
        <f>'CHARGES P1'!BG121</f>
        <v>0</v>
      </c>
      <c r="BH98" s="232">
        <f>'CHARGES P1'!BH121</f>
        <v>0</v>
      </c>
      <c r="BI98" s="232">
        <f>'CHARGES P1'!BI121</f>
        <v>0</v>
      </c>
      <c r="BJ98" s="232">
        <f>'CHARGES P1'!BJ121</f>
        <v>0</v>
      </c>
      <c r="BK98" s="232">
        <f>'CHARGES P1'!BK121</f>
        <v>0</v>
      </c>
      <c r="BL98" s="232">
        <f>'CHARGES P1'!BL121</f>
        <v>0</v>
      </c>
      <c r="BM98" s="232">
        <f>'CHARGES P1'!BM121</f>
        <v>0</v>
      </c>
      <c r="BN98" s="232">
        <f>'CHARGES P1'!BN121</f>
        <v>0</v>
      </c>
      <c r="BO98" s="232">
        <f>'CHARGES P1'!BO121</f>
        <v>0</v>
      </c>
    </row>
    <row r="99" spans="1:67" ht="11.1" customHeight="1" x14ac:dyDescent="0.25">
      <c r="A99" s="33"/>
      <c r="B99" s="266" t="s">
        <v>102</v>
      </c>
      <c r="C99" s="232">
        <f>'CHARGES P1'!C157</f>
        <v>0</v>
      </c>
      <c r="D99" s="232">
        <f>'CHARGES P1'!D157</f>
        <v>0</v>
      </c>
      <c r="E99" s="232">
        <f>'CHARGES P1'!E157</f>
        <v>0</v>
      </c>
      <c r="F99" s="232">
        <f>'CHARGES P1'!F157</f>
        <v>0</v>
      </c>
      <c r="G99" s="232">
        <f>'CHARGES P1'!G157</f>
        <v>0</v>
      </c>
      <c r="H99" s="232">
        <f>'CHARGES P1'!H157</f>
        <v>0</v>
      </c>
      <c r="I99" s="232">
        <f>'CHARGES P1'!I157</f>
        <v>0</v>
      </c>
      <c r="J99" s="232">
        <f>'CHARGES P1'!J157</f>
        <v>0</v>
      </c>
      <c r="K99" s="232">
        <f>'CHARGES P1'!K157</f>
        <v>0</v>
      </c>
      <c r="L99" s="232">
        <f>'CHARGES P1'!L157</f>
        <v>0</v>
      </c>
      <c r="M99" s="232">
        <f>'CHARGES P1'!M157</f>
        <v>0</v>
      </c>
      <c r="N99" s="232">
        <f>'CHARGES P1'!N157</f>
        <v>0</v>
      </c>
      <c r="O99" s="232">
        <f>'CHARGES P1'!O157</f>
        <v>0</v>
      </c>
      <c r="P99" s="232">
        <f>'CHARGES P1'!P157</f>
        <v>0</v>
      </c>
      <c r="Q99" s="232">
        <f>'CHARGES P1'!Q157</f>
        <v>0</v>
      </c>
      <c r="R99" s="232">
        <f>'CHARGES P1'!R157</f>
        <v>0</v>
      </c>
      <c r="S99" s="232">
        <f>'CHARGES P1'!S157</f>
        <v>0</v>
      </c>
      <c r="T99" s="232">
        <f>'CHARGES P1'!T157</f>
        <v>0</v>
      </c>
      <c r="U99" s="232">
        <f>'CHARGES P1'!U157</f>
        <v>0</v>
      </c>
      <c r="V99" s="232">
        <f>'CHARGES P1'!V157</f>
        <v>0</v>
      </c>
      <c r="W99" s="232">
        <f>'CHARGES P1'!W157</f>
        <v>0</v>
      </c>
      <c r="X99" s="232">
        <f>'CHARGES P1'!X157</f>
        <v>0</v>
      </c>
      <c r="Y99" s="232">
        <f>'CHARGES P1'!Y157</f>
        <v>0</v>
      </c>
      <c r="Z99" s="232">
        <f>'CHARGES P1'!Z157</f>
        <v>0</v>
      </c>
      <c r="AA99" s="232">
        <f>'CHARGES P1'!AA157</f>
        <v>0</v>
      </c>
      <c r="AB99" s="232">
        <f>'CHARGES P1'!AB157</f>
        <v>0</v>
      </c>
      <c r="AC99" s="232">
        <f>'CHARGES P1'!AC157</f>
        <v>0</v>
      </c>
      <c r="AD99" s="232">
        <f>'CHARGES P1'!AD157</f>
        <v>0</v>
      </c>
      <c r="AE99" s="232">
        <f>'CHARGES P1'!AE157</f>
        <v>0</v>
      </c>
      <c r="AF99" s="232">
        <f>'CHARGES P1'!AF157</f>
        <v>0</v>
      </c>
      <c r="AG99" s="232">
        <f>'CHARGES P1'!AG157</f>
        <v>0</v>
      </c>
      <c r="AH99" s="232">
        <f>'CHARGES P1'!AH157</f>
        <v>0</v>
      </c>
      <c r="AI99" s="232">
        <f>'CHARGES P1'!AI157</f>
        <v>0</v>
      </c>
      <c r="AJ99" s="232">
        <f>'CHARGES P1'!AJ157</f>
        <v>0</v>
      </c>
      <c r="AK99" s="232">
        <f>'CHARGES P1'!AK157</f>
        <v>0</v>
      </c>
      <c r="AL99" s="232">
        <f>'CHARGES P1'!AL157</f>
        <v>0</v>
      </c>
      <c r="AM99" s="232">
        <f>'CHARGES P1'!AM157</f>
        <v>0</v>
      </c>
      <c r="AN99" s="232">
        <f>'CHARGES P1'!AN157</f>
        <v>0</v>
      </c>
      <c r="AO99" s="232">
        <f>'CHARGES P1'!AO157</f>
        <v>0</v>
      </c>
      <c r="AP99" s="232">
        <f>'CHARGES P1'!AP157</f>
        <v>0</v>
      </c>
      <c r="AQ99" s="232">
        <f>'CHARGES P1'!AQ157</f>
        <v>0</v>
      </c>
      <c r="AR99" s="232">
        <f>'CHARGES P1'!AR157</f>
        <v>0</v>
      </c>
      <c r="AS99" s="232">
        <f>'CHARGES P1'!AS157</f>
        <v>0</v>
      </c>
      <c r="AT99" s="232">
        <f>'CHARGES P1'!AT157</f>
        <v>0</v>
      </c>
      <c r="AU99" s="232">
        <f>'CHARGES P1'!AU157</f>
        <v>0</v>
      </c>
      <c r="AV99" s="232">
        <f>'CHARGES P1'!AV157</f>
        <v>0</v>
      </c>
      <c r="AW99" s="232">
        <f>'CHARGES P1'!AW157</f>
        <v>0</v>
      </c>
      <c r="AX99" s="232">
        <f>'CHARGES P1'!AX157</f>
        <v>0</v>
      </c>
      <c r="AY99" s="232">
        <f>'CHARGES P1'!AY157</f>
        <v>0</v>
      </c>
      <c r="AZ99" s="232">
        <f>'CHARGES P1'!AZ157</f>
        <v>0</v>
      </c>
      <c r="BA99" s="232">
        <f>'CHARGES P1'!BA157</f>
        <v>0</v>
      </c>
      <c r="BB99" s="232">
        <f>'CHARGES P1'!BB157</f>
        <v>0</v>
      </c>
      <c r="BC99" s="232">
        <f>'CHARGES P1'!BC157</f>
        <v>0</v>
      </c>
      <c r="BD99" s="232">
        <f>'CHARGES P1'!BD157</f>
        <v>0</v>
      </c>
      <c r="BE99" s="232">
        <f>'CHARGES P1'!BE157</f>
        <v>0</v>
      </c>
      <c r="BF99" s="232">
        <f>'CHARGES P1'!BF157</f>
        <v>0</v>
      </c>
      <c r="BG99" s="232">
        <f>'CHARGES P1'!BG157</f>
        <v>0</v>
      </c>
      <c r="BH99" s="232">
        <f>'CHARGES P1'!BH157</f>
        <v>0</v>
      </c>
      <c r="BI99" s="232">
        <f>'CHARGES P1'!BI157</f>
        <v>0</v>
      </c>
      <c r="BJ99" s="232">
        <f>'CHARGES P1'!BJ157</f>
        <v>0</v>
      </c>
      <c r="BK99" s="232">
        <f>'CHARGES P1'!BK157</f>
        <v>0</v>
      </c>
      <c r="BL99" s="232">
        <f>'CHARGES P1'!BL157</f>
        <v>0</v>
      </c>
      <c r="BM99" s="232">
        <f>'CHARGES P1'!BM157</f>
        <v>0</v>
      </c>
      <c r="BN99" s="232">
        <f>'CHARGES P1'!BN157</f>
        <v>0</v>
      </c>
      <c r="BO99" s="232">
        <f>'CHARGES P1'!BO157</f>
        <v>0</v>
      </c>
    </row>
    <row r="100" spans="1:67" ht="11.1" customHeight="1" x14ac:dyDescent="0.25">
      <c r="A100" s="33"/>
      <c r="B100" s="267" t="s">
        <v>103</v>
      </c>
      <c r="C100" s="232">
        <f>'CHARGES P1'!C193</f>
        <v>0</v>
      </c>
      <c r="D100" s="232">
        <f>'CHARGES P1'!D193</f>
        <v>0</v>
      </c>
      <c r="E100" s="232">
        <f>'CHARGES P1'!E193</f>
        <v>0</v>
      </c>
      <c r="F100" s="232">
        <f>'CHARGES P1'!F193</f>
        <v>0</v>
      </c>
      <c r="G100" s="232">
        <f>'CHARGES P1'!G193</f>
        <v>0</v>
      </c>
      <c r="H100" s="232">
        <f>'CHARGES P1'!H193</f>
        <v>0</v>
      </c>
      <c r="I100" s="232">
        <f>'CHARGES P1'!I193</f>
        <v>0</v>
      </c>
      <c r="J100" s="232">
        <f>'CHARGES P1'!J193</f>
        <v>0</v>
      </c>
      <c r="K100" s="232">
        <f>'CHARGES P1'!K193</f>
        <v>0</v>
      </c>
      <c r="L100" s="232">
        <f>'CHARGES P1'!L193</f>
        <v>0</v>
      </c>
      <c r="M100" s="232">
        <f>'CHARGES P1'!M193</f>
        <v>0</v>
      </c>
      <c r="N100" s="232">
        <f>'CHARGES P1'!N193</f>
        <v>0</v>
      </c>
      <c r="O100" s="232">
        <f>'CHARGES P1'!O193</f>
        <v>0</v>
      </c>
      <c r="P100" s="232">
        <f>'CHARGES P1'!P193</f>
        <v>0</v>
      </c>
      <c r="Q100" s="232">
        <f>'CHARGES P1'!Q193</f>
        <v>0</v>
      </c>
      <c r="R100" s="232">
        <f>'CHARGES P1'!R193</f>
        <v>0</v>
      </c>
      <c r="S100" s="232">
        <f>'CHARGES P1'!S193</f>
        <v>0</v>
      </c>
      <c r="T100" s="232">
        <f>'CHARGES P1'!T193</f>
        <v>0</v>
      </c>
      <c r="U100" s="232">
        <f>'CHARGES P1'!U193</f>
        <v>0</v>
      </c>
      <c r="V100" s="232">
        <f>'CHARGES P1'!V193</f>
        <v>0</v>
      </c>
      <c r="W100" s="232">
        <f>'CHARGES P1'!W193</f>
        <v>0</v>
      </c>
      <c r="X100" s="232">
        <f>'CHARGES P1'!X193</f>
        <v>0</v>
      </c>
      <c r="Y100" s="232">
        <f>'CHARGES P1'!Y193</f>
        <v>0</v>
      </c>
      <c r="Z100" s="232">
        <f>'CHARGES P1'!Z193</f>
        <v>0</v>
      </c>
      <c r="AA100" s="232">
        <f>'CHARGES P1'!AA193</f>
        <v>0</v>
      </c>
      <c r="AB100" s="232">
        <f>'CHARGES P1'!AB193</f>
        <v>0</v>
      </c>
      <c r="AC100" s="232">
        <f>'CHARGES P1'!AC193</f>
        <v>0</v>
      </c>
      <c r="AD100" s="232">
        <f>'CHARGES P1'!AD193</f>
        <v>0</v>
      </c>
      <c r="AE100" s="232">
        <f>'CHARGES P1'!AE193</f>
        <v>0</v>
      </c>
      <c r="AF100" s="232">
        <f>'CHARGES P1'!AF193</f>
        <v>0</v>
      </c>
      <c r="AG100" s="232">
        <f>'CHARGES P1'!AG193</f>
        <v>0</v>
      </c>
      <c r="AH100" s="232">
        <f>'CHARGES P1'!AH193</f>
        <v>0</v>
      </c>
      <c r="AI100" s="232">
        <f>'CHARGES P1'!AI193</f>
        <v>0</v>
      </c>
      <c r="AJ100" s="232">
        <f>'CHARGES P1'!AJ193</f>
        <v>0</v>
      </c>
      <c r="AK100" s="232">
        <f>'CHARGES P1'!AK193</f>
        <v>0</v>
      </c>
      <c r="AL100" s="232">
        <f>'CHARGES P1'!AL193</f>
        <v>0</v>
      </c>
      <c r="AM100" s="232">
        <f>'CHARGES P1'!AM193</f>
        <v>0</v>
      </c>
      <c r="AN100" s="232">
        <f>'CHARGES P1'!AN193</f>
        <v>0</v>
      </c>
      <c r="AO100" s="232">
        <f>'CHARGES P1'!AO193</f>
        <v>0</v>
      </c>
      <c r="AP100" s="232">
        <f>'CHARGES P1'!AP193</f>
        <v>0</v>
      </c>
      <c r="AQ100" s="232">
        <f>'CHARGES P1'!AQ193</f>
        <v>0</v>
      </c>
      <c r="AR100" s="232">
        <f>'CHARGES P1'!AR193</f>
        <v>0</v>
      </c>
      <c r="AS100" s="232">
        <f>'CHARGES P1'!AS193</f>
        <v>0</v>
      </c>
      <c r="AT100" s="232">
        <f>'CHARGES P1'!AT193</f>
        <v>0</v>
      </c>
      <c r="AU100" s="232">
        <f>'CHARGES P1'!AU193</f>
        <v>0</v>
      </c>
      <c r="AV100" s="232">
        <f>'CHARGES P1'!AV193</f>
        <v>0</v>
      </c>
      <c r="AW100" s="232">
        <f>'CHARGES P1'!AW193</f>
        <v>0</v>
      </c>
      <c r="AX100" s="232">
        <f>'CHARGES P1'!AX193</f>
        <v>0</v>
      </c>
      <c r="AY100" s="232">
        <f>'CHARGES P1'!AY193</f>
        <v>0</v>
      </c>
      <c r="AZ100" s="232">
        <f>'CHARGES P1'!AZ193</f>
        <v>0</v>
      </c>
      <c r="BA100" s="232">
        <f>'CHARGES P1'!BA193</f>
        <v>0</v>
      </c>
      <c r="BB100" s="232">
        <f>'CHARGES P1'!BB193</f>
        <v>0</v>
      </c>
      <c r="BC100" s="232">
        <f>'CHARGES P1'!BC193</f>
        <v>0</v>
      </c>
      <c r="BD100" s="232">
        <f>'CHARGES P1'!BD193</f>
        <v>0</v>
      </c>
      <c r="BE100" s="232">
        <f>'CHARGES P1'!BE193</f>
        <v>0</v>
      </c>
      <c r="BF100" s="232">
        <f>'CHARGES P1'!BF193</f>
        <v>0</v>
      </c>
      <c r="BG100" s="232">
        <f>'CHARGES P1'!BG193</f>
        <v>0</v>
      </c>
      <c r="BH100" s="232">
        <f>'CHARGES P1'!BH193</f>
        <v>0</v>
      </c>
      <c r="BI100" s="232">
        <f>'CHARGES P1'!BI193</f>
        <v>0</v>
      </c>
      <c r="BJ100" s="232">
        <f>'CHARGES P1'!BJ193</f>
        <v>0</v>
      </c>
      <c r="BK100" s="232">
        <f>'CHARGES P1'!BK193</f>
        <v>0</v>
      </c>
      <c r="BL100" s="232">
        <f>'CHARGES P1'!BL193</f>
        <v>0</v>
      </c>
      <c r="BM100" s="232">
        <f>'CHARGES P1'!BM193</f>
        <v>0</v>
      </c>
      <c r="BN100" s="232">
        <f>'CHARGES P1'!BN193</f>
        <v>0</v>
      </c>
      <c r="BO100" s="232">
        <f>'CHARGES P1'!BO193</f>
        <v>0</v>
      </c>
    </row>
    <row r="102" spans="1:67" ht="11.1" customHeight="1" x14ac:dyDescent="0.25">
      <c r="A102" s="194" t="s">
        <v>8</v>
      </c>
      <c r="B102" s="268" t="s">
        <v>87</v>
      </c>
      <c r="C102" s="232">
        <f>'RETARDS P1'!C14</f>
        <v>0</v>
      </c>
      <c r="D102" s="232">
        <f>'RETARDS P1'!D14</f>
        <v>0</v>
      </c>
      <c r="E102" s="232">
        <f>'RETARDS P1'!E14</f>
        <v>0</v>
      </c>
      <c r="F102" s="232">
        <f>'RETARDS P1'!F14</f>
        <v>0</v>
      </c>
      <c r="G102" s="232">
        <f>'RETARDS P1'!G14</f>
        <v>0</v>
      </c>
      <c r="H102" s="232">
        <f>'RETARDS P1'!H14</f>
        <v>0</v>
      </c>
      <c r="I102" s="232">
        <f>'RETARDS P1'!I14</f>
        <v>0</v>
      </c>
      <c r="J102" s="232">
        <f>'RETARDS P1'!J14</f>
        <v>0</v>
      </c>
      <c r="K102" s="232">
        <f>'RETARDS P1'!K14</f>
        <v>0</v>
      </c>
      <c r="L102" s="232">
        <f>'RETARDS P1'!L14</f>
        <v>0</v>
      </c>
      <c r="M102" s="232">
        <f>'RETARDS P1'!M14</f>
        <v>0</v>
      </c>
      <c r="N102" s="232">
        <f>'RETARDS P1'!N14</f>
        <v>0</v>
      </c>
      <c r="O102" s="232">
        <f>'RETARDS P1'!O14</f>
        <v>0</v>
      </c>
      <c r="P102" s="232">
        <f>'RETARDS P1'!P14</f>
        <v>0</v>
      </c>
      <c r="Q102" s="232">
        <f>'RETARDS P1'!Q14</f>
        <v>0</v>
      </c>
      <c r="R102" s="232">
        <f>'RETARDS P1'!R14</f>
        <v>0</v>
      </c>
      <c r="S102" s="232">
        <f>'RETARDS P1'!S14</f>
        <v>0</v>
      </c>
      <c r="T102" s="232">
        <f>'RETARDS P1'!T14</f>
        <v>0</v>
      </c>
      <c r="U102" s="232">
        <f>'RETARDS P1'!U14</f>
        <v>0</v>
      </c>
      <c r="V102" s="232">
        <f>'RETARDS P1'!V14</f>
        <v>0</v>
      </c>
      <c r="W102" s="232">
        <f>'RETARDS P1'!W14</f>
        <v>0</v>
      </c>
      <c r="X102" s="232">
        <f>'RETARDS P1'!X14</f>
        <v>0</v>
      </c>
      <c r="Y102" s="232">
        <f>'RETARDS P1'!Y14</f>
        <v>0</v>
      </c>
      <c r="Z102" s="232">
        <f>'RETARDS P1'!Z14</f>
        <v>0</v>
      </c>
      <c r="AA102" s="232">
        <f>'RETARDS P1'!AA14</f>
        <v>0</v>
      </c>
      <c r="AB102" s="232">
        <f>'RETARDS P1'!AB14</f>
        <v>0</v>
      </c>
      <c r="AC102" s="232">
        <f>'RETARDS P1'!AC14</f>
        <v>0</v>
      </c>
      <c r="AD102" s="232">
        <f>'RETARDS P1'!AD14</f>
        <v>0</v>
      </c>
      <c r="AE102" s="232">
        <f>'RETARDS P1'!AE14</f>
        <v>0</v>
      </c>
      <c r="AF102" s="232">
        <f>'RETARDS P1'!AF14</f>
        <v>0</v>
      </c>
      <c r="AG102" s="232">
        <f>'RETARDS P1'!AG14</f>
        <v>0</v>
      </c>
      <c r="AH102" s="232">
        <f>'RETARDS P1'!AH14</f>
        <v>0</v>
      </c>
      <c r="AI102" s="232">
        <f>'RETARDS P1'!AI14</f>
        <v>0</v>
      </c>
      <c r="AJ102" s="232">
        <f>'RETARDS P1'!AJ14</f>
        <v>0</v>
      </c>
      <c r="AK102" s="232">
        <f>'RETARDS P1'!AK14</f>
        <v>0</v>
      </c>
      <c r="AL102" s="232">
        <f>'RETARDS P1'!AL14</f>
        <v>0</v>
      </c>
      <c r="AM102" s="232">
        <f>'RETARDS P1'!AM14</f>
        <v>0</v>
      </c>
      <c r="AN102" s="232">
        <f>'RETARDS P1'!AN14</f>
        <v>0</v>
      </c>
      <c r="AO102" s="232">
        <f>'RETARDS P1'!AO14</f>
        <v>0</v>
      </c>
      <c r="AP102" s="232">
        <f>'RETARDS P1'!AP14</f>
        <v>0</v>
      </c>
      <c r="AQ102" s="232">
        <f>'RETARDS P1'!AQ14</f>
        <v>0</v>
      </c>
      <c r="AR102" s="232">
        <f>'RETARDS P1'!AR14</f>
        <v>0</v>
      </c>
      <c r="AS102" s="232">
        <f>'RETARDS P1'!AS14</f>
        <v>0</v>
      </c>
      <c r="AT102" s="232">
        <f>'RETARDS P1'!AT14</f>
        <v>0</v>
      </c>
      <c r="AU102" s="232">
        <f>'RETARDS P1'!AU14</f>
        <v>0</v>
      </c>
      <c r="AV102" s="232">
        <f>'RETARDS P1'!AV14</f>
        <v>0</v>
      </c>
      <c r="AW102" s="232">
        <f>'RETARDS P1'!AW14</f>
        <v>0</v>
      </c>
      <c r="AX102" s="232">
        <f>'RETARDS P1'!AX14</f>
        <v>0</v>
      </c>
      <c r="AY102" s="232">
        <f>'RETARDS P1'!AY14</f>
        <v>0</v>
      </c>
      <c r="AZ102" s="232">
        <f>'RETARDS P1'!AZ14</f>
        <v>0</v>
      </c>
      <c r="BA102" s="232">
        <f>'RETARDS P1'!BA14</f>
        <v>0</v>
      </c>
      <c r="BB102" s="232">
        <f>'RETARDS P1'!BB14</f>
        <v>0</v>
      </c>
      <c r="BC102" s="232">
        <f>'RETARDS P1'!BC14</f>
        <v>0</v>
      </c>
      <c r="BD102" s="232">
        <f>'RETARDS P1'!BD14</f>
        <v>0</v>
      </c>
      <c r="BE102" s="232">
        <f>'RETARDS P1'!BE14</f>
        <v>0</v>
      </c>
      <c r="BF102" s="232">
        <f>'RETARDS P1'!BF14</f>
        <v>0</v>
      </c>
      <c r="BG102" s="232">
        <f>'RETARDS P1'!BG14</f>
        <v>0</v>
      </c>
      <c r="BH102" s="232">
        <f>'RETARDS P1'!BH14</f>
        <v>0</v>
      </c>
      <c r="BI102" s="232">
        <f>'RETARDS P1'!BI14</f>
        <v>0</v>
      </c>
      <c r="BJ102" s="232">
        <f>'RETARDS P1'!BJ14</f>
        <v>0</v>
      </c>
      <c r="BK102" s="232">
        <f>'RETARDS P1'!BK14</f>
        <v>0</v>
      </c>
      <c r="BL102" s="232">
        <f>'RETARDS P1'!BL14</f>
        <v>0</v>
      </c>
      <c r="BM102" s="232">
        <f>'RETARDS P1'!BM14</f>
        <v>0</v>
      </c>
      <c r="BN102" s="232">
        <f>'RETARDS P1'!BN14</f>
        <v>0</v>
      </c>
      <c r="BO102" s="232">
        <f>'RETARDS P1'!BO14</f>
        <v>0</v>
      </c>
    </row>
    <row r="103" spans="1:67" ht="11.1" customHeight="1" x14ac:dyDescent="0.25">
      <c r="A103" s="33"/>
      <c r="B103" s="43" t="s">
        <v>104</v>
      </c>
      <c r="C103" s="232"/>
      <c r="D103" s="232">
        <f ca="1">C106-'SYNTHESE CAPACITE P1'!D12</f>
        <v>0</v>
      </c>
      <c r="E103" s="232">
        <f ca="1">D106-'SYNTHESE CAPACITE P1'!E12</f>
        <v>0</v>
      </c>
      <c r="F103" s="232">
        <f ca="1">E106-'SYNTHESE CAPACITE P1'!F12</f>
        <v>0</v>
      </c>
      <c r="G103" s="232">
        <f ca="1">F106-'SYNTHESE CAPACITE P1'!G12</f>
        <v>0</v>
      </c>
      <c r="H103" s="232">
        <f ca="1">G106-'SYNTHESE CAPACITE P1'!H12</f>
        <v>0</v>
      </c>
      <c r="I103" s="232">
        <f ca="1">H106-'SYNTHESE CAPACITE P1'!I12</f>
        <v>0</v>
      </c>
      <c r="J103" s="232">
        <f ca="1">I106-'SYNTHESE CAPACITE P1'!J12</f>
        <v>0</v>
      </c>
      <c r="K103" s="232">
        <f ca="1">J106-'SYNTHESE CAPACITE P1'!K12</f>
        <v>0</v>
      </c>
      <c r="L103" s="232">
        <f ca="1">K106-'SYNTHESE CAPACITE P1'!L12</f>
        <v>0</v>
      </c>
      <c r="M103" s="232">
        <f ca="1">L106-'SYNTHESE CAPACITE P1'!M12</f>
        <v>0</v>
      </c>
      <c r="N103" s="232">
        <f ca="1">M106-'SYNTHESE CAPACITE P1'!N12</f>
        <v>0</v>
      </c>
      <c r="O103" s="232">
        <f ca="1">N106-'SYNTHESE CAPACITE P1'!O12</f>
        <v>0</v>
      </c>
      <c r="P103" s="232">
        <f ca="1">O106-'SYNTHESE CAPACITE P1'!P12</f>
        <v>0</v>
      </c>
      <c r="Q103" s="232">
        <f ca="1">P106-'SYNTHESE CAPACITE P1'!Q12</f>
        <v>0</v>
      </c>
      <c r="R103" s="232">
        <f ca="1">Q106-'SYNTHESE CAPACITE P1'!R12</f>
        <v>0</v>
      </c>
      <c r="S103" s="232">
        <f ca="1">R106-'SYNTHESE CAPACITE P1'!S12</f>
        <v>0</v>
      </c>
      <c r="T103" s="232">
        <f ca="1">S106-'SYNTHESE CAPACITE P1'!T12</f>
        <v>0</v>
      </c>
      <c r="U103" s="232">
        <f ca="1">T106-'SYNTHESE CAPACITE P1'!U12</f>
        <v>0</v>
      </c>
      <c r="V103" s="232">
        <f ca="1">U106-'SYNTHESE CAPACITE P1'!V12</f>
        <v>0</v>
      </c>
      <c r="W103" s="232">
        <f ca="1">V106-'SYNTHESE CAPACITE P1'!W12</f>
        <v>0</v>
      </c>
      <c r="X103" s="232">
        <f ca="1">W106-'SYNTHESE CAPACITE P1'!X12</f>
        <v>0</v>
      </c>
      <c r="Y103" s="232">
        <f ca="1">X106-'SYNTHESE CAPACITE P1'!Y12</f>
        <v>0</v>
      </c>
      <c r="Z103" s="232">
        <f ca="1">Y106-'SYNTHESE CAPACITE P1'!Z12</f>
        <v>0</v>
      </c>
      <c r="AA103" s="232">
        <f ca="1">Z106-'SYNTHESE CAPACITE P1'!AA12</f>
        <v>0</v>
      </c>
      <c r="AB103" s="232">
        <f ca="1">AA106-'SYNTHESE CAPACITE P1'!AB12</f>
        <v>0</v>
      </c>
      <c r="AC103" s="232">
        <f ca="1">AB106-'SYNTHESE CAPACITE P1'!AC12</f>
        <v>0</v>
      </c>
      <c r="AD103" s="232">
        <f ca="1">AC106-'SYNTHESE CAPACITE P1'!AD12</f>
        <v>0</v>
      </c>
      <c r="AE103" s="232">
        <f ca="1">AD106-'SYNTHESE CAPACITE P1'!AE12</f>
        <v>0</v>
      </c>
      <c r="AF103" s="232">
        <f ca="1">AE106-'SYNTHESE CAPACITE P1'!AF12</f>
        <v>0</v>
      </c>
      <c r="AG103" s="232">
        <f ca="1">AF106-'SYNTHESE CAPACITE P1'!AG12</f>
        <v>0</v>
      </c>
      <c r="AH103" s="232">
        <f ca="1">AG106-'SYNTHESE CAPACITE P1'!AH12</f>
        <v>0</v>
      </c>
      <c r="AI103" s="232">
        <f ca="1">AH106-'SYNTHESE CAPACITE P1'!AI12</f>
        <v>0</v>
      </c>
      <c r="AJ103" s="232">
        <f ca="1">AI106-'SYNTHESE CAPACITE P1'!AJ12</f>
        <v>0</v>
      </c>
      <c r="AK103" s="232">
        <f ca="1">AJ106-'SYNTHESE CAPACITE P1'!AK12</f>
        <v>0</v>
      </c>
      <c r="AL103" s="232">
        <f ca="1">AK106-'SYNTHESE CAPACITE P1'!AL12</f>
        <v>0</v>
      </c>
      <c r="AM103" s="232">
        <f ca="1">AL106-'SYNTHESE CAPACITE P1'!AM12</f>
        <v>0</v>
      </c>
      <c r="AN103" s="232">
        <f ca="1">AM106-'SYNTHESE CAPACITE P1'!AN12</f>
        <v>0</v>
      </c>
      <c r="AO103" s="232">
        <f ca="1">AN106-'SYNTHESE CAPACITE P1'!AO12</f>
        <v>0</v>
      </c>
      <c r="AP103" s="232">
        <f ca="1">AO106-'SYNTHESE CAPACITE P1'!AP12</f>
        <v>0</v>
      </c>
      <c r="AQ103" s="232">
        <f ca="1">AP106-'SYNTHESE CAPACITE P1'!AQ12</f>
        <v>0</v>
      </c>
      <c r="AR103" s="232">
        <f ca="1">AQ106-'SYNTHESE CAPACITE P1'!AR12</f>
        <v>0</v>
      </c>
      <c r="AS103" s="232">
        <f ca="1">AR106-'SYNTHESE CAPACITE P1'!AS12</f>
        <v>0</v>
      </c>
      <c r="AT103" s="232">
        <f ca="1">AS106-'SYNTHESE CAPACITE P1'!AT12</f>
        <v>0</v>
      </c>
      <c r="AU103" s="232">
        <f ca="1">AT106-'SYNTHESE CAPACITE P1'!AU12</f>
        <v>0</v>
      </c>
      <c r="AV103" s="232">
        <f ca="1">AU106-'SYNTHESE CAPACITE P1'!AV12</f>
        <v>0</v>
      </c>
      <c r="AW103" s="232">
        <f ca="1">AV106-'SYNTHESE CAPACITE P1'!AW12</f>
        <v>0</v>
      </c>
      <c r="AX103" s="232">
        <f ca="1">AW106-'SYNTHESE CAPACITE P1'!AX12</f>
        <v>0</v>
      </c>
      <c r="AY103" s="232">
        <f ca="1">AX106-'SYNTHESE CAPACITE P1'!AY12</f>
        <v>0</v>
      </c>
      <c r="AZ103" s="232">
        <f ca="1">AY106-'SYNTHESE CAPACITE P1'!AZ12</f>
        <v>0</v>
      </c>
      <c r="BA103" s="232">
        <f ca="1">AZ106-'SYNTHESE CAPACITE P1'!BA12</f>
        <v>0</v>
      </c>
      <c r="BB103" s="232">
        <f ca="1">BA106-'SYNTHESE CAPACITE P1'!BB12</f>
        <v>0</v>
      </c>
      <c r="BC103" s="232">
        <f ca="1">BB106-'SYNTHESE CAPACITE P1'!BC12</f>
        <v>0</v>
      </c>
      <c r="BD103" s="232">
        <f ca="1">BC106-'SYNTHESE CAPACITE P1'!BD12</f>
        <v>0</v>
      </c>
      <c r="BE103" s="232">
        <f ca="1">BD106-'SYNTHESE CAPACITE P1'!BE12</f>
        <v>0</v>
      </c>
      <c r="BF103" s="232">
        <f ca="1">BE106-'SYNTHESE CAPACITE P1'!BF12</f>
        <v>0</v>
      </c>
      <c r="BG103" s="232">
        <f ca="1">BF106-'SYNTHESE CAPACITE P1'!BG12</f>
        <v>0</v>
      </c>
      <c r="BH103" s="232">
        <f ca="1">BG106-'SYNTHESE CAPACITE P1'!BH12</f>
        <v>0</v>
      </c>
      <c r="BI103" s="232">
        <f ca="1">BH106-'SYNTHESE CAPACITE P1'!BI12</f>
        <v>0</v>
      </c>
      <c r="BJ103" s="232">
        <f ca="1">BI106-'SYNTHESE CAPACITE P1'!BJ12</f>
        <v>0</v>
      </c>
      <c r="BK103" s="232">
        <f ca="1">BJ106-'SYNTHESE CAPACITE P1'!BK12</f>
        <v>0</v>
      </c>
      <c r="BL103" s="232">
        <f ca="1">BK106-'SYNTHESE CAPACITE P1'!BL12</f>
        <v>0</v>
      </c>
      <c r="BM103" s="232">
        <f ca="1">BL106-'SYNTHESE CAPACITE P1'!BM12</f>
        <v>0</v>
      </c>
      <c r="BN103" s="232">
        <f ca="1">BM106-'SYNTHESE CAPACITE P1'!BN12</f>
        <v>0</v>
      </c>
      <c r="BO103" s="232">
        <f ca="1">BN106-'SYNTHESE CAPACITE P1'!BO12</f>
        <v>0</v>
      </c>
    </row>
    <row r="104" spans="1:67" ht="11.1" customHeight="1" x14ac:dyDescent="0.25">
      <c r="A104" s="33"/>
      <c r="B104" s="261" t="s">
        <v>88</v>
      </c>
      <c r="C104" s="232">
        <f>'RETARDS P1'!C86</f>
        <v>0</v>
      </c>
      <c r="D104" s="232">
        <f>'RETARDS P1'!D86</f>
        <v>0</v>
      </c>
      <c r="E104" s="232">
        <f>'RETARDS P1'!E86</f>
        <v>0</v>
      </c>
      <c r="F104" s="232">
        <f>'RETARDS P1'!F86</f>
        <v>0</v>
      </c>
      <c r="G104" s="232">
        <f>'RETARDS P1'!G86</f>
        <v>0</v>
      </c>
      <c r="H104" s="232">
        <f>'RETARDS P1'!H86</f>
        <v>0</v>
      </c>
      <c r="I104" s="232">
        <f>'RETARDS P1'!I86</f>
        <v>0</v>
      </c>
      <c r="J104" s="232">
        <f>'RETARDS P1'!J86</f>
        <v>0</v>
      </c>
      <c r="K104" s="232">
        <f>'RETARDS P1'!K86</f>
        <v>0</v>
      </c>
      <c r="L104" s="232">
        <f>'RETARDS P1'!L86</f>
        <v>0</v>
      </c>
      <c r="M104" s="232">
        <f>'RETARDS P1'!M86</f>
        <v>0</v>
      </c>
      <c r="N104" s="232">
        <f>'RETARDS P1'!N86</f>
        <v>0</v>
      </c>
      <c r="O104" s="232">
        <f>'RETARDS P1'!O86</f>
        <v>0</v>
      </c>
      <c r="P104" s="232">
        <f>'RETARDS P1'!P86</f>
        <v>0</v>
      </c>
      <c r="Q104" s="232">
        <f>'RETARDS P1'!Q86</f>
        <v>0</v>
      </c>
      <c r="R104" s="232">
        <f>'RETARDS P1'!R86</f>
        <v>0</v>
      </c>
      <c r="S104" s="232">
        <f>'RETARDS P1'!S86</f>
        <v>0</v>
      </c>
      <c r="T104" s="232">
        <f>'RETARDS P1'!T86</f>
        <v>0</v>
      </c>
      <c r="U104" s="232">
        <f>'RETARDS P1'!U86</f>
        <v>0</v>
      </c>
      <c r="V104" s="232">
        <f>'RETARDS P1'!V86</f>
        <v>0</v>
      </c>
      <c r="W104" s="232">
        <f>'RETARDS P1'!W86</f>
        <v>0</v>
      </c>
      <c r="X104" s="232">
        <f>'RETARDS P1'!X86</f>
        <v>0</v>
      </c>
      <c r="Y104" s="232">
        <f>'RETARDS P1'!Y86</f>
        <v>0</v>
      </c>
      <c r="Z104" s="232">
        <f>'RETARDS P1'!Z86</f>
        <v>0</v>
      </c>
      <c r="AA104" s="232">
        <f>'RETARDS P1'!AA86</f>
        <v>0</v>
      </c>
      <c r="AB104" s="232">
        <f>'RETARDS P1'!AB86</f>
        <v>0</v>
      </c>
      <c r="AC104" s="232">
        <f>'RETARDS P1'!AC86</f>
        <v>0</v>
      </c>
      <c r="AD104" s="232">
        <f>'RETARDS P1'!AD86</f>
        <v>0</v>
      </c>
      <c r="AE104" s="232">
        <f>'RETARDS P1'!AE86</f>
        <v>0</v>
      </c>
      <c r="AF104" s="232">
        <f>'RETARDS P1'!AF86</f>
        <v>0</v>
      </c>
      <c r="AG104" s="232">
        <f>'RETARDS P1'!AG86</f>
        <v>0</v>
      </c>
      <c r="AH104" s="232">
        <f>'RETARDS P1'!AH86</f>
        <v>0</v>
      </c>
      <c r="AI104" s="232">
        <f>'RETARDS P1'!AI86</f>
        <v>0</v>
      </c>
      <c r="AJ104" s="232">
        <f>'RETARDS P1'!AJ86</f>
        <v>0</v>
      </c>
      <c r="AK104" s="232">
        <f>'RETARDS P1'!AK86</f>
        <v>0</v>
      </c>
      <c r="AL104" s="232">
        <f>'RETARDS P1'!AL86</f>
        <v>0</v>
      </c>
      <c r="AM104" s="232">
        <f>'RETARDS P1'!AM86</f>
        <v>0</v>
      </c>
      <c r="AN104" s="232">
        <f>'RETARDS P1'!AN86</f>
        <v>0</v>
      </c>
      <c r="AO104" s="232">
        <f>'RETARDS P1'!AO86</f>
        <v>0</v>
      </c>
      <c r="AP104" s="232">
        <f>'RETARDS P1'!AP86</f>
        <v>0</v>
      </c>
      <c r="AQ104" s="232">
        <f>'RETARDS P1'!AQ86</f>
        <v>0</v>
      </c>
      <c r="AR104" s="232">
        <f>'RETARDS P1'!AR86</f>
        <v>0</v>
      </c>
      <c r="AS104" s="232">
        <f>'RETARDS P1'!AS86</f>
        <v>0</v>
      </c>
      <c r="AT104" s="232">
        <f>'RETARDS P1'!AT86</f>
        <v>0</v>
      </c>
      <c r="AU104" s="232">
        <f>'RETARDS P1'!AU86</f>
        <v>0</v>
      </c>
      <c r="AV104" s="232">
        <f>'RETARDS P1'!AV86</f>
        <v>0</v>
      </c>
      <c r="AW104" s="232">
        <f>'RETARDS P1'!AW86</f>
        <v>0</v>
      </c>
      <c r="AX104" s="232">
        <f>'RETARDS P1'!AX86</f>
        <v>0</v>
      </c>
      <c r="AY104" s="232">
        <f>'RETARDS P1'!AY86</f>
        <v>0</v>
      </c>
      <c r="AZ104" s="232">
        <f>'RETARDS P1'!AZ86</f>
        <v>0</v>
      </c>
      <c r="BA104" s="232">
        <f>'RETARDS P1'!BA86</f>
        <v>0</v>
      </c>
      <c r="BB104" s="232">
        <f>'RETARDS P1'!BB86</f>
        <v>0</v>
      </c>
      <c r="BC104" s="232">
        <f>'RETARDS P1'!BC86</f>
        <v>0</v>
      </c>
      <c r="BD104" s="232">
        <f>'RETARDS P1'!BD86</f>
        <v>0</v>
      </c>
      <c r="BE104" s="232">
        <f>'RETARDS P1'!BE86</f>
        <v>0</v>
      </c>
      <c r="BF104" s="232">
        <f>'RETARDS P1'!BF86</f>
        <v>0</v>
      </c>
      <c r="BG104" s="232">
        <f>'RETARDS P1'!BG86</f>
        <v>0</v>
      </c>
      <c r="BH104" s="232">
        <f>'RETARDS P1'!BH86</f>
        <v>0</v>
      </c>
      <c r="BI104" s="232">
        <f>'RETARDS P1'!BI86</f>
        <v>0</v>
      </c>
      <c r="BJ104" s="232">
        <f>'RETARDS P1'!BJ86</f>
        <v>0</v>
      </c>
      <c r="BK104" s="232">
        <f>'RETARDS P1'!BK86</f>
        <v>0</v>
      </c>
      <c r="BL104" s="232">
        <f>'RETARDS P1'!BL86</f>
        <v>0</v>
      </c>
      <c r="BM104" s="232">
        <f>'RETARDS P1'!BM86</f>
        <v>0</v>
      </c>
      <c r="BN104" s="232">
        <f>'RETARDS P1'!BN86</f>
        <v>0</v>
      </c>
      <c r="BO104" s="232">
        <f>'RETARDS P1'!BO86</f>
        <v>0</v>
      </c>
    </row>
    <row r="105" spans="1:67" ht="11.1" customHeight="1" x14ac:dyDescent="0.25">
      <c r="A105" s="33"/>
      <c r="B105" s="262" t="s">
        <v>89</v>
      </c>
      <c r="C105" s="232">
        <f>'RETARDS P1'!C122</f>
        <v>0</v>
      </c>
      <c r="D105" s="232">
        <f>'RETARDS P1'!D122</f>
        <v>0</v>
      </c>
      <c r="E105" s="232">
        <f>'RETARDS P1'!E122</f>
        <v>0</v>
      </c>
      <c r="F105" s="232">
        <f>'RETARDS P1'!F122</f>
        <v>0</v>
      </c>
      <c r="G105" s="232">
        <f>'RETARDS P1'!G122</f>
        <v>0</v>
      </c>
      <c r="H105" s="232">
        <f>'RETARDS P1'!H122</f>
        <v>0</v>
      </c>
      <c r="I105" s="232">
        <f>'RETARDS P1'!I122</f>
        <v>0</v>
      </c>
      <c r="J105" s="232">
        <f>'RETARDS P1'!J122</f>
        <v>0</v>
      </c>
      <c r="K105" s="232">
        <f>'RETARDS P1'!K122</f>
        <v>0</v>
      </c>
      <c r="L105" s="232">
        <f>'RETARDS P1'!L122</f>
        <v>0</v>
      </c>
      <c r="M105" s="232">
        <f>'RETARDS P1'!M122</f>
        <v>0</v>
      </c>
      <c r="N105" s="232">
        <f>'RETARDS P1'!N122</f>
        <v>0</v>
      </c>
      <c r="O105" s="232">
        <f>'RETARDS P1'!O122</f>
        <v>0</v>
      </c>
      <c r="P105" s="232">
        <f>'RETARDS P1'!P122</f>
        <v>0</v>
      </c>
      <c r="Q105" s="232">
        <f>'RETARDS P1'!Q122</f>
        <v>0</v>
      </c>
      <c r="R105" s="232">
        <f>'RETARDS P1'!R122</f>
        <v>0</v>
      </c>
      <c r="S105" s="232">
        <f>'RETARDS P1'!S122</f>
        <v>0</v>
      </c>
      <c r="T105" s="232">
        <f>'RETARDS P1'!T122</f>
        <v>0</v>
      </c>
      <c r="U105" s="232">
        <f>'RETARDS P1'!U122</f>
        <v>0</v>
      </c>
      <c r="V105" s="232">
        <f>'RETARDS P1'!V122</f>
        <v>0</v>
      </c>
      <c r="W105" s="232">
        <f>'RETARDS P1'!W122</f>
        <v>0</v>
      </c>
      <c r="X105" s="232">
        <f>'RETARDS P1'!X122</f>
        <v>0</v>
      </c>
      <c r="Y105" s="232">
        <f>'RETARDS P1'!Y122</f>
        <v>0</v>
      </c>
      <c r="Z105" s="232">
        <f>'RETARDS P1'!Z122</f>
        <v>0</v>
      </c>
      <c r="AA105" s="232">
        <f>'RETARDS P1'!AA122</f>
        <v>0</v>
      </c>
      <c r="AB105" s="232">
        <f>'RETARDS P1'!AB122</f>
        <v>0</v>
      </c>
      <c r="AC105" s="232">
        <f>'RETARDS P1'!AC122</f>
        <v>0</v>
      </c>
      <c r="AD105" s="232">
        <f>'RETARDS P1'!AD122</f>
        <v>0</v>
      </c>
      <c r="AE105" s="232">
        <f>'RETARDS P1'!AE122</f>
        <v>0</v>
      </c>
      <c r="AF105" s="232">
        <f>'RETARDS P1'!AF122</f>
        <v>0</v>
      </c>
      <c r="AG105" s="232">
        <f>'RETARDS P1'!AG122</f>
        <v>0</v>
      </c>
      <c r="AH105" s="232">
        <f>'RETARDS P1'!AH122</f>
        <v>0</v>
      </c>
      <c r="AI105" s="232">
        <f>'RETARDS P1'!AI122</f>
        <v>0</v>
      </c>
      <c r="AJ105" s="232">
        <f>'RETARDS P1'!AJ122</f>
        <v>0</v>
      </c>
      <c r="AK105" s="232">
        <f>'RETARDS P1'!AK122</f>
        <v>0</v>
      </c>
      <c r="AL105" s="232">
        <f>'RETARDS P1'!AL122</f>
        <v>0</v>
      </c>
      <c r="AM105" s="232">
        <f>'RETARDS P1'!AM122</f>
        <v>0</v>
      </c>
      <c r="AN105" s="232">
        <f>'RETARDS P1'!AN122</f>
        <v>0</v>
      </c>
      <c r="AO105" s="232">
        <f>'RETARDS P1'!AO122</f>
        <v>0</v>
      </c>
      <c r="AP105" s="232">
        <f>'RETARDS P1'!AP122</f>
        <v>0</v>
      </c>
      <c r="AQ105" s="232">
        <f>'RETARDS P1'!AQ122</f>
        <v>0</v>
      </c>
      <c r="AR105" s="232">
        <f>'RETARDS P1'!AR122</f>
        <v>0</v>
      </c>
      <c r="AS105" s="232">
        <f>'RETARDS P1'!AS122</f>
        <v>0</v>
      </c>
      <c r="AT105" s="232">
        <f>'RETARDS P1'!AT122</f>
        <v>0</v>
      </c>
      <c r="AU105" s="232">
        <f>'RETARDS P1'!AU122</f>
        <v>0</v>
      </c>
      <c r="AV105" s="232">
        <f>'RETARDS P1'!AV122</f>
        <v>0</v>
      </c>
      <c r="AW105" s="232">
        <f>'RETARDS P1'!AW122</f>
        <v>0</v>
      </c>
      <c r="AX105" s="232">
        <f>'RETARDS P1'!AX122</f>
        <v>0</v>
      </c>
      <c r="AY105" s="232">
        <f>'RETARDS P1'!AY122</f>
        <v>0</v>
      </c>
      <c r="AZ105" s="232">
        <f>'RETARDS P1'!AZ122</f>
        <v>0</v>
      </c>
      <c r="BA105" s="232">
        <f>'RETARDS P1'!BA122</f>
        <v>0</v>
      </c>
      <c r="BB105" s="232">
        <f>'RETARDS P1'!BB122</f>
        <v>0</v>
      </c>
      <c r="BC105" s="232">
        <f>'RETARDS P1'!BC122</f>
        <v>0</v>
      </c>
      <c r="BD105" s="232">
        <f>'RETARDS P1'!BD122</f>
        <v>0</v>
      </c>
      <c r="BE105" s="232">
        <f>'RETARDS P1'!BE122</f>
        <v>0</v>
      </c>
      <c r="BF105" s="232">
        <f>'RETARDS P1'!BF122</f>
        <v>0</v>
      </c>
      <c r="BG105" s="232">
        <f>'RETARDS P1'!BG122</f>
        <v>0</v>
      </c>
      <c r="BH105" s="232">
        <f>'RETARDS P1'!BH122</f>
        <v>0</v>
      </c>
      <c r="BI105" s="232">
        <f>'RETARDS P1'!BI122</f>
        <v>0</v>
      </c>
      <c r="BJ105" s="232">
        <f>'RETARDS P1'!BJ122</f>
        <v>0</v>
      </c>
      <c r="BK105" s="232">
        <f>'RETARDS P1'!BK122</f>
        <v>0</v>
      </c>
      <c r="BL105" s="232">
        <f>'RETARDS P1'!BL122</f>
        <v>0</v>
      </c>
      <c r="BM105" s="232">
        <f>'RETARDS P1'!BM122</f>
        <v>0</v>
      </c>
      <c r="BN105" s="232">
        <f>'RETARDS P1'!BN122</f>
        <v>0</v>
      </c>
      <c r="BO105" s="232">
        <f>'RETARDS P1'!BO122</f>
        <v>0</v>
      </c>
    </row>
    <row r="106" spans="1:67" ht="11.1" customHeight="1" x14ac:dyDescent="0.25">
      <c r="A106" s="33"/>
      <c r="B106" s="263" t="s">
        <v>92</v>
      </c>
      <c r="C106" s="232">
        <f>SUM(C107:C111)+SUM(C102:C103)</f>
        <v>0</v>
      </c>
      <c r="D106" s="232">
        <f t="shared" ref="D106:BO106" ca="1" si="9">SUM(D107:D111)+SUM(D102:D103)</f>
        <v>0</v>
      </c>
      <c r="E106" s="232">
        <f t="shared" ca="1" si="9"/>
        <v>0</v>
      </c>
      <c r="F106" s="232">
        <f t="shared" ca="1" si="9"/>
        <v>0</v>
      </c>
      <c r="G106" s="232">
        <f t="shared" ca="1" si="9"/>
        <v>0</v>
      </c>
      <c r="H106" s="232">
        <f t="shared" ca="1" si="9"/>
        <v>0</v>
      </c>
      <c r="I106" s="232">
        <f t="shared" ca="1" si="9"/>
        <v>0</v>
      </c>
      <c r="J106" s="232">
        <f t="shared" ca="1" si="9"/>
        <v>0</v>
      </c>
      <c r="K106" s="232">
        <f t="shared" ca="1" si="9"/>
        <v>0</v>
      </c>
      <c r="L106" s="232">
        <f t="shared" ca="1" si="9"/>
        <v>0</v>
      </c>
      <c r="M106" s="232">
        <f t="shared" ca="1" si="9"/>
        <v>0</v>
      </c>
      <c r="N106" s="232">
        <f t="shared" ca="1" si="9"/>
        <v>0</v>
      </c>
      <c r="O106" s="232">
        <f t="shared" ca="1" si="9"/>
        <v>0</v>
      </c>
      <c r="P106" s="232">
        <f t="shared" ca="1" si="9"/>
        <v>0</v>
      </c>
      <c r="Q106" s="232">
        <f t="shared" ca="1" si="9"/>
        <v>0</v>
      </c>
      <c r="R106" s="232">
        <f t="shared" ca="1" si="9"/>
        <v>0</v>
      </c>
      <c r="S106" s="232">
        <f t="shared" ca="1" si="9"/>
        <v>0</v>
      </c>
      <c r="T106" s="232">
        <f t="shared" ca="1" si="9"/>
        <v>0</v>
      </c>
      <c r="U106" s="232">
        <f t="shared" ca="1" si="9"/>
        <v>0</v>
      </c>
      <c r="V106" s="232">
        <f t="shared" ca="1" si="9"/>
        <v>0</v>
      </c>
      <c r="W106" s="232">
        <f t="shared" ca="1" si="9"/>
        <v>0</v>
      </c>
      <c r="X106" s="232">
        <f t="shared" ca="1" si="9"/>
        <v>0</v>
      </c>
      <c r="Y106" s="232">
        <f t="shared" ca="1" si="9"/>
        <v>0</v>
      </c>
      <c r="Z106" s="232">
        <f t="shared" ca="1" si="9"/>
        <v>0</v>
      </c>
      <c r="AA106" s="232">
        <f t="shared" ca="1" si="9"/>
        <v>0</v>
      </c>
      <c r="AB106" s="232">
        <f t="shared" ca="1" si="9"/>
        <v>0</v>
      </c>
      <c r="AC106" s="232">
        <f t="shared" ca="1" si="9"/>
        <v>0</v>
      </c>
      <c r="AD106" s="232">
        <f t="shared" ca="1" si="9"/>
        <v>0</v>
      </c>
      <c r="AE106" s="232">
        <f t="shared" ca="1" si="9"/>
        <v>0</v>
      </c>
      <c r="AF106" s="232">
        <f t="shared" ca="1" si="9"/>
        <v>0</v>
      </c>
      <c r="AG106" s="232">
        <f t="shared" ca="1" si="9"/>
        <v>0</v>
      </c>
      <c r="AH106" s="232">
        <f t="shared" ca="1" si="9"/>
        <v>0</v>
      </c>
      <c r="AI106" s="232">
        <f t="shared" ca="1" si="9"/>
        <v>0</v>
      </c>
      <c r="AJ106" s="232">
        <f t="shared" ca="1" si="9"/>
        <v>0</v>
      </c>
      <c r="AK106" s="232">
        <f t="shared" ca="1" si="9"/>
        <v>0</v>
      </c>
      <c r="AL106" s="232">
        <f t="shared" ca="1" si="9"/>
        <v>0</v>
      </c>
      <c r="AM106" s="232">
        <f t="shared" ca="1" si="9"/>
        <v>0</v>
      </c>
      <c r="AN106" s="232">
        <f t="shared" ca="1" si="9"/>
        <v>0</v>
      </c>
      <c r="AO106" s="232">
        <f t="shared" ca="1" si="9"/>
        <v>0</v>
      </c>
      <c r="AP106" s="232">
        <f t="shared" ca="1" si="9"/>
        <v>0</v>
      </c>
      <c r="AQ106" s="232">
        <f t="shared" ca="1" si="9"/>
        <v>0</v>
      </c>
      <c r="AR106" s="232">
        <f t="shared" ca="1" si="9"/>
        <v>0</v>
      </c>
      <c r="AS106" s="232">
        <f t="shared" ca="1" si="9"/>
        <v>0</v>
      </c>
      <c r="AT106" s="232">
        <f t="shared" ca="1" si="9"/>
        <v>0</v>
      </c>
      <c r="AU106" s="232">
        <f t="shared" ca="1" si="9"/>
        <v>0</v>
      </c>
      <c r="AV106" s="232">
        <f t="shared" ca="1" si="9"/>
        <v>0</v>
      </c>
      <c r="AW106" s="232">
        <f t="shared" ca="1" si="9"/>
        <v>0</v>
      </c>
      <c r="AX106" s="232">
        <f t="shared" ca="1" si="9"/>
        <v>0</v>
      </c>
      <c r="AY106" s="232">
        <f t="shared" ca="1" si="9"/>
        <v>0</v>
      </c>
      <c r="AZ106" s="232">
        <f t="shared" ca="1" si="9"/>
        <v>0</v>
      </c>
      <c r="BA106" s="232">
        <f t="shared" ca="1" si="9"/>
        <v>0</v>
      </c>
      <c r="BB106" s="232">
        <f t="shared" ca="1" si="9"/>
        <v>0</v>
      </c>
      <c r="BC106" s="232">
        <f t="shared" ca="1" si="9"/>
        <v>0</v>
      </c>
      <c r="BD106" s="232">
        <f t="shared" ca="1" si="9"/>
        <v>0</v>
      </c>
      <c r="BE106" s="232">
        <f t="shared" ca="1" si="9"/>
        <v>0</v>
      </c>
      <c r="BF106" s="232">
        <f t="shared" ca="1" si="9"/>
        <v>0</v>
      </c>
      <c r="BG106" s="232">
        <f t="shared" ca="1" si="9"/>
        <v>0</v>
      </c>
      <c r="BH106" s="232">
        <f t="shared" ca="1" si="9"/>
        <v>0</v>
      </c>
      <c r="BI106" s="232">
        <f t="shared" ca="1" si="9"/>
        <v>0</v>
      </c>
      <c r="BJ106" s="232">
        <f t="shared" ca="1" si="9"/>
        <v>0</v>
      </c>
      <c r="BK106" s="232">
        <f t="shared" ca="1" si="9"/>
        <v>0</v>
      </c>
      <c r="BL106" s="232">
        <f t="shared" ca="1" si="9"/>
        <v>0</v>
      </c>
      <c r="BM106" s="232">
        <f t="shared" ca="1" si="9"/>
        <v>0</v>
      </c>
      <c r="BN106" s="232">
        <f t="shared" ca="1" si="9"/>
        <v>0</v>
      </c>
      <c r="BO106" s="232">
        <f t="shared" ca="1" si="9"/>
        <v>0</v>
      </c>
    </row>
    <row r="107" spans="1:67" ht="11.1" customHeight="1" x14ac:dyDescent="0.25">
      <c r="A107" s="33"/>
      <c r="B107" s="44" t="s">
        <v>93</v>
      </c>
      <c r="C107" s="232">
        <f>'CHARGES P1'!C50</f>
        <v>0</v>
      </c>
      <c r="D107" s="232">
        <f>'CHARGES P1'!D50</f>
        <v>0</v>
      </c>
      <c r="E107" s="232">
        <f>'CHARGES P1'!E50</f>
        <v>0</v>
      </c>
      <c r="F107" s="232">
        <f>'CHARGES P1'!F50</f>
        <v>0</v>
      </c>
      <c r="G107" s="232">
        <f>'CHARGES P1'!G50</f>
        <v>0</v>
      </c>
      <c r="H107" s="232">
        <f>'CHARGES P1'!H50</f>
        <v>0</v>
      </c>
      <c r="I107" s="232">
        <f>'CHARGES P1'!I50</f>
        <v>0</v>
      </c>
      <c r="J107" s="232">
        <f>'CHARGES P1'!J50</f>
        <v>0</v>
      </c>
      <c r="K107" s="232">
        <f>'CHARGES P1'!K50</f>
        <v>0</v>
      </c>
      <c r="L107" s="232">
        <f>'CHARGES P1'!L50</f>
        <v>0</v>
      </c>
      <c r="M107" s="232">
        <f>'CHARGES P1'!M50</f>
        <v>0</v>
      </c>
      <c r="N107" s="232">
        <f>'CHARGES P1'!N50</f>
        <v>0</v>
      </c>
      <c r="O107" s="232">
        <f>'CHARGES P1'!O50</f>
        <v>0</v>
      </c>
      <c r="P107" s="232">
        <f>'CHARGES P1'!P50</f>
        <v>0</v>
      </c>
      <c r="Q107" s="232">
        <f>'CHARGES P1'!Q50</f>
        <v>0</v>
      </c>
      <c r="R107" s="232">
        <f>'CHARGES P1'!R50</f>
        <v>0</v>
      </c>
      <c r="S107" s="232">
        <f>'CHARGES P1'!S50</f>
        <v>0</v>
      </c>
      <c r="T107" s="232">
        <f>'CHARGES P1'!T50</f>
        <v>0</v>
      </c>
      <c r="U107" s="232">
        <f>'CHARGES P1'!U50</f>
        <v>0</v>
      </c>
      <c r="V107" s="232">
        <f>'CHARGES P1'!V50</f>
        <v>0</v>
      </c>
      <c r="W107" s="232">
        <f>'CHARGES P1'!W50</f>
        <v>0</v>
      </c>
      <c r="X107" s="232">
        <f>'CHARGES P1'!X50</f>
        <v>0</v>
      </c>
      <c r="Y107" s="232">
        <f>'CHARGES P1'!Y50</f>
        <v>0</v>
      </c>
      <c r="Z107" s="232">
        <f>'CHARGES P1'!Z50</f>
        <v>0</v>
      </c>
      <c r="AA107" s="232">
        <f>'CHARGES P1'!AA50</f>
        <v>0</v>
      </c>
      <c r="AB107" s="232">
        <f>'CHARGES P1'!AB50</f>
        <v>0</v>
      </c>
      <c r="AC107" s="232">
        <f>'CHARGES P1'!AC50</f>
        <v>0</v>
      </c>
      <c r="AD107" s="232">
        <f>'CHARGES P1'!AD50</f>
        <v>0</v>
      </c>
      <c r="AE107" s="232">
        <f>'CHARGES P1'!AE50</f>
        <v>0</v>
      </c>
      <c r="AF107" s="232">
        <f>'CHARGES P1'!AF50</f>
        <v>0</v>
      </c>
      <c r="AG107" s="232">
        <f>'CHARGES P1'!AG50</f>
        <v>0</v>
      </c>
      <c r="AH107" s="232">
        <f>'CHARGES P1'!AH50</f>
        <v>0</v>
      </c>
      <c r="AI107" s="232">
        <f>'CHARGES P1'!AI50</f>
        <v>0</v>
      </c>
      <c r="AJ107" s="232">
        <f>'CHARGES P1'!AJ50</f>
        <v>0</v>
      </c>
      <c r="AK107" s="232">
        <f>'CHARGES P1'!AK50</f>
        <v>0</v>
      </c>
      <c r="AL107" s="232">
        <f>'CHARGES P1'!AL50</f>
        <v>0</v>
      </c>
      <c r="AM107" s="232">
        <f>'CHARGES P1'!AM50</f>
        <v>0</v>
      </c>
      <c r="AN107" s="232">
        <f>'CHARGES P1'!AN50</f>
        <v>0</v>
      </c>
      <c r="AO107" s="232">
        <f>'CHARGES P1'!AO50</f>
        <v>0</v>
      </c>
      <c r="AP107" s="232">
        <f>'CHARGES P1'!AP50</f>
        <v>0</v>
      </c>
      <c r="AQ107" s="232">
        <f>'CHARGES P1'!AQ50</f>
        <v>0</v>
      </c>
      <c r="AR107" s="232">
        <f>'CHARGES P1'!AR50</f>
        <v>0</v>
      </c>
      <c r="AS107" s="232">
        <f>'CHARGES P1'!AS50</f>
        <v>0</v>
      </c>
      <c r="AT107" s="232">
        <f>'CHARGES P1'!AT50</f>
        <v>0</v>
      </c>
      <c r="AU107" s="232">
        <f>'CHARGES P1'!AU50</f>
        <v>0</v>
      </c>
      <c r="AV107" s="232">
        <f>'CHARGES P1'!AV50</f>
        <v>0</v>
      </c>
      <c r="AW107" s="232">
        <f>'CHARGES P1'!AW50</f>
        <v>0</v>
      </c>
      <c r="AX107" s="232">
        <f>'CHARGES P1'!AX50</f>
        <v>0</v>
      </c>
      <c r="AY107" s="232">
        <f>'CHARGES P1'!AY50</f>
        <v>0</v>
      </c>
      <c r="AZ107" s="232">
        <f>'CHARGES P1'!AZ50</f>
        <v>0</v>
      </c>
      <c r="BA107" s="232">
        <f>'CHARGES P1'!BA50</f>
        <v>0</v>
      </c>
      <c r="BB107" s="232">
        <f>'CHARGES P1'!BB50</f>
        <v>0</v>
      </c>
      <c r="BC107" s="232">
        <f>'CHARGES P1'!BC50</f>
        <v>0</v>
      </c>
      <c r="BD107" s="232">
        <f>'CHARGES P1'!BD50</f>
        <v>0</v>
      </c>
      <c r="BE107" s="232">
        <f>'CHARGES P1'!BE50</f>
        <v>0</v>
      </c>
      <c r="BF107" s="232">
        <f>'CHARGES P1'!BF50</f>
        <v>0</v>
      </c>
      <c r="BG107" s="232">
        <f>'CHARGES P1'!BG50</f>
        <v>0</v>
      </c>
      <c r="BH107" s="232">
        <f>'CHARGES P1'!BH50</f>
        <v>0</v>
      </c>
      <c r="BI107" s="232">
        <f>'CHARGES P1'!BI50</f>
        <v>0</v>
      </c>
      <c r="BJ107" s="232">
        <f>'CHARGES P1'!BJ50</f>
        <v>0</v>
      </c>
      <c r="BK107" s="232">
        <f>'CHARGES P1'!BK50</f>
        <v>0</v>
      </c>
      <c r="BL107" s="232">
        <f>'CHARGES P1'!BL50</f>
        <v>0</v>
      </c>
      <c r="BM107" s="232">
        <f>'CHARGES P1'!BM50</f>
        <v>0</v>
      </c>
      <c r="BN107" s="232">
        <f>'CHARGES P1'!BN50</f>
        <v>0</v>
      </c>
      <c r="BO107" s="232">
        <f>'CHARGES P1'!BO50</f>
        <v>0</v>
      </c>
    </row>
    <row r="108" spans="1:67" ht="11.1" customHeight="1" x14ac:dyDescent="0.25">
      <c r="A108" s="33"/>
      <c r="B108" s="264" t="s">
        <v>100</v>
      </c>
      <c r="C108" s="232">
        <f>'CHARGES P1'!C86</f>
        <v>0</v>
      </c>
      <c r="D108" s="232">
        <f>'CHARGES P1'!D86</f>
        <v>0</v>
      </c>
      <c r="E108" s="232">
        <f>'CHARGES P1'!E86</f>
        <v>0</v>
      </c>
      <c r="F108" s="232">
        <f>'CHARGES P1'!F86</f>
        <v>0</v>
      </c>
      <c r="G108" s="232">
        <f>'CHARGES P1'!G86</f>
        <v>0</v>
      </c>
      <c r="H108" s="232">
        <f>'CHARGES P1'!H86</f>
        <v>0</v>
      </c>
      <c r="I108" s="232">
        <f>'CHARGES P1'!I86</f>
        <v>0</v>
      </c>
      <c r="J108" s="232">
        <f>'CHARGES P1'!J86</f>
        <v>0</v>
      </c>
      <c r="K108" s="232">
        <f>'CHARGES P1'!K86</f>
        <v>0</v>
      </c>
      <c r="L108" s="232">
        <f>'CHARGES P1'!L86</f>
        <v>0</v>
      </c>
      <c r="M108" s="232">
        <f>'CHARGES P1'!M86</f>
        <v>0</v>
      </c>
      <c r="N108" s="232">
        <f>'CHARGES P1'!N86</f>
        <v>0</v>
      </c>
      <c r="O108" s="232">
        <f>'CHARGES P1'!O86</f>
        <v>0</v>
      </c>
      <c r="P108" s="232">
        <f>'CHARGES P1'!P86</f>
        <v>0</v>
      </c>
      <c r="Q108" s="232">
        <f>'CHARGES P1'!Q86</f>
        <v>0</v>
      </c>
      <c r="R108" s="232">
        <f>'CHARGES P1'!R86</f>
        <v>0</v>
      </c>
      <c r="S108" s="232">
        <f>'CHARGES P1'!S86</f>
        <v>0</v>
      </c>
      <c r="T108" s="232">
        <f>'CHARGES P1'!T86</f>
        <v>0</v>
      </c>
      <c r="U108" s="232">
        <f>'CHARGES P1'!U86</f>
        <v>0</v>
      </c>
      <c r="V108" s="232">
        <f>'CHARGES P1'!V86</f>
        <v>0</v>
      </c>
      <c r="W108" s="232">
        <f>'CHARGES P1'!W86</f>
        <v>0</v>
      </c>
      <c r="X108" s="232">
        <f>'CHARGES P1'!X86</f>
        <v>0</v>
      </c>
      <c r="Y108" s="232">
        <f>'CHARGES P1'!Y86</f>
        <v>0</v>
      </c>
      <c r="Z108" s="232">
        <f>'CHARGES P1'!Z86</f>
        <v>0</v>
      </c>
      <c r="AA108" s="232">
        <f>'CHARGES P1'!AA86</f>
        <v>0</v>
      </c>
      <c r="AB108" s="232">
        <f>'CHARGES P1'!AB86</f>
        <v>0</v>
      </c>
      <c r="AC108" s="232">
        <f>'CHARGES P1'!AC86</f>
        <v>0</v>
      </c>
      <c r="AD108" s="232">
        <f>'CHARGES P1'!AD86</f>
        <v>0</v>
      </c>
      <c r="AE108" s="232">
        <f>'CHARGES P1'!AE86</f>
        <v>0</v>
      </c>
      <c r="AF108" s="232">
        <f>'CHARGES P1'!AF86</f>
        <v>0</v>
      </c>
      <c r="AG108" s="232">
        <f>'CHARGES P1'!AG86</f>
        <v>0</v>
      </c>
      <c r="AH108" s="232">
        <f>'CHARGES P1'!AH86</f>
        <v>0</v>
      </c>
      <c r="AI108" s="232">
        <f>'CHARGES P1'!AI86</f>
        <v>0</v>
      </c>
      <c r="AJ108" s="232">
        <f>'CHARGES P1'!AJ86</f>
        <v>0</v>
      </c>
      <c r="AK108" s="232">
        <f>'CHARGES P1'!AK86</f>
        <v>0</v>
      </c>
      <c r="AL108" s="232">
        <f>'CHARGES P1'!AL86</f>
        <v>0</v>
      </c>
      <c r="AM108" s="232">
        <f>'CHARGES P1'!AM86</f>
        <v>0</v>
      </c>
      <c r="AN108" s="232">
        <f>'CHARGES P1'!AN86</f>
        <v>0</v>
      </c>
      <c r="AO108" s="232">
        <f>'CHARGES P1'!AO86</f>
        <v>0</v>
      </c>
      <c r="AP108" s="232">
        <f>'CHARGES P1'!AP86</f>
        <v>0</v>
      </c>
      <c r="AQ108" s="232">
        <f>'CHARGES P1'!AQ86</f>
        <v>0</v>
      </c>
      <c r="AR108" s="232">
        <f>'CHARGES P1'!AR86</f>
        <v>0</v>
      </c>
      <c r="AS108" s="232">
        <f>'CHARGES P1'!AS86</f>
        <v>0</v>
      </c>
      <c r="AT108" s="232">
        <f>'CHARGES P1'!AT86</f>
        <v>0</v>
      </c>
      <c r="AU108" s="232">
        <f>'CHARGES P1'!AU86</f>
        <v>0</v>
      </c>
      <c r="AV108" s="232">
        <f>'CHARGES P1'!AV86</f>
        <v>0</v>
      </c>
      <c r="AW108" s="232">
        <f>'CHARGES P1'!AW86</f>
        <v>0</v>
      </c>
      <c r="AX108" s="232">
        <f>'CHARGES P1'!AX86</f>
        <v>0</v>
      </c>
      <c r="AY108" s="232">
        <f>'CHARGES P1'!AY86</f>
        <v>0</v>
      </c>
      <c r="AZ108" s="232">
        <f>'CHARGES P1'!AZ86</f>
        <v>0</v>
      </c>
      <c r="BA108" s="232">
        <f>'CHARGES P1'!BA86</f>
        <v>0</v>
      </c>
      <c r="BB108" s="232">
        <f>'CHARGES P1'!BB86</f>
        <v>0</v>
      </c>
      <c r="BC108" s="232">
        <f>'CHARGES P1'!BC86</f>
        <v>0</v>
      </c>
      <c r="BD108" s="232">
        <f>'CHARGES P1'!BD86</f>
        <v>0</v>
      </c>
      <c r="BE108" s="232">
        <f>'CHARGES P1'!BE86</f>
        <v>0</v>
      </c>
      <c r="BF108" s="232">
        <f>'CHARGES P1'!BF86</f>
        <v>0</v>
      </c>
      <c r="BG108" s="232">
        <f>'CHARGES P1'!BG86</f>
        <v>0</v>
      </c>
      <c r="BH108" s="232">
        <f>'CHARGES P1'!BH86</f>
        <v>0</v>
      </c>
      <c r="BI108" s="232">
        <f>'CHARGES P1'!BI86</f>
        <v>0</v>
      </c>
      <c r="BJ108" s="232">
        <f>'CHARGES P1'!BJ86</f>
        <v>0</v>
      </c>
      <c r="BK108" s="232">
        <f>'CHARGES P1'!BK86</f>
        <v>0</v>
      </c>
      <c r="BL108" s="232">
        <f>'CHARGES P1'!BL86</f>
        <v>0</v>
      </c>
      <c r="BM108" s="232">
        <f>'CHARGES P1'!BM86</f>
        <v>0</v>
      </c>
      <c r="BN108" s="232">
        <f>'CHARGES P1'!BN86</f>
        <v>0</v>
      </c>
      <c r="BO108" s="232">
        <f>'CHARGES P1'!BO86</f>
        <v>0</v>
      </c>
    </row>
    <row r="109" spans="1:67" ht="11.1" customHeight="1" x14ac:dyDescent="0.25">
      <c r="A109" s="33"/>
      <c r="B109" s="265" t="s">
        <v>101</v>
      </c>
      <c r="C109" s="232">
        <f>'CHARGES P1'!C122</f>
        <v>0</v>
      </c>
      <c r="D109" s="232">
        <f>'CHARGES P1'!D122</f>
        <v>0</v>
      </c>
      <c r="E109" s="232">
        <f>'CHARGES P1'!E122</f>
        <v>0</v>
      </c>
      <c r="F109" s="232">
        <f>'CHARGES P1'!F122</f>
        <v>0</v>
      </c>
      <c r="G109" s="232">
        <f>'CHARGES P1'!G122</f>
        <v>0</v>
      </c>
      <c r="H109" s="232">
        <f>'CHARGES P1'!H122</f>
        <v>0</v>
      </c>
      <c r="I109" s="232">
        <f>'CHARGES P1'!I122</f>
        <v>0</v>
      </c>
      <c r="J109" s="232">
        <f>'CHARGES P1'!J122</f>
        <v>0</v>
      </c>
      <c r="K109" s="232">
        <f>'CHARGES P1'!K122</f>
        <v>0</v>
      </c>
      <c r="L109" s="232">
        <f>'CHARGES P1'!L122</f>
        <v>0</v>
      </c>
      <c r="M109" s="232">
        <f>'CHARGES P1'!M122</f>
        <v>0</v>
      </c>
      <c r="N109" s="232">
        <f>'CHARGES P1'!N122</f>
        <v>0</v>
      </c>
      <c r="O109" s="232">
        <f>'CHARGES P1'!O122</f>
        <v>0</v>
      </c>
      <c r="P109" s="232">
        <f>'CHARGES P1'!P122</f>
        <v>0</v>
      </c>
      <c r="Q109" s="232">
        <f>'CHARGES P1'!Q122</f>
        <v>0</v>
      </c>
      <c r="R109" s="232">
        <f>'CHARGES P1'!R122</f>
        <v>0</v>
      </c>
      <c r="S109" s="232">
        <f>'CHARGES P1'!S122</f>
        <v>0</v>
      </c>
      <c r="T109" s="232">
        <f>'CHARGES P1'!T122</f>
        <v>0</v>
      </c>
      <c r="U109" s="232">
        <f>'CHARGES P1'!U122</f>
        <v>0</v>
      </c>
      <c r="V109" s="232">
        <f>'CHARGES P1'!V122</f>
        <v>0</v>
      </c>
      <c r="W109" s="232">
        <f>'CHARGES P1'!W122</f>
        <v>0</v>
      </c>
      <c r="X109" s="232">
        <f>'CHARGES P1'!X122</f>
        <v>0</v>
      </c>
      <c r="Y109" s="232">
        <f>'CHARGES P1'!Y122</f>
        <v>0</v>
      </c>
      <c r="Z109" s="232">
        <f>'CHARGES P1'!Z122</f>
        <v>0</v>
      </c>
      <c r="AA109" s="232">
        <f>'CHARGES P1'!AA122</f>
        <v>0</v>
      </c>
      <c r="AB109" s="232">
        <f>'CHARGES P1'!AB122</f>
        <v>0</v>
      </c>
      <c r="AC109" s="232">
        <f>'CHARGES P1'!AC122</f>
        <v>0</v>
      </c>
      <c r="AD109" s="232">
        <f>'CHARGES P1'!AD122</f>
        <v>0</v>
      </c>
      <c r="AE109" s="232">
        <f>'CHARGES P1'!AE122</f>
        <v>0</v>
      </c>
      <c r="AF109" s="232">
        <f>'CHARGES P1'!AF122</f>
        <v>0</v>
      </c>
      <c r="AG109" s="232">
        <f>'CHARGES P1'!AG122</f>
        <v>0</v>
      </c>
      <c r="AH109" s="232">
        <f>'CHARGES P1'!AH122</f>
        <v>0</v>
      </c>
      <c r="AI109" s="232">
        <f>'CHARGES P1'!AI122</f>
        <v>0</v>
      </c>
      <c r="AJ109" s="232">
        <f>'CHARGES P1'!AJ122</f>
        <v>0</v>
      </c>
      <c r="AK109" s="232">
        <f>'CHARGES P1'!AK122</f>
        <v>0</v>
      </c>
      <c r="AL109" s="232">
        <f>'CHARGES P1'!AL122</f>
        <v>0</v>
      </c>
      <c r="AM109" s="232">
        <f>'CHARGES P1'!AM122</f>
        <v>0</v>
      </c>
      <c r="AN109" s="232">
        <f>'CHARGES P1'!AN122</f>
        <v>0</v>
      </c>
      <c r="AO109" s="232">
        <f>'CHARGES P1'!AO122</f>
        <v>0</v>
      </c>
      <c r="AP109" s="232">
        <f>'CHARGES P1'!AP122</f>
        <v>0</v>
      </c>
      <c r="AQ109" s="232">
        <f>'CHARGES P1'!AQ122</f>
        <v>0</v>
      </c>
      <c r="AR109" s="232">
        <f>'CHARGES P1'!AR122</f>
        <v>0</v>
      </c>
      <c r="AS109" s="232">
        <f>'CHARGES P1'!AS122</f>
        <v>0</v>
      </c>
      <c r="AT109" s="232">
        <f>'CHARGES P1'!AT122</f>
        <v>0</v>
      </c>
      <c r="AU109" s="232">
        <f>'CHARGES P1'!AU122</f>
        <v>0</v>
      </c>
      <c r="AV109" s="232">
        <f>'CHARGES P1'!AV122</f>
        <v>0</v>
      </c>
      <c r="AW109" s="232">
        <f>'CHARGES P1'!AW122</f>
        <v>0</v>
      </c>
      <c r="AX109" s="232">
        <f>'CHARGES P1'!AX122</f>
        <v>0</v>
      </c>
      <c r="AY109" s="232">
        <f>'CHARGES P1'!AY122</f>
        <v>0</v>
      </c>
      <c r="AZ109" s="232">
        <f>'CHARGES P1'!AZ122</f>
        <v>0</v>
      </c>
      <c r="BA109" s="232">
        <f>'CHARGES P1'!BA122</f>
        <v>0</v>
      </c>
      <c r="BB109" s="232">
        <f>'CHARGES P1'!BB122</f>
        <v>0</v>
      </c>
      <c r="BC109" s="232">
        <f>'CHARGES P1'!BC122</f>
        <v>0</v>
      </c>
      <c r="BD109" s="232">
        <f>'CHARGES P1'!BD122</f>
        <v>0</v>
      </c>
      <c r="BE109" s="232">
        <f>'CHARGES P1'!BE122</f>
        <v>0</v>
      </c>
      <c r="BF109" s="232">
        <f>'CHARGES P1'!BF122</f>
        <v>0</v>
      </c>
      <c r="BG109" s="232">
        <f>'CHARGES P1'!BG122</f>
        <v>0</v>
      </c>
      <c r="BH109" s="232">
        <f>'CHARGES P1'!BH122</f>
        <v>0</v>
      </c>
      <c r="BI109" s="232">
        <f>'CHARGES P1'!BI122</f>
        <v>0</v>
      </c>
      <c r="BJ109" s="232">
        <f>'CHARGES P1'!BJ122</f>
        <v>0</v>
      </c>
      <c r="BK109" s="232">
        <f>'CHARGES P1'!BK122</f>
        <v>0</v>
      </c>
      <c r="BL109" s="232">
        <f>'CHARGES P1'!BL122</f>
        <v>0</v>
      </c>
      <c r="BM109" s="232">
        <f>'CHARGES P1'!BM122</f>
        <v>0</v>
      </c>
      <c r="BN109" s="232">
        <f>'CHARGES P1'!BN122</f>
        <v>0</v>
      </c>
      <c r="BO109" s="232">
        <f>'CHARGES P1'!BO122</f>
        <v>0</v>
      </c>
    </row>
    <row r="110" spans="1:67" ht="11.1" customHeight="1" x14ac:dyDescent="0.25">
      <c r="A110" s="33"/>
      <c r="B110" s="266" t="s">
        <v>102</v>
      </c>
      <c r="C110" s="232">
        <f>'CHARGES P1'!C158</f>
        <v>0</v>
      </c>
      <c r="D110" s="232">
        <f>'CHARGES P1'!D158</f>
        <v>0</v>
      </c>
      <c r="E110" s="232">
        <f>'CHARGES P1'!E158</f>
        <v>0</v>
      </c>
      <c r="F110" s="232">
        <f>'CHARGES P1'!F158</f>
        <v>0</v>
      </c>
      <c r="G110" s="232">
        <f>'CHARGES P1'!G158</f>
        <v>0</v>
      </c>
      <c r="H110" s="232">
        <f>'CHARGES P1'!H158</f>
        <v>0</v>
      </c>
      <c r="I110" s="232">
        <f>'CHARGES P1'!I158</f>
        <v>0</v>
      </c>
      <c r="J110" s="232">
        <f>'CHARGES P1'!J158</f>
        <v>0</v>
      </c>
      <c r="K110" s="232">
        <f>'CHARGES P1'!K158</f>
        <v>0</v>
      </c>
      <c r="L110" s="232">
        <f>'CHARGES P1'!L158</f>
        <v>0</v>
      </c>
      <c r="M110" s="232">
        <f>'CHARGES P1'!M158</f>
        <v>0</v>
      </c>
      <c r="N110" s="232">
        <f>'CHARGES P1'!N158</f>
        <v>0</v>
      </c>
      <c r="O110" s="232">
        <f>'CHARGES P1'!O158</f>
        <v>0</v>
      </c>
      <c r="P110" s="232">
        <f>'CHARGES P1'!P158</f>
        <v>0</v>
      </c>
      <c r="Q110" s="232">
        <f>'CHARGES P1'!Q158</f>
        <v>0</v>
      </c>
      <c r="R110" s="232">
        <f>'CHARGES P1'!R158</f>
        <v>0</v>
      </c>
      <c r="S110" s="232">
        <f>'CHARGES P1'!S158</f>
        <v>0</v>
      </c>
      <c r="T110" s="232">
        <f>'CHARGES P1'!T158</f>
        <v>0</v>
      </c>
      <c r="U110" s="232">
        <f>'CHARGES P1'!U158</f>
        <v>0</v>
      </c>
      <c r="V110" s="232">
        <f>'CHARGES P1'!V158</f>
        <v>0</v>
      </c>
      <c r="W110" s="232">
        <f>'CHARGES P1'!W158</f>
        <v>0</v>
      </c>
      <c r="X110" s="232">
        <f>'CHARGES P1'!X158</f>
        <v>0</v>
      </c>
      <c r="Y110" s="232">
        <f>'CHARGES P1'!Y158</f>
        <v>0</v>
      </c>
      <c r="Z110" s="232">
        <f>'CHARGES P1'!Z158</f>
        <v>0</v>
      </c>
      <c r="AA110" s="232">
        <f>'CHARGES P1'!AA158</f>
        <v>0</v>
      </c>
      <c r="AB110" s="232">
        <f>'CHARGES P1'!AB158</f>
        <v>0</v>
      </c>
      <c r="AC110" s="232">
        <f>'CHARGES P1'!AC158</f>
        <v>0</v>
      </c>
      <c r="AD110" s="232">
        <f>'CHARGES P1'!AD158</f>
        <v>0</v>
      </c>
      <c r="AE110" s="232">
        <f>'CHARGES P1'!AE158</f>
        <v>0</v>
      </c>
      <c r="AF110" s="232">
        <f>'CHARGES P1'!AF158</f>
        <v>0</v>
      </c>
      <c r="AG110" s="232">
        <f>'CHARGES P1'!AG158</f>
        <v>0</v>
      </c>
      <c r="AH110" s="232">
        <f>'CHARGES P1'!AH158</f>
        <v>0</v>
      </c>
      <c r="AI110" s="232">
        <f>'CHARGES P1'!AI158</f>
        <v>0</v>
      </c>
      <c r="AJ110" s="232">
        <f>'CHARGES P1'!AJ158</f>
        <v>0</v>
      </c>
      <c r="AK110" s="232">
        <f>'CHARGES P1'!AK158</f>
        <v>0</v>
      </c>
      <c r="AL110" s="232">
        <f>'CHARGES P1'!AL158</f>
        <v>0</v>
      </c>
      <c r="AM110" s="232">
        <f>'CHARGES P1'!AM158</f>
        <v>0</v>
      </c>
      <c r="AN110" s="232">
        <f>'CHARGES P1'!AN158</f>
        <v>0</v>
      </c>
      <c r="AO110" s="232">
        <f>'CHARGES P1'!AO158</f>
        <v>0</v>
      </c>
      <c r="AP110" s="232">
        <f>'CHARGES P1'!AP158</f>
        <v>0</v>
      </c>
      <c r="AQ110" s="232">
        <f>'CHARGES P1'!AQ158</f>
        <v>0</v>
      </c>
      <c r="AR110" s="232">
        <f>'CHARGES P1'!AR158</f>
        <v>0</v>
      </c>
      <c r="AS110" s="232">
        <f>'CHARGES P1'!AS158</f>
        <v>0</v>
      </c>
      <c r="AT110" s="232">
        <f>'CHARGES P1'!AT158</f>
        <v>0</v>
      </c>
      <c r="AU110" s="232">
        <f>'CHARGES P1'!AU158</f>
        <v>0</v>
      </c>
      <c r="AV110" s="232">
        <f>'CHARGES P1'!AV158</f>
        <v>0</v>
      </c>
      <c r="AW110" s="232">
        <f>'CHARGES P1'!AW158</f>
        <v>0</v>
      </c>
      <c r="AX110" s="232">
        <f>'CHARGES P1'!AX158</f>
        <v>0</v>
      </c>
      <c r="AY110" s="232">
        <f>'CHARGES P1'!AY158</f>
        <v>0</v>
      </c>
      <c r="AZ110" s="232">
        <f>'CHARGES P1'!AZ158</f>
        <v>0</v>
      </c>
      <c r="BA110" s="232">
        <f>'CHARGES P1'!BA158</f>
        <v>0</v>
      </c>
      <c r="BB110" s="232">
        <f>'CHARGES P1'!BB158</f>
        <v>0</v>
      </c>
      <c r="BC110" s="232">
        <f>'CHARGES P1'!BC158</f>
        <v>0</v>
      </c>
      <c r="BD110" s="232">
        <f>'CHARGES P1'!BD158</f>
        <v>0</v>
      </c>
      <c r="BE110" s="232">
        <f>'CHARGES P1'!BE158</f>
        <v>0</v>
      </c>
      <c r="BF110" s="232">
        <f>'CHARGES P1'!BF158</f>
        <v>0</v>
      </c>
      <c r="BG110" s="232">
        <f>'CHARGES P1'!BG158</f>
        <v>0</v>
      </c>
      <c r="BH110" s="232">
        <f>'CHARGES P1'!BH158</f>
        <v>0</v>
      </c>
      <c r="BI110" s="232">
        <f>'CHARGES P1'!BI158</f>
        <v>0</v>
      </c>
      <c r="BJ110" s="232">
        <f>'CHARGES P1'!BJ158</f>
        <v>0</v>
      </c>
      <c r="BK110" s="232">
        <f>'CHARGES P1'!BK158</f>
        <v>0</v>
      </c>
      <c r="BL110" s="232">
        <f>'CHARGES P1'!BL158</f>
        <v>0</v>
      </c>
      <c r="BM110" s="232">
        <f>'CHARGES P1'!BM158</f>
        <v>0</v>
      </c>
      <c r="BN110" s="232">
        <f>'CHARGES P1'!BN158</f>
        <v>0</v>
      </c>
      <c r="BO110" s="232">
        <f>'CHARGES P1'!BO158</f>
        <v>0</v>
      </c>
    </row>
    <row r="111" spans="1:67" ht="11.1" customHeight="1" x14ac:dyDescent="0.25">
      <c r="A111" s="33"/>
      <c r="B111" s="267" t="s">
        <v>103</v>
      </c>
      <c r="C111" s="232">
        <f>'CHARGES P1'!C194</f>
        <v>0</v>
      </c>
      <c r="D111" s="232">
        <f>'CHARGES P1'!D194</f>
        <v>0</v>
      </c>
      <c r="E111" s="232">
        <f>'CHARGES P1'!E194</f>
        <v>0</v>
      </c>
      <c r="F111" s="232">
        <f>'CHARGES P1'!F194</f>
        <v>0</v>
      </c>
      <c r="G111" s="232">
        <f>'CHARGES P1'!G194</f>
        <v>0</v>
      </c>
      <c r="H111" s="232">
        <f>'CHARGES P1'!H194</f>
        <v>0</v>
      </c>
      <c r="I111" s="232">
        <f>'CHARGES P1'!I194</f>
        <v>0</v>
      </c>
      <c r="J111" s="232">
        <f>'CHARGES P1'!J194</f>
        <v>0</v>
      </c>
      <c r="K111" s="232">
        <f>'CHARGES P1'!K194</f>
        <v>0</v>
      </c>
      <c r="L111" s="232">
        <f>'CHARGES P1'!L194</f>
        <v>0</v>
      </c>
      <c r="M111" s="232">
        <f>'CHARGES P1'!M194</f>
        <v>0</v>
      </c>
      <c r="N111" s="232">
        <f>'CHARGES P1'!N194</f>
        <v>0</v>
      </c>
      <c r="O111" s="232">
        <f>'CHARGES P1'!O194</f>
        <v>0</v>
      </c>
      <c r="P111" s="232">
        <f>'CHARGES P1'!P194</f>
        <v>0</v>
      </c>
      <c r="Q111" s="232">
        <f>'CHARGES P1'!Q194</f>
        <v>0</v>
      </c>
      <c r="R111" s="232">
        <f>'CHARGES P1'!R194</f>
        <v>0</v>
      </c>
      <c r="S111" s="232">
        <f>'CHARGES P1'!S194</f>
        <v>0</v>
      </c>
      <c r="T111" s="232">
        <f>'CHARGES P1'!T194</f>
        <v>0</v>
      </c>
      <c r="U111" s="232">
        <f>'CHARGES P1'!U194</f>
        <v>0</v>
      </c>
      <c r="V111" s="232">
        <f>'CHARGES P1'!V194</f>
        <v>0</v>
      </c>
      <c r="W111" s="232">
        <f>'CHARGES P1'!W194</f>
        <v>0</v>
      </c>
      <c r="X111" s="232">
        <f>'CHARGES P1'!X194</f>
        <v>0</v>
      </c>
      <c r="Y111" s="232">
        <f>'CHARGES P1'!Y194</f>
        <v>0</v>
      </c>
      <c r="Z111" s="232">
        <f>'CHARGES P1'!Z194</f>
        <v>0</v>
      </c>
      <c r="AA111" s="232">
        <f>'CHARGES P1'!AA194</f>
        <v>0</v>
      </c>
      <c r="AB111" s="232">
        <f>'CHARGES P1'!AB194</f>
        <v>0</v>
      </c>
      <c r="AC111" s="232">
        <f>'CHARGES P1'!AC194</f>
        <v>0</v>
      </c>
      <c r="AD111" s="232">
        <f>'CHARGES P1'!AD194</f>
        <v>0</v>
      </c>
      <c r="AE111" s="232">
        <f>'CHARGES P1'!AE194</f>
        <v>0</v>
      </c>
      <c r="AF111" s="232">
        <f>'CHARGES P1'!AF194</f>
        <v>0</v>
      </c>
      <c r="AG111" s="232">
        <f>'CHARGES P1'!AG194</f>
        <v>0</v>
      </c>
      <c r="AH111" s="232">
        <f>'CHARGES P1'!AH194</f>
        <v>0</v>
      </c>
      <c r="AI111" s="232">
        <f>'CHARGES P1'!AI194</f>
        <v>0</v>
      </c>
      <c r="AJ111" s="232">
        <f>'CHARGES P1'!AJ194</f>
        <v>0</v>
      </c>
      <c r="AK111" s="232">
        <f>'CHARGES P1'!AK194</f>
        <v>0</v>
      </c>
      <c r="AL111" s="232">
        <f>'CHARGES P1'!AL194</f>
        <v>0</v>
      </c>
      <c r="AM111" s="232">
        <f>'CHARGES P1'!AM194</f>
        <v>0</v>
      </c>
      <c r="AN111" s="232">
        <f>'CHARGES P1'!AN194</f>
        <v>0</v>
      </c>
      <c r="AO111" s="232">
        <f>'CHARGES P1'!AO194</f>
        <v>0</v>
      </c>
      <c r="AP111" s="232">
        <f>'CHARGES P1'!AP194</f>
        <v>0</v>
      </c>
      <c r="AQ111" s="232">
        <f>'CHARGES P1'!AQ194</f>
        <v>0</v>
      </c>
      <c r="AR111" s="232">
        <f>'CHARGES P1'!AR194</f>
        <v>0</v>
      </c>
      <c r="AS111" s="232">
        <f>'CHARGES P1'!AS194</f>
        <v>0</v>
      </c>
      <c r="AT111" s="232">
        <f>'CHARGES P1'!AT194</f>
        <v>0</v>
      </c>
      <c r="AU111" s="232">
        <f>'CHARGES P1'!AU194</f>
        <v>0</v>
      </c>
      <c r="AV111" s="232">
        <f>'CHARGES P1'!AV194</f>
        <v>0</v>
      </c>
      <c r="AW111" s="232">
        <f>'CHARGES P1'!AW194</f>
        <v>0</v>
      </c>
      <c r="AX111" s="232">
        <f>'CHARGES P1'!AX194</f>
        <v>0</v>
      </c>
      <c r="AY111" s="232">
        <f>'CHARGES P1'!AY194</f>
        <v>0</v>
      </c>
      <c r="AZ111" s="232">
        <f>'CHARGES P1'!AZ194</f>
        <v>0</v>
      </c>
      <c r="BA111" s="232">
        <f>'CHARGES P1'!BA194</f>
        <v>0</v>
      </c>
      <c r="BB111" s="232">
        <f>'CHARGES P1'!BB194</f>
        <v>0</v>
      </c>
      <c r="BC111" s="232">
        <f>'CHARGES P1'!BC194</f>
        <v>0</v>
      </c>
      <c r="BD111" s="232">
        <f>'CHARGES P1'!BD194</f>
        <v>0</v>
      </c>
      <c r="BE111" s="232">
        <f>'CHARGES P1'!BE194</f>
        <v>0</v>
      </c>
      <c r="BF111" s="232">
        <f>'CHARGES P1'!BF194</f>
        <v>0</v>
      </c>
      <c r="BG111" s="232">
        <f>'CHARGES P1'!BG194</f>
        <v>0</v>
      </c>
      <c r="BH111" s="232">
        <f>'CHARGES P1'!BH194</f>
        <v>0</v>
      </c>
      <c r="BI111" s="232">
        <f>'CHARGES P1'!BI194</f>
        <v>0</v>
      </c>
      <c r="BJ111" s="232">
        <f>'CHARGES P1'!BJ194</f>
        <v>0</v>
      </c>
      <c r="BK111" s="232">
        <f>'CHARGES P1'!BK194</f>
        <v>0</v>
      </c>
      <c r="BL111" s="232">
        <f>'CHARGES P1'!BL194</f>
        <v>0</v>
      </c>
      <c r="BM111" s="232">
        <f>'CHARGES P1'!BM194</f>
        <v>0</v>
      </c>
      <c r="BN111" s="232">
        <f>'CHARGES P1'!BN194</f>
        <v>0</v>
      </c>
      <c r="BO111" s="232">
        <f>'CHARGES P1'!BO194</f>
        <v>0</v>
      </c>
    </row>
    <row r="113" spans="1:67" ht="11.1" customHeight="1" x14ac:dyDescent="0.25">
      <c r="A113" s="194" t="s">
        <v>9</v>
      </c>
      <c r="B113" s="268" t="s">
        <v>87</v>
      </c>
      <c r="C113" s="232">
        <f>'RETARDS P1'!C15</f>
        <v>0</v>
      </c>
      <c r="D113" s="232">
        <f>'RETARDS P1'!D15</f>
        <v>0</v>
      </c>
      <c r="E113" s="232">
        <f>'RETARDS P1'!E15</f>
        <v>0</v>
      </c>
      <c r="F113" s="232">
        <f>'RETARDS P1'!F15</f>
        <v>0</v>
      </c>
      <c r="G113" s="232">
        <f>'RETARDS P1'!G15</f>
        <v>0</v>
      </c>
      <c r="H113" s="232">
        <f>'RETARDS P1'!H15</f>
        <v>0</v>
      </c>
      <c r="I113" s="232">
        <f>'RETARDS P1'!I15</f>
        <v>0</v>
      </c>
      <c r="J113" s="232">
        <f>'RETARDS P1'!J15</f>
        <v>0</v>
      </c>
      <c r="K113" s="232">
        <f>'RETARDS P1'!K15</f>
        <v>0</v>
      </c>
      <c r="L113" s="232">
        <f>'RETARDS P1'!L15</f>
        <v>0</v>
      </c>
      <c r="M113" s="232">
        <f>'RETARDS P1'!M15</f>
        <v>0</v>
      </c>
      <c r="N113" s="232">
        <f>'RETARDS P1'!N15</f>
        <v>0</v>
      </c>
      <c r="O113" s="232">
        <f>'RETARDS P1'!O15</f>
        <v>0</v>
      </c>
      <c r="P113" s="232">
        <f>'RETARDS P1'!P15</f>
        <v>0</v>
      </c>
      <c r="Q113" s="232">
        <f>'RETARDS P1'!Q15</f>
        <v>0</v>
      </c>
      <c r="R113" s="232">
        <f>'RETARDS P1'!R15</f>
        <v>0</v>
      </c>
      <c r="S113" s="232">
        <f>'RETARDS P1'!S15</f>
        <v>0</v>
      </c>
      <c r="T113" s="232">
        <f>'RETARDS P1'!T15</f>
        <v>0</v>
      </c>
      <c r="U113" s="232">
        <f>'RETARDS P1'!U15</f>
        <v>0</v>
      </c>
      <c r="V113" s="232">
        <f>'RETARDS P1'!V15</f>
        <v>0</v>
      </c>
      <c r="W113" s="232">
        <f>'RETARDS P1'!W15</f>
        <v>0</v>
      </c>
      <c r="X113" s="232">
        <f>'RETARDS P1'!X15</f>
        <v>0</v>
      </c>
      <c r="Y113" s="232">
        <f>'RETARDS P1'!Y15</f>
        <v>0</v>
      </c>
      <c r="Z113" s="232">
        <f>'RETARDS P1'!Z15</f>
        <v>0</v>
      </c>
      <c r="AA113" s="232">
        <f>'RETARDS P1'!AA15</f>
        <v>0</v>
      </c>
      <c r="AB113" s="232">
        <f>'RETARDS P1'!AB15</f>
        <v>0</v>
      </c>
      <c r="AC113" s="232">
        <f>'RETARDS P1'!AC15</f>
        <v>0</v>
      </c>
      <c r="AD113" s="232">
        <f>'RETARDS P1'!AD15</f>
        <v>0</v>
      </c>
      <c r="AE113" s="232">
        <f>'RETARDS P1'!AE15</f>
        <v>0</v>
      </c>
      <c r="AF113" s="232">
        <f>'RETARDS P1'!AF15</f>
        <v>0</v>
      </c>
      <c r="AG113" s="232">
        <f>'RETARDS P1'!AG15</f>
        <v>0</v>
      </c>
      <c r="AH113" s="232">
        <f>'RETARDS P1'!AH15</f>
        <v>0</v>
      </c>
      <c r="AI113" s="232">
        <f>'RETARDS P1'!AI15</f>
        <v>0</v>
      </c>
      <c r="AJ113" s="232">
        <f>'RETARDS P1'!AJ15</f>
        <v>0</v>
      </c>
      <c r="AK113" s="232">
        <f>'RETARDS P1'!AK15</f>
        <v>0</v>
      </c>
      <c r="AL113" s="232">
        <f>'RETARDS P1'!AL15</f>
        <v>0</v>
      </c>
      <c r="AM113" s="232">
        <f>'RETARDS P1'!AM15</f>
        <v>0</v>
      </c>
      <c r="AN113" s="232">
        <f>'RETARDS P1'!AN15</f>
        <v>0</v>
      </c>
      <c r="AO113" s="232">
        <f>'RETARDS P1'!AO15</f>
        <v>0</v>
      </c>
      <c r="AP113" s="232">
        <f>'RETARDS P1'!AP15</f>
        <v>0</v>
      </c>
      <c r="AQ113" s="232">
        <f>'RETARDS P1'!AQ15</f>
        <v>0</v>
      </c>
      <c r="AR113" s="232">
        <f>'RETARDS P1'!AR15</f>
        <v>0</v>
      </c>
      <c r="AS113" s="232">
        <f>'RETARDS P1'!AS15</f>
        <v>0</v>
      </c>
      <c r="AT113" s="232">
        <f>'RETARDS P1'!AT15</f>
        <v>0</v>
      </c>
      <c r="AU113" s="232">
        <f>'RETARDS P1'!AU15</f>
        <v>0</v>
      </c>
      <c r="AV113" s="232">
        <f>'RETARDS P1'!AV15</f>
        <v>0</v>
      </c>
      <c r="AW113" s="232">
        <f>'RETARDS P1'!AW15</f>
        <v>0</v>
      </c>
      <c r="AX113" s="232">
        <f>'RETARDS P1'!AX15</f>
        <v>0</v>
      </c>
      <c r="AY113" s="232">
        <f>'RETARDS P1'!AY15</f>
        <v>0</v>
      </c>
      <c r="AZ113" s="232">
        <f>'RETARDS P1'!AZ15</f>
        <v>0</v>
      </c>
      <c r="BA113" s="232">
        <f>'RETARDS P1'!BA15</f>
        <v>0</v>
      </c>
      <c r="BB113" s="232">
        <f>'RETARDS P1'!BB15</f>
        <v>0</v>
      </c>
      <c r="BC113" s="232">
        <f>'RETARDS P1'!BC15</f>
        <v>0</v>
      </c>
      <c r="BD113" s="232">
        <f>'RETARDS P1'!BD15</f>
        <v>0</v>
      </c>
      <c r="BE113" s="232">
        <f>'RETARDS P1'!BE15</f>
        <v>0</v>
      </c>
      <c r="BF113" s="232">
        <f>'RETARDS P1'!BF15</f>
        <v>0</v>
      </c>
      <c r="BG113" s="232">
        <f>'RETARDS P1'!BG15</f>
        <v>0</v>
      </c>
      <c r="BH113" s="232">
        <f>'RETARDS P1'!BH15</f>
        <v>0</v>
      </c>
      <c r="BI113" s="232">
        <f>'RETARDS P1'!BI15</f>
        <v>0</v>
      </c>
      <c r="BJ113" s="232">
        <f>'RETARDS P1'!BJ15</f>
        <v>0</v>
      </c>
      <c r="BK113" s="232">
        <f>'RETARDS P1'!BK15</f>
        <v>0</v>
      </c>
      <c r="BL113" s="232">
        <f>'RETARDS P1'!BL15</f>
        <v>0</v>
      </c>
      <c r="BM113" s="232">
        <f>'RETARDS P1'!BM15</f>
        <v>0</v>
      </c>
      <c r="BN113" s="232">
        <f>'RETARDS P1'!BN15</f>
        <v>0</v>
      </c>
      <c r="BO113" s="232">
        <f>'RETARDS P1'!BO15</f>
        <v>0</v>
      </c>
    </row>
    <row r="114" spans="1:67" ht="11.1" customHeight="1" x14ac:dyDescent="0.25">
      <c r="A114" s="33"/>
      <c r="B114" s="43" t="s">
        <v>104</v>
      </c>
      <c r="C114" s="232"/>
      <c r="D114" s="232">
        <f ca="1">C117-'SYNTHESE CAPACITE P1'!D13</f>
        <v>0</v>
      </c>
      <c r="E114" s="232">
        <f ca="1">D117-'SYNTHESE CAPACITE P1'!E13</f>
        <v>0</v>
      </c>
      <c r="F114" s="232">
        <f ca="1">E117-'SYNTHESE CAPACITE P1'!F13</f>
        <v>0</v>
      </c>
      <c r="G114" s="232">
        <f ca="1">F117-'SYNTHESE CAPACITE P1'!G13</f>
        <v>0</v>
      </c>
      <c r="H114" s="232">
        <f ca="1">G117-'SYNTHESE CAPACITE P1'!H13</f>
        <v>0</v>
      </c>
      <c r="I114" s="232">
        <f ca="1">H117-'SYNTHESE CAPACITE P1'!I13</f>
        <v>0</v>
      </c>
      <c r="J114" s="232">
        <f ca="1">I117-'SYNTHESE CAPACITE P1'!J13</f>
        <v>0</v>
      </c>
      <c r="K114" s="232">
        <f ca="1">J117-'SYNTHESE CAPACITE P1'!K13</f>
        <v>0</v>
      </c>
      <c r="L114" s="232">
        <f ca="1">K117-'SYNTHESE CAPACITE P1'!L13</f>
        <v>0</v>
      </c>
      <c r="M114" s="232">
        <f ca="1">L117-'SYNTHESE CAPACITE P1'!M13</f>
        <v>0</v>
      </c>
      <c r="N114" s="232">
        <f ca="1">M117-'SYNTHESE CAPACITE P1'!N13</f>
        <v>0</v>
      </c>
      <c r="O114" s="232">
        <f ca="1">N117-'SYNTHESE CAPACITE P1'!O13</f>
        <v>0</v>
      </c>
      <c r="P114" s="232">
        <f ca="1">O117-'SYNTHESE CAPACITE P1'!P13</f>
        <v>0</v>
      </c>
      <c r="Q114" s="232">
        <f ca="1">P117-'SYNTHESE CAPACITE P1'!Q13</f>
        <v>0</v>
      </c>
      <c r="R114" s="232">
        <f ca="1">Q117-'SYNTHESE CAPACITE P1'!R13</f>
        <v>0</v>
      </c>
      <c r="S114" s="232">
        <f ca="1">R117-'SYNTHESE CAPACITE P1'!S13</f>
        <v>0</v>
      </c>
      <c r="T114" s="232">
        <f ca="1">S117-'SYNTHESE CAPACITE P1'!T13</f>
        <v>0</v>
      </c>
      <c r="U114" s="232">
        <f ca="1">T117-'SYNTHESE CAPACITE P1'!U13</f>
        <v>0</v>
      </c>
      <c r="V114" s="232">
        <f ca="1">U117-'SYNTHESE CAPACITE P1'!V13</f>
        <v>0</v>
      </c>
      <c r="W114" s="232">
        <f ca="1">V117-'SYNTHESE CAPACITE P1'!W13</f>
        <v>0</v>
      </c>
      <c r="X114" s="232">
        <f ca="1">W117-'SYNTHESE CAPACITE P1'!X13</f>
        <v>0</v>
      </c>
      <c r="Y114" s="232">
        <f ca="1">X117-'SYNTHESE CAPACITE P1'!Y13</f>
        <v>0</v>
      </c>
      <c r="Z114" s="232">
        <f ca="1">Y117-'SYNTHESE CAPACITE P1'!Z13</f>
        <v>0</v>
      </c>
      <c r="AA114" s="232">
        <f ca="1">Z117-'SYNTHESE CAPACITE P1'!AA13</f>
        <v>0</v>
      </c>
      <c r="AB114" s="232">
        <f ca="1">AA117-'SYNTHESE CAPACITE P1'!AB13</f>
        <v>0</v>
      </c>
      <c r="AC114" s="232">
        <f ca="1">AB117-'SYNTHESE CAPACITE P1'!AC13</f>
        <v>0</v>
      </c>
      <c r="AD114" s="232">
        <f ca="1">AC117-'SYNTHESE CAPACITE P1'!AD13</f>
        <v>0</v>
      </c>
      <c r="AE114" s="232">
        <f ca="1">AD117-'SYNTHESE CAPACITE P1'!AE13</f>
        <v>0</v>
      </c>
      <c r="AF114" s="232">
        <f ca="1">AE117-'SYNTHESE CAPACITE P1'!AF13</f>
        <v>0</v>
      </c>
      <c r="AG114" s="232">
        <f ca="1">AF117-'SYNTHESE CAPACITE P1'!AG13</f>
        <v>0</v>
      </c>
      <c r="AH114" s="232">
        <f ca="1">AG117-'SYNTHESE CAPACITE P1'!AH13</f>
        <v>0</v>
      </c>
      <c r="AI114" s="232">
        <f ca="1">AH117-'SYNTHESE CAPACITE P1'!AI13</f>
        <v>0</v>
      </c>
      <c r="AJ114" s="232">
        <f ca="1">AI117-'SYNTHESE CAPACITE P1'!AJ13</f>
        <v>0</v>
      </c>
      <c r="AK114" s="232">
        <f ca="1">AJ117-'SYNTHESE CAPACITE P1'!AK13</f>
        <v>0</v>
      </c>
      <c r="AL114" s="232">
        <f ca="1">AK117-'SYNTHESE CAPACITE P1'!AL13</f>
        <v>0</v>
      </c>
      <c r="AM114" s="232">
        <f ca="1">AL117-'SYNTHESE CAPACITE P1'!AM13</f>
        <v>0</v>
      </c>
      <c r="AN114" s="232">
        <f ca="1">AM117-'SYNTHESE CAPACITE P1'!AN13</f>
        <v>0</v>
      </c>
      <c r="AO114" s="232">
        <f ca="1">AN117-'SYNTHESE CAPACITE P1'!AO13</f>
        <v>0</v>
      </c>
      <c r="AP114" s="232">
        <f ca="1">AO117-'SYNTHESE CAPACITE P1'!AP13</f>
        <v>0</v>
      </c>
      <c r="AQ114" s="232">
        <f ca="1">AP117-'SYNTHESE CAPACITE P1'!AQ13</f>
        <v>0</v>
      </c>
      <c r="AR114" s="232">
        <f ca="1">AQ117-'SYNTHESE CAPACITE P1'!AR13</f>
        <v>0</v>
      </c>
      <c r="AS114" s="232">
        <f ca="1">AR117-'SYNTHESE CAPACITE P1'!AS13</f>
        <v>0</v>
      </c>
      <c r="AT114" s="232">
        <f ca="1">AS117-'SYNTHESE CAPACITE P1'!AT13</f>
        <v>0</v>
      </c>
      <c r="AU114" s="232">
        <f ca="1">AT117-'SYNTHESE CAPACITE P1'!AU13</f>
        <v>0</v>
      </c>
      <c r="AV114" s="232">
        <f ca="1">AU117-'SYNTHESE CAPACITE P1'!AV13</f>
        <v>0</v>
      </c>
      <c r="AW114" s="232">
        <f ca="1">AV117-'SYNTHESE CAPACITE P1'!AW13</f>
        <v>0</v>
      </c>
      <c r="AX114" s="232">
        <f ca="1">AW117-'SYNTHESE CAPACITE P1'!AX13</f>
        <v>0</v>
      </c>
      <c r="AY114" s="232">
        <f ca="1">AX117-'SYNTHESE CAPACITE P1'!AY13</f>
        <v>0</v>
      </c>
      <c r="AZ114" s="232">
        <f ca="1">AY117-'SYNTHESE CAPACITE P1'!AZ13</f>
        <v>0</v>
      </c>
      <c r="BA114" s="232">
        <f ca="1">AZ117-'SYNTHESE CAPACITE P1'!BA13</f>
        <v>0</v>
      </c>
      <c r="BB114" s="232">
        <f ca="1">BA117-'SYNTHESE CAPACITE P1'!BB13</f>
        <v>0</v>
      </c>
      <c r="BC114" s="232">
        <f ca="1">BB117-'SYNTHESE CAPACITE P1'!BC13</f>
        <v>0</v>
      </c>
      <c r="BD114" s="232">
        <f ca="1">BC117-'SYNTHESE CAPACITE P1'!BD13</f>
        <v>0</v>
      </c>
      <c r="BE114" s="232">
        <f ca="1">BD117-'SYNTHESE CAPACITE P1'!BE13</f>
        <v>0</v>
      </c>
      <c r="BF114" s="232">
        <f ca="1">BE117-'SYNTHESE CAPACITE P1'!BF13</f>
        <v>0</v>
      </c>
      <c r="BG114" s="232">
        <f ca="1">BF117-'SYNTHESE CAPACITE P1'!BG13</f>
        <v>0</v>
      </c>
      <c r="BH114" s="232">
        <f ca="1">BG117-'SYNTHESE CAPACITE P1'!BH13</f>
        <v>0</v>
      </c>
      <c r="BI114" s="232">
        <f ca="1">BH117-'SYNTHESE CAPACITE P1'!BI13</f>
        <v>0</v>
      </c>
      <c r="BJ114" s="232">
        <f ca="1">BI117-'SYNTHESE CAPACITE P1'!BJ13</f>
        <v>0</v>
      </c>
      <c r="BK114" s="232">
        <f ca="1">BJ117-'SYNTHESE CAPACITE P1'!BK13</f>
        <v>0</v>
      </c>
      <c r="BL114" s="232">
        <f ca="1">BK117-'SYNTHESE CAPACITE P1'!BL13</f>
        <v>0</v>
      </c>
      <c r="BM114" s="232">
        <f ca="1">BL117-'SYNTHESE CAPACITE P1'!BM13</f>
        <v>0</v>
      </c>
      <c r="BN114" s="232">
        <f ca="1">BM117-'SYNTHESE CAPACITE P1'!BN13</f>
        <v>0</v>
      </c>
      <c r="BO114" s="232">
        <f ca="1">BN117-'SYNTHESE CAPACITE P1'!BO13</f>
        <v>0</v>
      </c>
    </row>
    <row r="115" spans="1:67" ht="11.1" customHeight="1" x14ac:dyDescent="0.25">
      <c r="A115" s="33"/>
      <c r="B115" s="261" t="s">
        <v>88</v>
      </c>
      <c r="C115" s="232">
        <f>'RETARDS P1'!C87</f>
        <v>0</v>
      </c>
      <c r="D115" s="232">
        <f>'RETARDS P1'!D87</f>
        <v>0</v>
      </c>
      <c r="E115" s="232">
        <f>'RETARDS P1'!E87</f>
        <v>0</v>
      </c>
      <c r="F115" s="232">
        <f>'RETARDS P1'!F87</f>
        <v>0</v>
      </c>
      <c r="G115" s="232">
        <f>'RETARDS P1'!G87</f>
        <v>0</v>
      </c>
      <c r="H115" s="232">
        <f>'RETARDS P1'!H87</f>
        <v>0</v>
      </c>
      <c r="I115" s="232">
        <f>'RETARDS P1'!I87</f>
        <v>0</v>
      </c>
      <c r="J115" s="232">
        <f>'RETARDS P1'!J87</f>
        <v>0</v>
      </c>
      <c r="K115" s="232">
        <f>'RETARDS P1'!K87</f>
        <v>0</v>
      </c>
      <c r="L115" s="232">
        <f>'RETARDS P1'!L87</f>
        <v>0</v>
      </c>
      <c r="M115" s="232">
        <f>'RETARDS P1'!M87</f>
        <v>0</v>
      </c>
      <c r="N115" s="232">
        <f>'RETARDS P1'!N87</f>
        <v>0</v>
      </c>
      <c r="O115" s="232">
        <f>'RETARDS P1'!O87</f>
        <v>0</v>
      </c>
      <c r="P115" s="232">
        <f>'RETARDS P1'!P87</f>
        <v>0</v>
      </c>
      <c r="Q115" s="232">
        <f>'RETARDS P1'!Q87</f>
        <v>0</v>
      </c>
      <c r="R115" s="232">
        <f>'RETARDS P1'!R87</f>
        <v>0</v>
      </c>
      <c r="S115" s="232">
        <f>'RETARDS P1'!S87</f>
        <v>0</v>
      </c>
      <c r="T115" s="232">
        <f>'RETARDS P1'!T87</f>
        <v>0</v>
      </c>
      <c r="U115" s="232">
        <f>'RETARDS P1'!U87</f>
        <v>0</v>
      </c>
      <c r="V115" s="232">
        <f>'RETARDS P1'!V87</f>
        <v>0</v>
      </c>
      <c r="W115" s="232">
        <f>'RETARDS P1'!W87</f>
        <v>0</v>
      </c>
      <c r="X115" s="232">
        <f>'RETARDS P1'!X87</f>
        <v>0</v>
      </c>
      <c r="Y115" s="232">
        <f>'RETARDS P1'!Y87</f>
        <v>0</v>
      </c>
      <c r="Z115" s="232">
        <f>'RETARDS P1'!Z87</f>
        <v>0</v>
      </c>
      <c r="AA115" s="232">
        <f>'RETARDS P1'!AA87</f>
        <v>0</v>
      </c>
      <c r="AB115" s="232">
        <f>'RETARDS P1'!AB87</f>
        <v>0</v>
      </c>
      <c r="AC115" s="232">
        <f>'RETARDS P1'!AC87</f>
        <v>0</v>
      </c>
      <c r="AD115" s="232">
        <f>'RETARDS P1'!AD87</f>
        <v>0</v>
      </c>
      <c r="AE115" s="232">
        <f>'RETARDS P1'!AE87</f>
        <v>0</v>
      </c>
      <c r="AF115" s="232">
        <f>'RETARDS P1'!AF87</f>
        <v>0</v>
      </c>
      <c r="AG115" s="232">
        <f>'RETARDS P1'!AG87</f>
        <v>0</v>
      </c>
      <c r="AH115" s="232">
        <f>'RETARDS P1'!AH87</f>
        <v>0</v>
      </c>
      <c r="AI115" s="232">
        <f>'RETARDS P1'!AI87</f>
        <v>0</v>
      </c>
      <c r="AJ115" s="232">
        <f>'RETARDS P1'!AJ87</f>
        <v>0</v>
      </c>
      <c r="AK115" s="232">
        <f>'RETARDS P1'!AK87</f>
        <v>0</v>
      </c>
      <c r="AL115" s="232">
        <f>'RETARDS P1'!AL87</f>
        <v>0</v>
      </c>
      <c r="AM115" s="232">
        <f>'RETARDS P1'!AM87</f>
        <v>0</v>
      </c>
      <c r="AN115" s="232">
        <f>'RETARDS P1'!AN87</f>
        <v>0</v>
      </c>
      <c r="AO115" s="232">
        <f>'RETARDS P1'!AO87</f>
        <v>0</v>
      </c>
      <c r="AP115" s="232">
        <f>'RETARDS P1'!AP87</f>
        <v>0</v>
      </c>
      <c r="AQ115" s="232">
        <f>'RETARDS P1'!AQ87</f>
        <v>0</v>
      </c>
      <c r="AR115" s="232">
        <f>'RETARDS P1'!AR87</f>
        <v>0</v>
      </c>
      <c r="AS115" s="232">
        <f>'RETARDS P1'!AS87</f>
        <v>0</v>
      </c>
      <c r="AT115" s="232">
        <f>'RETARDS P1'!AT87</f>
        <v>0</v>
      </c>
      <c r="AU115" s="232">
        <f>'RETARDS P1'!AU87</f>
        <v>0</v>
      </c>
      <c r="AV115" s="232">
        <f>'RETARDS P1'!AV87</f>
        <v>0</v>
      </c>
      <c r="AW115" s="232">
        <f>'RETARDS P1'!AW87</f>
        <v>0</v>
      </c>
      <c r="AX115" s="232">
        <f>'RETARDS P1'!AX87</f>
        <v>0</v>
      </c>
      <c r="AY115" s="232">
        <f>'RETARDS P1'!AY87</f>
        <v>0</v>
      </c>
      <c r="AZ115" s="232">
        <f>'RETARDS P1'!AZ87</f>
        <v>0</v>
      </c>
      <c r="BA115" s="232">
        <f>'RETARDS P1'!BA87</f>
        <v>0</v>
      </c>
      <c r="BB115" s="232">
        <f>'RETARDS P1'!BB87</f>
        <v>0</v>
      </c>
      <c r="BC115" s="232">
        <f>'RETARDS P1'!BC87</f>
        <v>0</v>
      </c>
      <c r="BD115" s="232">
        <f>'RETARDS P1'!BD87</f>
        <v>0</v>
      </c>
      <c r="BE115" s="232">
        <f>'RETARDS P1'!BE87</f>
        <v>0</v>
      </c>
      <c r="BF115" s="232">
        <f>'RETARDS P1'!BF87</f>
        <v>0</v>
      </c>
      <c r="BG115" s="232">
        <f>'RETARDS P1'!BG87</f>
        <v>0</v>
      </c>
      <c r="BH115" s="232">
        <f>'RETARDS P1'!BH87</f>
        <v>0</v>
      </c>
      <c r="BI115" s="232">
        <f>'RETARDS P1'!BI87</f>
        <v>0</v>
      </c>
      <c r="BJ115" s="232">
        <f>'RETARDS P1'!BJ87</f>
        <v>0</v>
      </c>
      <c r="BK115" s="232">
        <f>'RETARDS P1'!BK87</f>
        <v>0</v>
      </c>
      <c r="BL115" s="232">
        <f>'RETARDS P1'!BL87</f>
        <v>0</v>
      </c>
      <c r="BM115" s="232">
        <f>'RETARDS P1'!BM87</f>
        <v>0</v>
      </c>
      <c r="BN115" s="232">
        <f>'RETARDS P1'!BN87</f>
        <v>0</v>
      </c>
      <c r="BO115" s="232">
        <f>'RETARDS P1'!BO87</f>
        <v>0</v>
      </c>
    </row>
    <row r="116" spans="1:67" ht="11.1" customHeight="1" x14ac:dyDescent="0.25">
      <c r="A116" s="33"/>
      <c r="B116" s="262" t="s">
        <v>89</v>
      </c>
      <c r="C116" s="232">
        <f>'RETARDS P1'!C123</f>
        <v>0</v>
      </c>
      <c r="D116" s="232">
        <f>'RETARDS P1'!D123</f>
        <v>0</v>
      </c>
      <c r="E116" s="232">
        <f>'RETARDS P1'!E123</f>
        <v>0</v>
      </c>
      <c r="F116" s="232">
        <f>'RETARDS P1'!F123</f>
        <v>0</v>
      </c>
      <c r="G116" s="232">
        <f>'RETARDS P1'!G123</f>
        <v>0</v>
      </c>
      <c r="H116" s="232">
        <f>'RETARDS P1'!H123</f>
        <v>0</v>
      </c>
      <c r="I116" s="232">
        <f>'RETARDS P1'!I123</f>
        <v>0</v>
      </c>
      <c r="J116" s="232">
        <f>'RETARDS P1'!J123</f>
        <v>0</v>
      </c>
      <c r="K116" s="232">
        <f>'RETARDS P1'!K123</f>
        <v>0</v>
      </c>
      <c r="L116" s="232">
        <f>'RETARDS P1'!L123</f>
        <v>0</v>
      </c>
      <c r="M116" s="232">
        <f>'RETARDS P1'!M123</f>
        <v>0</v>
      </c>
      <c r="N116" s="232">
        <f>'RETARDS P1'!N123</f>
        <v>0</v>
      </c>
      <c r="O116" s="232">
        <f>'RETARDS P1'!O123</f>
        <v>0</v>
      </c>
      <c r="P116" s="232">
        <f>'RETARDS P1'!P123</f>
        <v>0</v>
      </c>
      <c r="Q116" s="232">
        <f>'RETARDS P1'!Q123</f>
        <v>0</v>
      </c>
      <c r="R116" s="232">
        <f>'RETARDS P1'!R123</f>
        <v>0</v>
      </c>
      <c r="S116" s="232">
        <f>'RETARDS P1'!S123</f>
        <v>0</v>
      </c>
      <c r="T116" s="232">
        <f>'RETARDS P1'!T123</f>
        <v>0</v>
      </c>
      <c r="U116" s="232">
        <f>'RETARDS P1'!U123</f>
        <v>0</v>
      </c>
      <c r="V116" s="232">
        <f>'RETARDS P1'!V123</f>
        <v>0</v>
      </c>
      <c r="W116" s="232">
        <f>'RETARDS P1'!W123</f>
        <v>0</v>
      </c>
      <c r="X116" s="232">
        <f>'RETARDS P1'!X123</f>
        <v>0</v>
      </c>
      <c r="Y116" s="232">
        <f>'RETARDS P1'!Y123</f>
        <v>0</v>
      </c>
      <c r="Z116" s="232">
        <f>'RETARDS P1'!Z123</f>
        <v>0</v>
      </c>
      <c r="AA116" s="232">
        <f>'RETARDS P1'!AA123</f>
        <v>0</v>
      </c>
      <c r="AB116" s="232">
        <f>'RETARDS P1'!AB123</f>
        <v>0</v>
      </c>
      <c r="AC116" s="232">
        <f>'RETARDS P1'!AC123</f>
        <v>0</v>
      </c>
      <c r="AD116" s="232">
        <f>'RETARDS P1'!AD123</f>
        <v>0</v>
      </c>
      <c r="AE116" s="232">
        <f>'RETARDS P1'!AE123</f>
        <v>0</v>
      </c>
      <c r="AF116" s="232">
        <f>'RETARDS P1'!AF123</f>
        <v>0</v>
      </c>
      <c r="AG116" s="232">
        <f>'RETARDS P1'!AG123</f>
        <v>0</v>
      </c>
      <c r="AH116" s="232">
        <f>'RETARDS P1'!AH123</f>
        <v>0</v>
      </c>
      <c r="AI116" s="232">
        <f>'RETARDS P1'!AI123</f>
        <v>0</v>
      </c>
      <c r="AJ116" s="232">
        <f>'RETARDS P1'!AJ123</f>
        <v>0</v>
      </c>
      <c r="AK116" s="232">
        <f>'RETARDS P1'!AK123</f>
        <v>0</v>
      </c>
      <c r="AL116" s="232">
        <f>'RETARDS P1'!AL123</f>
        <v>0</v>
      </c>
      <c r="AM116" s="232">
        <f>'RETARDS P1'!AM123</f>
        <v>0</v>
      </c>
      <c r="AN116" s="232">
        <f>'RETARDS P1'!AN123</f>
        <v>0</v>
      </c>
      <c r="AO116" s="232">
        <f>'RETARDS P1'!AO123</f>
        <v>0</v>
      </c>
      <c r="AP116" s="232">
        <f>'RETARDS P1'!AP123</f>
        <v>0</v>
      </c>
      <c r="AQ116" s="232">
        <f>'RETARDS P1'!AQ123</f>
        <v>0</v>
      </c>
      <c r="AR116" s="232">
        <f>'RETARDS P1'!AR123</f>
        <v>0</v>
      </c>
      <c r="AS116" s="232">
        <f>'RETARDS P1'!AS123</f>
        <v>0</v>
      </c>
      <c r="AT116" s="232">
        <f>'RETARDS P1'!AT123</f>
        <v>0</v>
      </c>
      <c r="AU116" s="232">
        <f>'RETARDS P1'!AU123</f>
        <v>0</v>
      </c>
      <c r="AV116" s="232">
        <f>'RETARDS P1'!AV123</f>
        <v>0</v>
      </c>
      <c r="AW116" s="232">
        <f>'RETARDS P1'!AW123</f>
        <v>0</v>
      </c>
      <c r="AX116" s="232">
        <f>'RETARDS P1'!AX123</f>
        <v>0</v>
      </c>
      <c r="AY116" s="232">
        <f>'RETARDS P1'!AY123</f>
        <v>0</v>
      </c>
      <c r="AZ116" s="232">
        <f>'RETARDS P1'!AZ123</f>
        <v>0</v>
      </c>
      <c r="BA116" s="232">
        <f>'RETARDS P1'!BA123</f>
        <v>0</v>
      </c>
      <c r="BB116" s="232">
        <f>'RETARDS P1'!BB123</f>
        <v>0</v>
      </c>
      <c r="BC116" s="232">
        <f>'RETARDS P1'!BC123</f>
        <v>0</v>
      </c>
      <c r="BD116" s="232">
        <f>'RETARDS P1'!BD123</f>
        <v>0</v>
      </c>
      <c r="BE116" s="232">
        <f>'RETARDS P1'!BE123</f>
        <v>0</v>
      </c>
      <c r="BF116" s="232">
        <f>'RETARDS P1'!BF123</f>
        <v>0</v>
      </c>
      <c r="BG116" s="232">
        <f>'RETARDS P1'!BG123</f>
        <v>0</v>
      </c>
      <c r="BH116" s="232">
        <f>'RETARDS P1'!BH123</f>
        <v>0</v>
      </c>
      <c r="BI116" s="232">
        <f>'RETARDS P1'!BI123</f>
        <v>0</v>
      </c>
      <c r="BJ116" s="232">
        <f>'RETARDS P1'!BJ123</f>
        <v>0</v>
      </c>
      <c r="BK116" s="232">
        <f>'RETARDS P1'!BK123</f>
        <v>0</v>
      </c>
      <c r="BL116" s="232">
        <f>'RETARDS P1'!BL123</f>
        <v>0</v>
      </c>
      <c r="BM116" s="232">
        <f>'RETARDS P1'!BM123</f>
        <v>0</v>
      </c>
      <c r="BN116" s="232">
        <f>'RETARDS P1'!BN123</f>
        <v>0</v>
      </c>
      <c r="BO116" s="232">
        <f>'RETARDS P1'!BO123</f>
        <v>0</v>
      </c>
    </row>
    <row r="117" spans="1:67" ht="11.1" customHeight="1" x14ac:dyDescent="0.25">
      <c r="A117" s="33"/>
      <c r="B117" s="263" t="s">
        <v>92</v>
      </c>
      <c r="C117" s="232">
        <f>SUM(C118:C122)+SUM(C113:C114)</f>
        <v>0</v>
      </c>
      <c r="D117" s="232">
        <f t="shared" ref="D117:BO117" ca="1" si="10">SUM(D118:D122)+SUM(D113:D114)</f>
        <v>0</v>
      </c>
      <c r="E117" s="232">
        <f t="shared" ca="1" si="10"/>
        <v>0</v>
      </c>
      <c r="F117" s="232">
        <f t="shared" ca="1" si="10"/>
        <v>0</v>
      </c>
      <c r="G117" s="232">
        <f t="shared" ca="1" si="10"/>
        <v>0</v>
      </c>
      <c r="H117" s="232">
        <f t="shared" ca="1" si="10"/>
        <v>0</v>
      </c>
      <c r="I117" s="232">
        <f t="shared" ca="1" si="10"/>
        <v>0</v>
      </c>
      <c r="J117" s="232">
        <f t="shared" ca="1" si="10"/>
        <v>0</v>
      </c>
      <c r="K117" s="232">
        <f t="shared" ca="1" si="10"/>
        <v>0</v>
      </c>
      <c r="L117" s="232">
        <f t="shared" ca="1" si="10"/>
        <v>0</v>
      </c>
      <c r="M117" s="232">
        <f t="shared" ca="1" si="10"/>
        <v>0</v>
      </c>
      <c r="N117" s="232">
        <f t="shared" ca="1" si="10"/>
        <v>0</v>
      </c>
      <c r="O117" s="232">
        <f t="shared" ca="1" si="10"/>
        <v>0</v>
      </c>
      <c r="P117" s="232">
        <f t="shared" ca="1" si="10"/>
        <v>0</v>
      </c>
      <c r="Q117" s="232">
        <f t="shared" ca="1" si="10"/>
        <v>0</v>
      </c>
      <c r="R117" s="232">
        <f t="shared" ca="1" si="10"/>
        <v>0</v>
      </c>
      <c r="S117" s="232">
        <f t="shared" ca="1" si="10"/>
        <v>0</v>
      </c>
      <c r="T117" s="232">
        <f t="shared" ca="1" si="10"/>
        <v>0</v>
      </c>
      <c r="U117" s="232">
        <f t="shared" ca="1" si="10"/>
        <v>0</v>
      </c>
      <c r="V117" s="232">
        <f t="shared" ca="1" si="10"/>
        <v>0</v>
      </c>
      <c r="W117" s="232">
        <f t="shared" ca="1" si="10"/>
        <v>0</v>
      </c>
      <c r="X117" s="232">
        <f t="shared" ca="1" si="10"/>
        <v>0</v>
      </c>
      <c r="Y117" s="232">
        <f t="shared" ca="1" si="10"/>
        <v>0</v>
      </c>
      <c r="Z117" s="232">
        <f t="shared" ca="1" si="10"/>
        <v>0</v>
      </c>
      <c r="AA117" s="232">
        <f t="shared" ca="1" si="10"/>
        <v>0</v>
      </c>
      <c r="AB117" s="232">
        <f t="shared" ca="1" si="10"/>
        <v>0</v>
      </c>
      <c r="AC117" s="232">
        <f t="shared" ca="1" si="10"/>
        <v>0</v>
      </c>
      <c r="AD117" s="232">
        <f t="shared" ca="1" si="10"/>
        <v>0</v>
      </c>
      <c r="AE117" s="232">
        <f t="shared" ca="1" si="10"/>
        <v>0</v>
      </c>
      <c r="AF117" s="232">
        <f t="shared" ca="1" si="10"/>
        <v>0</v>
      </c>
      <c r="AG117" s="232">
        <f t="shared" ca="1" si="10"/>
        <v>0</v>
      </c>
      <c r="AH117" s="232">
        <f t="shared" ca="1" si="10"/>
        <v>0</v>
      </c>
      <c r="AI117" s="232">
        <f t="shared" ca="1" si="10"/>
        <v>0</v>
      </c>
      <c r="AJ117" s="232">
        <f t="shared" ca="1" si="10"/>
        <v>0</v>
      </c>
      <c r="AK117" s="232">
        <f t="shared" ca="1" si="10"/>
        <v>0</v>
      </c>
      <c r="AL117" s="232">
        <f t="shared" ca="1" si="10"/>
        <v>0</v>
      </c>
      <c r="AM117" s="232">
        <f t="shared" ca="1" si="10"/>
        <v>0</v>
      </c>
      <c r="AN117" s="232">
        <f t="shared" ca="1" si="10"/>
        <v>0</v>
      </c>
      <c r="AO117" s="232">
        <f t="shared" ca="1" si="10"/>
        <v>0</v>
      </c>
      <c r="AP117" s="232">
        <f t="shared" ca="1" si="10"/>
        <v>0</v>
      </c>
      <c r="AQ117" s="232">
        <f t="shared" ca="1" si="10"/>
        <v>0</v>
      </c>
      <c r="AR117" s="232">
        <f t="shared" ca="1" si="10"/>
        <v>0</v>
      </c>
      <c r="AS117" s="232">
        <f t="shared" ca="1" si="10"/>
        <v>0</v>
      </c>
      <c r="AT117" s="232">
        <f t="shared" ca="1" si="10"/>
        <v>0</v>
      </c>
      <c r="AU117" s="232">
        <f t="shared" ca="1" si="10"/>
        <v>0</v>
      </c>
      <c r="AV117" s="232">
        <f t="shared" ca="1" si="10"/>
        <v>0</v>
      </c>
      <c r="AW117" s="232">
        <f t="shared" ca="1" si="10"/>
        <v>0</v>
      </c>
      <c r="AX117" s="232">
        <f t="shared" ca="1" si="10"/>
        <v>0</v>
      </c>
      <c r="AY117" s="232">
        <f t="shared" ca="1" si="10"/>
        <v>0</v>
      </c>
      <c r="AZ117" s="232">
        <f t="shared" ca="1" si="10"/>
        <v>0</v>
      </c>
      <c r="BA117" s="232">
        <f t="shared" ca="1" si="10"/>
        <v>0</v>
      </c>
      <c r="BB117" s="232">
        <f t="shared" ca="1" si="10"/>
        <v>0</v>
      </c>
      <c r="BC117" s="232">
        <f t="shared" ca="1" si="10"/>
        <v>0</v>
      </c>
      <c r="BD117" s="232">
        <f t="shared" ca="1" si="10"/>
        <v>0</v>
      </c>
      <c r="BE117" s="232">
        <f t="shared" ca="1" si="10"/>
        <v>0</v>
      </c>
      <c r="BF117" s="232">
        <f t="shared" ca="1" si="10"/>
        <v>0</v>
      </c>
      <c r="BG117" s="232">
        <f t="shared" ca="1" si="10"/>
        <v>0</v>
      </c>
      <c r="BH117" s="232">
        <f t="shared" ca="1" si="10"/>
        <v>0</v>
      </c>
      <c r="BI117" s="232">
        <f t="shared" ca="1" si="10"/>
        <v>0</v>
      </c>
      <c r="BJ117" s="232">
        <f t="shared" ca="1" si="10"/>
        <v>0</v>
      </c>
      <c r="BK117" s="232">
        <f t="shared" ca="1" si="10"/>
        <v>0</v>
      </c>
      <c r="BL117" s="232">
        <f t="shared" ca="1" si="10"/>
        <v>0</v>
      </c>
      <c r="BM117" s="232">
        <f t="shared" ca="1" si="10"/>
        <v>0</v>
      </c>
      <c r="BN117" s="232">
        <f t="shared" ca="1" si="10"/>
        <v>0</v>
      </c>
      <c r="BO117" s="232">
        <f t="shared" ca="1" si="10"/>
        <v>0</v>
      </c>
    </row>
    <row r="118" spans="1:67" ht="11.1" customHeight="1" x14ac:dyDescent="0.25">
      <c r="A118" s="33"/>
      <c r="B118" s="44" t="s">
        <v>93</v>
      </c>
      <c r="C118" s="232">
        <f>'CHARGES P1'!C51</f>
        <v>0</v>
      </c>
      <c r="D118" s="232">
        <f>'CHARGES P1'!D51</f>
        <v>0</v>
      </c>
      <c r="E118" s="232">
        <f>'CHARGES P1'!E51</f>
        <v>0</v>
      </c>
      <c r="F118" s="232">
        <f>'CHARGES P1'!F51</f>
        <v>0</v>
      </c>
      <c r="G118" s="232">
        <f>'CHARGES P1'!G51</f>
        <v>0</v>
      </c>
      <c r="H118" s="232">
        <f>'CHARGES P1'!H51</f>
        <v>0</v>
      </c>
      <c r="I118" s="232">
        <f>'CHARGES P1'!I51</f>
        <v>0</v>
      </c>
      <c r="J118" s="232">
        <f>'CHARGES P1'!J51</f>
        <v>0</v>
      </c>
      <c r="K118" s="232">
        <f>'CHARGES P1'!K51</f>
        <v>0</v>
      </c>
      <c r="L118" s="232">
        <f>'CHARGES P1'!L51</f>
        <v>0</v>
      </c>
      <c r="M118" s="232">
        <f>'CHARGES P1'!M51</f>
        <v>0</v>
      </c>
      <c r="N118" s="232">
        <f>'CHARGES P1'!N51</f>
        <v>0</v>
      </c>
      <c r="O118" s="232">
        <f>'CHARGES P1'!O51</f>
        <v>0</v>
      </c>
      <c r="P118" s="232">
        <f>'CHARGES P1'!P51</f>
        <v>0</v>
      </c>
      <c r="Q118" s="232">
        <f>'CHARGES P1'!Q51</f>
        <v>0</v>
      </c>
      <c r="R118" s="232">
        <f>'CHARGES P1'!R51</f>
        <v>0</v>
      </c>
      <c r="S118" s="232">
        <f>'CHARGES P1'!S51</f>
        <v>0</v>
      </c>
      <c r="T118" s="232">
        <f>'CHARGES P1'!T51</f>
        <v>0</v>
      </c>
      <c r="U118" s="232">
        <f>'CHARGES P1'!U51</f>
        <v>0</v>
      </c>
      <c r="V118" s="232">
        <f>'CHARGES P1'!V51</f>
        <v>0</v>
      </c>
      <c r="W118" s="232">
        <f>'CHARGES P1'!W51</f>
        <v>0</v>
      </c>
      <c r="X118" s="232">
        <f>'CHARGES P1'!X51</f>
        <v>0</v>
      </c>
      <c r="Y118" s="232">
        <f>'CHARGES P1'!Y51</f>
        <v>0</v>
      </c>
      <c r="Z118" s="232">
        <f>'CHARGES P1'!Z51</f>
        <v>0</v>
      </c>
      <c r="AA118" s="232">
        <f>'CHARGES P1'!AA51</f>
        <v>0</v>
      </c>
      <c r="AB118" s="232">
        <f>'CHARGES P1'!AB51</f>
        <v>0</v>
      </c>
      <c r="AC118" s="232">
        <f>'CHARGES P1'!AC51</f>
        <v>0</v>
      </c>
      <c r="AD118" s="232">
        <f>'CHARGES P1'!AD51</f>
        <v>0</v>
      </c>
      <c r="AE118" s="232">
        <f>'CHARGES P1'!AE51</f>
        <v>0</v>
      </c>
      <c r="AF118" s="232">
        <f>'CHARGES P1'!AF51</f>
        <v>0</v>
      </c>
      <c r="AG118" s="232">
        <f>'CHARGES P1'!AG51</f>
        <v>0</v>
      </c>
      <c r="AH118" s="232">
        <f>'CHARGES P1'!AH51</f>
        <v>0</v>
      </c>
      <c r="AI118" s="232">
        <f>'CHARGES P1'!AI51</f>
        <v>0</v>
      </c>
      <c r="AJ118" s="232">
        <f>'CHARGES P1'!AJ51</f>
        <v>0</v>
      </c>
      <c r="AK118" s="232">
        <f>'CHARGES P1'!AK51</f>
        <v>0</v>
      </c>
      <c r="AL118" s="232">
        <f>'CHARGES P1'!AL51</f>
        <v>0</v>
      </c>
      <c r="AM118" s="232">
        <f>'CHARGES P1'!AM51</f>
        <v>0</v>
      </c>
      <c r="AN118" s="232">
        <f>'CHARGES P1'!AN51</f>
        <v>0</v>
      </c>
      <c r="AO118" s="232">
        <f>'CHARGES P1'!AO51</f>
        <v>0</v>
      </c>
      <c r="AP118" s="232">
        <f>'CHARGES P1'!AP51</f>
        <v>0</v>
      </c>
      <c r="AQ118" s="232">
        <f>'CHARGES P1'!AQ51</f>
        <v>0</v>
      </c>
      <c r="AR118" s="232">
        <f>'CHARGES P1'!AR51</f>
        <v>0</v>
      </c>
      <c r="AS118" s="232">
        <f>'CHARGES P1'!AS51</f>
        <v>0</v>
      </c>
      <c r="AT118" s="232">
        <f>'CHARGES P1'!AT51</f>
        <v>0</v>
      </c>
      <c r="AU118" s="232">
        <f>'CHARGES P1'!AU51</f>
        <v>0</v>
      </c>
      <c r="AV118" s="232">
        <f>'CHARGES P1'!AV51</f>
        <v>0</v>
      </c>
      <c r="AW118" s="232">
        <f>'CHARGES P1'!AW51</f>
        <v>0</v>
      </c>
      <c r="AX118" s="232">
        <f>'CHARGES P1'!AX51</f>
        <v>0</v>
      </c>
      <c r="AY118" s="232">
        <f>'CHARGES P1'!AY51</f>
        <v>0</v>
      </c>
      <c r="AZ118" s="232">
        <f>'CHARGES P1'!AZ51</f>
        <v>0</v>
      </c>
      <c r="BA118" s="232">
        <f>'CHARGES P1'!BA51</f>
        <v>0</v>
      </c>
      <c r="BB118" s="232">
        <f>'CHARGES P1'!BB51</f>
        <v>0</v>
      </c>
      <c r="BC118" s="232">
        <f>'CHARGES P1'!BC51</f>
        <v>0</v>
      </c>
      <c r="BD118" s="232">
        <f>'CHARGES P1'!BD51</f>
        <v>0</v>
      </c>
      <c r="BE118" s="232">
        <f>'CHARGES P1'!BE51</f>
        <v>0</v>
      </c>
      <c r="BF118" s="232">
        <f>'CHARGES P1'!BF51</f>
        <v>0</v>
      </c>
      <c r="BG118" s="232">
        <f>'CHARGES P1'!BG51</f>
        <v>0</v>
      </c>
      <c r="BH118" s="232">
        <f>'CHARGES P1'!BH51</f>
        <v>0</v>
      </c>
      <c r="BI118" s="232">
        <f>'CHARGES P1'!BI51</f>
        <v>0</v>
      </c>
      <c r="BJ118" s="232">
        <f>'CHARGES P1'!BJ51</f>
        <v>0</v>
      </c>
      <c r="BK118" s="232">
        <f>'CHARGES P1'!BK51</f>
        <v>0</v>
      </c>
      <c r="BL118" s="232">
        <f>'CHARGES P1'!BL51</f>
        <v>0</v>
      </c>
      <c r="BM118" s="232">
        <f>'CHARGES P1'!BM51</f>
        <v>0</v>
      </c>
      <c r="BN118" s="232">
        <f>'CHARGES P1'!BN51</f>
        <v>0</v>
      </c>
      <c r="BO118" s="232">
        <f>'CHARGES P1'!BO51</f>
        <v>0</v>
      </c>
    </row>
    <row r="119" spans="1:67" ht="11.1" customHeight="1" x14ac:dyDescent="0.25">
      <c r="A119" s="33"/>
      <c r="B119" s="264" t="s">
        <v>100</v>
      </c>
      <c r="C119" s="232">
        <f>'CHARGES P1'!C87</f>
        <v>0</v>
      </c>
      <c r="D119" s="232">
        <f>'CHARGES P1'!D87</f>
        <v>0</v>
      </c>
      <c r="E119" s="232">
        <f>'CHARGES P1'!E87</f>
        <v>0</v>
      </c>
      <c r="F119" s="232">
        <f>'CHARGES P1'!F87</f>
        <v>0</v>
      </c>
      <c r="G119" s="232">
        <f>'CHARGES P1'!G87</f>
        <v>0</v>
      </c>
      <c r="H119" s="232">
        <f>'CHARGES P1'!H87</f>
        <v>0</v>
      </c>
      <c r="I119" s="232">
        <f>'CHARGES P1'!I87</f>
        <v>0</v>
      </c>
      <c r="J119" s="232">
        <f>'CHARGES P1'!J87</f>
        <v>0</v>
      </c>
      <c r="K119" s="232">
        <f>'CHARGES P1'!K87</f>
        <v>0</v>
      </c>
      <c r="L119" s="232">
        <f>'CHARGES P1'!L87</f>
        <v>0</v>
      </c>
      <c r="M119" s="232">
        <f>'CHARGES P1'!M87</f>
        <v>0</v>
      </c>
      <c r="N119" s="232">
        <f>'CHARGES P1'!N87</f>
        <v>0</v>
      </c>
      <c r="O119" s="232">
        <f>'CHARGES P1'!O87</f>
        <v>0</v>
      </c>
      <c r="P119" s="232">
        <f>'CHARGES P1'!P87</f>
        <v>0</v>
      </c>
      <c r="Q119" s="232">
        <f>'CHARGES P1'!Q87</f>
        <v>0</v>
      </c>
      <c r="R119" s="232">
        <f>'CHARGES P1'!R87</f>
        <v>0</v>
      </c>
      <c r="S119" s="232">
        <f>'CHARGES P1'!S87</f>
        <v>0</v>
      </c>
      <c r="T119" s="232">
        <f>'CHARGES P1'!T87</f>
        <v>0</v>
      </c>
      <c r="U119" s="232">
        <f>'CHARGES P1'!U87</f>
        <v>0</v>
      </c>
      <c r="V119" s="232">
        <f>'CHARGES P1'!V87</f>
        <v>0</v>
      </c>
      <c r="W119" s="232">
        <f>'CHARGES P1'!W87</f>
        <v>0</v>
      </c>
      <c r="X119" s="232">
        <f>'CHARGES P1'!X87</f>
        <v>0</v>
      </c>
      <c r="Y119" s="232">
        <f>'CHARGES P1'!Y87</f>
        <v>0</v>
      </c>
      <c r="Z119" s="232">
        <f>'CHARGES P1'!Z87</f>
        <v>0</v>
      </c>
      <c r="AA119" s="232">
        <f>'CHARGES P1'!AA87</f>
        <v>0</v>
      </c>
      <c r="AB119" s="232">
        <f>'CHARGES P1'!AB87</f>
        <v>0</v>
      </c>
      <c r="AC119" s="232">
        <f>'CHARGES P1'!AC87</f>
        <v>0</v>
      </c>
      <c r="AD119" s="232">
        <f>'CHARGES P1'!AD87</f>
        <v>0</v>
      </c>
      <c r="AE119" s="232">
        <f>'CHARGES P1'!AE87</f>
        <v>0</v>
      </c>
      <c r="AF119" s="232">
        <f>'CHARGES P1'!AF87</f>
        <v>0</v>
      </c>
      <c r="AG119" s="232">
        <f>'CHARGES P1'!AG87</f>
        <v>0</v>
      </c>
      <c r="AH119" s="232">
        <f>'CHARGES P1'!AH87</f>
        <v>0</v>
      </c>
      <c r="AI119" s="232">
        <f>'CHARGES P1'!AI87</f>
        <v>0</v>
      </c>
      <c r="AJ119" s="232">
        <f>'CHARGES P1'!AJ87</f>
        <v>0</v>
      </c>
      <c r="AK119" s="232">
        <f>'CHARGES P1'!AK87</f>
        <v>0</v>
      </c>
      <c r="AL119" s="232">
        <f>'CHARGES P1'!AL87</f>
        <v>0</v>
      </c>
      <c r="AM119" s="232">
        <f>'CHARGES P1'!AM87</f>
        <v>0</v>
      </c>
      <c r="AN119" s="232">
        <f>'CHARGES P1'!AN87</f>
        <v>0</v>
      </c>
      <c r="AO119" s="232">
        <f>'CHARGES P1'!AO87</f>
        <v>0</v>
      </c>
      <c r="AP119" s="232">
        <f>'CHARGES P1'!AP87</f>
        <v>0</v>
      </c>
      <c r="AQ119" s="232">
        <f>'CHARGES P1'!AQ87</f>
        <v>0</v>
      </c>
      <c r="AR119" s="232">
        <f>'CHARGES P1'!AR87</f>
        <v>0</v>
      </c>
      <c r="AS119" s="232">
        <f>'CHARGES P1'!AS87</f>
        <v>0</v>
      </c>
      <c r="AT119" s="232">
        <f>'CHARGES P1'!AT87</f>
        <v>0</v>
      </c>
      <c r="AU119" s="232">
        <f>'CHARGES P1'!AU87</f>
        <v>0</v>
      </c>
      <c r="AV119" s="232">
        <f>'CHARGES P1'!AV87</f>
        <v>0</v>
      </c>
      <c r="AW119" s="232">
        <f>'CHARGES P1'!AW87</f>
        <v>0</v>
      </c>
      <c r="AX119" s="232">
        <f>'CHARGES P1'!AX87</f>
        <v>0</v>
      </c>
      <c r="AY119" s="232">
        <f>'CHARGES P1'!AY87</f>
        <v>0</v>
      </c>
      <c r="AZ119" s="232">
        <f>'CHARGES P1'!AZ87</f>
        <v>0</v>
      </c>
      <c r="BA119" s="232">
        <f>'CHARGES P1'!BA87</f>
        <v>0</v>
      </c>
      <c r="BB119" s="232">
        <f>'CHARGES P1'!BB87</f>
        <v>0</v>
      </c>
      <c r="BC119" s="232">
        <f>'CHARGES P1'!BC87</f>
        <v>0</v>
      </c>
      <c r="BD119" s="232">
        <f>'CHARGES P1'!BD87</f>
        <v>0</v>
      </c>
      <c r="BE119" s="232">
        <f>'CHARGES P1'!BE87</f>
        <v>0</v>
      </c>
      <c r="BF119" s="232">
        <f>'CHARGES P1'!BF87</f>
        <v>0</v>
      </c>
      <c r="BG119" s="232">
        <f>'CHARGES P1'!BG87</f>
        <v>0</v>
      </c>
      <c r="BH119" s="232">
        <f>'CHARGES P1'!BH87</f>
        <v>0</v>
      </c>
      <c r="BI119" s="232">
        <f>'CHARGES P1'!BI87</f>
        <v>0</v>
      </c>
      <c r="BJ119" s="232">
        <f>'CHARGES P1'!BJ87</f>
        <v>0</v>
      </c>
      <c r="BK119" s="232">
        <f>'CHARGES P1'!BK87</f>
        <v>0</v>
      </c>
      <c r="BL119" s="232">
        <f>'CHARGES P1'!BL87</f>
        <v>0</v>
      </c>
      <c r="BM119" s="232">
        <f>'CHARGES P1'!BM87</f>
        <v>0</v>
      </c>
      <c r="BN119" s="232">
        <f>'CHARGES P1'!BN87</f>
        <v>0</v>
      </c>
      <c r="BO119" s="232">
        <f>'CHARGES P1'!BO87</f>
        <v>0</v>
      </c>
    </row>
    <row r="120" spans="1:67" ht="11.1" customHeight="1" x14ac:dyDescent="0.25">
      <c r="A120" s="33"/>
      <c r="B120" s="265" t="s">
        <v>101</v>
      </c>
      <c r="C120" s="232">
        <f>'CHARGES P1'!C123</f>
        <v>0</v>
      </c>
      <c r="D120" s="232">
        <f>'CHARGES P1'!D123</f>
        <v>0</v>
      </c>
      <c r="E120" s="232">
        <f>'CHARGES P1'!E123</f>
        <v>0</v>
      </c>
      <c r="F120" s="232">
        <f>'CHARGES P1'!F123</f>
        <v>0</v>
      </c>
      <c r="G120" s="232">
        <f>'CHARGES P1'!G123</f>
        <v>0</v>
      </c>
      <c r="H120" s="232">
        <f>'CHARGES P1'!H123</f>
        <v>0</v>
      </c>
      <c r="I120" s="232">
        <f>'CHARGES P1'!I123</f>
        <v>0</v>
      </c>
      <c r="J120" s="232">
        <f>'CHARGES P1'!J123</f>
        <v>0</v>
      </c>
      <c r="K120" s="232">
        <f>'CHARGES P1'!K123</f>
        <v>0</v>
      </c>
      <c r="L120" s="232">
        <f>'CHARGES P1'!L123</f>
        <v>0</v>
      </c>
      <c r="M120" s="232">
        <f>'CHARGES P1'!M123</f>
        <v>0</v>
      </c>
      <c r="N120" s="232">
        <f>'CHARGES P1'!N123</f>
        <v>0</v>
      </c>
      <c r="O120" s="232">
        <f>'CHARGES P1'!O123</f>
        <v>0</v>
      </c>
      <c r="P120" s="232">
        <f>'CHARGES P1'!P123</f>
        <v>0</v>
      </c>
      <c r="Q120" s="232">
        <f>'CHARGES P1'!Q123</f>
        <v>0</v>
      </c>
      <c r="R120" s="232">
        <f>'CHARGES P1'!R123</f>
        <v>0</v>
      </c>
      <c r="S120" s="232">
        <f>'CHARGES P1'!S123</f>
        <v>0</v>
      </c>
      <c r="T120" s="232">
        <f>'CHARGES P1'!T123</f>
        <v>0</v>
      </c>
      <c r="U120" s="232">
        <f>'CHARGES P1'!U123</f>
        <v>0</v>
      </c>
      <c r="V120" s="232">
        <f>'CHARGES P1'!V123</f>
        <v>0</v>
      </c>
      <c r="W120" s="232">
        <f>'CHARGES P1'!W123</f>
        <v>0</v>
      </c>
      <c r="X120" s="232">
        <f>'CHARGES P1'!X123</f>
        <v>0</v>
      </c>
      <c r="Y120" s="232">
        <f>'CHARGES P1'!Y123</f>
        <v>0</v>
      </c>
      <c r="Z120" s="232">
        <f>'CHARGES P1'!Z123</f>
        <v>0</v>
      </c>
      <c r="AA120" s="232">
        <f>'CHARGES P1'!AA123</f>
        <v>0</v>
      </c>
      <c r="AB120" s="232">
        <f>'CHARGES P1'!AB123</f>
        <v>0</v>
      </c>
      <c r="AC120" s="232">
        <f>'CHARGES P1'!AC123</f>
        <v>0</v>
      </c>
      <c r="AD120" s="232">
        <f>'CHARGES P1'!AD123</f>
        <v>0</v>
      </c>
      <c r="AE120" s="232">
        <f>'CHARGES P1'!AE123</f>
        <v>0</v>
      </c>
      <c r="AF120" s="232">
        <f>'CHARGES P1'!AF123</f>
        <v>0</v>
      </c>
      <c r="AG120" s="232">
        <f>'CHARGES P1'!AG123</f>
        <v>0</v>
      </c>
      <c r="AH120" s="232">
        <f>'CHARGES P1'!AH123</f>
        <v>0</v>
      </c>
      <c r="AI120" s="232">
        <f>'CHARGES P1'!AI123</f>
        <v>0</v>
      </c>
      <c r="AJ120" s="232">
        <f>'CHARGES P1'!AJ123</f>
        <v>0</v>
      </c>
      <c r="AK120" s="232">
        <f>'CHARGES P1'!AK123</f>
        <v>0</v>
      </c>
      <c r="AL120" s="232">
        <f>'CHARGES P1'!AL123</f>
        <v>0</v>
      </c>
      <c r="AM120" s="232">
        <f>'CHARGES P1'!AM123</f>
        <v>0</v>
      </c>
      <c r="AN120" s="232">
        <f>'CHARGES P1'!AN123</f>
        <v>0</v>
      </c>
      <c r="AO120" s="232">
        <f>'CHARGES P1'!AO123</f>
        <v>0</v>
      </c>
      <c r="AP120" s="232">
        <f>'CHARGES P1'!AP123</f>
        <v>0</v>
      </c>
      <c r="AQ120" s="232">
        <f>'CHARGES P1'!AQ123</f>
        <v>0</v>
      </c>
      <c r="AR120" s="232">
        <f>'CHARGES P1'!AR123</f>
        <v>0</v>
      </c>
      <c r="AS120" s="232">
        <f>'CHARGES P1'!AS123</f>
        <v>0</v>
      </c>
      <c r="AT120" s="232">
        <f>'CHARGES P1'!AT123</f>
        <v>0</v>
      </c>
      <c r="AU120" s="232">
        <f>'CHARGES P1'!AU123</f>
        <v>0</v>
      </c>
      <c r="AV120" s="232">
        <f>'CHARGES P1'!AV123</f>
        <v>0</v>
      </c>
      <c r="AW120" s="232">
        <f>'CHARGES P1'!AW123</f>
        <v>0</v>
      </c>
      <c r="AX120" s="232">
        <f>'CHARGES P1'!AX123</f>
        <v>0</v>
      </c>
      <c r="AY120" s="232">
        <f>'CHARGES P1'!AY123</f>
        <v>0</v>
      </c>
      <c r="AZ120" s="232">
        <f>'CHARGES P1'!AZ123</f>
        <v>0</v>
      </c>
      <c r="BA120" s="232">
        <f>'CHARGES P1'!BA123</f>
        <v>0</v>
      </c>
      <c r="BB120" s="232">
        <f>'CHARGES P1'!BB123</f>
        <v>0</v>
      </c>
      <c r="BC120" s="232">
        <f>'CHARGES P1'!BC123</f>
        <v>0</v>
      </c>
      <c r="BD120" s="232">
        <f>'CHARGES P1'!BD123</f>
        <v>0</v>
      </c>
      <c r="BE120" s="232">
        <f>'CHARGES P1'!BE123</f>
        <v>0</v>
      </c>
      <c r="BF120" s="232">
        <f>'CHARGES P1'!BF123</f>
        <v>0</v>
      </c>
      <c r="BG120" s="232">
        <f>'CHARGES P1'!BG123</f>
        <v>0</v>
      </c>
      <c r="BH120" s="232">
        <f>'CHARGES P1'!BH123</f>
        <v>0</v>
      </c>
      <c r="BI120" s="232">
        <f>'CHARGES P1'!BI123</f>
        <v>0</v>
      </c>
      <c r="BJ120" s="232">
        <f>'CHARGES P1'!BJ123</f>
        <v>0</v>
      </c>
      <c r="BK120" s="232">
        <f>'CHARGES P1'!BK123</f>
        <v>0</v>
      </c>
      <c r="BL120" s="232">
        <f>'CHARGES P1'!BL123</f>
        <v>0</v>
      </c>
      <c r="BM120" s="232">
        <f>'CHARGES P1'!BM123</f>
        <v>0</v>
      </c>
      <c r="BN120" s="232">
        <f>'CHARGES P1'!BN123</f>
        <v>0</v>
      </c>
      <c r="BO120" s="232">
        <f>'CHARGES P1'!BO123</f>
        <v>0</v>
      </c>
    </row>
    <row r="121" spans="1:67" ht="11.1" customHeight="1" x14ac:dyDescent="0.25">
      <c r="A121" s="33"/>
      <c r="B121" s="266" t="s">
        <v>102</v>
      </c>
      <c r="C121" s="232">
        <f>'CHARGES P1'!C159</f>
        <v>0</v>
      </c>
      <c r="D121" s="232">
        <f>'CHARGES P1'!D159</f>
        <v>0</v>
      </c>
      <c r="E121" s="232">
        <f>'CHARGES P1'!E159</f>
        <v>0</v>
      </c>
      <c r="F121" s="232">
        <f>'CHARGES P1'!F159</f>
        <v>0</v>
      </c>
      <c r="G121" s="232">
        <f>'CHARGES P1'!G159</f>
        <v>0</v>
      </c>
      <c r="H121" s="232">
        <f>'CHARGES P1'!H159</f>
        <v>0</v>
      </c>
      <c r="I121" s="232">
        <f>'CHARGES P1'!I159</f>
        <v>0</v>
      </c>
      <c r="J121" s="232">
        <f>'CHARGES P1'!J159</f>
        <v>0</v>
      </c>
      <c r="K121" s="232">
        <f>'CHARGES P1'!K159</f>
        <v>0</v>
      </c>
      <c r="L121" s="232">
        <f>'CHARGES P1'!L159</f>
        <v>0</v>
      </c>
      <c r="M121" s="232">
        <f>'CHARGES P1'!M159</f>
        <v>0</v>
      </c>
      <c r="N121" s="232">
        <f>'CHARGES P1'!N159</f>
        <v>0</v>
      </c>
      <c r="O121" s="232">
        <f>'CHARGES P1'!O159</f>
        <v>0</v>
      </c>
      <c r="P121" s="232">
        <f>'CHARGES P1'!P159</f>
        <v>0</v>
      </c>
      <c r="Q121" s="232">
        <f>'CHARGES P1'!Q159</f>
        <v>0</v>
      </c>
      <c r="R121" s="232">
        <f>'CHARGES P1'!R159</f>
        <v>0</v>
      </c>
      <c r="S121" s="232">
        <f>'CHARGES P1'!S159</f>
        <v>0</v>
      </c>
      <c r="T121" s="232">
        <f>'CHARGES P1'!T159</f>
        <v>0</v>
      </c>
      <c r="U121" s="232">
        <f>'CHARGES P1'!U159</f>
        <v>0</v>
      </c>
      <c r="V121" s="232">
        <f>'CHARGES P1'!V159</f>
        <v>0</v>
      </c>
      <c r="W121" s="232">
        <f>'CHARGES P1'!W159</f>
        <v>0</v>
      </c>
      <c r="X121" s="232">
        <f>'CHARGES P1'!X159</f>
        <v>0</v>
      </c>
      <c r="Y121" s="232">
        <f>'CHARGES P1'!Y159</f>
        <v>0</v>
      </c>
      <c r="Z121" s="232">
        <f>'CHARGES P1'!Z159</f>
        <v>0</v>
      </c>
      <c r="AA121" s="232">
        <f>'CHARGES P1'!AA159</f>
        <v>0</v>
      </c>
      <c r="AB121" s="232">
        <f>'CHARGES P1'!AB159</f>
        <v>0</v>
      </c>
      <c r="AC121" s="232">
        <f>'CHARGES P1'!AC159</f>
        <v>0</v>
      </c>
      <c r="AD121" s="232">
        <f>'CHARGES P1'!AD159</f>
        <v>0</v>
      </c>
      <c r="AE121" s="232">
        <f>'CHARGES P1'!AE159</f>
        <v>0</v>
      </c>
      <c r="AF121" s="232">
        <f>'CHARGES P1'!AF159</f>
        <v>0</v>
      </c>
      <c r="AG121" s="232">
        <f>'CHARGES P1'!AG159</f>
        <v>0</v>
      </c>
      <c r="AH121" s="232">
        <f>'CHARGES P1'!AH159</f>
        <v>0</v>
      </c>
      <c r="AI121" s="232">
        <f>'CHARGES P1'!AI159</f>
        <v>0</v>
      </c>
      <c r="AJ121" s="232">
        <f>'CHARGES P1'!AJ159</f>
        <v>0</v>
      </c>
      <c r="AK121" s="232">
        <f>'CHARGES P1'!AK159</f>
        <v>0</v>
      </c>
      <c r="AL121" s="232">
        <f>'CHARGES P1'!AL159</f>
        <v>0</v>
      </c>
      <c r="AM121" s="232">
        <f>'CHARGES P1'!AM159</f>
        <v>0</v>
      </c>
      <c r="AN121" s="232">
        <f>'CHARGES P1'!AN159</f>
        <v>0</v>
      </c>
      <c r="AO121" s="232">
        <f>'CHARGES P1'!AO159</f>
        <v>0</v>
      </c>
      <c r="AP121" s="232">
        <f>'CHARGES P1'!AP159</f>
        <v>0</v>
      </c>
      <c r="AQ121" s="232">
        <f>'CHARGES P1'!AQ159</f>
        <v>0</v>
      </c>
      <c r="AR121" s="232">
        <f>'CHARGES P1'!AR159</f>
        <v>0</v>
      </c>
      <c r="AS121" s="232">
        <f>'CHARGES P1'!AS159</f>
        <v>0</v>
      </c>
      <c r="AT121" s="232">
        <f>'CHARGES P1'!AT159</f>
        <v>0</v>
      </c>
      <c r="AU121" s="232">
        <f>'CHARGES P1'!AU159</f>
        <v>0</v>
      </c>
      <c r="AV121" s="232">
        <f>'CHARGES P1'!AV159</f>
        <v>0</v>
      </c>
      <c r="AW121" s="232">
        <f>'CHARGES P1'!AW159</f>
        <v>0</v>
      </c>
      <c r="AX121" s="232">
        <f>'CHARGES P1'!AX159</f>
        <v>0</v>
      </c>
      <c r="AY121" s="232">
        <f>'CHARGES P1'!AY159</f>
        <v>0</v>
      </c>
      <c r="AZ121" s="232">
        <f>'CHARGES P1'!AZ159</f>
        <v>0</v>
      </c>
      <c r="BA121" s="232">
        <f>'CHARGES P1'!BA159</f>
        <v>0</v>
      </c>
      <c r="BB121" s="232">
        <f>'CHARGES P1'!BB159</f>
        <v>0</v>
      </c>
      <c r="BC121" s="232">
        <f>'CHARGES P1'!BC159</f>
        <v>0</v>
      </c>
      <c r="BD121" s="232">
        <f>'CHARGES P1'!BD159</f>
        <v>0</v>
      </c>
      <c r="BE121" s="232">
        <f>'CHARGES P1'!BE159</f>
        <v>0</v>
      </c>
      <c r="BF121" s="232">
        <f>'CHARGES P1'!BF159</f>
        <v>0</v>
      </c>
      <c r="BG121" s="232">
        <f>'CHARGES P1'!BG159</f>
        <v>0</v>
      </c>
      <c r="BH121" s="232">
        <f>'CHARGES P1'!BH159</f>
        <v>0</v>
      </c>
      <c r="BI121" s="232">
        <f>'CHARGES P1'!BI159</f>
        <v>0</v>
      </c>
      <c r="BJ121" s="232">
        <f>'CHARGES P1'!BJ159</f>
        <v>0</v>
      </c>
      <c r="BK121" s="232">
        <f>'CHARGES P1'!BK159</f>
        <v>0</v>
      </c>
      <c r="BL121" s="232">
        <f>'CHARGES P1'!BL159</f>
        <v>0</v>
      </c>
      <c r="BM121" s="232">
        <f>'CHARGES P1'!BM159</f>
        <v>0</v>
      </c>
      <c r="BN121" s="232">
        <f>'CHARGES P1'!BN159</f>
        <v>0</v>
      </c>
      <c r="BO121" s="232">
        <f>'CHARGES P1'!BO159</f>
        <v>0</v>
      </c>
    </row>
    <row r="122" spans="1:67" ht="11.1" customHeight="1" x14ac:dyDescent="0.25">
      <c r="A122" s="33"/>
      <c r="B122" s="267" t="s">
        <v>103</v>
      </c>
      <c r="C122" s="232">
        <f>'CHARGES P1'!C195</f>
        <v>0</v>
      </c>
      <c r="D122" s="232">
        <f>'CHARGES P1'!D195</f>
        <v>0</v>
      </c>
      <c r="E122" s="232">
        <f>'CHARGES P1'!E195</f>
        <v>0</v>
      </c>
      <c r="F122" s="232">
        <f>'CHARGES P1'!F195</f>
        <v>0</v>
      </c>
      <c r="G122" s="232">
        <f>'CHARGES P1'!G195</f>
        <v>0</v>
      </c>
      <c r="H122" s="232">
        <f>'CHARGES P1'!H195</f>
        <v>0</v>
      </c>
      <c r="I122" s="232">
        <f>'CHARGES P1'!I195</f>
        <v>0</v>
      </c>
      <c r="J122" s="232">
        <f>'CHARGES P1'!J195</f>
        <v>0</v>
      </c>
      <c r="K122" s="232">
        <f>'CHARGES P1'!K195</f>
        <v>0</v>
      </c>
      <c r="L122" s="232">
        <f>'CHARGES P1'!L195</f>
        <v>0</v>
      </c>
      <c r="M122" s="232">
        <f>'CHARGES P1'!M195</f>
        <v>0</v>
      </c>
      <c r="N122" s="232">
        <f>'CHARGES P1'!N195</f>
        <v>0</v>
      </c>
      <c r="O122" s="232">
        <f>'CHARGES P1'!O195</f>
        <v>0</v>
      </c>
      <c r="P122" s="232">
        <f>'CHARGES P1'!P195</f>
        <v>0</v>
      </c>
      <c r="Q122" s="232">
        <f>'CHARGES P1'!Q195</f>
        <v>0</v>
      </c>
      <c r="R122" s="232">
        <f>'CHARGES P1'!R195</f>
        <v>0</v>
      </c>
      <c r="S122" s="232">
        <f>'CHARGES P1'!S195</f>
        <v>0</v>
      </c>
      <c r="T122" s="232">
        <f>'CHARGES P1'!T195</f>
        <v>0</v>
      </c>
      <c r="U122" s="232">
        <f>'CHARGES P1'!U195</f>
        <v>0</v>
      </c>
      <c r="V122" s="232">
        <f>'CHARGES P1'!V195</f>
        <v>0</v>
      </c>
      <c r="W122" s="232">
        <f>'CHARGES P1'!W195</f>
        <v>0</v>
      </c>
      <c r="X122" s="232">
        <f>'CHARGES P1'!X195</f>
        <v>0</v>
      </c>
      <c r="Y122" s="232">
        <f>'CHARGES P1'!Y195</f>
        <v>0</v>
      </c>
      <c r="Z122" s="232">
        <f>'CHARGES P1'!Z195</f>
        <v>0</v>
      </c>
      <c r="AA122" s="232">
        <f>'CHARGES P1'!AA195</f>
        <v>0</v>
      </c>
      <c r="AB122" s="232">
        <f>'CHARGES P1'!AB195</f>
        <v>0</v>
      </c>
      <c r="AC122" s="232">
        <f>'CHARGES P1'!AC195</f>
        <v>0</v>
      </c>
      <c r="AD122" s="232">
        <f>'CHARGES P1'!AD195</f>
        <v>0</v>
      </c>
      <c r="AE122" s="232">
        <f>'CHARGES P1'!AE195</f>
        <v>0</v>
      </c>
      <c r="AF122" s="232">
        <f>'CHARGES P1'!AF195</f>
        <v>0</v>
      </c>
      <c r="AG122" s="232">
        <f>'CHARGES P1'!AG195</f>
        <v>0</v>
      </c>
      <c r="AH122" s="232">
        <f>'CHARGES P1'!AH195</f>
        <v>0</v>
      </c>
      <c r="AI122" s="232">
        <f>'CHARGES P1'!AI195</f>
        <v>0</v>
      </c>
      <c r="AJ122" s="232">
        <f>'CHARGES P1'!AJ195</f>
        <v>0</v>
      </c>
      <c r="AK122" s="232">
        <f>'CHARGES P1'!AK195</f>
        <v>0</v>
      </c>
      <c r="AL122" s="232">
        <f>'CHARGES P1'!AL195</f>
        <v>0</v>
      </c>
      <c r="AM122" s="232">
        <f>'CHARGES P1'!AM195</f>
        <v>0</v>
      </c>
      <c r="AN122" s="232">
        <f>'CHARGES P1'!AN195</f>
        <v>0</v>
      </c>
      <c r="AO122" s="232">
        <f>'CHARGES P1'!AO195</f>
        <v>0</v>
      </c>
      <c r="AP122" s="232">
        <f>'CHARGES P1'!AP195</f>
        <v>0</v>
      </c>
      <c r="AQ122" s="232">
        <f>'CHARGES P1'!AQ195</f>
        <v>0</v>
      </c>
      <c r="AR122" s="232">
        <f>'CHARGES P1'!AR195</f>
        <v>0</v>
      </c>
      <c r="AS122" s="232">
        <f>'CHARGES P1'!AS195</f>
        <v>0</v>
      </c>
      <c r="AT122" s="232">
        <f>'CHARGES P1'!AT195</f>
        <v>0</v>
      </c>
      <c r="AU122" s="232">
        <f>'CHARGES P1'!AU195</f>
        <v>0</v>
      </c>
      <c r="AV122" s="232">
        <f>'CHARGES P1'!AV195</f>
        <v>0</v>
      </c>
      <c r="AW122" s="232">
        <f>'CHARGES P1'!AW195</f>
        <v>0</v>
      </c>
      <c r="AX122" s="232">
        <f>'CHARGES P1'!AX195</f>
        <v>0</v>
      </c>
      <c r="AY122" s="232">
        <f>'CHARGES P1'!AY195</f>
        <v>0</v>
      </c>
      <c r="AZ122" s="232">
        <f>'CHARGES P1'!AZ195</f>
        <v>0</v>
      </c>
      <c r="BA122" s="232">
        <f>'CHARGES P1'!BA195</f>
        <v>0</v>
      </c>
      <c r="BB122" s="232">
        <f>'CHARGES P1'!BB195</f>
        <v>0</v>
      </c>
      <c r="BC122" s="232">
        <f>'CHARGES P1'!BC195</f>
        <v>0</v>
      </c>
      <c r="BD122" s="232">
        <f>'CHARGES P1'!BD195</f>
        <v>0</v>
      </c>
      <c r="BE122" s="232">
        <f>'CHARGES P1'!BE195</f>
        <v>0</v>
      </c>
      <c r="BF122" s="232">
        <f>'CHARGES P1'!BF195</f>
        <v>0</v>
      </c>
      <c r="BG122" s="232">
        <f>'CHARGES P1'!BG195</f>
        <v>0</v>
      </c>
      <c r="BH122" s="232">
        <f>'CHARGES P1'!BH195</f>
        <v>0</v>
      </c>
      <c r="BI122" s="232">
        <f>'CHARGES P1'!BI195</f>
        <v>0</v>
      </c>
      <c r="BJ122" s="232">
        <f>'CHARGES P1'!BJ195</f>
        <v>0</v>
      </c>
      <c r="BK122" s="232">
        <f>'CHARGES P1'!BK195</f>
        <v>0</v>
      </c>
      <c r="BL122" s="232">
        <f>'CHARGES P1'!BL195</f>
        <v>0</v>
      </c>
      <c r="BM122" s="232">
        <f>'CHARGES P1'!BM195</f>
        <v>0</v>
      </c>
      <c r="BN122" s="232">
        <f>'CHARGES P1'!BN195</f>
        <v>0</v>
      </c>
      <c r="BO122" s="232">
        <f>'CHARGES P1'!BO195</f>
        <v>0</v>
      </c>
    </row>
    <row r="124" spans="1:67" ht="11.1" customHeight="1" x14ac:dyDescent="0.25">
      <c r="A124" s="196" t="s">
        <v>34</v>
      </c>
      <c r="B124" s="268" t="s">
        <v>87</v>
      </c>
      <c r="C124" s="232">
        <f>'RETARDS P1'!C16</f>
        <v>0</v>
      </c>
      <c r="D124" s="232">
        <f>'RETARDS P1'!D16</f>
        <v>0</v>
      </c>
      <c r="E124" s="232">
        <f>'RETARDS P1'!E16</f>
        <v>0</v>
      </c>
      <c r="F124" s="232">
        <f>'RETARDS P1'!F16</f>
        <v>0</v>
      </c>
      <c r="G124" s="232">
        <f>'RETARDS P1'!G16</f>
        <v>0</v>
      </c>
      <c r="H124" s="232">
        <f>'RETARDS P1'!H16</f>
        <v>0</v>
      </c>
      <c r="I124" s="232">
        <f>'RETARDS P1'!I16</f>
        <v>0</v>
      </c>
      <c r="J124" s="232">
        <f>'RETARDS P1'!J16</f>
        <v>0</v>
      </c>
      <c r="K124" s="232">
        <f>'RETARDS P1'!K16</f>
        <v>0</v>
      </c>
      <c r="L124" s="232">
        <f>'RETARDS P1'!L16</f>
        <v>0</v>
      </c>
      <c r="M124" s="232">
        <f>'RETARDS P1'!M16</f>
        <v>0</v>
      </c>
      <c r="N124" s="232">
        <f>'RETARDS P1'!N16</f>
        <v>0</v>
      </c>
      <c r="O124" s="232">
        <f>'RETARDS P1'!O16</f>
        <v>0</v>
      </c>
      <c r="P124" s="232">
        <f>'RETARDS P1'!P16</f>
        <v>0</v>
      </c>
      <c r="Q124" s="232">
        <f>'RETARDS P1'!Q16</f>
        <v>0</v>
      </c>
      <c r="R124" s="232">
        <f>'RETARDS P1'!R16</f>
        <v>0</v>
      </c>
      <c r="S124" s="232">
        <f>'RETARDS P1'!S16</f>
        <v>0</v>
      </c>
      <c r="T124" s="232">
        <f>'RETARDS P1'!T16</f>
        <v>0</v>
      </c>
      <c r="U124" s="232">
        <f>'RETARDS P1'!U16</f>
        <v>0</v>
      </c>
      <c r="V124" s="232">
        <f>'RETARDS P1'!V16</f>
        <v>0</v>
      </c>
      <c r="W124" s="232">
        <f>'RETARDS P1'!W16</f>
        <v>0</v>
      </c>
      <c r="X124" s="232">
        <f>'RETARDS P1'!X16</f>
        <v>0</v>
      </c>
      <c r="Y124" s="232">
        <f>'RETARDS P1'!Y16</f>
        <v>0</v>
      </c>
      <c r="Z124" s="232">
        <f>'RETARDS P1'!Z16</f>
        <v>0</v>
      </c>
      <c r="AA124" s="232">
        <f>'RETARDS P1'!AA16</f>
        <v>0</v>
      </c>
      <c r="AB124" s="232">
        <f>'RETARDS P1'!AB16</f>
        <v>0</v>
      </c>
      <c r="AC124" s="232">
        <f>'RETARDS P1'!AC16</f>
        <v>0</v>
      </c>
      <c r="AD124" s="232">
        <f>'RETARDS P1'!AD16</f>
        <v>0</v>
      </c>
      <c r="AE124" s="232">
        <f>'RETARDS P1'!AE16</f>
        <v>0</v>
      </c>
      <c r="AF124" s="232">
        <f>'RETARDS P1'!AF16</f>
        <v>0</v>
      </c>
      <c r="AG124" s="232">
        <f>'RETARDS P1'!AG16</f>
        <v>0</v>
      </c>
      <c r="AH124" s="232">
        <f>'RETARDS P1'!AH16</f>
        <v>0</v>
      </c>
      <c r="AI124" s="232">
        <f>'RETARDS P1'!AI16</f>
        <v>0</v>
      </c>
      <c r="AJ124" s="232">
        <f>'RETARDS P1'!AJ16</f>
        <v>0</v>
      </c>
      <c r="AK124" s="232">
        <f>'RETARDS P1'!AK16</f>
        <v>0</v>
      </c>
      <c r="AL124" s="232">
        <f>'RETARDS P1'!AL16</f>
        <v>0</v>
      </c>
      <c r="AM124" s="232">
        <f>'RETARDS P1'!AM16</f>
        <v>0</v>
      </c>
      <c r="AN124" s="232">
        <f>'RETARDS P1'!AN16</f>
        <v>0</v>
      </c>
      <c r="AO124" s="232">
        <f>'RETARDS P1'!AO16</f>
        <v>0</v>
      </c>
      <c r="AP124" s="232">
        <f>'RETARDS P1'!AP16</f>
        <v>0</v>
      </c>
      <c r="AQ124" s="232">
        <f>'RETARDS P1'!AQ16</f>
        <v>0</v>
      </c>
      <c r="AR124" s="232">
        <f>'RETARDS P1'!AR16</f>
        <v>0</v>
      </c>
      <c r="AS124" s="232">
        <f>'RETARDS P1'!AS16</f>
        <v>0</v>
      </c>
      <c r="AT124" s="232">
        <f>'RETARDS P1'!AT16</f>
        <v>0</v>
      </c>
      <c r="AU124" s="232">
        <f>'RETARDS P1'!AU16</f>
        <v>0</v>
      </c>
      <c r="AV124" s="232">
        <f>'RETARDS P1'!AV16</f>
        <v>0</v>
      </c>
      <c r="AW124" s="232">
        <f>'RETARDS P1'!AW16</f>
        <v>0</v>
      </c>
      <c r="AX124" s="232">
        <f>'RETARDS P1'!AX16</f>
        <v>0</v>
      </c>
      <c r="AY124" s="232">
        <f>'RETARDS P1'!AY16</f>
        <v>0</v>
      </c>
      <c r="AZ124" s="232">
        <f>'RETARDS P1'!AZ16</f>
        <v>0</v>
      </c>
      <c r="BA124" s="232">
        <f>'RETARDS P1'!BA16</f>
        <v>0</v>
      </c>
      <c r="BB124" s="232">
        <f>'RETARDS P1'!BB16</f>
        <v>0</v>
      </c>
      <c r="BC124" s="232">
        <f>'RETARDS P1'!BC16</f>
        <v>0</v>
      </c>
      <c r="BD124" s="232">
        <f>'RETARDS P1'!BD16</f>
        <v>0</v>
      </c>
      <c r="BE124" s="232">
        <f>'RETARDS P1'!BE16</f>
        <v>0</v>
      </c>
      <c r="BF124" s="232">
        <f>'RETARDS P1'!BF16</f>
        <v>0</v>
      </c>
      <c r="BG124" s="232">
        <f>'RETARDS P1'!BG16</f>
        <v>0</v>
      </c>
      <c r="BH124" s="232">
        <f>'RETARDS P1'!BH16</f>
        <v>0</v>
      </c>
      <c r="BI124" s="232">
        <f>'RETARDS P1'!BI16</f>
        <v>0</v>
      </c>
      <c r="BJ124" s="232">
        <f>'RETARDS P1'!BJ16</f>
        <v>0</v>
      </c>
      <c r="BK124" s="232">
        <f>'RETARDS P1'!BK16</f>
        <v>0</v>
      </c>
      <c r="BL124" s="232">
        <f>'RETARDS P1'!BL16</f>
        <v>0</v>
      </c>
      <c r="BM124" s="232">
        <f>'RETARDS P1'!BM16</f>
        <v>0</v>
      </c>
      <c r="BN124" s="232">
        <f>'RETARDS P1'!BN16</f>
        <v>0</v>
      </c>
      <c r="BO124" s="232">
        <f>'RETARDS P1'!BO16</f>
        <v>0</v>
      </c>
    </row>
    <row r="125" spans="1:67" ht="11.1" customHeight="1" x14ac:dyDescent="0.25">
      <c r="A125" s="33"/>
      <c r="B125" s="43" t="s">
        <v>104</v>
      </c>
      <c r="C125" s="232"/>
      <c r="D125" s="232">
        <f ca="1">C128-'SYNTHESE CAPACITE P1'!D14</f>
        <v>0</v>
      </c>
      <c r="E125" s="232">
        <f ca="1">D128-'SYNTHESE CAPACITE P1'!E14</f>
        <v>0</v>
      </c>
      <c r="F125" s="232">
        <f ca="1">E128-'SYNTHESE CAPACITE P1'!F14</f>
        <v>0</v>
      </c>
      <c r="G125" s="232">
        <f ca="1">F128-'SYNTHESE CAPACITE P1'!G14</f>
        <v>0</v>
      </c>
      <c r="H125" s="232">
        <f ca="1">G128-'SYNTHESE CAPACITE P1'!H14</f>
        <v>0</v>
      </c>
      <c r="I125" s="232">
        <f ca="1">H128-'SYNTHESE CAPACITE P1'!I14</f>
        <v>0</v>
      </c>
      <c r="J125" s="232">
        <f ca="1">I128-'SYNTHESE CAPACITE P1'!J14</f>
        <v>0</v>
      </c>
      <c r="K125" s="232">
        <f ca="1">J128-'SYNTHESE CAPACITE P1'!K14</f>
        <v>0</v>
      </c>
      <c r="L125" s="232">
        <f ca="1">K128-'SYNTHESE CAPACITE P1'!L14</f>
        <v>0</v>
      </c>
      <c r="M125" s="232">
        <f ca="1">L128-'SYNTHESE CAPACITE P1'!M14</f>
        <v>0</v>
      </c>
      <c r="N125" s="232">
        <f ca="1">M128-'SYNTHESE CAPACITE P1'!N14</f>
        <v>0</v>
      </c>
      <c r="O125" s="232">
        <f ca="1">N128-'SYNTHESE CAPACITE P1'!O14</f>
        <v>0</v>
      </c>
      <c r="P125" s="232">
        <f ca="1">O128-'SYNTHESE CAPACITE P1'!P14</f>
        <v>0</v>
      </c>
      <c r="Q125" s="232">
        <f ca="1">P128-'SYNTHESE CAPACITE P1'!Q14</f>
        <v>0</v>
      </c>
      <c r="R125" s="232">
        <f ca="1">Q128-'SYNTHESE CAPACITE P1'!R14</f>
        <v>0</v>
      </c>
      <c r="S125" s="232">
        <f ca="1">R128-'SYNTHESE CAPACITE P1'!S14</f>
        <v>0</v>
      </c>
      <c r="T125" s="232">
        <f ca="1">S128-'SYNTHESE CAPACITE P1'!T14</f>
        <v>0</v>
      </c>
      <c r="U125" s="232">
        <f ca="1">T128-'SYNTHESE CAPACITE P1'!U14</f>
        <v>0</v>
      </c>
      <c r="V125" s="232">
        <f ca="1">U128-'SYNTHESE CAPACITE P1'!V14</f>
        <v>0</v>
      </c>
      <c r="W125" s="232">
        <f ca="1">V128-'SYNTHESE CAPACITE P1'!W14</f>
        <v>0</v>
      </c>
      <c r="X125" s="232">
        <f ca="1">W128-'SYNTHESE CAPACITE P1'!X14</f>
        <v>0</v>
      </c>
      <c r="Y125" s="232">
        <f ca="1">X128-'SYNTHESE CAPACITE P1'!Y14</f>
        <v>0</v>
      </c>
      <c r="Z125" s="232">
        <f ca="1">Y128-'SYNTHESE CAPACITE P1'!Z14</f>
        <v>0</v>
      </c>
      <c r="AA125" s="232">
        <f ca="1">Z128-'SYNTHESE CAPACITE P1'!AA14</f>
        <v>0</v>
      </c>
      <c r="AB125" s="232">
        <f ca="1">AA128-'SYNTHESE CAPACITE P1'!AB14</f>
        <v>0</v>
      </c>
      <c r="AC125" s="232">
        <f ca="1">AB128-'SYNTHESE CAPACITE P1'!AC14</f>
        <v>0</v>
      </c>
      <c r="AD125" s="232">
        <f ca="1">AC128-'SYNTHESE CAPACITE P1'!AD14</f>
        <v>0</v>
      </c>
      <c r="AE125" s="232">
        <f ca="1">AD128-'SYNTHESE CAPACITE P1'!AE14</f>
        <v>0</v>
      </c>
      <c r="AF125" s="232">
        <f ca="1">AE128-'SYNTHESE CAPACITE P1'!AF14</f>
        <v>0</v>
      </c>
      <c r="AG125" s="232">
        <f ca="1">AF128-'SYNTHESE CAPACITE P1'!AG14</f>
        <v>0</v>
      </c>
      <c r="AH125" s="232">
        <f ca="1">AG128-'SYNTHESE CAPACITE P1'!AH14</f>
        <v>0</v>
      </c>
      <c r="AI125" s="232">
        <f ca="1">AH128-'SYNTHESE CAPACITE P1'!AI14</f>
        <v>0</v>
      </c>
      <c r="AJ125" s="232">
        <f ca="1">AI128-'SYNTHESE CAPACITE P1'!AJ14</f>
        <v>0</v>
      </c>
      <c r="AK125" s="232">
        <f ca="1">AJ128-'SYNTHESE CAPACITE P1'!AK14</f>
        <v>0</v>
      </c>
      <c r="AL125" s="232">
        <f ca="1">AK128-'SYNTHESE CAPACITE P1'!AL14</f>
        <v>0</v>
      </c>
      <c r="AM125" s="232">
        <f ca="1">AL128-'SYNTHESE CAPACITE P1'!AM14</f>
        <v>0</v>
      </c>
      <c r="AN125" s="232">
        <f ca="1">AM128-'SYNTHESE CAPACITE P1'!AN14</f>
        <v>0</v>
      </c>
      <c r="AO125" s="232">
        <f ca="1">AN128-'SYNTHESE CAPACITE P1'!AO14</f>
        <v>0</v>
      </c>
      <c r="AP125" s="232">
        <f ca="1">AO128-'SYNTHESE CAPACITE P1'!AP14</f>
        <v>0</v>
      </c>
      <c r="AQ125" s="232">
        <f ca="1">AP128-'SYNTHESE CAPACITE P1'!AQ14</f>
        <v>0</v>
      </c>
      <c r="AR125" s="232">
        <f ca="1">AQ128-'SYNTHESE CAPACITE P1'!AR14</f>
        <v>0</v>
      </c>
      <c r="AS125" s="232">
        <f ca="1">AR128-'SYNTHESE CAPACITE P1'!AS14</f>
        <v>0</v>
      </c>
      <c r="AT125" s="232">
        <f ca="1">AS128-'SYNTHESE CAPACITE P1'!AT14</f>
        <v>0</v>
      </c>
      <c r="AU125" s="232">
        <f ca="1">AT128-'SYNTHESE CAPACITE P1'!AU14</f>
        <v>0</v>
      </c>
      <c r="AV125" s="232">
        <f ca="1">AU128-'SYNTHESE CAPACITE P1'!AV14</f>
        <v>0</v>
      </c>
      <c r="AW125" s="232">
        <f ca="1">AV128-'SYNTHESE CAPACITE P1'!AW14</f>
        <v>0</v>
      </c>
      <c r="AX125" s="232">
        <f ca="1">AW128-'SYNTHESE CAPACITE P1'!AX14</f>
        <v>0</v>
      </c>
      <c r="AY125" s="232">
        <f ca="1">AX128-'SYNTHESE CAPACITE P1'!AY14</f>
        <v>0</v>
      </c>
      <c r="AZ125" s="232">
        <f ca="1">AY128-'SYNTHESE CAPACITE P1'!AZ14</f>
        <v>0</v>
      </c>
      <c r="BA125" s="232">
        <f ca="1">AZ128-'SYNTHESE CAPACITE P1'!BA14</f>
        <v>0</v>
      </c>
      <c r="BB125" s="232">
        <f ca="1">BA128-'SYNTHESE CAPACITE P1'!BB14</f>
        <v>0</v>
      </c>
      <c r="BC125" s="232">
        <f ca="1">BB128-'SYNTHESE CAPACITE P1'!BC14</f>
        <v>0</v>
      </c>
      <c r="BD125" s="232">
        <f ca="1">BC128-'SYNTHESE CAPACITE P1'!BD14</f>
        <v>0</v>
      </c>
      <c r="BE125" s="232">
        <f ca="1">BD128-'SYNTHESE CAPACITE P1'!BE14</f>
        <v>0</v>
      </c>
      <c r="BF125" s="232">
        <f ca="1">BE128-'SYNTHESE CAPACITE P1'!BF14</f>
        <v>0</v>
      </c>
      <c r="BG125" s="232">
        <f ca="1">BF128-'SYNTHESE CAPACITE P1'!BG14</f>
        <v>0</v>
      </c>
      <c r="BH125" s="232">
        <f ca="1">BG128-'SYNTHESE CAPACITE P1'!BH14</f>
        <v>0</v>
      </c>
      <c r="BI125" s="232">
        <f ca="1">BH128-'SYNTHESE CAPACITE P1'!BI14</f>
        <v>0</v>
      </c>
      <c r="BJ125" s="232">
        <f ca="1">BI128-'SYNTHESE CAPACITE P1'!BJ14</f>
        <v>0</v>
      </c>
      <c r="BK125" s="232">
        <f ca="1">BJ128-'SYNTHESE CAPACITE P1'!BK14</f>
        <v>0</v>
      </c>
      <c r="BL125" s="232">
        <f ca="1">BK128-'SYNTHESE CAPACITE P1'!BL14</f>
        <v>0</v>
      </c>
      <c r="BM125" s="232">
        <f ca="1">BL128-'SYNTHESE CAPACITE P1'!BM14</f>
        <v>0</v>
      </c>
      <c r="BN125" s="232">
        <f ca="1">BM128-'SYNTHESE CAPACITE P1'!BN14</f>
        <v>0</v>
      </c>
      <c r="BO125" s="232">
        <f ca="1">BN128-'SYNTHESE CAPACITE P1'!BO14</f>
        <v>0</v>
      </c>
    </row>
    <row r="126" spans="1:67" ht="11.1" customHeight="1" x14ac:dyDescent="0.25">
      <c r="A126" s="33"/>
      <c r="B126" s="261" t="s">
        <v>88</v>
      </c>
      <c r="C126" s="232">
        <f>'RETARDS P1'!C88</f>
        <v>0</v>
      </c>
      <c r="D126" s="232">
        <f>'RETARDS P1'!D88</f>
        <v>0</v>
      </c>
      <c r="E126" s="232">
        <f>'RETARDS P1'!E88</f>
        <v>0</v>
      </c>
      <c r="F126" s="232">
        <f>'RETARDS P1'!F88</f>
        <v>0</v>
      </c>
      <c r="G126" s="232">
        <f>'RETARDS P1'!G88</f>
        <v>0</v>
      </c>
      <c r="H126" s="232">
        <f>'RETARDS P1'!H88</f>
        <v>0</v>
      </c>
      <c r="I126" s="232">
        <f>'RETARDS P1'!I88</f>
        <v>0</v>
      </c>
      <c r="J126" s="232">
        <f>'RETARDS P1'!J88</f>
        <v>0</v>
      </c>
      <c r="K126" s="232">
        <f>'RETARDS P1'!K88</f>
        <v>0</v>
      </c>
      <c r="L126" s="232">
        <f>'RETARDS P1'!L88</f>
        <v>0</v>
      </c>
      <c r="M126" s="232">
        <f>'RETARDS P1'!M88</f>
        <v>0</v>
      </c>
      <c r="N126" s="232">
        <f>'RETARDS P1'!N88</f>
        <v>0</v>
      </c>
      <c r="O126" s="232">
        <f>'RETARDS P1'!O88</f>
        <v>0</v>
      </c>
      <c r="P126" s="232">
        <f>'RETARDS P1'!P88</f>
        <v>0</v>
      </c>
      <c r="Q126" s="232">
        <f>'RETARDS P1'!Q88</f>
        <v>0</v>
      </c>
      <c r="R126" s="232">
        <f>'RETARDS P1'!R88</f>
        <v>0</v>
      </c>
      <c r="S126" s="232">
        <f>'RETARDS P1'!S88</f>
        <v>0</v>
      </c>
      <c r="T126" s="232">
        <f>'RETARDS P1'!T88</f>
        <v>0</v>
      </c>
      <c r="U126" s="232">
        <f>'RETARDS P1'!U88</f>
        <v>0</v>
      </c>
      <c r="V126" s="232">
        <f>'RETARDS P1'!V88</f>
        <v>0</v>
      </c>
      <c r="W126" s="232">
        <f>'RETARDS P1'!W88</f>
        <v>0</v>
      </c>
      <c r="X126" s="232">
        <f>'RETARDS P1'!X88</f>
        <v>0</v>
      </c>
      <c r="Y126" s="232">
        <f>'RETARDS P1'!Y88</f>
        <v>0</v>
      </c>
      <c r="Z126" s="232">
        <f>'RETARDS P1'!Z88</f>
        <v>0</v>
      </c>
      <c r="AA126" s="232">
        <f>'RETARDS P1'!AA88</f>
        <v>0</v>
      </c>
      <c r="AB126" s="232">
        <f>'RETARDS P1'!AB88</f>
        <v>0</v>
      </c>
      <c r="AC126" s="232">
        <f>'RETARDS P1'!AC88</f>
        <v>0</v>
      </c>
      <c r="AD126" s="232">
        <f>'RETARDS P1'!AD88</f>
        <v>0</v>
      </c>
      <c r="AE126" s="232">
        <f>'RETARDS P1'!AE88</f>
        <v>0</v>
      </c>
      <c r="AF126" s="232">
        <f>'RETARDS P1'!AF88</f>
        <v>0</v>
      </c>
      <c r="AG126" s="232">
        <f>'RETARDS P1'!AG88</f>
        <v>0</v>
      </c>
      <c r="AH126" s="232">
        <f>'RETARDS P1'!AH88</f>
        <v>0</v>
      </c>
      <c r="AI126" s="232">
        <f>'RETARDS P1'!AI88</f>
        <v>0</v>
      </c>
      <c r="AJ126" s="232">
        <f>'RETARDS P1'!AJ88</f>
        <v>0</v>
      </c>
      <c r="AK126" s="232">
        <f>'RETARDS P1'!AK88</f>
        <v>0</v>
      </c>
      <c r="AL126" s="232">
        <f>'RETARDS P1'!AL88</f>
        <v>0</v>
      </c>
      <c r="AM126" s="232">
        <f>'RETARDS P1'!AM88</f>
        <v>0</v>
      </c>
      <c r="AN126" s="232">
        <f>'RETARDS P1'!AN88</f>
        <v>0</v>
      </c>
      <c r="AO126" s="232">
        <f>'RETARDS P1'!AO88</f>
        <v>0</v>
      </c>
      <c r="AP126" s="232">
        <f>'RETARDS P1'!AP88</f>
        <v>0</v>
      </c>
      <c r="AQ126" s="232">
        <f>'RETARDS P1'!AQ88</f>
        <v>0</v>
      </c>
      <c r="AR126" s="232">
        <f>'RETARDS P1'!AR88</f>
        <v>0</v>
      </c>
      <c r="AS126" s="232">
        <f>'RETARDS P1'!AS88</f>
        <v>0</v>
      </c>
      <c r="AT126" s="232">
        <f>'RETARDS P1'!AT88</f>
        <v>0</v>
      </c>
      <c r="AU126" s="232">
        <f>'RETARDS P1'!AU88</f>
        <v>0</v>
      </c>
      <c r="AV126" s="232">
        <f>'RETARDS P1'!AV88</f>
        <v>0</v>
      </c>
      <c r="AW126" s="232">
        <f>'RETARDS P1'!AW88</f>
        <v>0</v>
      </c>
      <c r="AX126" s="232">
        <f>'RETARDS P1'!AX88</f>
        <v>0</v>
      </c>
      <c r="AY126" s="232">
        <f>'RETARDS P1'!AY88</f>
        <v>0</v>
      </c>
      <c r="AZ126" s="232">
        <f>'RETARDS P1'!AZ88</f>
        <v>0</v>
      </c>
      <c r="BA126" s="232">
        <f>'RETARDS P1'!BA88</f>
        <v>0</v>
      </c>
      <c r="BB126" s="232">
        <f>'RETARDS P1'!BB88</f>
        <v>0</v>
      </c>
      <c r="BC126" s="232">
        <f>'RETARDS P1'!BC88</f>
        <v>0</v>
      </c>
      <c r="BD126" s="232">
        <f>'RETARDS P1'!BD88</f>
        <v>0</v>
      </c>
      <c r="BE126" s="232">
        <f>'RETARDS P1'!BE88</f>
        <v>0</v>
      </c>
      <c r="BF126" s="232">
        <f>'RETARDS P1'!BF88</f>
        <v>0</v>
      </c>
      <c r="BG126" s="232">
        <f>'RETARDS P1'!BG88</f>
        <v>0</v>
      </c>
      <c r="BH126" s="232">
        <f>'RETARDS P1'!BH88</f>
        <v>0</v>
      </c>
      <c r="BI126" s="232">
        <f>'RETARDS P1'!BI88</f>
        <v>0</v>
      </c>
      <c r="BJ126" s="232">
        <f>'RETARDS P1'!BJ88</f>
        <v>0</v>
      </c>
      <c r="BK126" s="232">
        <f>'RETARDS P1'!BK88</f>
        <v>0</v>
      </c>
      <c r="BL126" s="232">
        <f>'RETARDS P1'!BL88</f>
        <v>0</v>
      </c>
      <c r="BM126" s="232">
        <f>'RETARDS P1'!BM88</f>
        <v>0</v>
      </c>
      <c r="BN126" s="232">
        <f>'RETARDS P1'!BN88</f>
        <v>0</v>
      </c>
      <c r="BO126" s="232">
        <f>'RETARDS P1'!BO88</f>
        <v>0</v>
      </c>
    </row>
    <row r="127" spans="1:67" ht="11.1" customHeight="1" x14ac:dyDescent="0.25">
      <c r="A127" s="33"/>
      <c r="B127" s="262" t="s">
        <v>89</v>
      </c>
      <c r="C127" s="232">
        <f>'RETARDS P1'!C124</f>
        <v>0</v>
      </c>
      <c r="D127" s="232">
        <f>'RETARDS P1'!D124</f>
        <v>0</v>
      </c>
      <c r="E127" s="232">
        <f>'RETARDS P1'!E124</f>
        <v>0</v>
      </c>
      <c r="F127" s="232">
        <f>'RETARDS P1'!F124</f>
        <v>0</v>
      </c>
      <c r="G127" s="232">
        <f>'RETARDS P1'!G124</f>
        <v>0</v>
      </c>
      <c r="H127" s="232">
        <f>'RETARDS P1'!H124</f>
        <v>0</v>
      </c>
      <c r="I127" s="232">
        <f>'RETARDS P1'!I124</f>
        <v>0</v>
      </c>
      <c r="J127" s="232">
        <f>'RETARDS P1'!J124</f>
        <v>0</v>
      </c>
      <c r="K127" s="232">
        <f>'RETARDS P1'!K124</f>
        <v>0</v>
      </c>
      <c r="L127" s="232">
        <f>'RETARDS P1'!L124</f>
        <v>0</v>
      </c>
      <c r="M127" s="232">
        <f>'RETARDS P1'!M124</f>
        <v>0</v>
      </c>
      <c r="N127" s="232">
        <f>'RETARDS P1'!N124</f>
        <v>0</v>
      </c>
      <c r="O127" s="232">
        <f>'RETARDS P1'!O124</f>
        <v>0</v>
      </c>
      <c r="P127" s="232">
        <f>'RETARDS P1'!P124</f>
        <v>0</v>
      </c>
      <c r="Q127" s="232">
        <f>'RETARDS P1'!Q124</f>
        <v>0</v>
      </c>
      <c r="R127" s="232">
        <f>'RETARDS P1'!R124</f>
        <v>0</v>
      </c>
      <c r="S127" s="232">
        <f>'RETARDS P1'!S124</f>
        <v>0</v>
      </c>
      <c r="T127" s="232">
        <f>'RETARDS P1'!T124</f>
        <v>0</v>
      </c>
      <c r="U127" s="232">
        <f>'RETARDS P1'!U124</f>
        <v>0</v>
      </c>
      <c r="V127" s="232">
        <f>'RETARDS P1'!V124</f>
        <v>0</v>
      </c>
      <c r="W127" s="232">
        <f>'RETARDS P1'!W124</f>
        <v>0</v>
      </c>
      <c r="X127" s="232">
        <f>'RETARDS P1'!X124</f>
        <v>0</v>
      </c>
      <c r="Y127" s="232">
        <f>'RETARDS P1'!Y124</f>
        <v>0</v>
      </c>
      <c r="Z127" s="232">
        <f>'RETARDS P1'!Z124</f>
        <v>0</v>
      </c>
      <c r="AA127" s="232">
        <f>'RETARDS P1'!AA124</f>
        <v>0</v>
      </c>
      <c r="AB127" s="232">
        <f>'RETARDS P1'!AB124</f>
        <v>0</v>
      </c>
      <c r="AC127" s="232">
        <f>'RETARDS P1'!AC124</f>
        <v>0</v>
      </c>
      <c r="AD127" s="232">
        <f>'RETARDS P1'!AD124</f>
        <v>0</v>
      </c>
      <c r="AE127" s="232">
        <f>'RETARDS P1'!AE124</f>
        <v>0</v>
      </c>
      <c r="AF127" s="232">
        <f>'RETARDS P1'!AF124</f>
        <v>0</v>
      </c>
      <c r="AG127" s="232">
        <f>'RETARDS P1'!AG124</f>
        <v>0</v>
      </c>
      <c r="AH127" s="232">
        <f>'RETARDS P1'!AH124</f>
        <v>0</v>
      </c>
      <c r="AI127" s="232">
        <f>'RETARDS P1'!AI124</f>
        <v>0</v>
      </c>
      <c r="AJ127" s="232">
        <f>'RETARDS P1'!AJ124</f>
        <v>0</v>
      </c>
      <c r="AK127" s="232">
        <f>'RETARDS P1'!AK124</f>
        <v>0</v>
      </c>
      <c r="AL127" s="232">
        <f>'RETARDS P1'!AL124</f>
        <v>0</v>
      </c>
      <c r="AM127" s="232">
        <f>'RETARDS P1'!AM124</f>
        <v>0</v>
      </c>
      <c r="AN127" s="232">
        <f>'RETARDS P1'!AN124</f>
        <v>0</v>
      </c>
      <c r="AO127" s="232">
        <f>'RETARDS P1'!AO124</f>
        <v>0</v>
      </c>
      <c r="AP127" s="232">
        <f>'RETARDS P1'!AP124</f>
        <v>0</v>
      </c>
      <c r="AQ127" s="232">
        <f>'RETARDS P1'!AQ124</f>
        <v>0</v>
      </c>
      <c r="AR127" s="232">
        <f>'RETARDS P1'!AR124</f>
        <v>0</v>
      </c>
      <c r="AS127" s="232">
        <f>'RETARDS P1'!AS124</f>
        <v>0</v>
      </c>
      <c r="AT127" s="232">
        <f>'RETARDS P1'!AT124</f>
        <v>0</v>
      </c>
      <c r="AU127" s="232">
        <f>'RETARDS P1'!AU124</f>
        <v>0</v>
      </c>
      <c r="AV127" s="232">
        <f>'RETARDS P1'!AV124</f>
        <v>0</v>
      </c>
      <c r="AW127" s="232">
        <f>'RETARDS P1'!AW124</f>
        <v>0</v>
      </c>
      <c r="AX127" s="232">
        <f>'RETARDS P1'!AX124</f>
        <v>0</v>
      </c>
      <c r="AY127" s="232">
        <f>'RETARDS P1'!AY124</f>
        <v>0</v>
      </c>
      <c r="AZ127" s="232">
        <f>'RETARDS P1'!AZ124</f>
        <v>0</v>
      </c>
      <c r="BA127" s="232">
        <f>'RETARDS P1'!BA124</f>
        <v>0</v>
      </c>
      <c r="BB127" s="232">
        <f>'RETARDS P1'!BB124</f>
        <v>0</v>
      </c>
      <c r="BC127" s="232">
        <f>'RETARDS P1'!BC124</f>
        <v>0</v>
      </c>
      <c r="BD127" s="232">
        <f>'RETARDS P1'!BD124</f>
        <v>0</v>
      </c>
      <c r="BE127" s="232">
        <f>'RETARDS P1'!BE124</f>
        <v>0</v>
      </c>
      <c r="BF127" s="232">
        <f>'RETARDS P1'!BF124</f>
        <v>0</v>
      </c>
      <c r="BG127" s="232">
        <f>'RETARDS P1'!BG124</f>
        <v>0</v>
      </c>
      <c r="BH127" s="232">
        <f>'RETARDS P1'!BH124</f>
        <v>0</v>
      </c>
      <c r="BI127" s="232">
        <f>'RETARDS P1'!BI124</f>
        <v>0</v>
      </c>
      <c r="BJ127" s="232">
        <f>'RETARDS P1'!BJ124</f>
        <v>0</v>
      </c>
      <c r="BK127" s="232">
        <f>'RETARDS P1'!BK124</f>
        <v>0</v>
      </c>
      <c r="BL127" s="232">
        <f>'RETARDS P1'!BL124</f>
        <v>0</v>
      </c>
      <c r="BM127" s="232">
        <f>'RETARDS P1'!BM124</f>
        <v>0</v>
      </c>
      <c r="BN127" s="232">
        <f>'RETARDS P1'!BN124</f>
        <v>0</v>
      </c>
      <c r="BO127" s="232">
        <f>'RETARDS P1'!BO124</f>
        <v>0</v>
      </c>
    </row>
    <row r="128" spans="1:67" ht="11.1" customHeight="1" x14ac:dyDescent="0.25">
      <c r="A128" s="33"/>
      <c r="B128" s="263" t="s">
        <v>92</v>
      </c>
      <c r="C128" s="232">
        <f>SUM(C129:C133)+SUM(C124:C125)</f>
        <v>0</v>
      </c>
      <c r="D128" s="232">
        <f t="shared" ref="D128:BO128" ca="1" si="11">SUM(D129:D133)+SUM(D124:D125)</f>
        <v>0</v>
      </c>
      <c r="E128" s="232">
        <f t="shared" ca="1" si="11"/>
        <v>0</v>
      </c>
      <c r="F128" s="232">
        <f t="shared" ca="1" si="11"/>
        <v>0</v>
      </c>
      <c r="G128" s="232">
        <f t="shared" ca="1" si="11"/>
        <v>0</v>
      </c>
      <c r="H128" s="232">
        <f t="shared" ca="1" si="11"/>
        <v>0</v>
      </c>
      <c r="I128" s="232">
        <f t="shared" ca="1" si="11"/>
        <v>0</v>
      </c>
      <c r="J128" s="232">
        <f t="shared" ca="1" si="11"/>
        <v>0</v>
      </c>
      <c r="K128" s="232">
        <f t="shared" ca="1" si="11"/>
        <v>0</v>
      </c>
      <c r="L128" s="232">
        <f t="shared" ca="1" si="11"/>
        <v>0</v>
      </c>
      <c r="M128" s="232">
        <f t="shared" ca="1" si="11"/>
        <v>0</v>
      </c>
      <c r="N128" s="232">
        <f t="shared" ca="1" si="11"/>
        <v>0</v>
      </c>
      <c r="O128" s="232">
        <f t="shared" ca="1" si="11"/>
        <v>0</v>
      </c>
      <c r="P128" s="232">
        <f t="shared" ca="1" si="11"/>
        <v>0</v>
      </c>
      <c r="Q128" s="232">
        <f t="shared" ca="1" si="11"/>
        <v>0</v>
      </c>
      <c r="R128" s="232">
        <f t="shared" ca="1" si="11"/>
        <v>0</v>
      </c>
      <c r="S128" s="232">
        <f t="shared" ca="1" si="11"/>
        <v>0</v>
      </c>
      <c r="T128" s="232">
        <f t="shared" ca="1" si="11"/>
        <v>0</v>
      </c>
      <c r="U128" s="232">
        <f t="shared" ca="1" si="11"/>
        <v>0</v>
      </c>
      <c r="V128" s="232">
        <f t="shared" ca="1" si="11"/>
        <v>0</v>
      </c>
      <c r="W128" s="232">
        <f t="shared" ca="1" si="11"/>
        <v>0</v>
      </c>
      <c r="X128" s="232">
        <f t="shared" ca="1" si="11"/>
        <v>0</v>
      </c>
      <c r="Y128" s="232">
        <f t="shared" ca="1" si="11"/>
        <v>0</v>
      </c>
      <c r="Z128" s="232">
        <f t="shared" ca="1" si="11"/>
        <v>0</v>
      </c>
      <c r="AA128" s="232">
        <f t="shared" ca="1" si="11"/>
        <v>0</v>
      </c>
      <c r="AB128" s="232">
        <f t="shared" ca="1" si="11"/>
        <v>0</v>
      </c>
      <c r="AC128" s="232">
        <f t="shared" ca="1" si="11"/>
        <v>0</v>
      </c>
      <c r="AD128" s="232">
        <f t="shared" ca="1" si="11"/>
        <v>0</v>
      </c>
      <c r="AE128" s="232">
        <f t="shared" ca="1" si="11"/>
        <v>0</v>
      </c>
      <c r="AF128" s="232">
        <f t="shared" ca="1" si="11"/>
        <v>0</v>
      </c>
      <c r="AG128" s="232">
        <f t="shared" ca="1" si="11"/>
        <v>0</v>
      </c>
      <c r="AH128" s="232">
        <f t="shared" ca="1" si="11"/>
        <v>0</v>
      </c>
      <c r="AI128" s="232">
        <f t="shared" ca="1" si="11"/>
        <v>0</v>
      </c>
      <c r="AJ128" s="232">
        <f t="shared" ca="1" si="11"/>
        <v>0</v>
      </c>
      <c r="AK128" s="232">
        <f t="shared" ca="1" si="11"/>
        <v>0</v>
      </c>
      <c r="AL128" s="232">
        <f t="shared" ca="1" si="11"/>
        <v>0</v>
      </c>
      <c r="AM128" s="232">
        <f t="shared" ca="1" si="11"/>
        <v>0</v>
      </c>
      <c r="AN128" s="232">
        <f t="shared" ca="1" si="11"/>
        <v>0</v>
      </c>
      <c r="AO128" s="232">
        <f t="shared" ca="1" si="11"/>
        <v>0</v>
      </c>
      <c r="AP128" s="232">
        <f t="shared" ca="1" si="11"/>
        <v>0</v>
      </c>
      <c r="AQ128" s="232">
        <f t="shared" ca="1" si="11"/>
        <v>0</v>
      </c>
      <c r="AR128" s="232">
        <f t="shared" ca="1" si="11"/>
        <v>0</v>
      </c>
      <c r="AS128" s="232">
        <f t="shared" ca="1" si="11"/>
        <v>0</v>
      </c>
      <c r="AT128" s="232">
        <f t="shared" ca="1" si="11"/>
        <v>0</v>
      </c>
      <c r="AU128" s="232">
        <f t="shared" ca="1" si="11"/>
        <v>0</v>
      </c>
      <c r="AV128" s="232">
        <f t="shared" ca="1" si="11"/>
        <v>0</v>
      </c>
      <c r="AW128" s="232">
        <f t="shared" ca="1" si="11"/>
        <v>0</v>
      </c>
      <c r="AX128" s="232">
        <f t="shared" ca="1" si="11"/>
        <v>0</v>
      </c>
      <c r="AY128" s="232">
        <f t="shared" ca="1" si="11"/>
        <v>0</v>
      </c>
      <c r="AZ128" s="232">
        <f t="shared" ca="1" si="11"/>
        <v>0</v>
      </c>
      <c r="BA128" s="232">
        <f t="shared" ca="1" si="11"/>
        <v>0</v>
      </c>
      <c r="BB128" s="232">
        <f t="shared" ca="1" si="11"/>
        <v>0</v>
      </c>
      <c r="BC128" s="232">
        <f t="shared" ca="1" si="11"/>
        <v>0</v>
      </c>
      <c r="BD128" s="232">
        <f t="shared" ca="1" si="11"/>
        <v>0</v>
      </c>
      <c r="BE128" s="232">
        <f t="shared" ca="1" si="11"/>
        <v>0</v>
      </c>
      <c r="BF128" s="232">
        <f t="shared" ca="1" si="11"/>
        <v>0</v>
      </c>
      <c r="BG128" s="232">
        <f t="shared" ca="1" si="11"/>
        <v>0</v>
      </c>
      <c r="BH128" s="232">
        <f t="shared" ca="1" si="11"/>
        <v>0</v>
      </c>
      <c r="BI128" s="232">
        <f t="shared" ca="1" si="11"/>
        <v>0</v>
      </c>
      <c r="BJ128" s="232">
        <f t="shared" ca="1" si="11"/>
        <v>0</v>
      </c>
      <c r="BK128" s="232">
        <f t="shared" ca="1" si="11"/>
        <v>0</v>
      </c>
      <c r="BL128" s="232">
        <f t="shared" ca="1" si="11"/>
        <v>0</v>
      </c>
      <c r="BM128" s="232">
        <f t="shared" ca="1" si="11"/>
        <v>0</v>
      </c>
      <c r="BN128" s="232">
        <f t="shared" ca="1" si="11"/>
        <v>0</v>
      </c>
      <c r="BO128" s="232">
        <f t="shared" ca="1" si="11"/>
        <v>0</v>
      </c>
    </row>
    <row r="129" spans="1:76" ht="11.1" customHeight="1" x14ac:dyDescent="0.25">
      <c r="A129" s="33"/>
      <c r="B129" s="44" t="s">
        <v>93</v>
      </c>
      <c r="C129" s="232">
        <f>'CHARGES P1'!C52</f>
        <v>0</v>
      </c>
      <c r="D129" s="232">
        <f>'CHARGES P1'!D52</f>
        <v>0</v>
      </c>
      <c r="E129" s="232">
        <f>'CHARGES P1'!E52</f>
        <v>0</v>
      </c>
      <c r="F129" s="232">
        <f>'CHARGES P1'!F52</f>
        <v>0</v>
      </c>
      <c r="G129" s="232">
        <f>'CHARGES P1'!G52</f>
        <v>0</v>
      </c>
      <c r="H129" s="232">
        <f>'CHARGES P1'!H52</f>
        <v>0</v>
      </c>
      <c r="I129" s="232">
        <f>'CHARGES P1'!I52</f>
        <v>0</v>
      </c>
      <c r="J129" s="232">
        <f>'CHARGES P1'!J52</f>
        <v>0</v>
      </c>
      <c r="K129" s="232">
        <f>'CHARGES P1'!K52</f>
        <v>0</v>
      </c>
      <c r="L129" s="232">
        <f>'CHARGES P1'!L52</f>
        <v>0</v>
      </c>
      <c r="M129" s="232">
        <f>'CHARGES P1'!M52</f>
        <v>0</v>
      </c>
      <c r="N129" s="232">
        <f>'CHARGES P1'!N52</f>
        <v>0</v>
      </c>
      <c r="O129" s="232">
        <f>'CHARGES P1'!O52</f>
        <v>0</v>
      </c>
      <c r="P129" s="232">
        <f>'CHARGES P1'!P52</f>
        <v>0</v>
      </c>
      <c r="Q129" s="232">
        <f>'CHARGES P1'!Q52</f>
        <v>0</v>
      </c>
      <c r="R129" s="232">
        <f>'CHARGES P1'!R52</f>
        <v>0</v>
      </c>
      <c r="S129" s="232">
        <f>'CHARGES P1'!S52</f>
        <v>0</v>
      </c>
      <c r="T129" s="232">
        <f>'CHARGES P1'!T52</f>
        <v>0</v>
      </c>
      <c r="U129" s="232">
        <f>'CHARGES P1'!U52</f>
        <v>0</v>
      </c>
      <c r="V129" s="232">
        <f>'CHARGES P1'!V52</f>
        <v>0</v>
      </c>
      <c r="W129" s="232">
        <f>'CHARGES P1'!W52</f>
        <v>0</v>
      </c>
      <c r="X129" s="232">
        <f>'CHARGES P1'!X52</f>
        <v>0</v>
      </c>
      <c r="Y129" s="232">
        <f>'CHARGES P1'!Y52</f>
        <v>0</v>
      </c>
      <c r="Z129" s="232">
        <f>'CHARGES P1'!Z52</f>
        <v>0</v>
      </c>
      <c r="AA129" s="232">
        <f>'CHARGES P1'!AA52</f>
        <v>0</v>
      </c>
      <c r="AB129" s="232">
        <f>'CHARGES P1'!AB52</f>
        <v>0</v>
      </c>
      <c r="AC129" s="232">
        <f>'CHARGES P1'!AC52</f>
        <v>0</v>
      </c>
      <c r="AD129" s="232">
        <f>'CHARGES P1'!AD52</f>
        <v>0</v>
      </c>
      <c r="AE129" s="232">
        <f>'CHARGES P1'!AE52</f>
        <v>0</v>
      </c>
      <c r="AF129" s="232">
        <f>'CHARGES P1'!AF52</f>
        <v>0</v>
      </c>
      <c r="AG129" s="232">
        <f>'CHARGES P1'!AG52</f>
        <v>0</v>
      </c>
      <c r="AH129" s="232">
        <f>'CHARGES P1'!AH52</f>
        <v>0</v>
      </c>
      <c r="AI129" s="232">
        <f>'CHARGES P1'!AI52</f>
        <v>0</v>
      </c>
      <c r="AJ129" s="232">
        <f>'CHARGES P1'!AJ52</f>
        <v>0</v>
      </c>
      <c r="AK129" s="232">
        <f>'CHARGES P1'!AK52</f>
        <v>0</v>
      </c>
      <c r="AL129" s="232">
        <f>'CHARGES P1'!AL52</f>
        <v>0</v>
      </c>
      <c r="AM129" s="232">
        <f>'CHARGES P1'!AM52</f>
        <v>0</v>
      </c>
      <c r="AN129" s="232">
        <f>'CHARGES P1'!AN52</f>
        <v>0</v>
      </c>
      <c r="AO129" s="232">
        <f>'CHARGES P1'!AO52</f>
        <v>0</v>
      </c>
      <c r="AP129" s="232">
        <f>'CHARGES P1'!AP52</f>
        <v>0</v>
      </c>
      <c r="AQ129" s="232">
        <f>'CHARGES P1'!AQ52</f>
        <v>0</v>
      </c>
      <c r="AR129" s="232">
        <f>'CHARGES P1'!AR52</f>
        <v>0</v>
      </c>
      <c r="AS129" s="232">
        <f>'CHARGES P1'!AS52</f>
        <v>0</v>
      </c>
      <c r="AT129" s="232">
        <f>'CHARGES P1'!AT52</f>
        <v>0</v>
      </c>
      <c r="AU129" s="232">
        <f>'CHARGES P1'!AU52</f>
        <v>0</v>
      </c>
      <c r="AV129" s="232">
        <f>'CHARGES P1'!AV52</f>
        <v>0</v>
      </c>
      <c r="AW129" s="232">
        <f>'CHARGES P1'!AW52</f>
        <v>0</v>
      </c>
      <c r="AX129" s="232">
        <f>'CHARGES P1'!AX52</f>
        <v>0</v>
      </c>
      <c r="AY129" s="232">
        <f>'CHARGES P1'!AY52</f>
        <v>0</v>
      </c>
      <c r="AZ129" s="232">
        <f>'CHARGES P1'!AZ52</f>
        <v>0</v>
      </c>
      <c r="BA129" s="232">
        <f>'CHARGES P1'!BA52</f>
        <v>0</v>
      </c>
      <c r="BB129" s="232">
        <f>'CHARGES P1'!BB52</f>
        <v>0</v>
      </c>
      <c r="BC129" s="232">
        <f>'CHARGES P1'!BC52</f>
        <v>0</v>
      </c>
      <c r="BD129" s="232">
        <f>'CHARGES P1'!BD52</f>
        <v>0</v>
      </c>
      <c r="BE129" s="232">
        <f>'CHARGES P1'!BE52</f>
        <v>0</v>
      </c>
      <c r="BF129" s="232">
        <f>'CHARGES P1'!BF52</f>
        <v>0</v>
      </c>
      <c r="BG129" s="232">
        <f>'CHARGES P1'!BG52</f>
        <v>0</v>
      </c>
      <c r="BH129" s="232">
        <f>'CHARGES P1'!BH52</f>
        <v>0</v>
      </c>
      <c r="BI129" s="232">
        <f>'CHARGES P1'!BI52</f>
        <v>0</v>
      </c>
      <c r="BJ129" s="232">
        <f>'CHARGES P1'!BJ52</f>
        <v>0</v>
      </c>
      <c r="BK129" s="232">
        <f>'CHARGES P1'!BK52</f>
        <v>0</v>
      </c>
      <c r="BL129" s="232">
        <f>'CHARGES P1'!BL52</f>
        <v>0</v>
      </c>
      <c r="BM129" s="232">
        <f>'CHARGES P1'!BM52</f>
        <v>0</v>
      </c>
      <c r="BN129" s="232">
        <f>'CHARGES P1'!BN52</f>
        <v>0</v>
      </c>
      <c r="BO129" s="232">
        <f>'CHARGES P1'!BO52</f>
        <v>0</v>
      </c>
    </row>
    <row r="130" spans="1:76" ht="11.1" customHeight="1" x14ac:dyDescent="0.25">
      <c r="A130" s="33"/>
      <c r="B130" s="264" t="s">
        <v>100</v>
      </c>
      <c r="C130" s="232">
        <f>'CHARGES P1'!C88</f>
        <v>0</v>
      </c>
      <c r="D130" s="232">
        <f>'CHARGES P1'!D88</f>
        <v>0</v>
      </c>
      <c r="E130" s="232">
        <f>'CHARGES P1'!E88</f>
        <v>0</v>
      </c>
      <c r="F130" s="232">
        <f>'CHARGES P1'!F88</f>
        <v>0</v>
      </c>
      <c r="G130" s="232">
        <f>'CHARGES P1'!G88</f>
        <v>0</v>
      </c>
      <c r="H130" s="232">
        <f>'CHARGES P1'!H88</f>
        <v>0</v>
      </c>
      <c r="I130" s="232">
        <f>'CHARGES P1'!I88</f>
        <v>0</v>
      </c>
      <c r="J130" s="232">
        <f>'CHARGES P1'!J88</f>
        <v>0</v>
      </c>
      <c r="K130" s="232">
        <f>'CHARGES P1'!K88</f>
        <v>0</v>
      </c>
      <c r="L130" s="232">
        <f>'CHARGES P1'!L88</f>
        <v>0</v>
      </c>
      <c r="M130" s="232">
        <f>'CHARGES P1'!M88</f>
        <v>0</v>
      </c>
      <c r="N130" s="232">
        <f>'CHARGES P1'!N88</f>
        <v>0</v>
      </c>
      <c r="O130" s="232">
        <f>'CHARGES P1'!O88</f>
        <v>0</v>
      </c>
      <c r="P130" s="232">
        <f>'CHARGES P1'!P88</f>
        <v>0</v>
      </c>
      <c r="Q130" s="232">
        <f>'CHARGES P1'!Q88</f>
        <v>0</v>
      </c>
      <c r="R130" s="232">
        <f>'CHARGES P1'!R88</f>
        <v>0</v>
      </c>
      <c r="S130" s="232">
        <f>'CHARGES P1'!S88</f>
        <v>0</v>
      </c>
      <c r="T130" s="232">
        <f>'CHARGES P1'!T88</f>
        <v>0</v>
      </c>
      <c r="U130" s="232">
        <f>'CHARGES P1'!U88</f>
        <v>0</v>
      </c>
      <c r="V130" s="232">
        <f>'CHARGES P1'!V88</f>
        <v>0</v>
      </c>
      <c r="W130" s="232">
        <f>'CHARGES P1'!W88</f>
        <v>0</v>
      </c>
      <c r="X130" s="232">
        <f>'CHARGES P1'!X88</f>
        <v>0</v>
      </c>
      <c r="Y130" s="232">
        <f>'CHARGES P1'!Y88</f>
        <v>0</v>
      </c>
      <c r="Z130" s="232">
        <f>'CHARGES P1'!Z88</f>
        <v>0</v>
      </c>
      <c r="AA130" s="232">
        <f>'CHARGES P1'!AA88</f>
        <v>0</v>
      </c>
      <c r="AB130" s="232">
        <f>'CHARGES P1'!AB88</f>
        <v>0</v>
      </c>
      <c r="AC130" s="232">
        <f>'CHARGES P1'!AC88</f>
        <v>0</v>
      </c>
      <c r="AD130" s="232">
        <f>'CHARGES P1'!AD88</f>
        <v>0</v>
      </c>
      <c r="AE130" s="232">
        <f>'CHARGES P1'!AE88</f>
        <v>0</v>
      </c>
      <c r="AF130" s="232">
        <f>'CHARGES P1'!AF88</f>
        <v>0</v>
      </c>
      <c r="AG130" s="232">
        <f>'CHARGES P1'!AG88</f>
        <v>0</v>
      </c>
      <c r="AH130" s="232">
        <f>'CHARGES P1'!AH88</f>
        <v>0</v>
      </c>
      <c r="AI130" s="232">
        <f>'CHARGES P1'!AI88</f>
        <v>0</v>
      </c>
      <c r="AJ130" s="232">
        <f>'CHARGES P1'!AJ88</f>
        <v>0</v>
      </c>
      <c r="AK130" s="232">
        <f>'CHARGES P1'!AK88</f>
        <v>0</v>
      </c>
      <c r="AL130" s="232">
        <f>'CHARGES P1'!AL88</f>
        <v>0</v>
      </c>
      <c r="AM130" s="232">
        <f>'CHARGES P1'!AM88</f>
        <v>0</v>
      </c>
      <c r="AN130" s="232">
        <f>'CHARGES P1'!AN88</f>
        <v>0</v>
      </c>
      <c r="AO130" s="232">
        <f>'CHARGES P1'!AO88</f>
        <v>0</v>
      </c>
      <c r="AP130" s="232">
        <f>'CHARGES P1'!AP88</f>
        <v>0</v>
      </c>
      <c r="AQ130" s="232">
        <f>'CHARGES P1'!AQ88</f>
        <v>0</v>
      </c>
      <c r="AR130" s="232">
        <f>'CHARGES P1'!AR88</f>
        <v>0</v>
      </c>
      <c r="AS130" s="232">
        <f>'CHARGES P1'!AS88</f>
        <v>0</v>
      </c>
      <c r="AT130" s="232">
        <f>'CHARGES P1'!AT88</f>
        <v>0</v>
      </c>
      <c r="AU130" s="232">
        <f>'CHARGES P1'!AU88</f>
        <v>0</v>
      </c>
      <c r="AV130" s="232">
        <f>'CHARGES P1'!AV88</f>
        <v>0</v>
      </c>
      <c r="AW130" s="232">
        <f>'CHARGES P1'!AW88</f>
        <v>0</v>
      </c>
      <c r="AX130" s="232">
        <f>'CHARGES P1'!AX88</f>
        <v>0</v>
      </c>
      <c r="AY130" s="232">
        <f>'CHARGES P1'!AY88</f>
        <v>0</v>
      </c>
      <c r="AZ130" s="232">
        <f>'CHARGES P1'!AZ88</f>
        <v>0</v>
      </c>
      <c r="BA130" s="232">
        <f>'CHARGES P1'!BA88</f>
        <v>0</v>
      </c>
      <c r="BB130" s="232">
        <f>'CHARGES P1'!BB88</f>
        <v>0</v>
      </c>
      <c r="BC130" s="232">
        <f>'CHARGES P1'!BC88</f>
        <v>0</v>
      </c>
      <c r="BD130" s="232">
        <f>'CHARGES P1'!BD88</f>
        <v>0</v>
      </c>
      <c r="BE130" s="232">
        <f>'CHARGES P1'!BE88</f>
        <v>0</v>
      </c>
      <c r="BF130" s="232">
        <f>'CHARGES P1'!BF88</f>
        <v>0</v>
      </c>
      <c r="BG130" s="232">
        <f>'CHARGES P1'!BG88</f>
        <v>0</v>
      </c>
      <c r="BH130" s="232">
        <f>'CHARGES P1'!BH88</f>
        <v>0</v>
      </c>
      <c r="BI130" s="232">
        <f>'CHARGES P1'!BI88</f>
        <v>0</v>
      </c>
      <c r="BJ130" s="232">
        <f>'CHARGES P1'!BJ88</f>
        <v>0</v>
      </c>
      <c r="BK130" s="232">
        <f>'CHARGES P1'!BK88</f>
        <v>0</v>
      </c>
      <c r="BL130" s="232">
        <f>'CHARGES P1'!BL88</f>
        <v>0</v>
      </c>
      <c r="BM130" s="232">
        <f>'CHARGES P1'!BM88</f>
        <v>0</v>
      </c>
      <c r="BN130" s="232">
        <f>'CHARGES P1'!BN88</f>
        <v>0</v>
      </c>
      <c r="BO130" s="232">
        <f>'CHARGES P1'!BO88</f>
        <v>0</v>
      </c>
    </row>
    <row r="131" spans="1:76" ht="11.1" customHeight="1" x14ac:dyDescent="0.25">
      <c r="A131" s="33"/>
      <c r="B131" s="265" t="s">
        <v>101</v>
      </c>
      <c r="C131" s="232">
        <f>'CHARGES P1'!C124</f>
        <v>0</v>
      </c>
      <c r="D131" s="232">
        <f>'CHARGES P1'!D124</f>
        <v>0</v>
      </c>
      <c r="E131" s="232">
        <f>'CHARGES P1'!E124</f>
        <v>0</v>
      </c>
      <c r="F131" s="232">
        <f>'CHARGES P1'!F124</f>
        <v>0</v>
      </c>
      <c r="G131" s="232">
        <f>'CHARGES P1'!G124</f>
        <v>0</v>
      </c>
      <c r="H131" s="232">
        <f>'CHARGES P1'!H124</f>
        <v>0</v>
      </c>
      <c r="I131" s="232">
        <f>'CHARGES P1'!I124</f>
        <v>0</v>
      </c>
      <c r="J131" s="232">
        <f>'CHARGES P1'!J124</f>
        <v>0</v>
      </c>
      <c r="K131" s="232">
        <f>'CHARGES P1'!K124</f>
        <v>0</v>
      </c>
      <c r="L131" s="232">
        <f>'CHARGES P1'!L124</f>
        <v>0</v>
      </c>
      <c r="M131" s="232">
        <f>'CHARGES P1'!M124</f>
        <v>0</v>
      </c>
      <c r="N131" s="232">
        <f>'CHARGES P1'!N124</f>
        <v>0</v>
      </c>
      <c r="O131" s="232">
        <f>'CHARGES P1'!O124</f>
        <v>0</v>
      </c>
      <c r="P131" s="232">
        <f>'CHARGES P1'!P124</f>
        <v>0</v>
      </c>
      <c r="Q131" s="232">
        <f>'CHARGES P1'!Q124</f>
        <v>0</v>
      </c>
      <c r="R131" s="232">
        <f>'CHARGES P1'!R124</f>
        <v>0</v>
      </c>
      <c r="S131" s="232">
        <f>'CHARGES P1'!S124</f>
        <v>0</v>
      </c>
      <c r="T131" s="232">
        <f>'CHARGES P1'!T124</f>
        <v>0</v>
      </c>
      <c r="U131" s="232">
        <f>'CHARGES P1'!U124</f>
        <v>0</v>
      </c>
      <c r="V131" s="232">
        <f>'CHARGES P1'!V124</f>
        <v>0</v>
      </c>
      <c r="W131" s="232">
        <f>'CHARGES P1'!W124</f>
        <v>0</v>
      </c>
      <c r="X131" s="232">
        <f>'CHARGES P1'!X124</f>
        <v>0</v>
      </c>
      <c r="Y131" s="232">
        <f>'CHARGES P1'!Y124</f>
        <v>0</v>
      </c>
      <c r="Z131" s="232">
        <f>'CHARGES P1'!Z124</f>
        <v>0</v>
      </c>
      <c r="AA131" s="232">
        <f>'CHARGES P1'!AA124</f>
        <v>0</v>
      </c>
      <c r="AB131" s="232">
        <f>'CHARGES P1'!AB124</f>
        <v>0</v>
      </c>
      <c r="AC131" s="232">
        <f>'CHARGES P1'!AC124</f>
        <v>0</v>
      </c>
      <c r="AD131" s="232">
        <f>'CHARGES P1'!AD124</f>
        <v>0</v>
      </c>
      <c r="AE131" s="232">
        <f>'CHARGES P1'!AE124</f>
        <v>0</v>
      </c>
      <c r="AF131" s="232">
        <f>'CHARGES P1'!AF124</f>
        <v>0</v>
      </c>
      <c r="AG131" s="232">
        <f>'CHARGES P1'!AG124</f>
        <v>0</v>
      </c>
      <c r="AH131" s="232">
        <f>'CHARGES P1'!AH124</f>
        <v>0</v>
      </c>
      <c r="AI131" s="232">
        <f>'CHARGES P1'!AI124</f>
        <v>0</v>
      </c>
      <c r="AJ131" s="232">
        <f>'CHARGES P1'!AJ124</f>
        <v>0</v>
      </c>
      <c r="AK131" s="232">
        <f>'CHARGES P1'!AK124</f>
        <v>0</v>
      </c>
      <c r="AL131" s="232">
        <f>'CHARGES P1'!AL124</f>
        <v>0</v>
      </c>
      <c r="AM131" s="232">
        <f>'CHARGES P1'!AM124</f>
        <v>0</v>
      </c>
      <c r="AN131" s="232">
        <f>'CHARGES P1'!AN124</f>
        <v>0</v>
      </c>
      <c r="AO131" s="232">
        <f>'CHARGES P1'!AO124</f>
        <v>0</v>
      </c>
      <c r="AP131" s="232">
        <f>'CHARGES P1'!AP124</f>
        <v>0</v>
      </c>
      <c r="AQ131" s="232">
        <f>'CHARGES P1'!AQ124</f>
        <v>0</v>
      </c>
      <c r="AR131" s="232">
        <f>'CHARGES P1'!AR124</f>
        <v>0</v>
      </c>
      <c r="AS131" s="232">
        <f>'CHARGES P1'!AS124</f>
        <v>0</v>
      </c>
      <c r="AT131" s="232">
        <f>'CHARGES P1'!AT124</f>
        <v>0</v>
      </c>
      <c r="AU131" s="232">
        <f>'CHARGES P1'!AU124</f>
        <v>0</v>
      </c>
      <c r="AV131" s="232">
        <f>'CHARGES P1'!AV124</f>
        <v>0</v>
      </c>
      <c r="AW131" s="232">
        <f>'CHARGES P1'!AW124</f>
        <v>0</v>
      </c>
      <c r="AX131" s="232">
        <f>'CHARGES P1'!AX124</f>
        <v>0</v>
      </c>
      <c r="AY131" s="232">
        <f>'CHARGES P1'!AY124</f>
        <v>0</v>
      </c>
      <c r="AZ131" s="232">
        <f>'CHARGES P1'!AZ124</f>
        <v>0</v>
      </c>
      <c r="BA131" s="232">
        <f>'CHARGES P1'!BA124</f>
        <v>0</v>
      </c>
      <c r="BB131" s="232">
        <f>'CHARGES P1'!BB124</f>
        <v>0</v>
      </c>
      <c r="BC131" s="232">
        <f>'CHARGES P1'!BC124</f>
        <v>0</v>
      </c>
      <c r="BD131" s="232">
        <f>'CHARGES P1'!BD124</f>
        <v>0</v>
      </c>
      <c r="BE131" s="232">
        <f>'CHARGES P1'!BE124</f>
        <v>0</v>
      </c>
      <c r="BF131" s="232">
        <f>'CHARGES P1'!BF124</f>
        <v>0</v>
      </c>
      <c r="BG131" s="232">
        <f>'CHARGES P1'!BG124</f>
        <v>0</v>
      </c>
      <c r="BH131" s="232">
        <f>'CHARGES P1'!BH124</f>
        <v>0</v>
      </c>
      <c r="BI131" s="232">
        <f>'CHARGES P1'!BI124</f>
        <v>0</v>
      </c>
      <c r="BJ131" s="232">
        <f>'CHARGES P1'!BJ124</f>
        <v>0</v>
      </c>
      <c r="BK131" s="232">
        <f>'CHARGES P1'!BK124</f>
        <v>0</v>
      </c>
      <c r="BL131" s="232">
        <f>'CHARGES P1'!BL124</f>
        <v>0</v>
      </c>
      <c r="BM131" s="232">
        <f>'CHARGES P1'!BM124</f>
        <v>0</v>
      </c>
      <c r="BN131" s="232">
        <f>'CHARGES P1'!BN124</f>
        <v>0</v>
      </c>
      <c r="BO131" s="232">
        <f>'CHARGES P1'!BO124</f>
        <v>0</v>
      </c>
    </row>
    <row r="132" spans="1:76" ht="11.1" customHeight="1" x14ac:dyDescent="0.25">
      <c r="A132" s="33"/>
      <c r="B132" s="266" t="s">
        <v>102</v>
      </c>
      <c r="C132" s="232">
        <f>'CHARGES P1'!C160</f>
        <v>0</v>
      </c>
      <c r="D132" s="232">
        <f>'CHARGES P1'!D160</f>
        <v>0</v>
      </c>
      <c r="E132" s="232">
        <f>'CHARGES P1'!E160</f>
        <v>0</v>
      </c>
      <c r="F132" s="232">
        <f>'CHARGES P1'!F160</f>
        <v>0</v>
      </c>
      <c r="G132" s="232">
        <f>'CHARGES P1'!G160</f>
        <v>0</v>
      </c>
      <c r="H132" s="232">
        <f>'CHARGES P1'!H160</f>
        <v>0</v>
      </c>
      <c r="I132" s="232">
        <f>'CHARGES P1'!I160</f>
        <v>0</v>
      </c>
      <c r="J132" s="232">
        <f>'CHARGES P1'!J160</f>
        <v>0</v>
      </c>
      <c r="K132" s="232">
        <f>'CHARGES P1'!K160</f>
        <v>0</v>
      </c>
      <c r="L132" s="232">
        <f>'CHARGES P1'!L160</f>
        <v>0</v>
      </c>
      <c r="M132" s="232">
        <f>'CHARGES P1'!M160</f>
        <v>0</v>
      </c>
      <c r="N132" s="232">
        <f>'CHARGES P1'!N160</f>
        <v>0</v>
      </c>
      <c r="O132" s="232">
        <f>'CHARGES P1'!O160</f>
        <v>0</v>
      </c>
      <c r="P132" s="232">
        <f>'CHARGES P1'!P160</f>
        <v>0</v>
      </c>
      <c r="Q132" s="232">
        <f>'CHARGES P1'!Q160</f>
        <v>0</v>
      </c>
      <c r="R132" s="232">
        <f>'CHARGES P1'!R160</f>
        <v>0</v>
      </c>
      <c r="S132" s="232">
        <f>'CHARGES P1'!S160</f>
        <v>0</v>
      </c>
      <c r="T132" s="232">
        <f>'CHARGES P1'!T160</f>
        <v>0</v>
      </c>
      <c r="U132" s="232">
        <f>'CHARGES P1'!U160</f>
        <v>0</v>
      </c>
      <c r="V132" s="232">
        <f>'CHARGES P1'!V160</f>
        <v>0</v>
      </c>
      <c r="W132" s="232">
        <f>'CHARGES P1'!W160</f>
        <v>0</v>
      </c>
      <c r="X132" s="232">
        <f>'CHARGES P1'!X160</f>
        <v>0</v>
      </c>
      <c r="Y132" s="232">
        <f>'CHARGES P1'!Y160</f>
        <v>0</v>
      </c>
      <c r="Z132" s="232">
        <f>'CHARGES P1'!Z160</f>
        <v>0</v>
      </c>
      <c r="AA132" s="232">
        <f>'CHARGES P1'!AA160</f>
        <v>0</v>
      </c>
      <c r="AB132" s="232">
        <f>'CHARGES P1'!AB160</f>
        <v>0</v>
      </c>
      <c r="AC132" s="232">
        <f>'CHARGES P1'!AC160</f>
        <v>0</v>
      </c>
      <c r="AD132" s="232">
        <f>'CHARGES P1'!AD160</f>
        <v>0</v>
      </c>
      <c r="AE132" s="232">
        <f>'CHARGES P1'!AE160</f>
        <v>0</v>
      </c>
      <c r="AF132" s="232">
        <f>'CHARGES P1'!AF160</f>
        <v>0</v>
      </c>
      <c r="AG132" s="232">
        <f>'CHARGES P1'!AG160</f>
        <v>0</v>
      </c>
      <c r="AH132" s="232">
        <f>'CHARGES P1'!AH160</f>
        <v>0</v>
      </c>
      <c r="AI132" s="232">
        <f>'CHARGES P1'!AI160</f>
        <v>0</v>
      </c>
      <c r="AJ132" s="232">
        <f>'CHARGES P1'!AJ160</f>
        <v>0</v>
      </c>
      <c r="AK132" s="232">
        <f>'CHARGES P1'!AK160</f>
        <v>0</v>
      </c>
      <c r="AL132" s="232">
        <f>'CHARGES P1'!AL160</f>
        <v>0</v>
      </c>
      <c r="AM132" s="232">
        <f>'CHARGES P1'!AM160</f>
        <v>0</v>
      </c>
      <c r="AN132" s="232">
        <f>'CHARGES P1'!AN160</f>
        <v>0</v>
      </c>
      <c r="AO132" s="232">
        <f>'CHARGES P1'!AO160</f>
        <v>0</v>
      </c>
      <c r="AP132" s="232">
        <f>'CHARGES P1'!AP160</f>
        <v>0</v>
      </c>
      <c r="AQ132" s="232">
        <f>'CHARGES P1'!AQ160</f>
        <v>0</v>
      </c>
      <c r="AR132" s="232">
        <f>'CHARGES P1'!AR160</f>
        <v>0</v>
      </c>
      <c r="AS132" s="232">
        <f>'CHARGES P1'!AS160</f>
        <v>0</v>
      </c>
      <c r="AT132" s="232">
        <f>'CHARGES P1'!AT160</f>
        <v>0</v>
      </c>
      <c r="AU132" s="232">
        <f>'CHARGES P1'!AU160</f>
        <v>0</v>
      </c>
      <c r="AV132" s="232">
        <f>'CHARGES P1'!AV160</f>
        <v>0</v>
      </c>
      <c r="AW132" s="232">
        <f>'CHARGES P1'!AW160</f>
        <v>0</v>
      </c>
      <c r="AX132" s="232">
        <f>'CHARGES P1'!AX160</f>
        <v>0</v>
      </c>
      <c r="AY132" s="232">
        <f>'CHARGES P1'!AY160</f>
        <v>0</v>
      </c>
      <c r="AZ132" s="232">
        <f>'CHARGES P1'!AZ160</f>
        <v>0</v>
      </c>
      <c r="BA132" s="232">
        <f>'CHARGES P1'!BA160</f>
        <v>0</v>
      </c>
      <c r="BB132" s="232">
        <f>'CHARGES P1'!BB160</f>
        <v>0</v>
      </c>
      <c r="BC132" s="232">
        <f>'CHARGES P1'!BC160</f>
        <v>0</v>
      </c>
      <c r="BD132" s="232">
        <f>'CHARGES P1'!BD160</f>
        <v>0</v>
      </c>
      <c r="BE132" s="232">
        <f>'CHARGES P1'!BE160</f>
        <v>0</v>
      </c>
      <c r="BF132" s="232">
        <f>'CHARGES P1'!BF160</f>
        <v>0</v>
      </c>
      <c r="BG132" s="232">
        <f>'CHARGES P1'!BG160</f>
        <v>0</v>
      </c>
      <c r="BH132" s="232">
        <f>'CHARGES P1'!BH160</f>
        <v>0</v>
      </c>
      <c r="BI132" s="232">
        <f>'CHARGES P1'!BI160</f>
        <v>0</v>
      </c>
      <c r="BJ132" s="232">
        <f>'CHARGES P1'!BJ160</f>
        <v>0</v>
      </c>
      <c r="BK132" s="232">
        <f>'CHARGES P1'!BK160</f>
        <v>0</v>
      </c>
      <c r="BL132" s="232">
        <f>'CHARGES P1'!BL160</f>
        <v>0</v>
      </c>
      <c r="BM132" s="232">
        <f>'CHARGES P1'!BM160</f>
        <v>0</v>
      </c>
      <c r="BN132" s="232">
        <f>'CHARGES P1'!BN160</f>
        <v>0</v>
      </c>
      <c r="BO132" s="232">
        <f>'CHARGES P1'!BO160</f>
        <v>0</v>
      </c>
    </row>
    <row r="133" spans="1:76" ht="11.1" customHeight="1" x14ac:dyDescent="0.25">
      <c r="A133" s="33"/>
      <c r="B133" s="267" t="s">
        <v>103</v>
      </c>
      <c r="C133" s="232">
        <f>'CHARGES P1'!C196</f>
        <v>0</v>
      </c>
      <c r="D133" s="232">
        <f>'CHARGES P1'!D196</f>
        <v>0</v>
      </c>
      <c r="E133" s="232">
        <f>'CHARGES P1'!E196</f>
        <v>0</v>
      </c>
      <c r="F133" s="232">
        <f>'CHARGES P1'!F196</f>
        <v>0</v>
      </c>
      <c r="G133" s="232">
        <f>'CHARGES P1'!G196</f>
        <v>0</v>
      </c>
      <c r="H133" s="232">
        <f>'CHARGES P1'!H196</f>
        <v>0</v>
      </c>
      <c r="I133" s="232">
        <f>'CHARGES P1'!I196</f>
        <v>0</v>
      </c>
      <c r="J133" s="232">
        <f>'CHARGES P1'!J196</f>
        <v>0</v>
      </c>
      <c r="K133" s="232">
        <f>'CHARGES P1'!K196</f>
        <v>0</v>
      </c>
      <c r="L133" s="232">
        <f>'CHARGES P1'!L196</f>
        <v>0</v>
      </c>
      <c r="M133" s="232">
        <f>'CHARGES P1'!M196</f>
        <v>0</v>
      </c>
      <c r="N133" s="232">
        <f>'CHARGES P1'!N196</f>
        <v>0</v>
      </c>
      <c r="O133" s="232">
        <f>'CHARGES P1'!O196</f>
        <v>0</v>
      </c>
      <c r="P133" s="232">
        <f>'CHARGES P1'!P196</f>
        <v>0</v>
      </c>
      <c r="Q133" s="232">
        <f>'CHARGES P1'!Q196</f>
        <v>0</v>
      </c>
      <c r="R133" s="232">
        <f>'CHARGES P1'!R196</f>
        <v>0</v>
      </c>
      <c r="S133" s="232">
        <f>'CHARGES P1'!S196</f>
        <v>0</v>
      </c>
      <c r="T133" s="232">
        <f>'CHARGES P1'!T196</f>
        <v>0</v>
      </c>
      <c r="U133" s="232">
        <f>'CHARGES P1'!U196</f>
        <v>0</v>
      </c>
      <c r="V133" s="232">
        <f>'CHARGES P1'!V196</f>
        <v>0</v>
      </c>
      <c r="W133" s="232">
        <f>'CHARGES P1'!W196</f>
        <v>0</v>
      </c>
      <c r="X133" s="232">
        <f>'CHARGES P1'!X196</f>
        <v>0</v>
      </c>
      <c r="Y133" s="232">
        <f>'CHARGES P1'!Y196</f>
        <v>0</v>
      </c>
      <c r="Z133" s="232">
        <f>'CHARGES P1'!Z196</f>
        <v>0</v>
      </c>
      <c r="AA133" s="232">
        <f>'CHARGES P1'!AA196</f>
        <v>0</v>
      </c>
      <c r="AB133" s="232">
        <f>'CHARGES P1'!AB196</f>
        <v>0</v>
      </c>
      <c r="AC133" s="232">
        <f>'CHARGES P1'!AC196</f>
        <v>0</v>
      </c>
      <c r="AD133" s="232">
        <f>'CHARGES P1'!AD196</f>
        <v>0</v>
      </c>
      <c r="AE133" s="232">
        <f>'CHARGES P1'!AE196</f>
        <v>0</v>
      </c>
      <c r="AF133" s="232">
        <f>'CHARGES P1'!AF196</f>
        <v>0</v>
      </c>
      <c r="AG133" s="232">
        <f>'CHARGES P1'!AG196</f>
        <v>0</v>
      </c>
      <c r="AH133" s="232">
        <f>'CHARGES P1'!AH196</f>
        <v>0</v>
      </c>
      <c r="AI133" s="232">
        <f>'CHARGES P1'!AI196</f>
        <v>0</v>
      </c>
      <c r="AJ133" s="232">
        <f>'CHARGES P1'!AJ196</f>
        <v>0</v>
      </c>
      <c r="AK133" s="232">
        <f>'CHARGES P1'!AK196</f>
        <v>0</v>
      </c>
      <c r="AL133" s="232">
        <f>'CHARGES P1'!AL196</f>
        <v>0</v>
      </c>
      <c r="AM133" s="232">
        <f>'CHARGES P1'!AM196</f>
        <v>0</v>
      </c>
      <c r="AN133" s="232">
        <f>'CHARGES P1'!AN196</f>
        <v>0</v>
      </c>
      <c r="AO133" s="232">
        <f>'CHARGES P1'!AO196</f>
        <v>0</v>
      </c>
      <c r="AP133" s="232">
        <f>'CHARGES P1'!AP196</f>
        <v>0</v>
      </c>
      <c r="AQ133" s="232">
        <f>'CHARGES P1'!AQ196</f>
        <v>0</v>
      </c>
      <c r="AR133" s="232">
        <f>'CHARGES P1'!AR196</f>
        <v>0</v>
      </c>
      <c r="AS133" s="232">
        <f>'CHARGES P1'!AS196</f>
        <v>0</v>
      </c>
      <c r="AT133" s="232">
        <f>'CHARGES P1'!AT196</f>
        <v>0</v>
      </c>
      <c r="AU133" s="232">
        <f>'CHARGES P1'!AU196</f>
        <v>0</v>
      </c>
      <c r="AV133" s="232">
        <f>'CHARGES P1'!AV196</f>
        <v>0</v>
      </c>
      <c r="AW133" s="232">
        <f>'CHARGES P1'!AW196</f>
        <v>0</v>
      </c>
      <c r="AX133" s="232">
        <f>'CHARGES P1'!AX196</f>
        <v>0</v>
      </c>
      <c r="AY133" s="232">
        <f>'CHARGES P1'!AY196</f>
        <v>0</v>
      </c>
      <c r="AZ133" s="232">
        <f>'CHARGES P1'!AZ196</f>
        <v>0</v>
      </c>
      <c r="BA133" s="232">
        <f>'CHARGES P1'!BA196</f>
        <v>0</v>
      </c>
      <c r="BB133" s="232">
        <f>'CHARGES P1'!BB196</f>
        <v>0</v>
      </c>
      <c r="BC133" s="232">
        <f>'CHARGES P1'!BC196</f>
        <v>0</v>
      </c>
      <c r="BD133" s="232">
        <f>'CHARGES P1'!BD196</f>
        <v>0</v>
      </c>
      <c r="BE133" s="232">
        <f>'CHARGES P1'!BE196</f>
        <v>0</v>
      </c>
      <c r="BF133" s="232">
        <f>'CHARGES P1'!BF196</f>
        <v>0</v>
      </c>
      <c r="BG133" s="232">
        <f>'CHARGES P1'!BG196</f>
        <v>0</v>
      </c>
      <c r="BH133" s="232">
        <f>'CHARGES P1'!BH196</f>
        <v>0</v>
      </c>
      <c r="BI133" s="232">
        <f>'CHARGES P1'!BI196</f>
        <v>0</v>
      </c>
      <c r="BJ133" s="232">
        <f>'CHARGES P1'!BJ196</f>
        <v>0</v>
      </c>
      <c r="BK133" s="232">
        <f>'CHARGES P1'!BK196</f>
        <v>0</v>
      </c>
      <c r="BL133" s="232">
        <f>'CHARGES P1'!BL196</f>
        <v>0</v>
      </c>
      <c r="BM133" s="232">
        <f>'CHARGES P1'!BM196</f>
        <v>0</v>
      </c>
      <c r="BN133" s="232">
        <f>'CHARGES P1'!BN196</f>
        <v>0</v>
      </c>
      <c r="BO133" s="232">
        <f>'CHARGES P1'!BO196</f>
        <v>0</v>
      </c>
    </row>
    <row r="135" spans="1:76" s="34" customFormat="1" ht="11.1" hidden="1" customHeight="1" x14ac:dyDescent="0.25">
      <c r="A135" s="207"/>
      <c r="B135" s="41"/>
      <c r="C135" s="246">
        <v>1</v>
      </c>
      <c r="D135" s="246">
        <v>2</v>
      </c>
      <c r="E135" s="246">
        <v>3</v>
      </c>
      <c r="F135" s="246">
        <v>4</v>
      </c>
      <c r="G135" s="246">
        <v>5</v>
      </c>
      <c r="H135" s="246">
        <v>6</v>
      </c>
      <c r="I135" s="246">
        <v>7</v>
      </c>
      <c r="J135" s="246">
        <v>8</v>
      </c>
      <c r="K135" s="246">
        <v>9</v>
      </c>
      <c r="L135" s="246">
        <v>10</v>
      </c>
      <c r="M135" s="246">
        <v>11</v>
      </c>
      <c r="N135" s="246">
        <v>12</v>
      </c>
      <c r="O135" s="246">
        <v>13</v>
      </c>
      <c r="P135" s="246">
        <v>14</v>
      </c>
      <c r="Q135" s="246">
        <v>15</v>
      </c>
      <c r="R135" s="246">
        <v>16</v>
      </c>
      <c r="S135" s="246">
        <v>17</v>
      </c>
      <c r="T135" s="246">
        <v>18</v>
      </c>
      <c r="U135" s="246">
        <v>19</v>
      </c>
      <c r="V135" s="246">
        <v>20</v>
      </c>
      <c r="W135" s="246">
        <v>21</v>
      </c>
      <c r="X135" s="246">
        <v>22</v>
      </c>
      <c r="Y135" s="246">
        <v>23</v>
      </c>
      <c r="Z135" s="246">
        <v>24</v>
      </c>
      <c r="AA135" s="246">
        <v>25</v>
      </c>
      <c r="AB135" s="246">
        <v>26</v>
      </c>
      <c r="AC135" s="246">
        <v>27</v>
      </c>
      <c r="AD135" s="246">
        <v>28</v>
      </c>
      <c r="AE135" s="246">
        <v>29</v>
      </c>
      <c r="AF135" s="246">
        <v>30</v>
      </c>
      <c r="AG135" s="246">
        <v>31</v>
      </c>
      <c r="AH135" s="246">
        <v>32</v>
      </c>
      <c r="AI135" s="246">
        <v>33</v>
      </c>
      <c r="AJ135" s="246">
        <v>34</v>
      </c>
      <c r="AK135" s="246">
        <v>35</v>
      </c>
      <c r="AL135" s="246">
        <v>36</v>
      </c>
      <c r="AM135" s="246">
        <v>37</v>
      </c>
      <c r="AN135" s="246">
        <v>38</v>
      </c>
      <c r="AO135" s="246">
        <v>39</v>
      </c>
      <c r="AP135" s="246">
        <v>40</v>
      </c>
      <c r="AQ135" s="246">
        <v>41</v>
      </c>
      <c r="AR135" s="246">
        <v>42</v>
      </c>
      <c r="AS135" s="246">
        <v>43</v>
      </c>
      <c r="AT135" s="246">
        <v>44</v>
      </c>
      <c r="AU135" s="246">
        <v>45</v>
      </c>
      <c r="AV135" s="246">
        <v>46</v>
      </c>
      <c r="AW135" s="246">
        <v>47</v>
      </c>
      <c r="AX135" s="246">
        <v>48</v>
      </c>
      <c r="AY135" s="246">
        <v>49</v>
      </c>
      <c r="AZ135" s="246">
        <v>50</v>
      </c>
      <c r="BA135" s="246">
        <v>51</v>
      </c>
      <c r="BB135" s="246">
        <v>52</v>
      </c>
      <c r="BC135" s="246">
        <v>53</v>
      </c>
      <c r="BD135" s="246">
        <v>54</v>
      </c>
      <c r="BE135" s="246">
        <v>55</v>
      </c>
      <c r="BF135" s="246">
        <v>56</v>
      </c>
      <c r="BG135" s="246">
        <v>57</v>
      </c>
      <c r="BH135" s="246">
        <v>58</v>
      </c>
      <c r="BI135" s="246">
        <v>59</v>
      </c>
      <c r="BJ135" s="246">
        <v>60</v>
      </c>
      <c r="BK135" s="246">
        <v>61</v>
      </c>
      <c r="BL135" s="246">
        <v>62</v>
      </c>
      <c r="BM135" s="246">
        <v>63</v>
      </c>
      <c r="BN135" s="246">
        <v>64</v>
      </c>
      <c r="BO135" s="246">
        <v>65</v>
      </c>
      <c r="BP135" s="5"/>
      <c r="BQ135" s="5"/>
      <c r="BR135" s="4"/>
      <c r="BS135" s="4"/>
      <c r="BT135" s="4"/>
      <c r="BU135" s="4"/>
      <c r="BV135" s="4"/>
      <c r="BW135" s="4"/>
      <c r="BX135" s="4"/>
    </row>
    <row r="136" spans="1:76" ht="11.1" customHeight="1" x14ac:dyDescent="0.25">
      <c r="A136" s="36" t="s">
        <v>10</v>
      </c>
      <c r="B136" s="268" t="s">
        <v>87</v>
      </c>
      <c r="C136" s="232">
        <f>'RETARDS P1'!C17</f>
        <v>0</v>
      </c>
      <c r="D136" s="232">
        <f>'RETARDS P1'!D17</f>
        <v>0</v>
      </c>
      <c r="E136" s="232">
        <f>'RETARDS P1'!E17</f>
        <v>0</v>
      </c>
      <c r="F136" s="232">
        <f>'RETARDS P1'!F17</f>
        <v>0</v>
      </c>
      <c r="G136" s="232">
        <f>'RETARDS P1'!G17</f>
        <v>0</v>
      </c>
      <c r="H136" s="232">
        <f>'RETARDS P1'!H17</f>
        <v>0</v>
      </c>
      <c r="I136" s="232">
        <f>'RETARDS P1'!I17</f>
        <v>0</v>
      </c>
      <c r="J136" s="232">
        <f>'RETARDS P1'!J17</f>
        <v>0</v>
      </c>
      <c r="K136" s="232">
        <f>'RETARDS P1'!K17</f>
        <v>0</v>
      </c>
      <c r="L136" s="232">
        <f>'RETARDS P1'!L17</f>
        <v>0</v>
      </c>
      <c r="M136" s="232">
        <f>'RETARDS P1'!M17</f>
        <v>0</v>
      </c>
      <c r="N136" s="232">
        <f>'RETARDS P1'!N17</f>
        <v>0</v>
      </c>
      <c r="O136" s="232">
        <f>'RETARDS P1'!O17</f>
        <v>0</v>
      </c>
      <c r="P136" s="232">
        <f>'RETARDS P1'!P17</f>
        <v>0</v>
      </c>
      <c r="Q136" s="232">
        <f>'RETARDS P1'!Q17</f>
        <v>0</v>
      </c>
      <c r="R136" s="232">
        <f>'RETARDS P1'!R17</f>
        <v>0</v>
      </c>
      <c r="S136" s="232">
        <f>'RETARDS P1'!S17</f>
        <v>0</v>
      </c>
      <c r="T136" s="232">
        <f>'RETARDS P1'!T17</f>
        <v>0</v>
      </c>
      <c r="U136" s="232">
        <f>'RETARDS P1'!U17</f>
        <v>0</v>
      </c>
      <c r="V136" s="232">
        <f>'RETARDS P1'!V17</f>
        <v>0</v>
      </c>
      <c r="W136" s="232">
        <f>'RETARDS P1'!W17</f>
        <v>0</v>
      </c>
      <c r="X136" s="232">
        <f>'RETARDS P1'!X17</f>
        <v>0</v>
      </c>
      <c r="Y136" s="232">
        <f>'RETARDS P1'!Y17</f>
        <v>0</v>
      </c>
      <c r="Z136" s="232">
        <f>'RETARDS P1'!Z17</f>
        <v>0</v>
      </c>
      <c r="AA136" s="232">
        <f>'RETARDS P1'!AA17</f>
        <v>0</v>
      </c>
      <c r="AB136" s="232">
        <f>'RETARDS P1'!AB17</f>
        <v>0</v>
      </c>
      <c r="AC136" s="232">
        <f>'RETARDS P1'!AC17</f>
        <v>0</v>
      </c>
      <c r="AD136" s="232">
        <f>'RETARDS P1'!AD17</f>
        <v>0</v>
      </c>
      <c r="AE136" s="232">
        <f>'RETARDS P1'!AE17</f>
        <v>0</v>
      </c>
      <c r="AF136" s="232">
        <f>'RETARDS P1'!AF17</f>
        <v>0</v>
      </c>
      <c r="AG136" s="232">
        <f>'RETARDS P1'!AG17</f>
        <v>0</v>
      </c>
      <c r="AH136" s="232">
        <f>'RETARDS P1'!AH17</f>
        <v>0</v>
      </c>
      <c r="AI136" s="232">
        <f>'RETARDS P1'!AI17</f>
        <v>0</v>
      </c>
      <c r="AJ136" s="232">
        <f>'RETARDS P1'!AJ17</f>
        <v>0</v>
      </c>
      <c r="AK136" s="232">
        <f>'RETARDS P1'!AK17</f>
        <v>0</v>
      </c>
      <c r="AL136" s="232">
        <f>'RETARDS P1'!AL17</f>
        <v>0</v>
      </c>
      <c r="AM136" s="232">
        <f>'RETARDS P1'!AM17</f>
        <v>0</v>
      </c>
      <c r="AN136" s="232">
        <f>'RETARDS P1'!AN17</f>
        <v>0</v>
      </c>
      <c r="AO136" s="232">
        <f>'RETARDS P1'!AO17</f>
        <v>0</v>
      </c>
      <c r="AP136" s="232">
        <f>'RETARDS P1'!AP17</f>
        <v>0</v>
      </c>
      <c r="AQ136" s="232">
        <f>'RETARDS P1'!AQ17</f>
        <v>0</v>
      </c>
      <c r="AR136" s="232">
        <f>'RETARDS P1'!AR17</f>
        <v>0</v>
      </c>
      <c r="AS136" s="232">
        <f>'RETARDS P1'!AS17</f>
        <v>0</v>
      </c>
      <c r="AT136" s="232">
        <f>'RETARDS P1'!AT17</f>
        <v>0</v>
      </c>
      <c r="AU136" s="232">
        <f>'RETARDS P1'!AU17</f>
        <v>0</v>
      </c>
      <c r="AV136" s="232">
        <f>'RETARDS P1'!AV17</f>
        <v>0</v>
      </c>
      <c r="AW136" s="232">
        <f>'RETARDS P1'!AW17</f>
        <v>0</v>
      </c>
      <c r="AX136" s="232">
        <f>'RETARDS P1'!AX17</f>
        <v>0</v>
      </c>
      <c r="AY136" s="232">
        <f>'RETARDS P1'!AY17</f>
        <v>0</v>
      </c>
      <c r="AZ136" s="232">
        <f>'RETARDS P1'!AZ17</f>
        <v>0</v>
      </c>
      <c r="BA136" s="232">
        <f>'RETARDS P1'!BA17</f>
        <v>0</v>
      </c>
      <c r="BB136" s="232">
        <f>'RETARDS P1'!BB17</f>
        <v>0</v>
      </c>
      <c r="BC136" s="232">
        <f>'RETARDS P1'!BC17</f>
        <v>0</v>
      </c>
      <c r="BD136" s="232">
        <f>'RETARDS P1'!BD17</f>
        <v>0</v>
      </c>
      <c r="BE136" s="232">
        <f>'RETARDS P1'!BE17</f>
        <v>0</v>
      </c>
      <c r="BF136" s="232">
        <f>'RETARDS P1'!BF17</f>
        <v>0</v>
      </c>
      <c r="BG136" s="232">
        <f>'RETARDS P1'!BG17</f>
        <v>0</v>
      </c>
      <c r="BH136" s="232">
        <f>'RETARDS P1'!BH17</f>
        <v>0</v>
      </c>
      <c r="BI136" s="232">
        <f>'RETARDS P1'!BI17</f>
        <v>0</v>
      </c>
      <c r="BJ136" s="232">
        <f>'RETARDS P1'!BJ17</f>
        <v>0</v>
      </c>
      <c r="BK136" s="232">
        <f>'RETARDS P1'!BK17</f>
        <v>0</v>
      </c>
      <c r="BL136" s="232">
        <f>'RETARDS P1'!BL17</f>
        <v>0</v>
      </c>
      <c r="BM136" s="232">
        <f>'RETARDS P1'!BM17</f>
        <v>0</v>
      </c>
      <c r="BN136" s="232">
        <f>'RETARDS P1'!BN17</f>
        <v>0</v>
      </c>
      <c r="BO136" s="232">
        <f>'RETARDS P1'!BO17</f>
        <v>0</v>
      </c>
    </row>
    <row r="137" spans="1:76" ht="11.1" customHeight="1" x14ac:dyDescent="0.25">
      <c r="A137" s="33"/>
      <c r="B137" s="43" t="s">
        <v>104</v>
      </c>
      <c r="C137" s="232"/>
      <c r="D137" s="232">
        <f ca="1">C140-'SYNTHESE CAPACITE P1'!D15</f>
        <v>0</v>
      </c>
      <c r="E137" s="232">
        <f ca="1">D140-'SYNTHESE CAPACITE P1'!E15</f>
        <v>0</v>
      </c>
      <c r="F137" s="232">
        <f ca="1">E140-'SYNTHESE CAPACITE P1'!F15</f>
        <v>0</v>
      </c>
      <c r="G137" s="232">
        <f ca="1">F140-'SYNTHESE CAPACITE P1'!G15</f>
        <v>0</v>
      </c>
      <c r="H137" s="232">
        <f ca="1">G140-'SYNTHESE CAPACITE P1'!H15</f>
        <v>0</v>
      </c>
      <c r="I137" s="232">
        <f ca="1">H140-'SYNTHESE CAPACITE P1'!I15</f>
        <v>0</v>
      </c>
      <c r="J137" s="232">
        <f ca="1">I140-'SYNTHESE CAPACITE P1'!J15</f>
        <v>0</v>
      </c>
      <c r="K137" s="232">
        <f ca="1">J140-'SYNTHESE CAPACITE P1'!K15</f>
        <v>0</v>
      </c>
      <c r="L137" s="232">
        <f ca="1">K140-'SYNTHESE CAPACITE P1'!L15</f>
        <v>0</v>
      </c>
      <c r="M137" s="232">
        <f ca="1">L140-'SYNTHESE CAPACITE P1'!M15</f>
        <v>0</v>
      </c>
      <c r="N137" s="232">
        <f ca="1">M140-'SYNTHESE CAPACITE P1'!N15</f>
        <v>0</v>
      </c>
      <c r="O137" s="232">
        <f ca="1">N140-'SYNTHESE CAPACITE P1'!O15</f>
        <v>0</v>
      </c>
      <c r="P137" s="232">
        <f ca="1">O140-'SYNTHESE CAPACITE P1'!P15</f>
        <v>0</v>
      </c>
      <c r="Q137" s="232">
        <f ca="1">P140-'SYNTHESE CAPACITE P1'!Q15</f>
        <v>0</v>
      </c>
      <c r="R137" s="232">
        <f ca="1">Q140-'SYNTHESE CAPACITE P1'!R15</f>
        <v>0</v>
      </c>
      <c r="S137" s="232">
        <f ca="1">R140-'SYNTHESE CAPACITE P1'!S15</f>
        <v>0</v>
      </c>
      <c r="T137" s="232">
        <f ca="1">S140-'SYNTHESE CAPACITE P1'!T15</f>
        <v>0</v>
      </c>
      <c r="U137" s="232">
        <f ca="1">T140-'SYNTHESE CAPACITE P1'!U15</f>
        <v>0</v>
      </c>
      <c r="V137" s="232">
        <f ca="1">U140-'SYNTHESE CAPACITE P1'!V15</f>
        <v>0</v>
      </c>
      <c r="W137" s="232">
        <f ca="1">V140-'SYNTHESE CAPACITE P1'!W15</f>
        <v>0</v>
      </c>
      <c r="X137" s="232">
        <f ca="1">W140-'SYNTHESE CAPACITE P1'!X15</f>
        <v>0</v>
      </c>
      <c r="Y137" s="232">
        <f ca="1">X140-'SYNTHESE CAPACITE P1'!Y15</f>
        <v>0</v>
      </c>
      <c r="Z137" s="232">
        <f ca="1">Y140-'SYNTHESE CAPACITE P1'!Z15</f>
        <v>0</v>
      </c>
      <c r="AA137" s="232">
        <f ca="1">Z140-'SYNTHESE CAPACITE P1'!AA15</f>
        <v>0</v>
      </c>
      <c r="AB137" s="232">
        <f ca="1">AA140-'SYNTHESE CAPACITE P1'!AB15</f>
        <v>0</v>
      </c>
      <c r="AC137" s="232">
        <f ca="1">AB140-'SYNTHESE CAPACITE P1'!AC15</f>
        <v>0</v>
      </c>
      <c r="AD137" s="232">
        <f ca="1">AC140-'SYNTHESE CAPACITE P1'!AD15</f>
        <v>0</v>
      </c>
      <c r="AE137" s="232">
        <f ca="1">AD140-'SYNTHESE CAPACITE P1'!AE15</f>
        <v>0</v>
      </c>
      <c r="AF137" s="232">
        <f ca="1">AE140-'SYNTHESE CAPACITE P1'!AF15</f>
        <v>0</v>
      </c>
      <c r="AG137" s="232">
        <f ca="1">AF140-'SYNTHESE CAPACITE P1'!AG15</f>
        <v>0</v>
      </c>
      <c r="AH137" s="232">
        <f ca="1">AG140-'SYNTHESE CAPACITE P1'!AH15</f>
        <v>0</v>
      </c>
      <c r="AI137" s="232">
        <f ca="1">AH140-'SYNTHESE CAPACITE P1'!AI15</f>
        <v>0</v>
      </c>
      <c r="AJ137" s="232">
        <f ca="1">AI140-'SYNTHESE CAPACITE P1'!AJ15</f>
        <v>0</v>
      </c>
      <c r="AK137" s="232">
        <f ca="1">AJ140-'SYNTHESE CAPACITE P1'!AK15</f>
        <v>0</v>
      </c>
      <c r="AL137" s="232">
        <f ca="1">AK140-'SYNTHESE CAPACITE P1'!AL15</f>
        <v>0</v>
      </c>
      <c r="AM137" s="232">
        <f ca="1">AL140-'SYNTHESE CAPACITE P1'!AM15</f>
        <v>0</v>
      </c>
      <c r="AN137" s="232">
        <f ca="1">AM140-'SYNTHESE CAPACITE P1'!AN15</f>
        <v>0</v>
      </c>
      <c r="AO137" s="232">
        <f ca="1">AN140-'SYNTHESE CAPACITE P1'!AO15</f>
        <v>0</v>
      </c>
      <c r="AP137" s="232">
        <f ca="1">AO140-'SYNTHESE CAPACITE P1'!AP15</f>
        <v>0</v>
      </c>
      <c r="AQ137" s="232">
        <f ca="1">AP140-'SYNTHESE CAPACITE P1'!AQ15</f>
        <v>0</v>
      </c>
      <c r="AR137" s="232">
        <f ca="1">AQ140-'SYNTHESE CAPACITE P1'!AR15</f>
        <v>0</v>
      </c>
      <c r="AS137" s="232">
        <f ca="1">AR140-'SYNTHESE CAPACITE P1'!AS15</f>
        <v>0</v>
      </c>
      <c r="AT137" s="232">
        <f ca="1">AS140-'SYNTHESE CAPACITE P1'!AT15</f>
        <v>0</v>
      </c>
      <c r="AU137" s="232">
        <f ca="1">AT140-'SYNTHESE CAPACITE P1'!AU15</f>
        <v>0</v>
      </c>
      <c r="AV137" s="232">
        <f ca="1">AU140-'SYNTHESE CAPACITE P1'!AV15</f>
        <v>0</v>
      </c>
      <c r="AW137" s="232">
        <f ca="1">AV140-'SYNTHESE CAPACITE P1'!AW15</f>
        <v>0</v>
      </c>
      <c r="AX137" s="232">
        <f ca="1">AW140-'SYNTHESE CAPACITE P1'!AX15</f>
        <v>0</v>
      </c>
      <c r="AY137" s="232">
        <f ca="1">AX140-'SYNTHESE CAPACITE P1'!AY15</f>
        <v>0</v>
      </c>
      <c r="AZ137" s="232">
        <f ca="1">AY140-'SYNTHESE CAPACITE P1'!AZ15</f>
        <v>0</v>
      </c>
      <c r="BA137" s="232">
        <f ca="1">AZ140-'SYNTHESE CAPACITE P1'!BA15</f>
        <v>0</v>
      </c>
      <c r="BB137" s="232">
        <f ca="1">BA140-'SYNTHESE CAPACITE P1'!BB15</f>
        <v>0</v>
      </c>
      <c r="BC137" s="232">
        <f ca="1">BB140-'SYNTHESE CAPACITE P1'!BC15</f>
        <v>0</v>
      </c>
      <c r="BD137" s="232">
        <f ca="1">BC140-'SYNTHESE CAPACITE P1'!BD15</f>
        <v>0</v>
      </c>
      <c r="BE137" s="232">
        <f ca="1">BD140-'SYNTHESE CAPACITE P1'!BE15</f>
        <v>0</v>
      </c>
      <c r="BF137" s="232">
        <f ca="1">BE140-'SYNTHESE CAPACITE P1'!BF15</f>
        <v>0</v>
      </c>
      <c r="BG137" s="232">
        <f ca="1">BF140-'SYNTHESE CAPACITE P1'!BG15</f>
        <v>0</v>
      </c>
      <c r="BH137" s="232">
        <f ca="1">BG140-'SYNTHESE CAPACITE P1'!BH15</f>
        <v>0</v>
      </c>
      <c r="BI137" s="232">
        <f ca="1">BH140-'SYNTHESE CAPACITE P1'!BI15</f>
        <v>0</v>
      </c>
      <c r="BJ137" s="232">
        <f ca="1">BI140-'SYNTHESE CAPACITE P1'!BJ15</f>
        <v>0</v>
      </c>
      <c r="BK137" s="232">
        <f ca="1">BJ140-'SYNTHESE CAPACITE P1'!BK15</f>
        <v>0</v>
      </c>
      <c r="BL137" s="232">
        <f ca="1">BK140-'SYNTHESE CAPACITE P1'!BL15</f>
        <v>0</v>
      </c>
      <c r="BM137" s="232">
        <f ca="1">BL140-'SYNTHESE CAPACITE P1'!BM15</f>
        <v>0</v>
      </c>
      <c r="BN137" s="232">
        <f ca="1">BM140-'SYNTHESE CAPACITE P1'!BN15</f>
        <v>0</v>
      </c>
      <c r="BO137" s="232">
        <f ca="1">BN140-'SYNTHESE CAPACITE P1'!BO15</f>
        <v>0</v>
      </c>
    </row>
    <row r="138" spans="1:76" ht="11.1" customHeight="1" x14ac:dyDescent="0.25">
      <c r="A138" s="33"/>
      <c r="B138" s="261" t="s">
        <v>88</v>
      </c>
      <c r="C138" s="232">
        <f>'RETARDS P1'!C89</f>
        <v>0</v>
      </c>
      <c r="D138" s="232">
        <f>'RETARDS P1'!D89</f>
        <v>0</v>
      </c>
      <c r="E138" s="232">
        <f>'RETARDS P1'!E89</f>
        <v>0</v>
      </c>
      <c r="F138" s="232">
        <f>'RETARDS P1'!F89</f>
        <v>0</v>
      </c>
      <c r="G138" s="232">
        <f>'RETARDS P1'!G89</f>
        <v>0</v>
      </c>
      <c r="H138" s="232">
        <f>'RETARDS P1'!H89</f>
        <v>0</v>
      </c>
      <c r="I138" s="232">
        <f>'RETARDS P1'!I89</f>
        <v>0</v>
      </c>
      <c r="J138" s="232">
        <f>'RETARDS P1'!J89</f>
        <v>0</v>
      </c>
      <c r="K138" s="232">
        <f>'RETARDS P1'!K89</f>
        <v>0</v>
      </c>
      <c r="L138" s="232">
        <f>'RETARDS P1'!L89</f>
        <v>0</v>
      </c>
      <c r="M138" s="232">
        <f>'RETARDS P1'!M89</f>
        <v>0</v>
      </c>
      <c r="N138" s="232">
        <f>'RETARDS P1'!N89</f>
        <v>0</v>
      </c>
      <c r="O138" s="232">
        <f>'RETARDS P1'!O89</f>
        <v>0</v>
      </c>
      <c r="P138" s="232">
        <f>'RETARDS P1'!P89</f>
        <v>0</v>
      </c>
      <c r="Q138" s="232">
        <f>'RETARDS P1'!Q89</f>
        <v>0</v>
      </c>
      <c r="R138" s="232">
        <f>'RETARDS P1'!R89</f>
        <v>0</v>
      </c>
      <c r="S138" s="232">
        <f>'RETARDS P1'!S89</f>
        <v>0</v>
      </c>
      <c r="T138" s="232">
        <f>'RETARDS P1'!T89</f>
        <v>0</v>
      </c>
      <c r="U138" s="232">
        <f>'RETARDS P1'!U89</f>
        <v>0</v>
      </c>
      <c r="V138" s="232">
        <f>'RETARDS P1'!V89</f>
        <v>0</v>
      </c>
      <c r="W138" s="232">
        <f>'RETARDS P1'!W89</f>
        <v>0</v>
      </c>
      <c r="X138" s="232">
        <f>'RETARDS P1'!X89</f>
        <v>0</v>
      </c>
      <c r="Y138" s="232">
        <f>'RETARDS P1'!Y89</f>
        <v>0</v>
      </c>
      <c r="Z138" s="232">
        <f>'RETARDS P1'!Z89</f>
        <v>0</v>
      </c>
      <c r="AA138" s="232">
        <f>'RETARDS P1'!AA89</f>
        <v>0</v>
      </c>
      <c r="AB138" s="232">
        <f>'RETARDS P1'!AB89</f>
        <v>0</v>
      </c>
      <c r="AC138" s="232">
        <f>'RETARDS P1'!AC89</f>
        <v>0</v>
      </c>
      <c r="AD138" s="232">
        <f>'RETARDS P1'!AD89</f>
        <v>0</v>
      </c>
      <c r="AE138" s="232">
        <f>'RETARDS P1'!AE89</f>
        <v>0</v>
      </c>
      <c r="AF138" s="232">
        <f>'RETARDS P1'!AF89</f>
        <v>0</v>
      </c>
      <c r="AG138" s="232">
        <f>'RETARDS P1'!AG89</f>
        <v>0</v>
      </c>
      <c r="AH138" s="232">
        <f>'RETARDS P1'!AH89</f>
        <v>0</v>
      </c>
      <c r="AI138" s="232">
        <f>'RETARDS P1'!AI89</f>
        <v>0</v>
      </c>
      <c r="AJ138" s="232">
        <f>'RETARDS P1'!AJ89</f>
        <v>0</v>
      </c>
      <c r="AK138" s="232">
        <f>'RETARDS P1'!AK89</f>
        <v>0</v>
      </c>
      <c r="AL138" s="232">
        <f>'RETARDS P1'!AL89</f>
        <v>0</v>
      </c>
      <c r="AM138" s="232">
        <f>'RETARDS P1'!AM89</f>
        <v>0</v>
      </c>
      <c r="AN138" s="232">
        <f>'RETARDS P1'!AN89</f>
        <v>0</v>
      </c>
      <c r="AO138" s="232">
        <f>'RETARDS P1'!AO89</f>
        <v>0</v>
      </c>
      <c r="AP138" s="232">
        <f>'RETARDS P1'!AP89</f>
        <v>0</v>
      </c>
      <c r="AQ138" s="232">
        <f>'RETARDS P1'!AQ89</f>
        <v>0</v>
      </c>
      <c r="AR138" s="232">
        <f>'RETARDS P1'!AR89</f>
        <v>0</v>
      </c>
      <c r="AS138" s="232">
        <f>'RETARDS P1'!AS89</f>
        <v>0</v>
      </c>
      <c r="AT138" s="232">
        <f>'RETARDS P1'!AT89</f>
        <v>0</v>
      </c>
      <c r="AU138" s="232">
        <f>'RETARDS P1'!AU89</f>
        <v>0</v>
      </c>
      <c r="AV138" s="232">
        <f>'RETARDS P1'!AV89</f>
        <v>0</v>
      </c>
      <c r="AW138" s="232">
        <f>'RETARDS P1'!AW89</f>
        <v>0</v>
      </c>
      <c r="AX138" s="232">
        <f>'RETARDS P1'!AX89</f>
        <v>0</v>
      </c>
      <c r="AY138" s="232">
        <f>'RETARDS P1'!AY89</f>
        <v>0</v>
      </c>
      <c r="AZ138" s="232">
        <f>'RETARDS P1'!AZ89</f>
        <v>0</v>
      </c>
      <c r="BA138" s="232">
        <f>'RETARDS P1'!BA89</f>
        <v>0</v>
      </c>
      <c r="BB138" s="232">
        <f>'RETARDS P1'!BB89</f>
        <v>0</v>
      </c>
      <c r="BC138" s="232">
        <f>'RETARDS P1'!BC89</f>
        <v>0</v>
      </c>
      <c r="BD138" s="232">
        <f>'RETARDS P1'!BD89</f>
        <v>0</v>
      </c>
      <c r="BE138" s="232">
        <f>'RETARDS P1'!BE89</f>
        <v>0</v>
      </c>
      <c r="BF138" s="232">
        <f>'RETARDS P1'!BF89</f>
        <v>0</v>
      </c>
      <c r="BG138" s="232">
        <f>'RETARDS P1'!BG89</f>
        <v>0</v>
      </c>
      <c r="BH138" s="232">
        <f>'RETARDS P1'!BH89</f>
        <v>0</v>
      </c>
      <c r="BI138" s="232">
        <f>'RETARDS P1'!BI89</f>
        <v>0</v>
      </c>
      <c r="BJ138" s="232">
        <f>'RETARDS P1'!BJ89</f>
        <v>0</v>
      </c>
      <c r="BK138" s="232">
        <f>'RETARDS P1'!BK89</f>
        <v>0</v>
      </c>
      <c r="BL138" s="232">
        <f>'RETARDS P1'!BL89</f>
        <v>0</v>
      </c>
      <c r="BM138" s="232">
        <f>'RETARDS P1'!BM89</f>
        <v>0</v>
      </c>
      <c r="BN138" s="232">
        <f>'RETARDS P1'!BN89</f>
        <v>0</v>
      </c>
      <c r="BO138" s="232">
        <f>'RETARDS P1'!BO89</f>
        <v>0</v>
      </c>
    </row>
    <row r="139" spans="1:76" ht="11.1" customHeight="1" x14ac:dyDescent="0.25">
      <c r="A139" s="33"/>
      <c r="B139" s="262" t="s">
        <v>89</v>
      </c>
      <c r="C139" s="232">
        <f>'RETARDS P1'!C125</f>
        <v>0</v>
      </c>
      <c r="D139" s="232">
        <f>'RETARDS P1'!D125</f>
        <v>0</v>
      </c>
      <c r="E139" s="232">
        <f>'RETARDS P1'!E125</f>
        <v>0</v>
      </c>
      <c r="F139" s="232">
        <f>'RETARDS P1'!F125</f>
        <v>0</v>
      </c>
      <c r="G139" s="232">
        <f>'RETARDS P1'!G125</f>
        <v>0</v>
      </c>
      <c r="H139" s="232">
        <f>'RETARDS P1'!H125</f>
        <v>0</v>
      </c>
      <c r="I139" s="232">
        <f>'RETARDS P1'!I125</f>
        <v>0</v>
      </c>
      <c r="J139" s="232">
        <f>'RETARDS P1'!J125</f>
        <v>0</v>
      </c>
      <c r="K139" s="232">
        <f>'RETARDS P1'!K125</f>
        <v>0</v>
      </c>
      <c r="L139" s="232">
        <f>'RETARDS P1'!L125</f>
        <v>0</v>
      </c>
      <c r="M139" s="232">
        <f>'RETARDS P1'!M125</f>
        <v>0</v>
      </c>
      <c r="N139" s="232">
        <f>'RETARDS P1'!N125</f>
        <v>0</v>
      </c>
      <c r="O139" s="232">
        <f>'RETARDS P1'!O125</f>
        <v>0</v>
      </c>
      <c r="P139" s="232">
        <f>'RETARDS P1'!P125</f>
        <v>0</v>
      </c>
      <c r="Q139" s="232">
        <f>'RETARDS P1'!Q125</f>
        <v>0</v>
      </c>
      <c r="R139" s="232">
        <f>'RETARDS P1'!R125</f>
        <v>0</v>
      </c>
      <c r="S139" s="232">
        <f>'RETARDS P1'!S125</f>
        <v>0</v>
      </c>
      <c r="T139" s="232">
        <f>'RETARDS P1'!T125</f>
        <v>0</v>
      </c>
      <c r="U139" s="232">
        <f>'RETARDS P1'!U125</f>
        <v>0</v>
      </c>
      <c r="V139" s="232">
        <f>'RETARDS P1'!V125</f>
        <v>0</v>
      </c>
      <c r="W139" s="232">
        <f>'RETARDS P1'!W125</f>
        <v>0</v>
      </c>
      <c r="X139" s="232">
        <f>'RETARDS P1'!X125</f>
        <v>0</v>
      </c>
      <c r="Y139" s="232">
        <f>'RETARDS P1'!Y125</f>
        <v>0</v>
      </c>
      <c r="Z139" s="232">
        <f>'RETARDS P1'!Z125</f>
        <v>0</v>
      </c>
      <c r="AA139" s="232">
        <f>'RETARDS P1'!AA125</f>
        <v>0</v>
      </c>
      <c r="AB139" s="232">
        <f>'RETARDS P1'!AB125</f>
        <v>0</v>
      </c>
      <c r="AC139" s="232">
        <f>'RETARDS P1'!AC125</f>
        <v>0</v>
      </c>
      <c r="AD139" s="232">
        <f>'RETARDS P1'!AD125</f>
        <v>0</v>
      </c>
      <c r="AE139" s="232">
        <f>'RETARDS P1'!AE125</f>
        <v>0</v>
      </c>
      <c r="AF139" s="232">
        <f>'RETARDS P1'!AF125</f>
        <v>0</v>
      </c>
      <c r="AG139" s="232">
        <f>'RETARDS P1'!AG125</f>
        <v>0</v>
      </c>
      <c r="AH139" s="232">
        <f>'RETARDS P1'!AH125</f>
        <v>0</v>
      </c>
      <c r="AI139" s="232">
        <f>'RETARDS P1'!AI125</f>
        <v>0</v>
      </c>
      <c r="AJ139" s="232">
        <f>'RETARDS P1'!AJ125</f>
        <v>0</v>
      </c>
      <c r="AK139" s="232">
        <f>'RETARDS P1'!AK125</f>
        <v>0</v>
      </c>
      <c r="AL139" s="232">
        <f>'RETARDS P1'!AL125</f>
        <v>0</v>
      </c>
      <c r="AM139" s="232">
        <f>'RETARDS P1'!AM125</f>
        <v>0</v>
      </c>
      <c r="AN139" s="232">
        <f>'RETARDS P1'!AN125</f>
        <v>0</v>
      </c>
      <c r="AO139" s="232">
        <f>'RETARDS P1'!AO125</f>
        <v>0</v>
      </c>
      <c r="AP139" s="232">
        <f>'RETARDS P1'!AP125</f>
        <v>0</v>
      </c>
      <c r="AQ139" s="232">
        <f>'RETARDS P1'!AQ125</f>
        <v>0</v>
      </c>
      <c r="AR139" s="232">
        <f>'RETARDS P1'!AR125</f>
        <v>0</v>
      </c>
      <c r="AS139" s="232">
        <f>'RETARDS P1'!AS125</f>
        <v>0</v>
      </c>
      <c r="AT139" s="232">
        <f>'RETARDS P1'!AT125</f>
        <v>0</v>
      </c>
      <c r="AU139" s="232">
        <f>'RETARDS P1'!AU125</f>
        <v>0</v>
      </c>
      <c r="AV139" s="232">
        <f>'RETARDS P1'!AV125</f>
        <v>0</v>
      </c>
      <c r="AW139" s="232">
        <f>'RETARDS P1'!AW125</f>
        <v>0</v>
      </c>
      <c r="AX139" s="232">
        <f>'RETARDS P1'!AX125</f>
        <v>0</v>
      </c>
      <c r="AY139" s="232">
        <f>'RETARDS P1'!AY125</f>
        <v>0</v>
      </c>
      <c r="AZ139" s="232">
        <f>'RETARDS P1'!AZ125</f>
        <v>0</v>
      </c>
      <c r="BA139" s="232">
        <f>'RETARDS P1'!BA125</f>
        <v>0</v>
      </c>
      <c r="BB139" s="232">
        <f>'RETARDS P1'!BB125</f>
        <v>0</v>
      </c>
      <c r="BC139" s="232">
        <f>'RETARDS P1'!BC125</f>
        <v>0</v>
      </c>
      <c r="BD139" s="232">
        <f>'RETARDS P1'!BD125</f>
        <v>0</v>
      </c>
      <c r="BE139" s="232">
        <f>'RETARDS P1'!BE125</f>
        <v>0</v>
      </c>
      <c r="BF139" s="232">
        <f>'RETARDS P1'!BF125</f>
        <v>0</v>
      </c>
      <c r="BG139" s="232">
        <f>'RETARDS P1'!BG125</f>
        <v>0</v>
      </c>
      <c r="BH139" s="232">
        <f>'RETARDS P1'!BH125</f>
        <v>0</v>
      </c>
      <c r="BI139" s="232">
        <f>'RETARDS P1'!BI125</f>
        <v>0</v>
      </c>
      <c r="BJ139" s="232">
        <f>'RETARDS P1'!BJ125</f>
        <v>0</v>
      </c>
      <c r="BK139" s="232">
        <f>'RETARDS P1'!BK125</f>
        <v>0</v>
      </c>
      <c r="BL139" s="232">
        <f>'RETARDS P1'!BL125</f>
        <v>0</v>
      </c>
      <c r="BM139" s="232">
        <f>'RETARDS P1'!BM125</f>
        <v>0</v>
      </c>
      <c r="BN139" s="232">
        <f>'RETARDS P1'!BN125</f>
        <v>0</v>
      </c>
      <c r="BO139" s="232">
        <f>'RETARDS P1'!BO125</f>
        <v>0</v>
      </c>
    </row>
    <row r="140" spans="1:76" ht="11.1" customHeight="1" x14ac:dyDescent="0.25">
      <c r="A140" s="33"/>
      <c r="B140" s="263" t="s">
        <v>92</v>
      </c>
      <c r="C140" s="232">
        <f>SUM(C141:C145)+SUM(C136:C137)</f>
        <v>0</v>
      </c>
      <c r="D140" s="232">
        <f t="shared" ref="D140:BO140" ca="1" si="12">SUM(D141:D145)+SUM(D136:D137)</f>
        <v>0</v>
      </c>
      <c r="E140" s="232">
        <f t="shared" ca="1" si="12"/>
        <v>0</v>
      </c>
      <c r="F140" s="232">
        <f t="shared" ca="1" si="12"/>
        <v>0</v>
      </c>
      <c r="G140" s="232">
        <f t="shared" ca="1" si="12"/>
        <v>0</v>
      </c>
      <c r="H140" s="232">
        <f t="shared" ca="1" si="12"/>
        <v>0</v>
      </c>
      <c r="I140" s="232">
        <f t="shared" ca="1" si="12"/>
        <v>0</v>
      </c>
      <c r="J140" s="232">
        <f t="shared" ca="1" si="12"/>
        <v>0</v>
      </c>
      <c r="K140" s="232">
        <f t="shared" ca="1" si="12"/>
        <v>0</v>
      </c>
      <c r="L140" s="232">
        <f t="shared" ca="1" si="12"/>
        <v>0</v>
      </c>
      <c r="M140" s="232">
        <f t="shared" ca="1" si="12"/>
        <v>0</v>
      </c>
      <c r="N140" s="232">
        <f t="shared" ca="1" si="12"/>
        <v>0</v>
      </c>
      <c r="O140" s="232">
        <f t="shared" ca="1" si="12"/>
        <v>0</v>
      </c>
      <c r="P140" s="232">
        <f t="shared" ca="1" si="12"/>
        <v>0</v>
      </c>
      <c r="Q140" s="232">
        <f t="shared" ca="1" si="12"/>
        <v>0</v>
      </c>
      <c r="R140" s="232">
        <f t="shared" ca="1" si="12"/>
        <v>0</v>
      </c>
      <c r="S140" s="232">
        <f t="shared" ca="1" si="12"/>
        <v>0</v>
      </c>
      <c r="T140" s="232">
        <f t="shared" ca="1" si="12"/>
        <v>0</v>
      </c>
      <c r="U140" s="232">
        <f t="shared" ca="1" si="12"/>
        <v>0</v>
      </c>
      <c r="V140" s="232">
        <f t="shared" ca="1" si="12"/>
        <v>0</v>
      </c>
      <c r="W140" s="232">
        <f t="shared" ca="1" si="12"/>
        <v>0</v>
      </c>
      <c r="X140" s="232">
        <f t="shared" ca="1" si="12"/>
        <v>0</v>
      </c>
      <c r="Y140" s="232">
        <f t="shared" ca="1" si="12"/>
        <v>0</v>
      </c>
      <c r="Z140" s="232">
        <f t="shared" ca="1" si="12"/>
        <v>0</v>
      </c>
      <c r="AA140" s="232">
        <f t="shared" ca="1" si="12"/>
        <v>0</v>
      </c>
      <c r="AB140" s="232">
        <f t="shared" ca="1" si="12"/>
        <v>0</v>
      </c>
      <c r="AC140" s="232">
        <f t="shared" ca="1" si="12"/>
        <v>0</v>
      </c>
      <c r="AD140" s="232">
        <f t="shared" ca="1" si="12"/>
        <v>0</v>
      </c>
      <c r="AE140" s="232">
        <f t="shared" ca="1" si="12"/>
        <v>0</v>
      </c>
      <c r="AF140" s="232">
        <f t="shared" ca="1" si="12"/>
        <v>0</v>
      </c>
      <c r="AG140" s="232">
        <f t="shared" ca="1" si="12"/>
        <v>0</v>
      </c>
      <c r="AH140" s="232">
        <f t="shared" ca="1" si="12"/>
        <v>0</v>
      </c>
      <c r="AI140" s="232">
        <f t="shared" ca="1" si="12"/>
        <v>0</v>
      </c>
      <c r="AJ140" s="232">
        <f t="shared" ca="1" si="12"/>
        <v>0</v>
      </c>
      <c r="AK140" s="232">
        <f t="shared" ca="1" si="12"/>
        <v>0</v>
      </c>
      <c r="AL140" s="232">
        <f t="shared" ca="1" si="12"/>
        <v>0</v>
      </c>
      <c r="AM140" s="232">
        <f t="shared" ca="1" si="12"/>
        <v>0</v>
      </c>
      <c r="AN140" s="232">
        <f t="shared" ca="1" si="12"/>
        <v>0</v>
      </c>
      <c r="AO140" s="232">
        <f t="shared" ca="1" si="12"/>
        <v>0</v>
      </c>
      <c r="AP140" s="232">
        <f t="shared" ca="1" si="12"/>
        <v>0</v>
      </c>
      <c r="AQ140" s="232">
        <f t="shared" ca="1" si="12"/>
        <v>0</v>
      </c>
      <c r="AR140" s="232">
        <f t="shared" ca="1" si="12"/>
        <v>0</v>
      </c>
      <c r="AS140" s="232">
        <f t="shared" ca="1" si="12"/>
        <v>0</v>
      </c>
      <c r="AT140" s="232">
        <f t="shared" ca="1" si="12"/>
        <v>0</v>
      </c>
      <c r="AU140" s="232">
        <f t="shared" ca="1" si="12"/>
        <v>0</v>
      </c>
      <c r="AV140" s="232">
        <f t="shared" ca="1" si="12"/>
        <v>0</v>
      </c>
      <c r="AW140" s="232">
        <f t="shared" ca="1" si="12"/>
        <v>0</v>
      </c>
      <c r="AX140" s="232">
        <f t="shared" ca="1" si="12"/>
        <v>0</v>
      </c>
      <c r="AY140" s="232">
        <f t="shared" ca="1" si="12"/>
        <v>0</v>
      </c>
      <c r="AZ140" s="232">
        <f t="shared" ca="1" si="12"/>
        <v>0</v>
      </c>
      <c r="BA140" s="232">
        <f t="shared" ca="1" si="12"/>
        <v>0</v>
      </c>
      <c r="BB140" s="232">
        <f t="shared" ca="1" si="12"/>
        <v>0</v>
      </c>
      <c r="BC140" s="232">
        <f t="shared" ca="1" si="12"/>
        <v>0</v>
      </c>
      <c r="BD140" s="232">
        <f t="shared" ca="1" si="12"/>
        <v>0</v>
      </c>
      <c r="BE140" s="232">
        <f t="shared" ca="1" si="12"/>
        <v>0</v>
      </c>
      <c r="BF140" s="232">
        <f t="shared" ca="1" si="12"/>
        <v>0</v>
      </c>
      <c r="BG140" s="232">
        <f t="shared" ca="1" si="12"/>
        <v>0</v>
      </c>
      <c r="BH140" s="232">
        <f t="shared" ca="1" si="12"/>
        <v>0</v>
      </c>
      <c r="BI140" s="232">
        <f t="shared" ca="1" si="12"/>
        <v>0</v>
      </c>
      <c r="BJ140" s="232">
        <f t="shared" ca="1" si="12"/>
        <v>0</v>
      </c>
      <c r="BK140" s="232">
        <f t="shared" ca="1" si="12"/>
        <v>0</v>
      </c>
      <c r="BL140" s="232">
        <f t="shared" ca="1" si="12"/>
        <v>0</v>
      </c>
      <c r="BM140" s="232">
        <f t="shared" ca="1" si="12"/>
        <v>0</v>
      </c>
      <c r="BN140" s="232">
        <f t="shared" ca="1" si="12"/>
        <v>0</v>
      </c>
      <c r="BO140" s="232">
        <f t="shared" ca="1" si="12"/>
        <v>0</v>
      </c>
    </row>
    <row r="141" spans="1:76" ht="11.1" customHeight="1" x14ac:dyDescent="0.25">
      <c r="A141" s="33"/>
      <c r="B141" s="44" t="s">
        <v>93</v>
      </c>
      <c r="C141" s="232">
        <f>'CHARGES P1'!C53</f>
        <v>0</v>
      </c>
      <c r="D141" s="232">
        <f>'CHARGES P1'!D53</f>
        <v>0</v>
      </c>
      <c r="E141" s="232">
        <f>'CHARGES P1'!E53</f>
        <v>0</v>
      </c>
      <c r="F141" s="232">
        <f>'CHARGES P1'!F53</f>
        <v>0</v>
      </c>
      <c r="G141" s="232">
        <f>'CHARGES P1'!G53</f>
        <v>0</v>
      </c>
      <c r="H141" s="232">
        <f>'CHARGES P1'!H53</f>
        <v>0</v>
      </c>
      <c r="I141" s="232">
        <f>'CHARGES P1'!I53</f>
        <v>0</v>
      </c>
      <c r="J141" s="232">
        <f>'CHARGES P1'!J53</f>
        <v>0</v>
      </c>
      <c r="K141" s="232">
        <f>'CHARGES P1'!K53</f>
        <v>0</v>
      </c>
      <c r="L141" s="232">
        <f>'CHARGES P1'!L53</f>
        <v>0</v>
      </c>
      <c r="M141" s="232">
        <f>'CHARGES P1'!M53</f>
        <v>0</v>
      </c>
      <c r="N141" s="232">
        <f>'CHARGES P1'!N53</f>
        <v>0</v>
      </c>
      <c r="O141" s="232">
        <f>'CHARGES P1'!O53</f>
        <v>0</v>
      </c>
      <c r="P141" s="232">
        <f>'CHARGES P1'!P53</f>
        <v>0</v>
      </c>
      <c r="Q141" s="232">
        <f>'CHARGES P1'!Q53</f>
        <v>0</v>
      </c>
      <c r="R141" s="232">
        <f>'CHARGES P1'!R53</f>
        <v>0</v>
      </c>
      <c r="S141" s="232">
        <f>'CHARGES P1'!S53</f>
        <v>0</v>
      </c>
      <c r="T141" s="232">
        <f>'CHARGES P1'!T53</f>
        <v>0</v>
      </c>
      <c r="U141" s="232">
        <f>'CHARGES P1'!U53</f>
        <v>0</v>
      </c>
      <c r="V141" s="232">
        <f>'CHARGES P1'!V53</f>
        <v>0</v>
      </c>
      <c r="W141" s="232">
        <f>'CHARGES P1'!W53</f>
        <v>0</v>
      </c>
      <c r="X141" s="232">
        <f>'CHARGES P1'!X53</f>
        <v>0</v>
      </c>
      <c r="Y141" s="232">
        <f>'CHARGES P1'!Y53</f>
        <v>0</v>
      </c>
      <c r="Z141" s="232">
        <f>'CHARGES P1'!Z53</f>
        <v>0</v>
      </c>
      <c r="AA141" s="232">
        <f>'CHARGES P1'!AA53</f>
        <v>0</v>
      </c>
      <c r="AB141" s="232">
        <f>'CHARGES P1'!AB53</f>
        <v>0</v>
      </c>
      <c r="AC141" s="232">
        <f>'CHARGES P1'!AC53</f>
        <v>0</v>
      </c>
      <c r="AD141" s="232">
        <f>'CHARGES P1'!AD53</f>
        <v>0</v>
      </c>
      <c r="AE141" s="232">
        <f>'CHARGES P1'!AE53</f>
        <v>0</v>
      </c>
      <c r="AF141" s="232">
        <f>'CHARGES P1'!AF53</f>
        <v>0</v>
      </c>
      <c r="AG141" s="232">
        <f>'CHARGES P1'!AG53</f>
        <v>0</v>
      </c>
      <c r="AH141" s="232">
        <f>'CHARGES P1'!AH53</f>
        <v>0</v>
      </c>
      <c r="AI141" s="232">
        <f>'CHARGES P1'!AI53</f>
        <v>0</v>
      </c>
      <c r="AJ141" s="232">
        <f>'CHARGES P1'!AJ53</f>
        <v>0</v>
      </c>
      <c r="AK141" s="232">
        <f>'CHARGES P1'!AK53</f>
        <v>0</v>
      </c>
      <c r="AL141" s="232">
        <f>'CHARGES P1'!AL53</f>
        <v>0</v>
      </c>
      <c r="AM141" s="232">
        <f>'CHARGES P1'!AM53</f>
        <v>0</v>
      </c>
      <c r="AN141" s="232">
        <f>'CHARGES P1'!AN53</f>
        <v>0</v>
      </c>
      <c r="AO141" s="232">
        <f>'CHARGES P1'!AO53</f>
        <v>0</v>
      </c>
      <c r="AP141" s="232">
        <f>'CHARGES P1'!AP53</f>
        <v>0</v>
      </c>
      <c r="AQ141" s="232">
        <f>'CHARGES P1'!AQ53</f>
        <v>0</v>
      </c>
      <c r="AR141" s="232">
        <f>'CHARGES P1'!AR53</f>
        <v>0</v>
      </c>
      <c r="AS141" s="232">
        <f>'CHARGES P1'!AS53</f>
        <v>0</v>
      </c>
      <c r="AT141" s="232">
        <f>'CHARGES P1'!AT53</f>
        <v>0</v>
      </c>
      <c r="AU141" s="232">
        <f>'CHARGES P1'!AU53</f>
        <v>0</v>
      </c>
      <c r="AV141" s="232">
        <f>'CHARGES P1'!AV53</f>
        <v>0</v>
      </c>
      <c r="AW141" s="232">
        <f>'CHARGES P1'!AW53</f>
        <v>0</v>
      </c>
      <c r="AX141" s="232">
        <f>'CHARGES P1'!AX53</f>
        <v>0</v>
      </c>
      <c r="AY141" s="232">
        <f>'CHARGES P1'!AY53</f>
        <v>0</v>
      </c>
      <c r="AZ141" s="232">
        <f>'CHARGES P1'!AZ53</f>
        <v>0</v>
      </c>
      <c r="BA141" s="232">
        <f>'CHARGES P1'!BA53</f>
        <v>0</v>
      </c>
      <c r="BB141" s="232">
        <f>'CHARGES P1'!BB53</f>
        <v>0</v>
      </c>
      <c r="BC141" s="232">
        <f>'CHARGES P1'!BC53</f>
        <v>0</v>
      </c>
      <c r="BD141" s="232">
        <f>'CHARGES P1'!BD53</f>
        <v>0</v>
      </c>
      <c r="BE141" s="232">
        <f>'CHARGES P1'!BE53</f>
        <v>0</v>
      </c>
      <c r="BF141" s="232">
        <f>'CHARGES P1'!BF53</f>
        <v>0</v>
      </c>
      <c r="BG141" s="232">
        <f>'CHARGES P1'!BG53</f>
        <v>0</v>
      </c>
      <c r="BH141" s="232">
        <f>'CHARGES P1'!BH53</f>
        <v>0</v>
      </c>
      <c r="BI141" s="232">
        <f>'CHARGES P1'!BI53</f>
        <v>0</v>
      </c>
      <c r="BJ141" s="232">
        <f>'CHARGES P1'!BJ53</f>
        <v>0</v>
      </c>
      <c r="BK141" s="232">
        <f>'CHARGES P1'!BK53</f>
        <v>0</v>
      </c>
      <c r="BL141" s="232">
        <f>'CHARGES P1'!BL53</f>
        <v>0</v>
      </c>
      <c r="BM141" s="232">
        <f>'CHARGES P1'!BM53</f>
        <v>0</v>
      </c>
      <c r="BN141" s="232">
        <f>'CHARGES P1'!BN53</f>
        <v>0</v>
      </c>
      <c r="BO141" s="232">
        <f>'CHARGES P1'!BO53</f>
        <v>0</v>
      </c>
    </row>
    <row r="142" spans="1:76" ht="11.1" customHeight="1" x14ac:dyDescent="0.25">
      <c r="A142" s="33"/>
      <c r="B142" s="264" t="s">
        <v>100</v>
      </c>
      <c r="C142" s="232">
        <f>'CHARGES P1'!C89</f>
        <v>0</v>
      </c>
      <c r="D142" s="232">
        <f>'CHARGES P1'!D89</f>
        <v>0</v>
      </c>
      <c r="E142" s="232">
        <f>'CHARGES P1'!E89</f>
        <v>0</v>
      </c>
      <c r="F142" s="232">
        <f>'CHARGES P1'!F89</f>
        <v>0</v>
      </c>
      <c r="G142" s="232">
        <f>'CHARGES P1'!G89</f>
        <v>0</v>
      </c>
      <c r="H142" s="232">
        <f>'CHARGES P1'!H89</f>
        <v>0</v>
      </c>
      <c r="I142" s="232">
        <f>'CHARGES P1'!I89</f>
        <v>0</v>
      </c>
      <c r="J142" s="232">
        <f>'CHARGES P1'!J89</f>
        <v>0</v>
      </c>
      <c r="K142" s="232">
        <f>'CHARGES P1'!K89</f>
        <v>0</v>
      </c>
      <c r="L142" s="232">
        <f>'CHARGES P1'!L89</f>
        <v>0</v>
      </c>
      <c r="M142" s="232">
        <f>'CHARGES P1'!M89</f>
        <v>0</v>
      </c>
      <c r="N142" s="232">
        <f>'CHARGES P1'!N89</f>
        <v>0</v>
      </c>
      <c r="O142" s="232">
        <f>'CHARGES P1'!O89</f>
        <v>0</v>
      </c>
      <c r="P142" s="232">
        <f>'CHARGES P1'!P89</f>
        <v>0</v>
      </c>
      <c r="Q142" s="232">
        <f>'CHARGES P1'!Q89</f>
        <v>0</v>
      </c>
      <c r="R142" s="232">
        <f>'CHARGES P1'!R89</f>
        <v>0</v>
      </c>
      <c r="S142" s="232">
        <f>'CHARGES P1'!S89</f>
        <v>0</v>
      </c>
      <c r="T142" s="232">
        <f>'CHARGES P1'!T89</f>
        <v>0</v>
      </c>
      <c r="U142" s="232">
        <f>'CHARGES P1'!U89</f>
        <v>0</v>
      </c>
      <c r="V142" s="232">
        <f>'CHARGES P1'!V89</f>
        <v>0</v>
      </c>
      <c r="W142" s="232">
        <f>'CHARGES P1'!W89</f>
        <v>0</v>
      </c>
      <c r="X142" s="232">
        <f>'CHARGES P1'!X89</f>
        <v>0</v>
      </c>
      <c r="Y142" s="232">
        <f>'CHARGES P1'!Y89</f>
        <v>0</v>
      </c>
      <c r="Z142" s="232">
        <f>'CHARGES P1'!Z89</f>
        <v>0</v>
      </c>
      <c r="AA142" s="232">
        <f>'CHARGES P1'!AA89</f>
        <v>0</v>
      </c>
      <c r="AB142" s="232">
        <f>'CHARGES P1'!AB89</f>
        <v>0</v>
      </c>
      <c r="AC142" s="232">
        <f>'CHARGES P1'!AC89</f>
        <v>0</v>
      </c>
      <c r="AD142" s="232">
        <f>'CHARGES P1'!AD89</f>
        <v>0</v>
      </c>
      <c r="AE142" s="232">
        <f>'CHARGES P1'!AE89</f>
        <v>0</v>
      </c>
      <c r="AF142" s="232">
        <f>'CHARGES P1'!AF89</f>
        <v>0</v>
      </c>
      <c r="AG142" s="232">
        <f>'CHARGES P1'!AG89</f>
        <v>0</v>
      </c>
      <c r="AH142" s="232">
        <f>'CHARGES P1'!AH89</f>
        <v>0</v>
      </c>
      <c r="AI142" s="232">
        <f>'CHARGES P1'!AI89</f>
        <v>0</v>
      </c>
      <c r="AJ142" s="232">
        <f>'CHARGES P1'!AJ89</f>
        <v>0</v>
      </c>
      <c r="AK142" s="232">
        <f>'CHARGES P1'!AK89</f>
        <v>0</v>
      </c>
      <c r="AL142" s="232">
        <f>'CHARGES P1'!AL89</f>
        <v>0</v>
      </c>
      <c r="AM142" s="232">
        <f>'CHARGES P1'!AM89</f>
        <v>0</v>
      </c>
      <c r="AN142" s="232">
        <f>'CHARGES P1'!AN89</f>
        <v>0</v>
      </c>
      <c r="AO142" s="232">
        <f>'CHARGES P1'!AO89</f>
        <v>0</v>
      </c>
      <c r="AP142" s="232">
        <f>'CHARGES P1'!AP89</f>
        <v>0</v>
      </c>
      <c r="AQ142" s="232">
        <f>'CHARGES P1'!AQ89</f>
        <v>0</v>
      </c>
      <c r="AR142" s="232">
        <f>'CHARGES P1'!AR89</f>
        <v>0</v>
      </c>
      <c r="AS142" s="232">
        <f>'CHARGES P1'!AS89</f>
        <v>0</v>
      </c>
      <c r="AT142" s="232">
        <f>'CHARGES P1'!AT89</f>
        <v>0</v>
      </c>
      <c r="AU142" s="232">
        <f>'CHARGES P1'!AU89</f>
        <v>0</v>
      </c>
      <c r="AV142" s="232">
        <f>'CHARGES P1'!AV89</f>
        <v>0</v>
      </c>
      <c r="AW142" s="232">
        <f>'CHARGES P1'!AW89</f>
        <v>0</v>
      </c>
      <c r="AX142" s="232">
        <f>'CHARGES P1'!AX89</f>
        <v>0</v>
      </c>
      <c r="AY142" s="232">
        <f>'CHARGES P1'!AY89</f>
        <v>0</v>
      </c>
      <c r="AZ142" s="232">
        <f>'CHARGES P1'!AZ89</f>
        <v>0</v>
      </c>
      <c r="BA142" s="232">
        <f>'CHARGES P1'!BA89</f>
        <v>0</v>
      </c>
      <c r="BB142" s="232">
        <f>'CHARGES P1'!BB89</f>
        <v>0</v>
      </c>
      <c r="BC142" s="232">
        <f>'CHARGES P1'!BC89</f>
        <v>0</v>
      </c>
      <c r="BD142" s="232">
        <f>'CHARGES P1'!BD89</f>
        <v>0</v>
      </c>
      <c r="BE142" s="232">
        <f>'CHARGES P1'!BE89</f>
        <v>0</v>
      </c>
      <c r="BF142" s="232">
        <f>'CHARGES P1'!BF89</f>
        <v>0</v>
      </c>
      <c r="BG142" s="232">
        <f>'CHARGES P1'!BG89</f>
        <v>0</v>
      </c>
      <c r="BH142" s="232">
        <f>'CHARGES P1'!BH89</f>
        <v>0</v>
      </c>
      <c r="BI142" s="232">
        <f>'CHARGES P1'!BI89</f>
        <v>0</v>
      </c>
      <c r="BJ142" s="232">
        <f>'CHARGES P1'!BJ89</f>
        <v>0</v>
      </c>
      <c r="BK142" s="232">
        <f>'CHARGES P1'!BK89</f>
        <v>0</v>
      </c>
      <c r="BL142" s="232">
        <f>'CHARGES P1'!BL89</f>
        <v>0</v>
      </c>
      <c r="BM142" s="232">
        <f>'CHARGES P1'!BM89</f>
        <v>0</v>
      </c>
      <c r="BN142" s="232">
        <f>'CHARGES P1'!BN89</f>
        <v>0</v>
      </c>
      <c r="BO142" s="232">
        <f>'CHARGES P1'!BO89</f>
        <v>0</v>
      </c>
    </row>
    <row r="143" spans="1:76" ht="11.1" customHeight="1" x14ac:dyDescent="0.25">
      <c r="A143" s="33"/>
      <c r="B143" s="265" t="s">
        <v>101</v>
      </c>
      <c r="C143" s="232">
        <f>'CHARGES P1'!C125</f>
        <v>0</v>
      </c>
      <c r="D143" s="232">
        <f>'CHARGES P1'!D125</f>
        <v>0</v>
      </c>
      <c r="E143" s="232">
        <f>'CHARGES P1'!E125</f>
        <v>0</v>
      </c>
      <c r="F143" s="232">
        <f>'CHARGES P1'!F125</f>
        <v>0</v>
      </c>
      <c r="G143" s="232">
        <f>'CHARGES P1'!G125</f>
        <v>0</v>
      </c>
      <c r="H143" s="232">
        <f>'CHARGES P1'!H125</f>
        <v>0</v>
      </c>
      <c r="I143" s="232">
        <f>'CHARGES P1'!I125</f>
        <v>0</v>
      </c>
      <c r="J143" s="232">
        <f>'CHARGES P1'!J125</f>
        <v>0</v>
      </c>
      <c r="K143" s="232">
        <f>'CHARGES P1'!K125</f>
        <v>0</v>
      </c>
      <c r="L143" s="232">
        <f>'CHARGES P1'!L125</f>
        <v>0</v>
      </c>
      <c r="M143" s="232">
        <f>'CHARGES P1'!M125</f>
        <v>0</v>
      </c>
      <c r="N143" s="232">
        <f>'CHARGES P1'!N125</f>
        <v>0</v>
      </c>
      <c r="O143" s="232">
        <f>'CHARGES P1'!O125</f>
        <v>0</v>
      </c>
      <c r="P143" s="232">
        <f>'CHARGES P1'!P125</f>
        <v>0</v>
      </c>
      <c r="Q143" s="232">
        <f>'CHARGES P1'!Q125</f>
        <v>0</v>
      </c>
      <c r="R143" s="232">
        <f>'CHARGES P1'!R125</f>
        <v>0</v>
      </c>
      <c r="S143" s="232">
        <f>'CHARGES P1'!S125</f>
        <v>0</v>
      </c>
      <c r="T143" s="232">
        <f>'CHARGES P1'!T125</f>
        <v>0</v>
      </c>
      <c r="U143" s="232">
        <f>'CHARGES P1'!U125</f>
        <v>0</v>
      </c>
      <c r="V143" s="232">
        <f>'CHARGES P1'!V125</f>
        <v>0</v>
      </c>
      <c r="W143" s="232">
        <f>'CHARGES P1'!W125</f>
        <v>0</v>
      </c>
      <c r="X143" s="232">
        <f>'CHARGES P1'!X125</f>
        <v>0</v>
      </c>
      <c r="Y143" s="232">
        <f>'CHARGES P1'!Y125</f>
        <v>0</v>
      </c>
      <c r="Z143" s="232">
        <f>'CHARGES P1'!Z125</f>
        <v>0</v>
      </c>
      <c r="AA143" s="232">
        <f>'CHARGES P1'!AA125</f>
        <v>0</v>
      </c>
      <c r="AB143" s="232">
        <f>'CHARGES P1'!AB125</f>
        <v>0</v>
      </c>
      <c r="AC143" s="232">
        <f>'CHARGES P1'!AC125</f>
        <v>0</v>
      </c>
      <c r="AD143" s="232">
        <f>'CHARGES P1'!AD125</f>
        <v>0</v>
      </c>
      <c r="AE143" s="232">
        <f>'CHARGES P1'!AE125</f>
        <v>0</v>
      </c>
      <c r="AF143" s="232">
        <f>'CHARGES P1'!AF125</f>
        <v>0</v>
      </c>
      <c r="AG143" s="232">
        <f>'CHARGES P1'!AG125</f>
        <v>0</v>
      </c>
      <c r="AH143" s="232">
        <f>'CHARGES P1'!AH125</f>
        <v>0</v>
      </c>
      <c r="AI143" s="232">
        <f>'CHARGES P1'!AI125</f>
        <v>0</v>
      </c>
      <c r="AJ143" s="232">
        <f>'CHARGES P1'!AJ125</f>
        <v>0</v>
      </c>
      <c r="AK143" s="232">
        <f>'CHARGES P1'!AK125</f>
        <v>0</v>
      </c>
      <c r="AL143" s="232">
        <f>'CHARGES P1'!AL125</f>
        <v>0</v>
      </c>
      <c r="AM143" s="232">
        <f>'CHARGES P1'!AM125</f>
        <v>0</v>
      </c>
      <c r="AN143" s="232">
        <f>'CHARGES P1'!AN125</f>
        <v>0</v>
      </c>
      <c r="AO143" s="232">
        <f>'CHARGES P1'!AO125</f>
        <v>0</v>
      </c>
      <c r="AP143" s="232">
        <f>'CHARGES P1'!AP125</f>
        <v>0</v>
      </c>
      <c r="AQ143" s="232">
        <f>'CHARGES P1'!AQ125</f>
        <v>0</v>
      </c>
      <c r="AR143" s="232">
        <f>'CHARGES P1'!AR125</f>
        <v>0</v>
      </c>
      <c r="AS143" s="232">
        <f>'CHARGES P1'!AS125</f>
        <v>0</v>
      </c>
      <c r="AT143" s="232">
        <f>'CHARGES P1'!AT125</f>
        <v>0</v>
      </c>
      <c r="AU143" s="232">
        <f>'CHARGES P1'!AU125</f>
        <v>0</v>
      </c>
      <c r="AV143" s="232">
        <f>'CHARGES P1'!AV125</f>
        <v>0</v>
      </c>
      <c r="AW143" s="232">
        <f>'CHARGES P1'!AW125</f>
        <v>0</v>
      </c>
      <c r="AX143" s="232">
        <f>'CHARGES P1'!AX125</f>
        <v>0</v>
      </c>
      <c r="AY143" s="232">
        <f>'CHARGES P1'!AY125</f>
        <v>0</v>
      </c>
      <c r="AZ143" s="232">
        <f>'CHARGES P1'!AZ125</f>
        <v>0</v>
      </c>
      <c r="BA143" s="232">
        <f>'CHARGES P1'!BA125</f>
        <v>0</v>
      </c>
      <c r="BB143" s="232">
        <f>'CHARGES P1'!BB125</f>
        <v>0</v>
      </c>
      <c r="BC143" s="232">
        <f>'CHARGES P1'!BC125</f>
        <v>0</v>
      </c>
      <c r="BD143" s="232">
        <f>'CHARGES P1'!BD125</f>
        <v>0</v>
      </c>
      <c r="BE143" s="232">
        <f>'CHARGES P1'!BE125</f>
        <v>0</v>
      </c>
      <c r="BF143" s="232">
        <f>'CHARGES P1'!BF125</f>
        <v>0</v>
      </c>
      <c r="BG143" s="232">
        <f>'CHARGES P1'!BG125</f>
        <v>0</v>
      </c>
      <c r="BH143" s="232">
        <f>'CHARGES P1'!BH125</f>
        <v>0</v>
      </c>
      <c r="BI143" s="232">
        <f>'CHARGES P1'!BI125</f>
        <v>0</v>
      </c>
      <c r="BJ143" s="232">
        <f>'CHARGES P1'!BJ125</f>
        <v>0</v>
      </c>
      <c r="BK143" s="232">
        <f>'CHARGES P1'!BK125</f>
        <v>0</v>
      </c>
      <c r="BL143" s="232">
        <f>'CHARGES P1'!BL125</f>
        <v>0</v>
      </c>
      <c r="BM143" s="232">
        <f>'CHARGES P1'!BM125</f>
        <v>0</v>
      </c>
      <c r="BN143" s="232">
        <f>'CHARGES P1'!BN125</f>
        <v>0</v>
      </c>
      <c r="BO143" s="232">
        <f>'CHARGES P1'!BO125</f>
        <v>0</v>
      </c>
    </row>
    <row r="144" spans="1:76" ht="11.1" customHeight="1" x14ac:dyDescent="0.25">
      <c r="A144" s="33"/>
      <c r="B144" s="266" t="s">
        <v>102</v>
      </c>
      <c r="C144" s="232">
        <f>'CHARGES P1'!C161</f>
        <v>0</v>
      </c>
      <c r="D144" s="232">
        <f>'CHARGES P1'!D161</f>
        <v>0</v>
      </c>
      <c r="E144" s="232">
        <f>'CHARGES P1'!E161</f>
        <v>0</v>
      </c>
      <c r="F144" s="232">
        <f>'CHARGES P1'!F161</f>
        <v>0</v>
      </c>
      <c r="G144" s="232">
        <f>'CHARGES P1'!G161</f>
        <v>0</v>
      </c>
      <c r="H144" s="232">
        <f>'CHARGES P1'!H161</f>
        <v>0</v>
      </c>
      <c r="I144" s="232">
        <f>'CHARGES P1'!I161</f>
        <v>0</v>
      </c>
      <c r="J144" s="232">
        <f>'CHARGES P1'!J161</f>
        <v>0</v>
      </c>
      <c r="K144" s="232">
        <f>'CHARGES P1'!K161</f>
        <v>0</v>
      </c>
      <c r="L144" s="232">
        <f>'CHARGES P1'!L161</f>
        <v>0</v>
      </c>
      <c r="M144" s="232">
        <f>'CHARGES P1'!M161</f>
        <v>0</v>
      </c>
      <c r="N144" s="232">
        <f>'CHARGES P1'!N161</f>
        <v>0</v>
      </c>
      <c r="O144" s="232">
        <f>'CHARGES P1'!O161</f>
        <v>0</v>
      </c>
      <c r="P144" s="232">
        <f>'CHARGES P1'!P161</f>
        <v>0</v>
      </c>
      <c r="Q144" s="232">
        <f>'CHARGES P1'!Q161</f>
        <v>0</v>
      </c>
      <c r="R144" s="232">
        <f>'CHARGES P1'!R161</f>
        <v>0</v>
      </c>
      <c r="S144" s="232">
        <f>'CHARGES P1'!S161</f>
        <v>0</v>
      </c>
      <c r="T144" s="232">
        <f>'CHARGES P1'!T161</f>
        <v>0</v>
      </c>
      <c r="U144" s="232">
        <f>'CHARGES P1'!U161</f>
        <v>0</v>
      </c>
      <c r="V144" s="232">
        <f>'CHARGES P1'!V161</f>
        <v>0</v>
      </c>
      <c r="W144" s="232">
        <f>'CHARGES P1'!W161</f>
        <v>0</v>
      </c>
      <c r="X144" s="232">
        <f>'CHARGES P1'!X161</f>
        <v>0</v>
      </c>
      <c r="Y144" s="232">
        <f>'CHARGES P1'!Y161</f>
        <v>0</v>
      </c>
      <c r="Z144" s="232">
        <f>'CHARGES P1'!Z161</f>
        <v>0</v>
      </c>
      <c r="AA144" s="232">
        <f>'CHARGES P1'!AA161</f>
        <v>0</v>
      </c>
      <c r="AB144" s="232">
        <f>'CHARGES P1'!AB161</f>
        <v>0</v>
      </c>
      <c r="AC144" s="232">
        <f>'CHARGES P1'!AC161</f>
        <v>0</v>
      </c>
      <c r="AD144" s="232">
        <f>'CHARGES P1'!AD161</f>
        <v>0</v>
      </c>
      <c r="AE144" s="232">
        <f>'CHARGES P1'!AE161</f>
        <v>0</v>
      </c>
      <c r="AF144" s="232">
        <f>'CHARGES P1'!AF161</f>
        <v>0</v>
      </c>
      <c r="AG144" s="232">
        <f>'CHARGES P1'!AG161</f>
        <v>0</v>
      </c>
      <c r="AH144" s="232">
        <f>'CHARGES P1'!AH161</f>
        <v>0</v>
      </c>
      <c r="AI144" s="232">
        <f>'CHARGES P1'!AI161</f>
        <v>0</v>
      </c>
      <c r="AJ144" s="232">
        <f>'CHARGES P1'!AJ161</f>
        <v>0</v>
      </c>
      <c r="AK144" s="232">
        <f>'CHARGES P1'!AK161</f>
        <v>0</v>
      </c>
      <c r="AL144" s="232">
        <f>'CHARGES P1'!AL161</f>
        <v>0</v>
      </c>
      <c r="AM144" s="232">
        <f>'CHARGES P1'!AM161</f>
        <v>0</v>
      </c>
      <c r="AN144" s="232">
        <f>'CHARGES P1'!AN161</f>
        <v>0</v>
      </c>
      <c r="AO144" s="232">
        <f>'CHARGES P1'!AO161</f>
        <v>0</v>
      </c>
      <c r="AP144" s="232">
        <f>'CHARGES P1'!AP161</f>
        <v>0</v>
      </c>
      <c r="AQ144" s="232">
        <f>'CHARGES P1'!AQ161</f>
        <v>0</v>
      </c>
      <c r="AR144" s="232">
        <f>'CHARGES P1'!AR161</f>
        <v>0</v>
      </c>
      <c r="AS144" s="232">
        <f>'CHARGES P1'!AS161</f>
        <v>0</v>
      </c>
      <c r="AT144" s="232">
        <f>'CHARGES P1'!AT161</f>
        <v>0</v>
      </c>
      <c r="AU144" s="232">
        <f>'CHARGES P1'!AU161</f>
        <v>0</v>
      </c>
      <c r="AV144" s="232">
        <f>'CHARGES P1'!AV161</f>
        <v>0</v>
      </c>
      <c r="AW144" s="232">
        <f>'CHARGES P1'!AW161</f>
        <v>0</v>
      </c>
      <c r="AX144" s="232">
        <f>'CHARGES P1'!AX161</f>
        <v>0</v>
      </c>
      <c r="AY144" s="232">
        <f>'CHARGES P1'!AY161</f>
        <v>0</v>
      </c>
      <c r="AZ144" s="232">
        <f>'CHARGES P1'!AZ161</f>
        <v>0</v>
      </c>
      <c r="BA144" s="232">
        <f>'CHARGES P1'!BA161</f>
        <v>0</v>
      </c>
      <c r="BB144" s="232">
        <f>'CHARGES P1'!BB161</f>
        <v>0</v>
      </c>
      <c r="BC144" s="232">
        <f>'CHARGES P1'!BC161</f>
        <v>0</v>
      </c>
      <c r="BD144" s="232">
        <f>'CHARGES P1'!BD161</f>
        <v>0</v>
      </c>
      <c r="BE144" s="232">
        <f>'CHARGES P1'!BE161</f>
        <v>0</v>
      </c>
      <c r="BF144" s="232">
        <f>'CHARGES P1'!BF161</f>
        <v>0</v>
      </c>
      <c r="BG144" s="232">
        <f>'CHARGES P1'!BG161</f>
        <v>0</v>
      </c>
      <c r="BH144" s="232">
        <f>'CHARGES P1'!BH161</f>
        <v>0</v>
      </c>
      <c r="BI144" s="232">
        <f>'CHARGES P1'!BI161</f>
        <v>0</v>
      </c>
      <c r="BJ144" s="232">
        <f>'CHARGES P1'!BJ161</f>
        <v>0</v>
      </c>
      <c r="BK144" s="232">
        <f>'CHARGES P1'!BK161</f>
        <v>0</v>
      </c>
      <c r="BL144" s="232">
        <f>'CHARGES P1'!BL161</f>
        <v>0</v>
      </c>
      <c r="BM144" s="232">
        <f>'CHARGES P1'!BM161</f>
        <v>0</v>
      </c>
      <c r="BN144" s="232">
        <f>'CHARGES P1'!BN161</f>
        <v>0</v>
      </c>
      <c r="BO144" s="232">
        <f>'CHARGES P1'!BO161</f>
        <v>0</v>
      </c>
    </row>
    <row r="145" spans="1:67" ht="11.1" customHeight="1" x14ac:dyDescent="0.25">
      <c r="A145" s="33"/>
      <c r="B145" s="267" t="s">
        <v>103</v>
      </c>
      <c r="C145" s="232">
        <f>'CHARGES P1'!C197</f>
        <v>0</v>
      </c>
      <c r="D145" s="232">
        <f>'CHARGES P1'!D197</f>
        <v>0</v>
      </c>
      <c r="E145" s="232">
        <f>'CHARGES P1'!E197</f>
        <v>0</v>
      </c>
      <c r="F145" s="232">
        <f>'CHARGES P1'!F197</f>
        <v>0</v>
      </c>
      <c r="G145" s="232">
        <f>'CHARGES P1'!G197</f>
        <v>0</v>
      </c>
      <c r="H145" s="232">
        <f>'CHARGES P1'!H197</f>
        <v>0</v>
      </c>
      <c r="I145" s="232">
        <f>'CHARGES P1'!I197</f>
        <v>0</v>
      </c>
      <c r="J145" s="232">
        <f>'CHARGES P1'!J197</f>
        <v>0</v>
      </c>
      <c r="K145" s="232">
        <f>'CHARGES P1'!K197</f>
        <v>0</v>
      </c>
      <c r="L145" s="232">
        <f>'CHARGES P1'!L197</f>
        <v>0</v>
      </c>
      <c r="M145" s="232">
        <f>'CHARGES P1'!M197</f>
        <v>0</v>
      </c>
      <c r="N145" s="232">
        <f>'CHARGES P1'!N197</f>
        <v>0</v>
      </c>
      <c r="O145" s="232">
        <f>'CHARGES P1'!O197</f>
        <v>0</v>
      </c>
      <c r="P145" s="232">
        <f>'CHARGES P1'!P197</f>
        <v>0</v>
      </c>
      <c r="Q145" s="232">
        <f>'CHARGES P1'!Q197</f>
        <v>0</v>
      </c>
      <c r="R145" s="232">
        <f>'CHARGES P1'!R197</f>
        <v>0</v>
      </c>
      <c r="S145" s="232">
        <f>'CHARGES P1'!S197</f>
        <v>0</v>
      </c>
      <c r="T145" s="232">
        <f>'CHARGES P1'!T197</f>
        <v>0</v>
      </c>
      <c r="U145" s="232">
        <f>'CHARGES P1'!U197</f>
        <v>0</v>
      </c>
      <c r="V145" s="232">
        <f>'CHARGES P1'!V197</f>
        <v>0</v>
      </c>
      <c r="W145" s="232">
        <f>'CHARGES P1'!W197</f>
        <v>0</v>
      </c>
      <c r="X145" s="232">
        <f>'CHARGES P1'!X197</f>
        <v>0</v>
      </c>
      <c r="Y145" s="232">
        <f>'CHARGES P1'!Y197</f>
        <v>0</v>
      </c>
      <c r="Z145" s="232">
        <f>'CHARGES P1'!Z197</f>
        <v>0</v>
      </c>
      <c r="AA145" s="232">
        <f>'CHARGES P1'!AA197</f>
        <v>0</v>
      </c>
      <c r="AB145" s="232">
        <f>'CHARGES P1'!AB197</f>
        <v>0</v>
      </c>
      <c r="AC145" s="232">
        <f>'CHARGES P1'!AC197</f>
        <v>0</v>
      </c>
      <c r="AD145" s="232">
        <f>'CHARGES P1'!AD197</f>
        <v>0</v>
      </c>
      <c r="AE145" s="232">
        <f>'CHARGES P1'!AE197</f>
        <v>0</v>
      </c>
      <c r="AF145" s="232">
        <f>'CHARGES P1'!AF197</f>
        <v>0</v>
      </c>
      <c r="AG145" s="232">
        <f>'CHARGES P1'!AG197</f>
        <v>0</v>
      </c>
      <c r="AH145" s="232">
        <f>'CHARGES P1'!AH197</f>
        <v>0</v>
      </c>
      <c r="AI145" s="232">
        <f>'CHARGES P1'!AI197</f>
        <v>0</v>
      </c>
      <c r="AJ145" s="232">
        <f>'CHARGES P1'!AJ197</f>
        <v>0</v>
      </c>
      <c r="AK145" s="232">
        <f>'CHARGES P1'!AK197</f>
        <v>0</v>
      </c>
      <c r="AL145" s="232">
        <f>'CHARGES P1'!AL197</f>
        <v>0</v>
      </c>
      <c r="AM145" s="232">
        <f>'CHARGES P1'!AM197</f>
        <v>0</v>
      </c>
      <c r="AN145" s="232">
        <f>'CHARGES P1'!AN197</f>
        <v>0</v>
      </c>
      <c r="AO145" s="232">
        <f>'CHARGES P1'!AO197</f>
        <v>0</v>
      </c>
      <c r="AP145" s="232">
        <f>'CHARGES P1'!AP197</f>
        <v>0</v>
      </c>
      <c r="AQ145" s="232">
        <f>'CHARGES P1'!AQ197</f>
        <v>0</v>
      </c>
      <c r="AR145" s="232">
        <f>'CHARGES P1'!AR197</f>
        <v>0</v>
      </c>
      <c r="AS145" s="232">
        <f>'CHARGES P1'!AS197</f>
        <v>0</v>
      </c>
      <c r="AT145" s="232">
        <f>'CHARGES P1'!AT197</f>
        <v>0</v>
      </c>
      <c r="AU145" s="232">
        <f>'CHARGES P1'!AU197</f>
        <v>0</v>
      </c>
      <c r="AV145" s="232">
        <f>'CHARGES P1'!AV197</f>
        <v>0</v>
      </c>
      <c r="AW145" s="232">
        <f>'CHARGES P1'!AW197</f>
        <v>0</v>
      </c>
      <c r="AX145" s="232">
        <f>'CHARGES P1'!AX197</f>
        <v>0</v>
      </c>
      <c r="AY145" s="232">
        <f>'CHARGES P1'!AY197</f>
        <v>0</v>
      </c>
      <c r="AZ145" s="232">
        <f>'CHARGES P1'!AZ197</f>
        <v>0</v>
      </c>
      <c r="BA145" s="232">
        <f>'CHARGES P1'!BA197</f>
        <v>0</v>
      </c>
      <c r="BB145" s="232">
        <f>'CHARGES P1'!BB197</f>
        <v>0</v>
      </c>
      <c r="BC145" s="232">
        <f>'CHARGES P1'!BC197</f>
        <v>0</v>
      </c>
      <c r="BD145" s="232">
        <f>'CHARGES P1'!BD197</f>
        <v>0</v>
      </c>
      <c r="BE145" s="232">
        <f>'CHARGES P1'!BE197</f>
        <v>0</v>
      </c>
      <c r="BF145" s="232">
        <f>'CHARGES P1'!BF197</f>
        <v>0</v>
      </c>
      <c r="BG145" s="232">
        <f>'CHARGES P1'!BG197</f>
        <v>0</v>
      </c>
      <c r="BH145" s="232">
        <f>'CHARGES P1'!BH197</f>
        <v>0</v>
      </c>
      <c r="BI145" s="232">
        <f>'CHARGES P1'!BI197</f>
        <v>0</v>
      </c>
      <c r="BJ145" s="232">
        <f>'CHARGES P1'!BJ197</f>
        <v>0</v>
      </c>
      <c r="BK145" s="232">
        <f>'CHARGES P1'!BK197</f>
        <v>0</v>
      </c>
      <c r="BL145" s="232">
        <f>'CHARGES P1'!BL197</f>
        <v>0</v>
      </c>
      <c r="BM145" s="232">
        <f>'CHARGES P1'!BM197</f>
        <v>0</v>
      </c>
      <c r="BN145" s="232">
        <f>'CHARGES P1'!BN197</f>
        <v>0</v>
      </c>
      <c r="BO145" s="232">
        <f>'CHARGES P1'!BO197</f>
        <v>0</v>
      </c>
    </row>
    <row r="147" spans="1:67" ht="11.1" customHeight="1" x14ac:dyDescent="0.25">
      <c r="A147" s="36" t="s">
        <v>11</v>
      </c>
      <c r="B147" s="268" t="s">
        <v>87</v>
      </c>
      <c r="C147" s="232">
        <f>'RETARDS P1'!C18</f>
        <v>0</v>
      </c>
      <c r="D147" s="232">
        <f>'RETARDS P1'!D18</f>
        <v>0</v>
      </c>
      <c r="E147" s="232">
        <f>'RETARDS P1'!E18</f>
        <v>0</v>
      </c>
      <c r="F147" s="232">
        <f>'RETARDS P1'!F18</f>
        <v>0</v>
      </c>
      <c r="G147" s="232">
        <f>'RETARDS P1'!G18</f>
        <v>0</v>
      </c>
      <c r="H147" s="232">
        <f>'RETARDS P1'!H18</f>
        <v>0</v>
      </c>
      <c r="I147" s="232">
        <f>'RETARDS P1'!I18</f>
        <v>0</v>
      </c>
      <c r="J147" s="232">
        <f>'RETARDS P1'!J18</f>
        <v>0</v>
      </c>
      <c r="K147" s="232">
        <f>'RETARDS P1'!K18</f>
        <v>0</v>
      </c>
      <c r="L147" s="232">
        <f>'RETARDS P1'!L18</f>
        <v>0</v>
      </c>
      <c r="M147" s="232">
        <f>'RETARDS P1'!M18</f>
        <v>0</v>
      </c>
      <c r="N147" s="232">
        <f>'RETARDS P1'!N18</f>
        <v>0</v>
      </c>
      <c r="O147" s="232">
        <f>'RETARDS P1'!O18</f>
        <v>0</v>
      </c>
      <c r="P147" s="232">
        <f>'RETARDS P1'!P18</f>
        <v>0</v>
      </c>
      <c r="Q147" s="232">
        <f>'RETARDS P1'!Q18</f>
        <v>0</v>
      </c>
      <c r="R147" s="232">
        <f>'RETARDS P1'!R18</f>
        <v>0</v>
      </c>
      <c r="S147" s="232">
        <f>'RETARDS P1'!S18</f>
        <v>0</v>
      </c>
      <c r="T147" s="232">
        <f>'RETARDS P1'!T18</f>
        <v>0</v>
      </c>
      <c r="U147" s="232">
        <f>'RETARDS P1'!U18</f>
        <v>0</v>
      </c>
      <c r="V147" s="232">
        <f>'RETARDS P1'!V18</f>
        <v>0</v>
      </c>
      <c r="W147" s="232">
        <f>'RETARDS P1'!W18</f>
        <v>0</v>
      </c>
      <c r="X147" s="232">
        <f>'RETARDS P1'!X18</f>
        <v>0</v>
      </c>
      <c r="Y147" s="232">
        <f>'RETARDS P1'!Y18</f>
        <v>0</v>
      </c>
      <c r="Z147" s="232">
        <f>'RETARDS P1'!Z18</f>
        <v>0</v>
      </c>
      <c r="AA147" s="232">
        <f>'RETARDS P1'!AA18</f>
        <v>0</v>
      </c>
      <c r="AB147" s="232">
        <f>'RETARDS P1'!AB18</f>
        <v>0</v>
      </c>
      <c r="AC147" s="232">
        <f>'RETARDS P1'!AC18</f>
        <v>0</v>
      </c>
      <c r="AD147" s="232">
        <f>'RETARDS P1'!AD18</f>
        <v>0</v>
      </c>
      <c r="AE147" s="232">
        <f>'RETARDS P1'!AE18</f>
        <v>0</v>
      </c>
      <c r="AF147" s="232">
        <f>'RETARDS P1'!AF18</f>
        <v>0</v>
      </c>
      <c r="AG147" s="232">
        <f>'RETARDS P1'!AG18</f>
        <v>0</v>
      </c>
      <c r="AH147" s="232">
        <f>'RETARDS P1'!AH18</f>
        <v>0</v>
      </c>
      <c r="AI147" s="232">
        <f>'RETARDS P1'!AI18</f>
        <v>0</v>
      </c>
      <c r="AJ147" s="232">
        <f>'RETARDS P1'!AJ18</f>
        <v>0</v>
      </c>
      <c r="AK147" s="232">
        <f>'RETARDS P1'!AK18</f>
        <v>0</v>
      </c>
      <c r="AL147" s="232">
        <f>'RETARDS P1'!AL18</f>
        <v>0</v>
      </c>
      <c r="AM147" s="232">
        <f>'RETARDS P1'!AM18</f>
        <v>0</v>
      </c>
      <c r="AN147" s="232">
        <f>'RETARDS P1'!AN18</f>
        <v>0</v>
      </c>
      <c r="AO147" s="232">
        <f>'RETARDS P1'!AO18</f>
        <v>0</v>
      </c>
      <c r="AP147" s="232">
        <f>'RETARDS P1'!AP18</f>
        <v>0</v>
      </c>
      <c r="AQ147" s="232">
        <f>'RETARDS P1'!AQ18</f>
        <v>0</v>
      </c>
      <c r="AR147" s="232">
        <f>'RETARDS P1'!AR18</f>
        <v>0</v>
      </c>
      <c r="AS147" s="232">
        <f>'RETARDS P1'!AS18</f>
        <v>0</v>
      </c>
      <c r="AT147" s="232">
        <f>'RETARDS P1'!AT18</f>
        <v>0</v>
      </c>
      <c r="AU147" s="232">
        <f>'RETARDS P1'!AU18</f>
        <v>0</v>
      </c>
      <c r="AV147" s="232">
        <f>'RETARDS P1'!AV18</f>
        <v>0</v>
      </c>
      <c r="AW147" s="232">
        <f>'RETARDS P1'!AW18</f>
        <v>0</v>
      </c>
      <c r="AX147" s="232">
        <f>'RETARDS P1'!AX18</f>
        <v>0</v>
      </c>
      <c r="AY147" s="232">
        <f>'RETARDS P1'!AY18</f>
        <v>0</v>
      </c>
      <c r="AZ147" s="232">
        <f>'RETARDS P1'!AZ18</f>
        <v>0</v>
      </c>
      <c r="BA147" s="232">
        <f>'RETARDS P1'!BA18</f>
        <v>0</v>
      </c>
      <c r="BB147" s="232">
        <f>'RETARDS P1'!BB18</f>
        <v>0</v>
      </c>
      <c r="BC147" s="232">
        <f>'RETARDS P1'!BC18</f>
        <v>0</v>
      </c>
      <c r="BD147" s="232">
        <f>'RETARDS P1'!BD18</f>
        <v>0</v>
      </c>
      <c r="BE147" s="232">
        <f>'RETARDS P1'!BE18</f>
        <v>0</v>
      </c>
      <c r="BF147" s="232">
        <f>'RETARDS P1'!BF18</f>
        <v>0</v>
      </c>
      <c r="BG147" s="232">
        <f>'RETARDS P1'!BG18</f>
        <v>0</v>
      </c>
      <c r="BH147" s="232">
        <f>'RETARDS P1'!BH18</f>
        <v>0</v>
      </c>
      <c r="BI147" s="232">
        <f>'RETARDS P1'!BI18</f>
        <v>0</v>
      </c>
      <c r="BJ147" s="232">
        <f>'RETARDS P1'!BJ18</f>
        <v>0</v>
      </c>
      <c r="BK147" s="232">
        <f>'RETARDS P1'!BK18</f>
        <v>0</v>
      </c>
      <c r="BL147" s="232">
        <f>'RETARDS P1'!BL18</f>
        <v>0</v>
      </c>
      <c r="BM147" s="232">
        <f>'RETARDS P1'!BM18</f>
        <v>0</v>
      </c>
      <c r="BN147" s="232">
        <f>'RETARDS P1'!BN18</f>
        <v>0</v>
      </c>
      <c r="BO147" s="232">
        <f>'RETARDS P1'!BO18</f>
        <v>0</v>
      </c>
    </row>
    <row r="148" spans="1:67" ht="11.1" customHeight="1" x14ac:dyDescent="0.25">
      <c r="A148" s="208"/>
      <c r="B148" s="43" t="s">
        <v>104</v>
      </c>
      <c r="C148" s="232"/>
      <c r="D148" s="232">
        <f ca="1">C151-'SYNTHESE CAPACITE P1'!D16</f>
        <v>0</v>
      </c>
      <c r="E148" s="232">
        <f ca="1">D151-'SYNTHESE CAPACITE P1'!E16</f>
        <v>0</v>
      </c>
      <c r="F148" s="232">
        <f ca="1">E151-'SYNTHESE CAPACITE P1'!F16</f>
        <v>0</v>
      </c>
      <c r="G148" s="232">
        <f ca="1">F151-'SYNTHESE CAPACITE P1'!G16</f>
        <v>0</v>
      </c>
      <c r="H148" s="232">
        <f ca="1">G151-'SYNTHESE CAPACITE P1'!H16</f>
        <v>0</v>
      </c>
      <c r="I148" s="232">
        <f ca="1">H151-'SYNTHESE CAPACITE P1'!I16</f>
        <v>0</v>
      </c>
      <c r="J148" s="232">
        <f ca="1">I151-'SYNTHESE CAPACITE P1'!J16</f>
        <v>0</v>
      </c>
      <c r="K148" s="232">
        <f ca="1">J151-'SYNTHESE CAPACITE P1'!K16</f>
        <v>0</v>
      </c>
      <c r="L148" s="232">
        <f ca="1">K151-'SYNTHESE CAPACITE P1'!L16</f>
        <v>0</v>
      </c>
      <c r="M148" s="232">
        <f ca="1">L151-'SYNTHESE CAPACITE P1'!M16</f>
        <v>0</v>
      </c>
      <c r="N148" s="232">
        <f ca="1">M151-'SYNTHESE CAPACITE P1'!N16</f>
        <v>0</v>
      </c>
      <c r="O148" s="232">
        <f ca="1">N151-'SYNTHESE CAPACITE P1'!O16</f>
        <v>0</v>
      </c>
      <c r="P148" s="232">
        <f ca="1">O151-'SYNTHESE CAPACITE P1'!P16</f>
        <v>0</v>
      </c>
      <c r="Q148" s="232">
        <f ca="1">P151-'SYNTHESE CAPACITE P1'!Q16</f>
        <v>0</v>
      </c>
      <c r="R148" s="232">
        <f ca="1">Q151-'SYNTHESE CAPACITE P1'!R16</f>
        <v>0</v>
      </c>
      <c r="S148" s="232">
        <f ca="1">R151-'SYNTHESE CAPACITE P1'!S16</f>
        <v>0</v>
      </c>
      <c r="T148" s="232">
        <f ca="1">S151-'SYNTHESE CAPACITE P1'!T16</f>
        <v>0</v>
      </c>
      <c r="U148" s="232">
        <f ca="1">T151-'SYNTHESE CAPACITE P1'!U16</f>
        <v>0</v>
      </c>
      <c r="V148" s="232">
        <f ca="1">U151-'SYNTHESE CAPACITE P1'!V16</f>
        <v>0</v>
      </c>
      <c r="W148" s="232">
        <f ca="1">V151-'SYNTHESE CAPACITE P1'!W16</f>
        <v>0</v>
      </c>
      <c r="X148" s="232">
        <f ca="1">W151-'SYNTHESE CAPACITE P1'!X16</f>
        <v>0</v>
      </c>
      <c r="Y148" s="232">
        <f ca="1">X151-'SYNTHESE CAPACITE P1'!Y16</f>
        <v>0</v>
      </c>
      <c r="Z148" s="232">
        <f ca="1">Y151-'SYNTHESE CAPACITE P1'!Z16</f>
        <v>0</v>
      </c>
      <c r="AA148" s="232">
        <f ca="1">Z151-'SYNTHESE CAPACITE P1'!AA16</f>
        <v>0</v>
      </c>
      <c r="AB148" s="232">
        <f ca="1">AA151-'SYNTHESE CAPACITE P1'!AB16</f>
        <v>0</v>
      </c>
      <c r="AC148" s="232">
        <f ca="1">AB151-'SYNTHESE CAPACITE P1'!AC16</f>
        <v>0</v>
      </c>
      <c r="AD148" s="232">
        <f ca="1">AC151-'SYNTHESE CAPACITE P1'!AD16</f>
        <v>0</v>
      </c>
      <c r="AE148" s="232">
        <f ca="1">AD151-'SYNTHESE CAPACITE P1'!AE16</f>
        <v>0</v>
      </c>
      <c r="AF148" s="232">
        <f ca="1">AE151-'SYNTHESE CAPACITE P1'!AF16</f>
        <v>0</v>
      </c>
      <c r="AG148" s="232">
        <f ca="1">AF151-'SYNTHESE CAPACITE P1'!AG16</f>
        <v>0</v>
      </c>
      <c r="AH148" s="232">
        <f ca="1">AG151-'SYNTHESE CAPACITE P1'!AH16</f>
        <v>0</v>
      </c>
      <c r="AI148" s="232">
        <f ca="1">AH151-'SYNTHESE CAPACITE P1'!AI16</f>
        <v>0</v>
      </c>
      <c r="AJ148" s="232">
        <f ca="1">AI151-'SYNTHESE CAPACITE P1'!AJ16</f>
        <v>0</v>
      </c>
      <c r="AK148" s="232">
        <f ca="1">AJ151-'SYNTHESE CAPACITE P1'!AK16</f>
        <v>0</v>
      </c>
      <c r="AL148" s="232">
        <f ca="1">AK151-'SYNTHESE CAPACITE P1'!AL16</f>
        <v>0</v>
      </c>
      <c r="AM148" s="232">
        <f ca="1">AL151-'SYNTHESE CAPACITE P1'!AM16</f>
        <v>0</v>
      </c>
      <c r="AN148" s="232">
        <f ca="1">AM151-'SYNTHESE CAPACITE P1'!AN16</f>
        <v>0</v>
      </c>
      <c r="AO148" s="232">
        <f ca="1">AN151-'SYNTHESE CAPACITE P1'!AO16</f>
        <v>0</v>
      </c>
      <c r="AP148" s="232">
        <f ca="1">AO151-'SYNTHESE CAPACITE P1'!AP16</f>
        <v>0</v>
      </c>
      <c r="AQ148" s="232">
        <f ca="1">AP151-'SYNTHESE CAPACITE P1'!AQ16</f>
        <v>0</v>
      </c>
      <c r="AR148" s="232">
        <f ca="1">AQ151-'SYNTHESE CAPACITE P1'!AR16</f>
        <v>0</v>
      </c>
      <c r="AS148" s="232">
        <f ca="1">AR151-'SYNTHESE CAPACITE P1'!AS16</f>
        <v>0</v>
      </c>
      <c r="AT148" s="232">
        <f ca="1">AS151-'SYNTHESE CAPACITE P1'!AT16</f>
        <v>0</v>
      </c>
      <c r="AU148" s="232">
        <f ca="1">AT151-'SYNTHESE CAPACITE P1'!AU16</f>
        <v>0</v>
      </c>
      <c r="AV148" s="232">
        <f ca="1">AU151-'SYNTHESE CAPACITE P1'!AV16</f>
        <v>0</v>
      </c>
      <c r="AW148" s="232">
        <f ca="1">AV151-'SYNTHESE CAPACITE P1'!AW16</f>
        <v>0</v>
      </c>
      <c r="AX148" s="232">
        <f ca="1">AW151-'SYNTHESE CAPACITE P1'!AX16</f>
        <v>0</v>
      </c>
      <c r="AY148" s="232">
        <f ca="1">AX151-'SYNTHESE CAPACITE P1'!AY16</f>
        <v>0</v>
      </c>
      <c r="AZ148" s="232">
        <f ca="1">AY151-'SYNTHESE CAPACITE P1'!AZ16</f>
        <v>0</v>
      </c>
      <c r="BA148" s="232">
        <f ca="1">AZ151-'SYNTHESE CAPACITE P1'!BA16</f>
        <v>0</v>
      </c>
      <c r="BB148" s="232">
        <f ca="1">BA151-'SYNTHESE CAPACITE P1'!BB16</f>
        <v>0</v>
      </c>
      <c r="BC148" s="232">
        <f ca="1">BB151-'SYNTHESE CAPACITE P1'!BC16</f>
        <v>0</v>
      </c>
      <c r="BD148" s="232">
        <f ca="1">BC151-'SYNTHESE CAPACITE P1'!BD16</f>
        <v>0</v>
      </c>
      <c r="BE148" s="232">
        <f ca="1">BD151-'SYNTHESE CAPACITE P1'!BE16</f>
        <v>0</v>
      </c>
      <c r="BF148" s="232">
        <f ca="1">BE151-'SYNTHESE CAPACITE P1'!BF16</f>
        <v>0</v>
      </c>
      <c r="BG148" s="232">
        <f ca="1">BF151-'SYNTHESE CAPACITE P1'!BG16</f>
        <v>0</v>
      </c>
      <c r="BH148" s="232">
        <f ca="1">BG151-'SYNTHESE CAPACITE P1'!BH16</f>
        <v>0</v>
      </c>
      <c r="BI148" s="232">
        <f ca="1">BH151-'SYNTHESE CAPACITE P1'!BI16</f>
        <v>0</v>
      </c>
      <c r="BJ148" s="232">
        <f ca="1">BI151-'SYNTHESE CAPACITE P1'!BJ16</f>
        <v>0</v>
      </c>
      <c r="BK148" s="232">
        <f ca="1">BJ151-'SYNTHESE CAPACITE P1'!BK16</f>
        <v>0</v>
      </c>
      <c r="BL148" s="232">
        <f ca="1">BK151-'SYNTHESE CAPACITE P1'!BL16</f>
        <v>0</v>
      </c>
      <c r="BM148" s="232">
        <f ca="1">BL151-'SYNTHESE CAPACITE P1'!BM16</f>
        <v>0</v>
      </c>
      <c r="BN148" s="232">
        <f ca="1">BM151-'SYNTHESE CAPACITE P1'!BN16</f>
        <v>0</v>
      </c>
      <c r="BO148" s="232">
        <f ca="1">BN151-'SYNTHESE CAPACITE P1'!BO16</f>
        <v>0</v>
      </c>
    </row>
    <row r="149" spans="1:67" ht="11.1" customHeight="1" x14ac:dyDescent="0.25">
      <c r="A149" s="33"/>
      <c r="B149" s="261" t="s">
        <v>88</v>
      </c>
      <c r="C149" s="232">
        <f>'RETARDS P1'!C90</f>
        <v>0</v>
      </c>
      <c r="D149" s="232">
        <f>'RETARDS P1'!D90</f>
        <v>0</v>
      </c>
      <c r="E149" s="232">
        <f>'RETARDS P1'!E90</f>
        <v>0</v>
      </c>
      <c r="F149" s="232">
        <f>'RETARDS P1'!F90</f>
        <v>0</v>
      </c>
      <c r="G149" s="232">
        <f>'RETARDS P1'!G90</f>
        <v>0</v>
      </c>
      <c r="H149" s="232">
        <f>'RETARDS P1'!H90</f>
        <v>0</v>
      </c>
      <c r="I149" s="232">
        <f>'RETARDS P1'!I90</f>
        <v>0</v>
      </c>
      <c r="J149" s="232">
        <f>'RETARDS P1'!J90</f>
        <v>0</v>
      </c>
      <c r="K149" s="232">
        <f>'RETARDS P1'!K90</f>
        <v>0</v>
      </c>
      <c r="L149" s="232">
        <f>'RETARDS P1'!L90</f>
        <v>0</v>
      </c>
      <c r="M149" s="232">
        <f>'RETARDS P1'!M90</f>
        <v>0</v>
      </c>
      <c r="N149" s="232">
        <f>'RETARDS P1'!N90</f>
        <v>0</v>
      </c>
      <c r="O149" s="232">
        <f>'RETARDS P1'!O90</f>
        <v>0</v>
      </c>
      <c r="P149" s="232">
        <f>'RETARDS P1'!P90</f>
        <v>0</v>
      </c>
      <c r="Q149" s="232">
        <f>'RETARDS P1'!Q90</f>
        <v>0</v>
      </c>
      <c r="R149" s="232">
        <f>'RETARDS P1'!R90</f>
        <v>0</v>
      </c>
      <c r="S149" s="232">
        <f>'RETARDS P1'!S90</f>
        <v>0</v>
      </c>
      <c r="T149" s="232">
        <f>'RETARDS P1'!T90</f>
        <v>0</v>
      </c>
      <c r="U149" s="232">
        <f>'RETARDS P1'!U90</f>
        <v>0</v>
      </c>
      <c r="V149" s="232">
        <f>'RETARDS P1'!V90</f>
        <v>0</v>
      </c>
      <c r="W149" s="232">
        <f>'RETARDS P1'!W90</f>
        <v>0</v>
      </c>
      <c r="X149" s="232">
        <f>'RETARDS P1'!X90</f>
        <v>0</v>
      </c>
      <c r="Y149" s="232">
        <f>'RETARDS P1'!Y90</f>
        <v>0</v>
      </c>
      <c r="Z149" s="232">
        <f>'RETARDS P1'!Z90</f>
        <v>0</v>
      </c>
      <c r="AA149" s="232">
        <f>'RETARDS P1'!AA90</f>
        <v>0</v>
      </c>
      <c r="AB149" s="232">
        <f>'RETARDS P1'!AB90</f>
        <v>0</v>
      </c>
      <c r="AC149" s="232">
        <f>'RETARDS P1'!AC90</f>
        <v>0</v>
      </c>
      <c r="AD149" s="232">
        <f>'RETARDS P1'!AD90</f>
        <v>0</v>
      </c>
      <c r="AE149" s="232">
        <f>'RETARDS P1'!AE90</f>
        <v>0</v>
      </c>
      <c r="AF149" s="232">
        <f>'RETARDS P1'!AF90</f>
        <v>0</v>
      </c>
      <c r="AG149" s="232">
        <f>'RETARDS P1'!AG90</f>
        <v>0</v>
      </c>
      <c r="AH149" s="232">
        <f>'RETARDS P1'!AH90</f>
        <v>0</v>
      </c>
      <c r="AI149" s="232">
        <f>'RETARDS P1'!AI90</f>
        <v>0</v>
      </c>
      <c r="AJ149" s="232">
        <f>'RETARDS P1'!AJ90</f>
        <v>0</v>
      </c>
      <c r="AK149" s="232">
        <f>'RETARDS P1'!AK90</f>
        <v>0</v>
      </c>
      <c r="AL149" s="232">
        <f>'RETARDS P1'!AL90</f>
        <v>0</v>
      </c>
      <c r="AM149" s="232">
        <f>'RETARDS P1'!AM90</f>
        <v>0</v>
      </c>
      <c r="AN149" s="232">
        <f>'RETARDS P1'!AN90</f>
        <v>0</v>
      </c>
      <c r="AO149" s="232">
        <f>'RETARDS P1'!AO90</f>
        <v>0</v>
      </c>
      <c r="AP149" s="232">
        <f>'RETARDS P1'!AP90</f>
        <v>0</v>
      </c>
      <c r="AQ149" s="232">
        <f>'RETARDS P1'!AQ90</f>
        <v>0</v>
      </c>
      <c r="AR149" s="232">
        <f>'RETARDS P1'!AR90</f>
        <v>0</v>
      </c>
      <c r="AS149" s="232">
        <f>'RETARDS P1'!AS90</f>
        <v>0</v>
      </c>
      <c r="AT149" s="232">
        <f>'RETARDS P1'!AT90</f>
        <v>0</v>
      </c>
      <c r="AU149" s="232">
        <f>'RETARDS P1'!AU90</f>
        <v>0</v>
      </c>
      <c r="AV149" s="232">
        <f>'RETARDS P1'!AV90</f>
        <v>0</v>
      </c>
      <c r="AW149" s="232">
        <f>'RETARDS P1'!AW90</f>
        <v>0</v>
      </c>
      <c r="AX149" s="232">
        <f>'RETARDS P1'!AX90</f>
        <v>0</v>
      </c>
      <c r="AY149" s="232">
        <f>'RETARDS P1'!AY90</f>
        <v>0</v>
      </c>
      <c r="AZ149" s="232">
        <f>'RETARDS P1'!AZ90</f>
        <v>0</v>
      </c>
      <c r="BA149" s="232">
        <f>'RETARDS P1'!BA90</f>
        <v>0</v>
      </c>
      <c r="BB149" s="232">
        <f>'RETARDS P1'!BB90</f>
        <v>0</v>
      </c>
      <c r="BC149" s="232">
        <f>'RETARDS P1'!BC90</f>
        <v>0</v>
      </c>
      <c r="BD149" s="232">
        <f>'RETARDS P1'!BD90</f>
        <v>0</v>
      </c>
      <c r="BE149" s="232">
        <f>'RETARDS P1'!BE90</f>
        <v>0</v>
      </c>
      <c r="BF149" s="232">
        <f>'RETARDS P1'!BF90</f>
        <v>0</v>
      </c>
      <c r="BG149" s="232">
        <f>'RETARDS P1'!BG90</f>
        <v>0</v>
      </c>
      <c r="BH149" s="232">
        <f>'RETARDS P1'!BH90</f>
        <v>0</v>
      </c>
      <c r="BI149" s="232">
        <f>'RETARDS P1'!BI90</f>
        <v>0</v>
      </c>
      <c r="BJ149" s="232">
        <f>'RETARDS P1'!BJ90</f>
        <v>0</v>
      </c>
      <c r="BK149" s="232">
        <f>'RETARDS P1'!BK90</f>
        <v>0</v>
      </c>
      <c r="BL149" s="232">
        <f>'RETARDS P1'!BL90</f>
        <v>0</v>
      </c>
      <c r="BM149" s="232">
        <f>'RETARDS P1'!BM90</f>
        <v>0</v>
      </c>
      <c r="BN149" s="232">
        <f>'RETARDS P1'!BN90</f>
        <v>0</v>
      </c>
      <c r="BO149" s="232">
        <f>'RETARDS P1'!BO90</f>
        <v>0</v>
      </c>
    </row>
    <row r="150" spans="1:67" ht="11.1" customHeight="1" x14ac:dyDescent="0.25">
      <c r="A150" s="33"/>
      <c r="B150" s="262" t="s">
        <v>89</v>
      </c>
      <c r="C150" s="232">
        <f>'RETARDS P1'!C126</f>
        <v>0</v>
      </c>
      <c r="D150" s="232">
        <f>'RETARDS P1'!D126</f>
        <v>0</v>
      </c>
      <c r="E150" s="232">
        <f>'RETARDS P1'!E126</f>
        <v>0</v>
      </c>
      <c r="F150" s="232">
        <f>'RETARDS P1'!F126</f>
        <v>0</v>
      </c>
      <c r="G150" s="232">
        <f>'RETARDS P1'!G126</f>
        <v>0</v>
      </c>
      <c r="H150" s="232">
        <f>'RETARDS P1'!H126</f>
        <v>0</v>
      </c>
      <c r="I150" s="232">
        <f>'RETARDS P1'!I126</f>
        <v>0</v>
      </c>
      <c r="J150" s="232">
        <f>'RETARDS P1'!J126</f>
        <v>0</v>
      </c>
      <c r="K150" s="232">
        <f>'RETARDS P1'!K126</f>
        <v>0</v>
      </c>
      <c r="L150" s="232">
        <f>'RETARDS P1'!L126</f>
        <v>0</v>
      </c>
      <c r="M150" s="232">
        <f>'RETARDS P1'!M126</f>
        <v>0</v>
      </c>
      <c r="N150" s="232">
        <f>'RETARDS P1'!N126</f>
        <v>0</v>
      </c>
      <c r="O150" s="232">
        <f>'RETARDS P1'!O126</f>
        <v>0</v>
      </c>
      <c r="P150" s="232">
        <f>'RETARDS P1'!P126</f>
        <v>0</v>
      </c>
      <c r="Q150" s="232">
        <f>'RETARDS P1'!Q126</f>
        <v>0</v>
      </c>
      <c r="R150" s="232">
        <f>'RETARDS P1'!R126</f>
        <v>0</v>
      </c>
      <c r="S150" s="232">
        <f>'RETARDS P1'!S126</f>
        <v>0</v>
      </c>
      <c r="T150" s="232">
        <f>'RETARDS P1'!T126</f>
        <v>0</v>
      </c>
      <c r="U150" s="232">
        <f>'RETARDS P1'!U126</f>
        <v>0</v>
      </c>
      <c r="V150" s="232">
        <f>'RETARDS P1'!V126</f>
        <v>0</v>
      </c>
      <c r="W150" s="232">
        <f>'RETARDS P1'!W126</f>
        <v>0</v>
      </c>
      <c r="X150" s="232">
        <f>'RETARDS P1'!X126</f>
        <v>0</v>
      </c>
      <c r="Y150" s="232">
        <f>'RETARDS P1'!Y126</f>
        <v>0</v>
      </c>
      <c r="Z150" s="232">
        <f>'RETARDS P1'!Z126</f>
        <v>0</v>
      </c>
      <c r="AA150" s="232">
        <f>'RETARDS P1'!AA126</f>
        <v>0</v>
      </c>
      <c r="AB150" s="232">
        <f>'RETARDS P1'!AB126</f>
        <v>0</v>
      </c>
      <c r="AC150" s="232">
        <f>'RETARDS P1'!AC126</f>
        <v>0</v>
      </c>
      <c r="AD150" s="232">
        <f>'RETARDS P1'!AD126</f>
        <v>0</v>
      </c>
      <c r="AE150" s="232">
        <f>'RETARDS P1'!AE126</f>
        <v>0</v>
      </c>
      <c r="AF150" s="232">
        <f>'RETARDS P1'!AF126</f>
        <v>0</v>
      </c>
      <c r="AG150" s="232">
        <f>'RETARDS P1'!AG126</f>
        <v>0</v>
      </c>
      <c r="AH150" s="232">
        <f>'RETARDS P1'!AH126</f>
        <v>0</v>
      </c>
      <c r="AI150" s="232">
        <f>'RETARDS P1'!AI126</f>
        <v>0</v>
      </c>
      <c r="AJ150" s="232">
        <f>'RETARDS P1'!AJ126</f>
        <v>0</v>
      </c>
      <c r="AK150" s="232">
        <f>'RETARDS P1'!AK126</f>
        <v>0</v>
      </c>
      <c r="AL150" s="232">
        <f>'RETARDS P1'!AL126</f>
        <v>0</v>
      </c>
      <c r="AM150" s="232">
        <f>'RETARDS P1'!AM126</f>
        <v>0</v>
      </c>
      <c r="AN150" s="232">
        <f>'RETARDS P1'!AN126</f>
        <v>0</v>
      </c>
      <c r="AO150" s="232">
        <f>'RETARDS P1'!AO126</f>
        <v>0</v>
      </c>
      <c r="AP150" s="232">
        <f>'RETARDS P1'!AP126</f>
        <v>0</v>
      </c>
      <c r="AQ150" s="232">
        <f>'RETARDS P1'!AQ126</f>
        <v>0</v>
      </c>
      <c r="AR150" s="232">
        <f>'RETARDS P1'!AR126</f>
        <v>0</v>
      </c>
      <c r="AS150" s="232">
        <f>'RETARDS P1'!AS126</f>
        <v>0</v>
      </c>
      <c r="AT150" s="232">
        <f>'RETARDS P1'!AT126</f>
        <v>0</v>
      </c>
      <c r="AU150" s="232">
        <f>'RETARDS P1'!AU126</f>
        <v>0</v>
      </c>
      <c r="AV150" s="232">
        <f>'RETARDS P1'!AV126</f>
        <v>0</v>
      </c>
      <c r="AW150" s="232">
        <f>'RETARDS P1'!AW126</f>
        <v>0</v>
      </c>
      <c r="AX150" s="232">
        <f>'RETARDS P1'!AX126</f>
        <v>0</v>
      </c>
      <c r="AY150" s="232">
        <f>'RETARDS P1'!AY126</f>
        <v>0</v>
      </c>
      <c r="AZ150" s="232">
        <f>'RETARDS P1'!AZ126</f>
        <v>0</v>
      </c>
      <c r="BA150" s="232">
        <f>'RETARDS P1'!BA126</f>
        <v>0</v>
      </c>
      <c r="BB150" s="232">
        <f>'RETARDS P1'!BB126</f>
        <v>0</v>
      </c>
      <c r="BC150" s="232">
        <f>'RETARDS P1'!BC126</f>
        <v>0</v>
      </c>
      <c r="BD150" s="232">
        <f>'RETARDS P1'!BD126</f>
        <v>0</v>
      </c>
      <c r="BE150" s="232">
        <f>'RETARDS P1'!BE126</f>
        <v>0</v>
      </c>
      <c r="BF150" s="232">
        <f>'RETARDS P1'!BF126</f>
        <v>0</v>
      </c>
      <c r="BG150" s="232">
        <f>'RETARDS P1'!BG126</f>
        <v>0</v>
      </c>
      <c r="BH150" s="232">
        <f>'RETARDS P1'!BH126</f>
        <v>0</v>
      </c>
      <c r="BI150" s="232">
        <f>'RETARDS P1'!BI126</f>
        <v>0</v>
      </c>
      <c r="BJ150" s="232">
        <f>'RETARDS P1'!BJ126</f>
        <v>0</v>
      </c>
      <c r="BK150" s="232">
        <f>'RETARDS P1'!BK126</f>
        <v>0</v>
      </c>
      <c r="BL150" s="232">
        <f>'RETARDS P1'!BL126</f>
        <v>0</v>
      </c>
      <c r="BM150" s="232">
        <f>'RETARDS P1'!BM126</f>
        <v>0</v>
      </c>
      <c r="BN150" s="232">
        <f>'RETARDS P1'!BN126</f>
        <v>0</v>
      </c>
      <c r="BO150" s="232">
        <f>'RETARDS P1'!BO126</f>
        <v>0</v>
      </c>
    </row>
    <row r="151" spans="1:67" ht="11.1" customHeight="1" x14ac:dyDescent="0.25">
      <c r="A151" s="33"/>
      <c r="B151" s="263" t="s">
        <v>92</v>
      </c>
      <c r="C151" s="232">
        <f>SUM(C152:C156)+SUM(C147:C148)</f>
        <v>0</v>
      </c>
      <c r="D151" s="232">
        <f t="shared" ref="D151:BO151" ca="1" si="13">SUM(D152:D156)+SUM(D147:D148)</f>
        <v>0</v>
      </c>
      <c r="E151" s="232">
        <f t="shared" ca="1" si="13"/>
        <v>0</v>
      </c>
      <c r="F151" s="232">
        <f t="shared" ca="1" si="13"/>
        <v>0</v>
      </c>
      <c r="G151" s="232">
        <f t="shared" ca="1" si="13"/>
        <v>0</v>
      </c>
      <c r="H151" s="232">
        <f t="shared" ca="1" si="13"/>
        <v>0</v>
      </c>
      <c r="I151" s="232">
        <f t="shared" ca="1" si="13"/>
        <v>0</v>
      </c>
      <c r="J151" s="232">
        <f t="shared" ca="1" si="13"/>
        <v>0</v>
      </c>
      <c r="K151" s="232">
        <f t="shared" ca="1" si="13"/>
        <v>0</v>
      </c>
      <c r="L151" s="232">
        <f t="shared" ca="1" si="13"/>
        <v>0</v>
      </c>
      <c r="M151" s="232">
        <f t="shared" ca="1" si="13"/>
        <v>0</v>
      </c>
      <c r="N151" s="232">
        <f t="shared" ca="1" si="13"/>
        <v>0</v>
      </c>
      <c r="O151" s="232">
        <f t="shared" ca="1" si="13"/>
        <v>0</v>
      </c>
      <c r="P151" s="232">
        <f t="shared" ca="1" si="13"/>
        <v>0</v>
      </c>
      <c r="Q151" s="232">
        <f t="shared" ca="1" si="13"/>
        <v>0</v>
      </c>
      <c r="R151" s="232">
        <f t="shared" ca="1" si="13"/>
        <v>0</v>
      </c>
      <c r="S151" s="232">
        <f t="shared" ca="1" si="13"/>
        <v>0</v>
      </c>
      <c r="T151" s="232">
        <f t="shared" ca="1" si="13"/>
        <v>0</v>
      </c>
      <c r="U151" s="232">
        <f t="shared" ca="1" si="13"/>
        <v>0</v>
      </c>
      <c r="V151" s="232">
        <f t="shared" ca="1" si="13"/>
        <v>0</v>
      </c>
      <c r="W151" s="232">
        <f t="shared" ca="1" si="13"/>
        <v>0</v>
      </c>
      <c r="X151" s="232">
        <f t="shared" ca="1" si="13"/>
        <v>0</v>
      </c>
      <c r="Y151" s="232">
        <f t="shared" ca="1" si="13"/>
        <v>0</v>
      </c>
      <c r="Z151" s="232">
        <f t="shared" ca="1" si="13"/>
        <v>0</v>
      </c>
      <c r="AA151" s="232">
        <f t="shared" ca="1" si="13"/>
        <v>0</v>
      </c>
      <c r="AB151" s="232">
        <f t="shared" ca="1" si="13"/>
        <v>0</v>
      </c>
      <c r="AC151" s="232">
        <f t="shared" ca="1" si="13"/>
        <v>0</v>
      </c>
      <c r="AD151" s="232">
        <f t="shared" ca="1" si="13"/>
        <v>0</v>
      </c>
      <c r="AE151" s="232">
        <f t="shared" ca="1" si="13"/>
        <v>0</v>
      </c>
      <c r="AF151" s="232">
        <f t="shared" ca="1" si="13"/>
        <v>0</v>
      </c>
      <c r="AG151" s="232">
        <f t="shared" ca="1" si="13"/>
        <v>0</v>
      </c>
      <c r="AH151" s="232">
        <f t="shared" ca="1" si="13"/>
        <v>0</v>
      </c>
      <c r="AI151" s="232">
        <f t="shared" ca="1" si="13"/>
        <v>0</v>
      </c>
      <c r="AJ151" s="232">
        <f t="shared" ca="1" si="13"/>
        <v>0</v>
      </c>
      <c r="AK151" s="232">
        <f t="shared" ca="1" si="13"/>
        <v>0</v>
      </c>
      <c r="AL151" s="232">
        <f t="shared" ca="1" si="13"/>
        <v>0</v>
      </c>
      <c r="AM151" s="232">
        <f t="shared" ca="1" si="13"/>
        <v>0</v>
      </c>
      <c r="AN151" s="232">
        <f t="shared" ca="1" si="13"/>
        <v>0</v>
      </c>
      <c r="AO151" s="232">
        <f t="shared" ca="1" si="13"/>
        <v>0</v>
      </c>
      <c r="AP151" s="232">
        <f t="shared" ca="1" si="13"/>
        <v>0</v>
      </c>
      <c r="AQ151" s="232">
        <f t="shared" ca="1" si="13"/>
        <v>0</v>
      </c>
      <c r="AR151" s="232">
        <f t="shared" ca="1" si="13"/>
        <v>0</v>
      </c>
      <c r="AS151" s="232">
        <f t="shared" ca="1" si="13"/>
        <v>0</v>
      </c>
      <c r="AT151" s="232">
        <f t="shared" ca="1" si="13"/>
        <v>0</v>
      </c>
      <c r="AU151" s="232">
        <f t="shared" ca="1" si="13"/>
        <v>0</v>
      </c>
      <c r="AV151" s="232">
        <f t="shared" ca="1" si="13"/>
        <v>0</v>
      </c>
      <c r="AW151" s="232">
        <f t="shared" ca="1" si="13"/>
        <v>0</v>
      </c>
      <c r="AX151" s="232">
        <f t="shared" ca="1" si="13"/>
        <v>0</v>
      </c>
      <c r="AY151" s="232">
        <f t="shared" ca="1" si="13"/>
        <v>0</v>
      </c>
      <c r="AZ151" s="232">
        <f t="shared" ca="1" si="13"/>
        <v>0</v>
      </c>
      <c r="BA151" s="232">
        <f t="shared" ca="1" si="13"/>
        <v>0</v>
      </c>
      <c r="BB151" s="232">
        <f t="shared" ca="1" si="13"/>
        <v>0</v>
      </c>
      <c r="BC151" s="232">
        <f t="shared" ca="1" si="13"/>
        <v>0</v>
      </c>
      <c r="BD151" s="232">
        <f t="shared" ca="1" si="13"/>
        <v>0</v>
      </c>
      <c r="BE151" s="232">
        <f t="shared" ca="1" si="13"/>
        <v>0</v>
      </c>
      <c r="BF151" s="232">
        <f t="shared" ca="1" si="13"/>
        <v>0</v>
      </c>
      <c r="BG151" s="232">
        <f t="shared" ca="1" si="13"/>
        <v>0</v>
      </c>
      <c r="BH151" s="232">
        <f t="shared" ca="1" si="13"/>
        <v>0</v>
      </c>
      <c r="BI151" s="232">
        <f t="shared" ca="1" si="13"/>
        <v>0</v>
      </c>
      <c r="BJ151" s="232">
        <f t="shared" ca="1" si="13"/>
        <v>0</v>
      </c>
      <c r="BK151" s="232">
        <f t="shared" ca="1" si="13"/>
        <v>0</v>
      </c>
      <c r="BL151" s="232">
        <f t="shared" ca="1" si="13"/>
        <v>0</v>
      </c>
      <c r="BM151" s="232">
        <f t="shared" ca="1" si="13"/>
        <v>0</v>
      </c>
      <c r="BN151" s="232">
        <f t="shared" ca="1" si="13"/>
        <v>0</v>
      </c>
      <c r="BO151" s="232">
        <f t="shared" ca="1" si="13"/>
        <v>0</v>
      </c>
    </row>
    <row r="152" spans="1:67" ht="11.1" customHeight="1" x14ac:dyDescent="0.25">
      <c r="A152" s="33"/>
      <c r="B152" s="44" t="s">
        <v>93</v>
      </c>
      <c r="C152" s="232">
        <f>'CHARGES P1'!C54</f>
        <v>0</v>
      </c>
      <c r="D152" s="232">
        <f>'CHARGES P1'!D54</f>
        <v>0</v>
      </c>
      <c r="E152" s="232">
        <f>'CHARGES P1'!E54</f>
        <v>0</v>
      </c>
      <c r="F152" s="232">
        <f>'CHARGES P1'!F54</f>
        <v>0</v>
      </c>
      <c r="G152" s="232">
        <f>'CHARGES P1'!G54</f>
        <v>0</v>
      </c>
      <c r="H152" s="232">
        <f>'CHARGES P1'!H54</f>
        <v>0</v>
      </c>
      <c r="I152" s="232">
        <f>'CHARGES P1'!I54</f>
        <v>0</v>
      </c>
      <c r="J152" s="232">
        <f>'CHARGES P1'!J54</f>
        <v>0</v>
      </c>
      <c r="K152" s="232">
        <f>'CHARGES P1'!K54</f>
        <v>0</v>
      </c>
      <c r="L152" s="232">
        <f>'CHARGES P1'!L54</f>
        <v>0</v>
      </c>
      <c r="M152" s="232">
        <f>'CHARGES P1'!M54</f>
        <v>0</v>
      </c>
      <c r="N152" s="232">
        <f>'CHARGES P1'!N54</f>
        <v>0</v>
      </c>
      <c r="O152" s="232">
        <f>'CHARGES P1'!O54</f>
        <v>0</v>
      </c>
      <c r="P152" s="232">
        <f>'CHARGES P1'!P54</f>
        <v>0</v>
      </c>
      <c r="Q152" s="232">
        <f>'CHARGES P1'!Q54</f>
        <v>0</v>
      </c>
      <c r="R152" s="232">
        <f>'CHARGES P1'!R54</f>
        <v>0</v>
      </c>
      <c r="S152" s="232">
        <f>'CHARGES P1'!S54</f>
        <v>0</v>
      </c>
      <c r="T152" s="232">
        <f>'CHARGES P1'!T54</f>
        <v>0</v>
      </c>
      <c r="U152" s="232">
        <f>'CHARGES P1'!U54</f>
        <v>0</v>
      </c>
      <c r="V152" s="232">
        <f>'CHARGES P1'!V54</f>
        <v>0</v>
      </c>
      <c r="W152" s="232">
        <f>'CHARGES P1'!W54</f>
        <v>0</v>
      </c>
      <c r="X152" s="232">
        <f>'CHARGES P1'!X54</f>
        <v>0</v>
      </c>
      <c r="Y152" s="232">
        <f>'CHARGES P1'!Y54</f>
        <v>0</v>
      </c>
      <c r="Z152" s="232">
        <f>'CHARGES P1'!Z54</f>
        <v>0</v>
      </c>
      <c r="AA152" s="232">
        <f>'CHARGES P1'!AA54</f>
        <v>0</v>
      </c>
      <c r="AB152" s="232">
        <f>'CHARGES P1'!AB54</f>
        <v>0</v>
      </c>
      <c r="AC152" s="232">
        <f>'CHARGES P1'!AC54</f>
        <v>0</v>
      </c>
      <c r="AD152" s="232">
        <f>'CHARGES P1'!AD54</f>
        <v>0</v>
      </c>
      <c r="AE152" s="232">
        <f>'CHARGES P1'!AE54</f>
        <v>0</v>
      </c>
      <c r="AF152" s="232">
        <f>'CHARGES P1'!AF54</f>
        <v>0</v>
      </c>
      <c r="AG152" s="232">
        <f>'CHARGES P1'!AG54</f>
        <v>0</v>
      </c>
      <c r="AH152" s="232">
        <f>'CHARGES P1'!AH54</f>
        <v>0</v>
      </c>
      <c r="AI152" s="232">
        <f>'CHARGES P1'!AI54</f>
        <v>0</v>
      </c>
      <c r="AJ152" s="232">
        <f>'CHARGES P1'!AJ54</f>
        <v>0</v>
      </c>
      <c r="AK152" s="232">
        <f>'CHARGES P1'!AK54</f>
        <v>0</v>
      </c>
      <c r="AL152" s="232">
        <f>'CHARGES P1'!AL54</f>
        <v>0</v>
      </c>
      <c r="AM152" s="232">
        <f>'CHARGES P1'!AM54</f>
        <v>0</v>
      </c>
      <c r="AN152" s="232">
        <f>'CHARGES P1'!AN54</f>
        <v>0</v>
      </c>
      <c r="AO152" s="232">
        <f>'CHARGES P1'!AO54</f>
        <v>0</v>
      </c>
      <c r="AP152" s="232">
        <f>'CHARGES P1'!AP54</f>
        <v>0</v>
      </c>
      <c r="AQ152" s="232">
        <f>'CHARGES P1'!AQ54</f>
        <v>0</v>
      </c>
      <c r="AR152" s="232">
        <f>'CHARGES P1'!AR54</f>
        <v>0</v>
      </c>
      <c r="AS152" s="232">
        <f>'CHARGES P1'!AS54</f>
        <v>0</v>
      </c>
      <c r="AT152" s="232">
        <f>'CHARGES P1'!AT54</f>
        <v>0</v>
      </c>
      <c r="AU152" s="232">
        <f>'CHARGES P1'!AU54</f>
        <v>0</v>
      </c>
      <c r="AV152" s="232">
        <f>'CHARGES P1'!AV54</f>
        <v>0</v>
      </c>
      <c r="AW152" s="232">
        <f>'CHARGES P1'!AW54</f>
        <v>0</v>
      </c>
      <c r="AX152" s="232">
        <f>'CHARGES P1'!AX54</f>
        <v>0</v>
      </c>
      <c r="AY152" s="232">
        <f>'CHARGES P1'!AY54</f>
        <v>0</v>
      </c>
      <c r="AZ152" s="232">
        <f>'CHARGES P1'!AZ54</f>
        <v>0</v>
      </c>
      <c r="BA152" s="232">
        <f>'CHARGES P1'!BA54</f>
        <v>0</v>
      </c>
      <c r="BB152" s="232">
        <f>'CHARGES P1'!BB54</f>
        <v>0</v>
      </c>
      <c r="BC152" s="232">
        <f>'CHARGES P1'!BC54</f>
        <v>0</v>
      </c>
      <c r="BD152" s="232">
        <f>'CHARGES P1'!BD54</f>
        <v>0</v>
      </c>
      <c r="BE152" s="232">
        <f>'CHARGES P1'!BE54</f>
        <v>0</v>
      </c>
      <c r="BF152" s="232">
        <f>'CHARGES P1'!BF54</f>
        <v>0</v>
      </c>
      <c r="BG152" s="232">
        <f>'CHARGES P1'!BG54</f>
        <v>0</v>
      </c>
      <c r="BH152" s="232">
        <f>'CHARGES P1'!BH54</f>
        <v>0</v>
      </c>
      <c r="BI152" s="232">
        <f>'CHARGES P1'!BI54</f>
        <v>0</v>
      </c>
      <c r="BJ152" s="232">
        <f>'CHARGES P1'!BJ54</f>
        <v>0</v>
      </c>
      <c r="BK152" s="232">
        <f>'CHARGES P1'!BK54</f>
        <v>0</v>
      </c>
      <c r="BL152" s="232">
        <f>'CHARGES P1'!BL54</f>
        <v>0</v>
      </c>
      <c r="BM152" s="232">
        <f>'CHARGES P1'!BM54</f>
        <v>0</v>
      </c>
      <c r="BN152" s="232">
        <f>'CHARGES P1'!BN54</f>
        <v>0</v>
      </c>
      <c r="BO152" s="232">
        <f>'CHARGES P1'!BO54</f>
        <v>0</v>
      </c>
    </row>
    <row r="153" spans="1:67" ht="11.1" customHeight="1" x14ac:dyDescent="0.25">
      <c r="A153" s="33"/>
      <c r="B153" s="264" t="s">
        <v>100</v>
      </c>
      <c r="C153" s="232">
        <f>'CHARGES P1'!C90</f>
        <v>0</v>
      </c>
      <c r="D153" s="232">
        <f>'CHARGES P1'!D90</f>
        <v>0</v>
      </c>
      <c r="E153" s="232">
        <f>'CHARGES P1'!E90</f>
        <v>0</v>
      </c>
      <c r="F153" s="232">
        <f>'CHARGES P1'!F90</f>
        <v>0</v>
      </c>
      <c r="G153" s="232">
        <f>'CHARGES P1'!G90</f>
        <v>0</v>
      </c>
      <c r="H153" s="232">
        <f>'CHARGES P1'!H90</f>
        <v>0</v>
      </c>
      <c r="I153" s="232">
        <f>'CHARGES P1'!I90</f>
        <v>0</v>
      </c>
      <c r="J153" s="232">
        <f>'CHARGES P1'!J90</f>
        <v>0</v>
      </c>
      <c r="K153" s="232">
        <f>'CHARGES P1'!K90</f>
        <v>0</v>
      </c>
      <c r="L153" s="232">
        <f>'CHARGES P1'!L90</f>
        <v>0</v>
      </c>
      <c r="M153" s="232">
        <f>'CHARGES P1'!M90</f>
        <v>0</v>
      </c>
      <c r="N153" s="232">
        <f>'CHARGES P1'!N90</f>
        <v>0</v>
      </c>
      <c r="O153" s="232">
        <f>'CHARGES P1'!O90</f>
        <v>0</v>
      </c>
      <c r="P153" s="232">
        <f>'CHARGES P1'!P90</f>
        <v>0</v>
      </c>
      <c r="Q153" s="232">
        <f>'CHARGES P1'!Q90</f>
        <v>0</v>
      </c>
      <c r="R153" s="232">
        <f>'CHARGES P1'!R90</f>
        <v>0</v>
      </c>
      <c r="S153" s="232">
        <f>'CHARGES P1'!S90</f>
        <v>0</v>
      </c>
      <c r="T153" s="232">
        <f>'CHARGES P1'!T90</f>
        <v>0</v>
      </c>
      <c r="U153" s="232">
        <f>'CHARGES P1'!U90</f>
        <v>0</v>
      </c>
      <c r="V153" s="232">
        <f>'CHARGES P1'!V90</f>
        <v>0</v>
      </c>
      <c r="W153" s="232">
        <f>'CHARGES P1'!W90</f>
        <v>0</v>
      </c>
      <c r="X153" s="232">
        <f>'CHARGES P1'!X90</f>
        <v>0</v>
      </c>
      <c r="Y153" s="232">
        <f>'CHARGES P1'!Y90</f>
        <v>0</v>
      </c>
      <c r="Z153" s="232">
        <f>'CHARGES P1'!Z90</f>
        <v>0</v>
      </c>
      <c r="AA153" s="232">
        <f>'CHARGES P1'!AA90</f>
        <v>0</v>
      </c>
      <c r="AB153" s="232">
        <f>'CHARGES P1'!AB90</f>
        <v>0</v>
      </c>
      <c r="AC153" s="232">
        <f>'CHARGES P1'!AC90</f>
        <v>0</v>
      </c>
      <c r="AD153" s="232">
        <f>'CHARGES P1'!AD90</f>
        <v>0</v>
      </c>
      <c r="AE153" s="232">
        <f>'CHARGES P1'!AE90</f>
        <v>0</v>
      </c>
      <c r="AF153" s="232">
        <f>'CHARGES P1'!AF90</f>
        <v>0</v>
      </c>
      <c r="AG153" s="232">
        <f>'CHARGES P1'!AG90</f>
        <v>0</v>
      </c>
      <c r="AH153" s="232">
        <f>'CHARGES P1'!AH90</f>
        <v>0</v>
      </c>
      <c r="AI153" s="232">
        <f>'CHARGES P1'!AI90</f>
        <v>0</v>
      </c>
      <c r="AJ153" s="232">
        <f>'CHARGES P1'!AJ90</f>
        <v>0</v>
      </c>
      <c r="AK153" s="232">
        <f>'CHARGES P1'!AK90</f>
        <v>0</v>
      </c>
      <c r="AL153" s="232">
        <f>'CHARGES P1'!AL90</f>
        <v>0</v>
      </c>
      <c r="AM153" s="232">
        <f>'CHARGES P1'!AM90</f>
        <v>0</v>
      </c>
      <c r="AN153" s="232">
        <f>'CHARGES P1'!AN90</f>
        <v>0</v>
      </c>
      <c r="AO153" s="232">
        <f>'CHARGES P1'!AO90</f>
        <v>0</v>
      </c>
      <c r="AP153" s="232">
        <f>'CHARGES P1'!AP90</f>
        <v>0</v>
      </c>
      <c r="AQ153" s="232">
        <f>'CHARGES P1'!AQ90</f>
        <v>0</v>
      </c>
      <c r="AR153" s="232">
        <f>'CHARGES P1'!AR90</f>
        <v>0</v>
      </c>
      <c r="AS153" s="232">
        <f>'CHARGES P1'!AS90</f>
        <v>0</v>
      </c>
      <c r="AT153" s="232">
        <f>'CHARGES P1'!AT90</f>
        <v>0</v>
      </c>
      <c r="AU153" s="232">
        <f>'CHARGES P1'!AU90</f>
        <v>0</v>
      </c>
      <c r="AV153" s="232">
        <f>'CHARGES P1'!AV90</f>
        <v>0</v>
      </c>
      <c r="AW153" s="232">
        <f>'CHARGES P1'!AW90</f>
        <v>0</v>
      </c>
      <c r="AX153" s="232">
        <f>'CHARGES P1'!AX90</f>
        <v>0</v>
      </c>
      <c r="AY153" s="232">
        <f>'CHARGES P1'!AY90</f>
        <v>0</v>
      </c>
      <c r="AZ153" s="232">
        <f>'CHARGES P1'!AZ90</f>
        <v>0</v>
      </c>
      <c r="BA153" s="232">
        <f>'CHARGES P1'!BA90</f>
        <v>0</v>
      </c>
      <c r="BB153" s="232">
        <f>'CHARGES P1'!BB90</f>
        <v>0</v>
      </c>
      <c r="BC153" s="232">
        <f>'CHARGES P1'!BC90</f>
        <v>0</v>
      </c>
      <c r="BD153" s="232">
        <f>'CHARGES P1'!BD90</f>
        <v>0</v>
      </c>
      <c r="BE153" s="232">
        <f>'CHARGES P1'!BE90</f>
        <v>0</v>
      </c>
      <c r="BF153" s="232">
        <f>'CHARGES P1'!BF90</f>
        <v>0</v>
      </c>
      <c r="BG153" s="232">
        <f>'CHARGES P1'!BG90</f>
        <v>0</v>
      </c>
      <c r="BH153" s="232">
        <f>'CHARGES P1'!BH90</f>
        <v>0</v>
      </c>
      <c r="BI153" s="232">
        <f>'CHARGES P1'!BI90</f>
        <v>0</v>
      </c>
      <c r="BJ153" s="232">
        <f>'CHARGES P1'!BJ90</f>
        <v>0</v>
      </c>
      <c r="BK153" s="232">
        <f>'CHARGES P1'!BK90</f>
        <v>0</v>
      </c>
      <c r="BL153" s="232">
        <f>'CHARGES P1'!BL90</f>
        <v>0</v>
      </c>
      <c r="BM153" s="232">
        <f>'CHARGES P1'!BM90</f>
        <v>0</v>
      </c>
      <c r="BN153" s="232">
        <f>'CHARGES P1'!BN90</f>
        <v>0</v>
      </c>
      <c r="BO153" s="232">
        <f>'CHARGES P1'!BO90</f>
        <v>0</v>
      </c>
    </row>
    <row r="154" spans="1:67" ht="11.1" customHeight="1" x14ac:dyDescent="0.25">
      <c r="A154" s="33"/>
      <c r="B154" s="265" t="s">
        <v>101</v>
      </c>
      <c r="C154" s="232">
        <f>'CHARGES P1'!C126</f>
        <v>0</v>
      </c>
      <c r="D154" s="232">
        <f>'CHARGES P1'!D126</f>
        <v>0</v>
      </c>
      <c r="E154" s="232">
        <f>'CHARGES P1'!E126</f>
        <v>0</v>
      </c>
      <c r="F154" s="232">
        <f>'CHARGES P1'!F126</f>
        <v>0</v>
      </c>
      <c r="G154" s="232">
        <f>'CHARGES P1'!G126</f>
        <v>0</v>
      </c>
      <c r="H154" s="232">
        <f>'CHARGES P1'!H126</f>
        <v>0</v>
      </c>
      <c r="I154" s="232">
        <f>'CHARGES P1'!I126</f>
        <v>0</v>
      </c>
      <c r="J154" s="232">
        <f>'CHARGES P1'!J126</f>
        <v>0</v>
      </c>
      <c r="K154" s="232">
        <f>'CHARGES P1'!K126</f>
        <v>0</v>
      </c>
      <c r="L154" s="232">
        <f>'CHARGES P1'!L126</f>
        <v>0</v>
      </c>
      <c r="M154" s="232">
        <f>'CHARGES P1'!M126</f>
        <v>0</v>
      </c>
      <c r="N154" s="232">
        <f>'CHARGES P1'!N126</f>
        <v>0</v>
      </c>
      <c r="O154" s="232">
        <f>'CHARGES P1'!O126</f>
        <v>0</v>
      </c>
      <c r="P154" s="232">
        <f>'CHARGES P1'!P126</f>
        <v>0</v>
      </c>
      <c r="Q154" s="232">
        <f>'CHARGES P1'!Q126</f>
        <v>0</v>
      </c>
      <c r="R154" s="232">
        <f>'CHARGES P1'!R126</f>
        <v>0</v>
      </c>
      <c r="S154" s="232">
        <f>'CHARGES P1'!S126</f>
        <v>0</v>
      </c>
      <c r="T154" s="232">
        <f>'CHARGES P1'!T126</f>
        <v>0</v>
      </c>
      <c r="U154" s="232">
        <f>'CHARGES P1'!U126</f>
        <v>0</v>
      </c>
      <c r="V154" s="232">
        <f>'CHARGES P1'!V126</f>
        <v>0</v>
      </c>
      <c r="W154" s="232">
        <f>'CHARGES P1'!W126</f>
        <v>0</v>
      </c>
      <c r="X154" s="232">
        <f>'CHARGES P1'!X126</f>
        <v>0</v>
      </c>
      <c r="Y154" s="232">
        <f>'CHARGES P1'!Y126</f>
        <v>0</v>
      </c>
      <c r="Z154" s="232">
        <f>'CHARGES P1'!Z126</f>
        <v>0</v>
      </c>
      <c r="AA154" s="232">
        <f>'CHARGES P1'!AA126</f>
        <v>0</v>
      </c>
      <c r="AB154" s="232">
        <f>'CHARGES P1'!AB126</f>
        <v>0</v>
      </c>
      <c r="AC154" s="232">
        <f>'CHARGES P1'!AC126</f>
        <v>0</v>
      </c>
      <c r="AD154" s="232">
        <f>'CHARGES P1'!AD126</f>
        <v>0</v>
      </c>
      <c r="AE154" s="232">
        <f>'CHARGES P1'!AE126</f>
        <v>0</v>
      </c>
      <c r="AF154" s="232">
        <f>'CHARGES P1'!AF126</f>
        <v>0</v>
      </c>
      <c r="AG154" s="232">
        <f>'CHARGES P1'!AG126</f>
        <v>0</v>
      </c>
      <c r="AH154" s="232">
        <f>'CHARGES P1'!AH126</f>
        <v>0</v>
      </c>
      <c r="AI154" s="232">
        <f>'CHARGES P1'!AI126</f>
        <v>0</v>
      </c>
      <c r="AJ154" s="232">
        <f>'CHARGES P1'!AJ126</f>
        <v>0</v>
      </c>
      <c r="AK154" s="232">
        <f>'CHARGES P1'!AK126</f>
        <v>0</v>
      </c>
      <c r="AL154" s="232">
        <f>'CHARGES P1'!AL126</f>
        <v>0</v>
      </c>
      <c r="AM154" s="232">
        <f>'CHARGES P1'!AM126</f>
        <v>0</v>
      </c>
      <c r="AN154" s="232">
        <f>'CHARGES P1'!AN126</f>
        <v>0</v>
      </c>
      <c r="AO154" s="232">
        <f>'CHARGES P1'!AO126</f>
        <v>0</v>
      </c>
      <c r="AP154" s="232">
        <f>'CHARGES P1'!AP126</f>
        <v>0</v>
      </c>
      <c r="AQ154" s="232">
        <f>'CHARGES P1'!AQ126</f>
        <v>0</v>
      </c>
      <c r="AR154" s="232">
        <f>'CHARGES P1'!AR126</f>
        <v>0</v>
      </c>
      <c r="AS154" s="232">
        <f>'CHARGES P1'!AS126</f>
        <v>0</v>
      </c>
      <c r="AT154" s="232">
        <f>'CHARGES P1'!AT126</f>
        <v>0</v>
      </c>
      <c r="AU154" s="232">
        <f>'CHARGES P1'!AU126</f>
        <v>0</v>
      </c>
      <c r="AV154" s="232">
        <f>'CHARGES P1'!AV126</f>
        <v>0</v>
      </c>
      <c r="AW154" s="232">
        <f>'CHARGES P1'!AW126</f>
        <v>0</v>
      </c>
      <c r="AX154" s="232">
        <f>'CHARGES P1'!AX126</f>
        <v>0</v>
      </c>
      <c r="AY154" s="232">
        <f>'CHARGES P1'!AY126</f>
        <v>0</v>
      </c>
      <c r="AZ154" s="232">
        <f>'CHARGES P1'!AZ126</f>
        <v>0</v>
      </c>
      <c r="BA154" s="232">
        <f>'CHARGES P1'!BA126</f>
        <v>0</v>
      </c>
      <c r="BB154" s="232">
        <f>'CHARGES P1'!BB126</f>
        <v>0</v>
      </c>
      <c r="BC154" s="232">
        <f>'CHARGES P1'!BC126</f>
        <v>0</v>
      </c>
      <c r="BD154" s="232">
        <f>'CHARGES P1'!BD126</f>
        <v>0</v>
      </c>
      <c r="BE154" s="232">
        <f>'CHARGES P1'!BE126</f>
        <v>0</v>
      </c>
      <c r="BF154" s="232">
        <f>'CHARGES P1'!BF126</f>
        <v>0</v>
      </c>
      <c r="BG154" s="232">
        <f>'CHARGES P1'!BG126</f>
        <v>0</v>
      </c>
      <c r="BH154" s="232">
        <f>'CHARGES P1'!BH126</f>
        <v>0</v>
      </c>
      <c r="BI154" s="232">
        <f>'CHARGES P1'!BI126</f>
        <v>0</v>
      </c>
      <c r="BJ154" s="232">
        <f>'CHARGES P1'!BJ126</f>
        <v>0</v>
      </c>
      <c r="BK154" s="232">
        <f>'CHARGES P1'!BK126</f>
        <v>0</v>
      </c>
      <c r="BL154" s="232">
        <f>'CHARGES P1'!BL126</f>
        <v>0</v>
      </c>
      <c r="BM154" s="232">
        <f>'CHARGES P1'!BM126</f>
        <v>0</v>
      </c>
      <c r="BN154" s="232">
        <f>'CHARGES P1'!BN126</f>
        <v>0</v>
      </c>
      <c r="BO154" s="232">
        <f>'CHARGES P1'!BO126</f>
        <v>0</v>
      </c>
    </row>
    <row r="155" spans="1:67" ht="11.1" customHeight="1" x14ac:dyDescent="0.25">
      <c r="A155" s="33"/>
      <c r="B155" s="266" t="s">
        <v>102</v>
      </c>
      <c r="C155" s="232">
        <f>'CHARGES P1'!C162</f>
        <v>0</v>
      </c>
      <c r="D155" s="232">
        <f>'CHARGES P1'!D162</f>
        <v>0</v>
      </c>
      <c r="E155" s="232">
        <f>'CHARGES P1'!E162</f>
        <v>0</v>
      </c>
      <c r="F155" s="232">
        <f>'CHARGES P1'!F162</f>
        <v>0</v>
      </c>
      <c r="G155" s="232">
        <f>'CHARGES P1'!G162</f>
        <v>0</v>
      </c>
      <c r="H155" s="232">
        <f>'CHARGES P1'!H162</f>
        <v>0</v>
      </c>
      <c r="I155" s="232">
        <f>'CHARGES P1'!I162</f>
        <v>0</v>
      </c>
      <c r="J155" s="232">
        <f>'CHARGES P1'!J162</f>
        <v>0</v>
      </c>
      <c r="K155" s="232">
        <f>'CHARGES P1'!K162</f>
        <v>0</v>
      </c>
      <c r="L155" s="232">
        <f>'CHARGES P1'!L162</f>
        <v>0</v>
      </c>
      <c r="M155" s="232">
        <f>'CHARGES P1'!M162</f>
        <v>0</v>
      </c>
      <c r="N155" s="232">
        <f>'CHARGES P1'!N162</f>
        <v>0</v>
      </c>
      <c r="O155" s="232">
        <f>'CHARGES P1'!O162</f>
        <v>0</v>
      </c>
      <c r="P155" s="232">
        <f>'CHARGES P1'!P162</f>
        <v>0</v>
      </c>
      <c r="Q155" s="232">
        <f>'CHARGES P1'!Q162</f>
        <v>0</v>
      </c>
      <c r="R155" s="232">
        <f>'CHARGES P1'!R162</f>
        <v>0</v>
      </c>
      <c r="S155" s="232">
        <f>'CHARGES P1'!S162</f>
        <v>0</v>
      </c>
      <c r="T155" s="232">
        <f>'CHARGES P1'!T162</f>
        <v>0</v>
      </c>
      <c r="U155" s="232">
        <f>'CHARGES P1'!U162</f>
        <v>0</v>
      </c>
      <c r="V155" s="232">
        <f>'CHARGES P1'!V162</f>
        <v>0</v>
      </c>
      <c r="W155" s="232">
        <f>'CHARGES P1'!W162</f>
        <v>0</v>
      </c>
      <c r="X155" s="232">
        <f>'CHARGES P1'!X162</f>
        <v>0</v>
      </c>
      <c r="Y155" s="232">
        <f>'CHARGES P1'!Y162</f>
        <v>0</v>
      </c>
      <c r="Z155" s="232">
        <f>'CHARGES P1'!Z162</f>
        <v>0</v>
      </c>
      <c r="AA155" s="232">
        <f>'CHARGES P1'!AA162</f>
        <v>0</v>
      </c>
      <c r="AB155" s="232">
        <f>'CHARGES P1'!AB162</f>
        <v>0</v>
      </c>
      <c r="AC155" s="232">
        <f>'CHARGES P1'!AC162</f>
        <v>0</v>
      </c>
      <c r="AD155" s="232">
        <f>'CHARGES P1'!AD162</f>
        <v>0</v>
      </c>
      <c r="AE155" s="232">
        <f>'CHARGES P1'!AE162</f>
        <v>0</v>
      </c>
      <c r="AF155" s="232">
        <f>'CHARGES P1'!AF162</f>
        <v>0</v>
      </c>
      <c r="AG155" s="232">
        <f>'CHARGES P1'!AG162</f>
        <v>0</v>
      </c>
      <c r="AH155" s="232">
        <f>'CHARGES P1'!AH162</f>
        <v>0</v>
      </c>
      <c r="AI155" s="232">
        <f>'CHARGES P1'!AI162</f>
        <v>0</v>
      </c>
      <c r="AJ155" s="232">
        <f>'CHARGES P1'!AJ162</f>
        <v>0</v>
      </c>
      <c r="AK155" s="232">
        <f>'CHARGES P1'!AK162</f>
        <v>0</v>
      </c>
      <c r="AL155" s="232">
        <f>'CHARGES P1'!AL162</f>
        <v>0</v>
      </c>
      <c r="AM155" s="232">
        <f>'CHARGES P1'!AM162</f>
        <v>0</v>
      </c>
      <c r="AN155" s="232">
        <f>'CHARGES P1'!AN162</f>
        <v>0</v>
      </c>
      <c r="AO155" s="232">
        <f>'CHARGES P1'!AO162</f>
        <v>0</v>
      </c>
      <c r="AP155" s="232">
        <f>'CHARGES P1'!AP162</f>
        <v>0</v>
      </c>
      <c r="AQ155" s="232">
        <f>'CHARGES P1'!AQ162</f>
        <v>0</v>
      </c>
      <c r="AR155" s="232">
        <f>'CHARGES P1'!AR162</f>
        <v>0</v>
      </c>
      <c r="AS155" s="232">
        <f>'CHARGES P1'!AS162</f>
        <v>0</v>
      </c>
      <c r="AT155" s="232">
        <f>'CHARGES P1'!AT162</f>
        <v>0</v>
      </c>
      <c r="AU155" s="232">
        <f>'CHARGES P1'!AU162</f>
        <v>0</v>
      </c>
      <c r="AV155" s="232">
        <f>'CHARGES P1'!AV162</f>
        <v>0</v>
      </c>
      <c r="AW155" s="232">
        <f>'CHARGES P1'!AW162</f>
        <v>0</v>
      </c>
      <c r="AX155" s="232">
        <f>'CHARGES P1'!AX162</f>
        <v>0</v>
      </c>
      <c r="AY155" s="232">
        <f>'CHARGES P1'!AY162</f>
        <v>0</v>
      </c>
      <c r="AZ155" s="232">
        <f>'CHARGES P1'!AZ162</f>
        <v>0</v>
      </c>
      <c r="BA155" s="232">
        <f>'CHARGES P1'!BA162</f>
        <v>0</v>
      </c>
      <c r="BB155" s="232">
        <f>'CHARGES P1'!BB162</f>
        <v>0</v>
      </c>
      <c r="BC155" s="232">
        <f>'CHARGES P1'!BC162</f>
        <v>0</v>
      </c>
      <c r="BD155" s="232">
        <f>'CHARGES P1'!BD162</f>
        <v>0</v>
      </c>
      <c r="BE155" s="232">
        <f>'CHARGES P1'!BE162</f>
        <v>0</v>
      </c>
      <c r="BF155" s="232">
        <f>'CHARGES P1'!BF162</f>
        <v>0</v>
      </c>
      <c r="BG155" s="232">
        <f>'CHARGES P1'!BG162</f>
        <v>0</v>
      </c>
      <c r="BH155" s="232">
        <f>'CHARGES P1'!BH162</f>
        <v>0</v>
      </c>
      <c r="BI155" s="232">
        <f>'CHARGES P1'!BI162</f>
        <v>0</v>
      </c>
      <c r="BJ155" s="232">
        <f>'CHARGES P1'!BJ162</f>
        <v>0</v>
      </c>
      <c r="BK155" s="232">
        <f>'CHARGES P1'!BK162</f>
        <v>0</v>
      </c>
      <c r="BL155" s="232">
        <f>'CHARGES P1'!BL162</f>
        <v>0</v>
      </c>
      <c r="BM155" s="232">
        <f>'CHARGES P1'!BM162</f>
        <v>0</v>
      </c>
      <c r="BN155" s="232">
        <f>'CHARGES P1'!BN162</f>
        <v>0</v>
      </c>
      <c r="BO155" s="232">
        <f>'CHARGES P1'!BO162</f>
        <v>0</v>
      </c>
    </row>
    <row r="156" spans="1:67" ht="11.1" customHeight="1" x14ac:dyDescent="0.25">
      <c r="A156" s="33"/>
      <c r="B156" s="267" t="s">
        <v>103</v>
      </c>
      <c r="C156" s="232">
        <f>'CHARGES P1'!C198</f>
        <v>0</v>
      </c>
      <c r="D156" s="232">
        <f>'CHARGES P1'!D198</f>
        <v>0</v>
      </c>
      <c r="E156" s="232">
        <f>'CHARGES P1'!E198</f>
        <v>0</v>
      </c>
      <c r="F156" s="232">
        <f>'CHARGES P1'!F198</f>
        <v>0</v>
      </c>
      <c r="G156" s="232">
        <f>'CHARGES P1'!G198</f>
        <v>0</v>
      </c>
      <c r="H156" s="232">
        <f>'CHARGES P1'!H198</f>
        <v>0</v>
      </c>
      <c r="I156" s="232">
        <f>'CHARGES P1'!I198</f>
        <v>0</v>
      </c>
      <c r="J156" s="232">
        <f>'CHARGES P1'!J198</f>
        <v>0</v>
      </c>
      <c r="K156" s="232">
        <f>'CHARGES P1'!K198</f>
        <v>0</v>
      </c>
      <c r="L156" s="232">
        <f>'CHARGES P1'!L198</f>
        <v>0</v>
      </c>
      <c r="M156" s="232">
        <f>'CHARGES P1'!M198</f>
        <v>0</v>
      </c>
      <c r="N156" s="232">
        <f>'CHARGES P1'!N198</f>
        <v>0</v>
      </c>
      <c r="O156" s="232">
        <f>'CHARGES P1'!O198</f>
        <v>0</v>
      </c>
      <c r="P156" s="232">
        <f>'CHARGES P1'!P198</f>
        <v>0</v>
      </c>
      <c r="Q156" s="232">
        <f>'CHARGES P1'!Q198</f>
        <v>0</v>
      </c>
      <c r="R156" s="232">
        <f>'CHARGES P1'!R198</f>
        <v>0</v>
      </c>
      <c r="S156" s="232">
        <f>'CHARGES P1'!S198</f>
        <v>0</v>
      </c>
      <c r="T156" s="232">
        <f>'CHARGES P1'!T198</f>
        <v>0</v>
      </c>
      <c r="U156" s="232">
        <f>'CHARGES P1'!U198</f>
        <v>0</v>
      </c>
      <c r="V156" s="232">
        <f>'CHARGES P1'!V198</f>
        <v>0</v>
      </c>
      <c r="W156" s="232">
        <f>'CHARGES P1'!W198</f>
        <v>0</v>
      </c>
      <c r="X156" s="232">
        <f>'CHARGES P1'!X198</f>
        <v>0</v>
      </c>
      <c r="Y156" s="232">
        <f>'CHARGES P1'!Y198</f>
        <v>0</v>
      </c>
      <c r="Z156" s="232">
        <f>'CHARGES P1'!Z198</f>
        <v>0</v>
      </c>
      <c r="AA156" s="232">
        <f>'CHARGES P1'!AA198</f>
        <v>0</v>
      </c>
      <c r="AB156" s="232">
        <f>'CHARGES P1'!AB198</f>
        <v>0</v>
      </c>
      <c r="AC156" s="232">
        <f>'CHARGES P1'!AC198</f>
        <v>0</v>
      </c>
      <c r="AD156" s="232">
        <f>'CHARGES P1'!AD198</f>
        <v>0</v>
      </c>
      <c r="AE156" s="232">
        <f>'CHARGES P1'!AE198</f>
        <v>0</v>
      </c>
      <c r="AF156" s="232">
        <f>'CHARGES P1'!AF198</f>
        <v>0</v>
      </c>
      <c r="AG156" s="232">
        <f>'CHARGES P1'!AG198</f>
        <v>0</v>
      </c>
      <c r="AH156" s="232">
        <f>'CHARGES P1'!AH198</f>
        <v>0</v>
      </c>
      <c r="AI156" s="232">
        <f>'CHARGES P1'!AI198</f>
        <v>0</v>
      </c>
      <c r="AJ156" s="232">
        <f>'CHARGES P1'!AJ198</f>
        <v>0</v>
      </c>
      <c r="AK156" s="232">
        <f>'CHARGES P1'!AK198</f>
        <v>0</v>
      </c>
      <c r="AL156" s="232">
        <f>'CHARGES P1'!AL198</f>
        <v>0</v>
      </c>
      <c r="AM156" s="232">
        <f>'CHARGES P1'!AM198</f>
        <v>0</v>
      </c>
      <c r="AN156" s="232">
        <f>'CHARGES P1'!AN198</f>
        <v>0</v>
      </c>
      <c r="AO156" s="232">
        <f>'CHARGES P1'!AO198</f>
        <v>0</v>
      </c>
      <c r="AP156" s="232">
        <f>'CHARGES P1'!AP198</f>
        <v>0</v>
      </c>
      <c r="AQ156" s="232">
        <f>'CHARGES P1'!AQ198</f>
        <v>0</v>
      </c>
      <c r="AR156" s="232">
        <f>'CHARGES P1'!AR198</f>
        <v>0</v>
      </c>
      <c r="AS156" s="232">
        <f>'CHARGES P1'!AS198</f>
        <v>0</v>
      </c>
      <c r="AT156" s="232">
        <f>'CHARGES P1'!AT198</f>
        <v>0</v>
      </c>
      <c r="AU156" s="232">
        <f>'CHARGES P1'!AU198</f>
        <v>0</v>
      </c>
      <c r="AV156" s="232">
        <f>'CHARGES P1'!AV198</f>
        <v>0</v>
      </c>
      <c r="AW156" s="232">
        <f>'CHARGES P1'!AW198</f>
        <v>0</v>
      </c>
      <c r="AX156" s="232">
        <f>'CHARGES P1'!AX198</f>
        <v>0</v>
      </c>
      <c r="AY156" s="232">
        <f>'CHARGES P1'!AY198</f>
        <v>0</v>
      </c>
      <c r="AZ156" s="232">
        <f>'CHARGES P1'!AZ198</f>
        <v>0</v>
      </c>
      <c r="BA156" s="232">
        <f>'CHARGES P1'!BA198</f>
        <v>0</v>
      </c>
      <c r="BB156" s="232">
        <f>'CHARGES P1'!BB198</f>
        <v>0</v>
      </c>
      <c r="BC156" s="232">
        <f>'CHARGES P1'!BC198</f>
        <v>0</v>
      </c>
      <c r="BD156" s="232">
        <f>'CHARGES P1'!BD198</f>
        <v>0</v>
      </c>
      <c r="BE156" s="232">
        <f>'CHARGES P1'!BE198</f>
        <v>0</v>
      </c>
      <c r="BF156" s="232">
        <f>'CHARGES P1'!BF198</f>
        <v>0</v>
      </c>
      <c r="BG156" s="232">
        <f>'CHARGES P1'!BG198</f>
        <v>0</v>
      </c>
      <c r="BH156" s="232">
        <f>'CHARGES P1'!BH198</f>
        <v>0</v>
      </c>
      <c r="BI156" s="232">
        <f>'CHARGES P1'!BI198</f>
        <v>0</v>
      </c>
      <c r="BJ156" s="232">
        <f>'CHARGES P1'!BJ198</f>
        <v>0</v>
      </c>
      <c r="BK156" s="232">
        <f>'CHARGES P1'!BK198</f>
        <v>0</v>
      </c>
      <c r="BL156" s="232">
        <f>'CHARGES P1'!BL198</f>
        <v>0</v>
      </c>
      <c r="BM156" s="232">
        <f>'CHARGES P1'!BM198</f>
        <v>0</v>
      </c>
      <c r="BN156" s="232">
        <f>'CHARGES P1'!BN198</f>
        <v>0</v>
      </c>
      <c r="BO156" s="232">
        <f>'CHARGES P1'!BO198</f>
        <v>0</v>
      </c>
    </row>
    <row r="158" spans="1:67" ht="11.1" customHeight="1" x14ac:dyDescent="0.25">
      <c r="A158" s="36" t="s">
        <v>12</v>
      </c>
      <c r="B158" s="268" t="s">
        <v>87</v>
      </c>
      <c r="C158" s="232">
        <f>'RETARDS P1'!C19</f>
        <v>0</v>
      </c>
      <c r="D158" s="232">
        <f>'RETARDS P1'!D19</f>
        <v>0</v>
      </c>
      <c r="E158" s="232">
        <f>'RETARDS P1'!E19</f>
        <v>0</v>
      </c>
      <c r="F158" s="232">
        <f>'RETARDS P1'!F19</f>
        <v>0</v>
      </c>
      <c r="G158" s="232">
        <f>'RETARDS P1'!G19</f>
        <v>0</v>
      </c>
      <c r="H158" s="232">
        <f>'RETARDS P1'!H19</f>
        <v>0</v>
      </c>
      <c r="I158" s="232">
        <f>'RETARDS P1'!I19</f>
        <v>0</v>
      </c>
      <c r="J158" s="232">
        <f>'RETARDS P1'!J19</f>
        <v>0</v>
      </c>
      <c r="K158" s="232">
        <f>'RETARDS P1'!K19</f>
        <v>0</v>
      </c>
      <c r="L158" s="232">
        <f>'RETARDS P1'!L19</f>
        <v>0</v>
      </c>
      <c r="M158" s="232">
        <f>'RETARDS P1'!M19</f>
        <v>0</v>
      </c>
      <c r="N158" s="232">
        <f>'RETARDS P1'!N19</f>
        <v>0</v>
      </c>
      <c r="O158" s="232">
        <f>'RETARDS P1'!O19</f>
        <v>0</v>
      </c>
      <c r="P158" s="232">
        <f>'RETARDS P1'!P19</f>
        <v>0</v>
      </c>
      <c r="Q158" s="232">
        <f>'RETARDS P1'!Q19</f>
        <v>0</v>
      </c>
      <c r="R158" s="232">
        <f>'RETARDS P1'!R19</f>
        <v>0</v>
      </c>
      <c r="S158" s="232">
        <f>'RETARDS P1'!S19</f>
        <v>0</v>
      </c>
      <c r="T158" s="232">
        <f>'RETARDS P1'!T19</f>
        <v>0</v>
      </c>
      <c r="U158" s="232">
        <f>'RETARDS P1'!U19</f>
        <v>0</v>
      </c>
      <c r="V158" s="232">
        <f>'RETARDS P1'!V19</f>
        <v>0</v>
      </c>
      <c r="W158" s="232">
        <f>'RETARDS P1'!W19</f>
        <v>0</v>
      </c>
      <c r="X158" s="232">
        <f>'RETARDS P1'!X19</f>
        <v>0</v>
      </c>
      <c r="Y158" s="232">
        <f>'RETARDS P1'!Y19</f>
        <v>0</v>
      </c>
      <c r="Z158" s="232">
        <f>'RETARDS P1'!Z19</f>
        <v>0</v>
      </c>
      <c r="AA158" s="232">
        <f>'RETARDS P1'!AA19</f>
        <v>0</v>
      </c>
      <c r="AB158" s="232">
        <f>'RETARDS P1'!AB19</f>
        <v>0</v>
      </c>
      <c r="AC158" s="232">
        <f>'RETARDS P1'!AC19</f>
        <v>0</v>
      </c>
      <c r="AD158" s="232">
        <f>'RETARDS P1'!AD19</f>
        <v>0</v>
      </c>
      <c r="AE158" s="232">
        <f>'RETARDS P1'!AE19</f>
        <v>0</v>
      </c>
      <c r="AF158" s="232">
        <f>'RETARDS P1'!AF19</f>
        <v>0</v>
      </c>
      <c r="AG158" s="232">
        <f>'RETARDS P1'!AG19</f>
        <v>0</v>
      </c>
      <c r="AH158" s="232">
        <f>'RETARDS P1'!AH19</f>
        <v>0</v>
      </c>
      <c r="AI158" s="232">
        <f>'RETARDS P1'!AI19</f>
        <v>0</v>
      </c>
      <c r="AJ158" s="232">
        <f>'RETARDS P1'!AJ19</f>
        <v>0</v>
      </c>
      <c r="AK158" s="232">
        <f>'RETARDS P1'!AK19</f>
        <v>0</v>
      </c>
      <c r="AL158" s="232">
        <f>'RETARDS P1'!AL19</f>
        <v>0</v>
      </c>
      <c r="AM158" s="232">
        <f>'RETARDS P1'!AM19</f>
        <v>0</v>
      </c>
      <c r="AN158" s="232">
        <f>'RETARDS P1'!AN19</f>
        <v>0</v>
      </c>
      <c r="AO158" s="232">
        <f>'RETARDS P1'!AO19</f>
        <v>0</v>
      </c>
      <c r="AP158" s="232">
        <f>'RETARDS P1'!AP19</f>
        <v>0</v>
      </c>
      <c r="AQ158" s="232">
        <f>'RETARDS P1'!AQ19</f>
        <v>0</v>
      </c>
      <c r="AR158" s="232">
        <f>'RETARDS P1'!AR19</f>
        <v>0</v>
      </c>
      <c r="AS158" s="232">
        <f>'RETARDS P1'!AS19</f>
        <v>0</v>
      </c>
      <c r="AT158" s="232">
        <f>'RETARDS P1'!AT19</f>
        <v>0</v>
      </c>
      <c r="AU158" s="232">
        <f>'RETARDS P1'!AU19</f>
        <v>0</v>
      </c>
      <c r="AV158" s="232">
        <f>'RETARDS P1'!AV19</f>
        <v>0</v>
      </c>
      <c r="AW158" s="232">
        <f>'RETARDS P1'!AW19</f>
        <v>0</v>
      </c>
      <c r="AX158" s="232">
        <f>'RETARDS P1'!AX19</f>
        <v>0</v>
      </c>
      <c r="AY158" s="232">
        <f>'RETARDS P1'!AY19</f>
        <v>0</v>
      </c>
      <c r="AZ158" s="232">
        <f>'RETARDS P1'!AZ19</f>
        <v>0</v>
      </c>
      <c r="BA158" s="232">
        <f>'RETARDS P1'!BA19</f>
        <v>0</v>
      </c>
      <c r="BB158" s="232">
        <f>'RETARDS P1'!BB19</f>
        <v>0</v>
      </c>
      <c r="BC158" s="232">
        <f>'RETARDS P1'!BC19</f>
        <v>0</v>
      </c>
      <c r="BD158" s="232">
        <f>'RETARDS P1'!BD19</f>
        <v>0</v>
      </c>
      <c r="BE158" s="232">
        <f>'RETARDS P1'!BE19</f>
        <v>0</v>
      </c>
      <c r="BF158" s="232">
        <f>'RETARDS P1'!BF19</f>
        <v>0</v>
      </c>
      <c r="BG158" s="232">
        <f>'RETARDS P1'!BG19</f>
        <v>0</v>
      </c>
      <c r="BH158" s="232">
        <f>'RETARDS P1'!BH19</f>
        <v>0</v>
      </c>
      <c r="BI158" s="232">
        <f>'RETARDS P1'!BI19</f>
        <v>0</v>
      </c>
      <c r="BJ158" s="232">
        <f>'RETARDS P1'!BJ19</f>
        <v>0</v>
      </c>
      <c r="BK158" s="232">
        <f>'RETARDS P1'!BK19</f>
        <v>0</v>
      </c>
      <c r="BL158" s="232">
        <f>'RETARDS P1'!BL19</f>
        <v>0</v>
      </c>
      <c r="BM158" s="232">
        <f>'RETARDS P1'!BM19</f>
        <v>0</v>
      </c>
      <c r="BN158" s="232">
        <f>'RETARDS P1'!BN19</f>
        <v>0</v>
      </c>
      <c r="BO158" s="232">
        <f>'RETARDS P1'!BO19</f>
        <v>0</v>
      </c>
    </row>
    <row r="159" spans="1:67" ht="11.1" customHeight="1" x14ac:dyDescent="0.25">
      <c r="A159" s="33"/>
      <c r="B159" s="43" t="s">
        <v>104</v>
      </c>
      <c r="C159" s="232"/>
      <c r="D159" s="232">
        <f ca="1">C162-'SYNTHESE CAPACITE P1'!D17</f>
        <v>0</v>
      </c>
      <c r="E159" s="232">
        <f ca="1">D162-'SYNTHESE CAPACITE P1'!E17</f>
        <v>0</v>
      </c>
      <c r="F159" s="232">
        <f ca="1">E162-'SYNTHESE CAPACITE P1'!F17</f>
        <v>0</v>
      </c>
      <c r="G159" s="232">
        <f ca="1">F162-'SYNTHESE CAPACITE P1'!G17</f>
        <v>0</v>
      </c>
      <c r="H159" s="232">
        <f ca="1">G162-'SYNTHESE CAPACITE P1'!H17</f>
        <v>0</v>
      </c>
      <c r="I159" s="232">
        <f ca="1">H162-'SYNTHESE CAPACITE P1'!I17</f>
        <v>0</v>
      </c>
      <c r="J159" s="232">
        <f ca="1">I162-'SYNTHESE CAPACITE P1'!J17</f>
        <v>0</v>
      </c>
      <c r="K159" s="232">
        <f ca="1">J162-'SYNTHESE CAPACITE P1'!K17</f>
        <v>0</v>
      </c>
      <c r="L159" s="232">
        <f ca="1">K162-'SYNTHESE CAPACITE P1'!L17</f>
        <v>0</v>
      </c>
      <c r="M159" s="232">
        <f ca="1">L162-'SYNTHESE CAPACITE P1'!M17</f>
        <v>0</v>
      </c>
      <c r="N159" s="232">
        <f ca="1">M162-'SYNTHESE CAPACITE P1'!N17</f>
        <v>0</v>
      </c>
      <c r="O159" s="232">
        <f ca="1">N162-'SYNTHESE CAPACITE P1'!O17</f>
        <v>0</v>
      </c>
      <c r="P159" s="232">
        <f ca="1">O162-'SYNTHESE CAPACITE P1'!P17</f>
        <v>0</v>
      </c>
      <c r="Q159" s="232">
        <f ca="1">P162-'SYNTHESE CAPACITE P1'!Q17</f>
        <v>0</v>
      </c>
      <c r="R159" s="232">
        <f ca="1">Q162-'SYNTHESE CAPACITE P1'!R17</f>
        <v>0</v>
      </c>
      <c r="S159" s="232">
        <f ca="1">R162-'SYNTHESE CAPACITE P1'!S17</f>
        <v>0</v>
      </c>
      <c r="T159" s="232">
        <f ca="1">S162-'SYNTHESE CAPACITE P1'!T17</f>
        <v>0</v>
      </c>
      <c r="U159" s="232">
        <f ca="1">T162-'SYNTHESE CAPACITE P1'!U17</f>
        <v>0</v>
      </c>
      <c r="V159" s="232">
        <f ca="1">U162-'SYNTHESE CAPACITE P1'!V17</f>
        <v>0</v>
      </c>
      <c r="W159" s="232">
        <f ca="1">V162-'SYNTHESE CAPACITE P1'!W17</f>
        <v>0</v>
      </c>
      <c r="X159" s="232">
        <f ca="1">W162-'SYNTHESE CAPACITE P1'!X17</f>
        <v>0</v>
      </c>
      <c r="Y159" s="232">
        <f ca="1">X162-'SYNTHESE CAPACITE P1'!Y17</f>
        <v>0</v>
      </c>
      <c r="Z159" s="232">
        <f ca="1">Y162-'SYNTHESE CAPACITE P1'!Z17</f>
        <v>0</v>
      </c>
      <c r="AA159" s="232">
        <f ca="1">Z162-'SYNTHESE CAPACITE P1'!AA17</f>
        <v>0</v>
      </c>
      <c r="AB159" s="232">
        <f ca="1">AA162-'SYNTHESE CAPACITE P1'!AB17</f>
        <v>0</v>
      </c>
      <c r="AC159" s="232">
        <f ca="1">AB162-'SYNTHESE CAPACITE P1'!AC17</f>
        <v>0</v>
      </c>
      <c r="AD159" s="232">
        <f ca="1">AC162-'SYNTHESE CAPACITE P1'!AD17</f>
        <v>0</v>
      </c>
      <c r="AE159" s="232">
        <f ca="1">AD162-'SYNTHESE CAPACITE P1'!AE17</f>
        <v>0</v>
      </c>
      <c r="AF159" s="232">
        <f ca="1">AE162-'SYNTHESE CAPACITE P1'!AF17</f>
        <v>0</v>
      </c>
      <c r="AG159" s="232">
        <f ca="1">AF162-'SYNTHESE CAPACITE P1'!AG17</f>
        <v>0</v>
      </c>
      <c r="AH159" s="232">
        <f ca="1">AG162-'SYNTHESE CAPACITE P1'!AH17</f>
        <v>0</v>
      </c>
      <c r="AI159" s="232">
        <f ca="1">AH162-'SYNTHESE CAPACITE P1'!AI17</f>
        <v>0</v>
      </c>
      <c r="AJ159" s="232">
        <f ca="1">AI162-'SYNTHESE CAPACITE P1'!AJ17</f>
        <v>0</v>
      </c>
      <c r="AK159" s="232">
        <f ca="1">AJ162-'SYNTHESE CAPACITE P1'!AK17</f>
        <v>0</v>
      </c>
      <c r="AL159" s="232">
        <f ca="1">AK162-'SYNTHESE CAPACITE P1'!AL17</f>
        <v>0</v>
      </c>
      <c r="AM159" s="232">
        <f ca="1">AL162-'SYNTHESE CAPACITE P1'!AM17</f>
        <v>0</v>
      </c>
      <c r="AN159" s="232">
        <f ca="1">AM162-'SYNTHESE CAPACITE P1'!AN17</f>
        <v>0</v>
      </c>
      <c r="AO159" s="232">
        <f ca="1">AN162-'SYNTHESE CAPACITE P1'!AO17</f>
        <v>0</v>
      </c>
      <c r="AP159" s="232">
        <f ca="1">AO162-'SYNTHESE CAPACITE P1'!AP17</f>
        <v>0</v>
      </c>
      <c r="AQ159" s="232">
        <f ca="1">AP162-'SYNTHESE CAPACITE P1'!AQ17</f>
        <v>0</v>
      </c>
      <c r="AR159" s="232">
        <f ca="1">AQ162-'SYNTHESE CAPACITE P1'!AR17</f>
        <v>0</v>
      </c>
      <c r="AS159" s="232">
        <f ca="1">AR162-'SYNTHESE CAPACITE P1'!AS17</f>
        <v>0</v>
      </c>
      <c r="AT159" s="232">
        <f ca="1">AS162-'SYNTHESE CAPACITE P1'!AT17</f>
        <v>0</v>
      </c>
      <c r="AU159" s="232">
        <f ca="1">AT162-'SYNTHESE CAPACITE P1'!AU17</f>
        <v>0</v>
      </c>
      <c r="AV159" s="232">
        <f ca="1">AU162-'SYNTHESE CAPACITE P1'!AV17</f>
        <v>0</v>
      </c>
      <c r="AW159" s="232">
        <f ca="1">AV162-'SYNTHESE CAPACITE P1'!AW17</f>
        <v>0</v>
      </c>
      <c r="AX159" s="232">
        <f ca="1">AW162-'SYNTHESE CAPACITE P1'!AX17</f>
        <v>0</v>
      </c>
      <c r="AY159" s="232">
        <f ca="1">AX162-'SYNTHESE CAPACITE P1'!AY17</f>
        <v>0</v>
      </c>
      <c r="AZ159" s="232">
        <f ca="1">AY162-'SYNTHESE CAPACITE P1'!AZ17</f>
        <v>0</v>
      </c>
      <c r="BA159" s="232">
        <f ca="1">AZ162-'SYNTHESE CAPACITE P1'!BA17</f>
        <v>0</v>
      </c>
      <c r="BB159" s="232">
        <f ca="1">BA162-'SYNTHESE CAPACITE P1'!BB17</f>
        <v>0</v>
      </c>
      <c r="BC159" s="232">
        <f ca="1">BB162-'SYNTHESE CAPACITE P1'!BC17</f>
        <v>0</v>
      </c>
      <c r="BD159" s="232">
        <f ca="1">BC162-'SYNTHESE CAPACITE P1'!BD17</f>
        <v>0</v>
      </c>
      <c r="BE159" s="232">
        <f ca="1">BD162-'SYNTHESE CAPACITE P1'!BE17</f>
        <v>0</v>
      </c>
      <c r="BF159" s="232">
        <f ca="1">BE162-'SYNTHESE CAPACITE P1'!BF17</f>
        <v>0</v>
      </c>
      <c r="BG159" s="232">
        <f ca="1">BF162-'SYNTHESE CAPACITE P1'!BG17</f>
        <v>0</v>
      </c>
      <c r="BH159" s="232">
        <f ca="1">BG162-'SYNTHESE CAPACITE P1'!BH17</f>
        <v>0</v>
      </c>
      <c r="BI159" s="232">
        <f ca="1">BH162-'SYNTHESE CAPACITE P1'!BI17</f>
        <v>0</v>
      </c>
      <c r="BJ159" s="232">
        <f ca="1">BI162-'SYNTHESE CAPACITE P1'!BJ17</f>
        <v>0</v>
      </c>
      <c r="BK159" s="232">
        <f ca="1">BJ162-'SYNTHESE CAPACITE P1'!BK17</f>
        <v>0</v>
      </c>
      <c r="BL159" s="232">
        <f ca="1">BK162-'SYNTHESE CAPACITE P1'!BL17</f>
        <v>0</v>
      </c>
      <c r="BM159" s="232">
        <f ca="1">BL162-'SYNTHESE CAPACITE P1'!BM17</f>
        <v>0</v>
      </c>
      <c r="BN159" s="232">
        <f ca="1">BM162-'SYNTHESE CAPACITE P1'!BN17</f>
        <v>0</v>
      </c>
      <c r="BO159" s="232">
        <f ca="1">BN162-'SYNTHESE CAPACITE P1'!BO17</f>
        <v>0</v>
      </c>
    </row>
    <row r="160" spans="1:67" ht="11.1" customHeight="1" x14ac:dyDescent="0.25">
      <c r="A160" s="33"/>
      <c r="B160" s="261" t="s">
        <v>88</v>
      </c>
      <c r="C160" s="232">
        <f>'RETARDS P1'!C91</f>
        <v>0</v>
      </c>
      <c r="D160" s="232">
        <f>'RETARDS P1'!D91</f>
        <v>0</v>
      </c>
      <c r="E160" s="232">
        <f>'RETARDS P1'!E91</f>
        <v>0</v>
      </c>
      <c r="F160" s="232">
        <f>'RETARDS P1'!F91</f>
        <v>0</v>
      </c>
      <c r="G160" s="232">
        <f>'RETARDS P1'!G91</f>
        <v>0</v>
      </c>
      <c r="H160" s="232">
        <f>'RETARDS P1'!H91</f>
        <v>0</v>
      </c>
      <c r="I160" s="232">
        <f>'RETARDS P1'!I91</f>
        <v>0</v>
      </c>
      <c r="J160" s="232">
        <f>'RETARDS P1'!J91</f>
        <v>0</v>
      </c>
      <c r="K160" s="232">
        <f>'RETARDS P1'!K91</f>
        <v>0</v>
      </c>
      <c r="L160" s="232">
        <f>'RETARDS P1'!L91</f>
        <v>0</v>
      </c>
      <c r="M160" s="232">
        <f>'RETARDS P1'!M91</f>
        <v>0</v>
      </c>
      <c r="N160" s="232">
        <f>'RETARDS P1'!N91</f>
        <v>0</v>
      </c>
      <c r="O160" s="232">
        <f>'RETARDS P1'!O91</f>
        <v>0</v>
      </c>
      <c r="P160" s="232">
        <f>'RETARDS P1'!P91</f>
        <v>0</v>
      </c>
      <c r="Q160" s="232">
        <f>'RETARDS P1'!Q91</f>
        <v>0</v>
      </c>
      <c r="R160" s="232">
        <f>'RETARDS P1'!R91</f>
        <v>0</v>
      </c>
      <c r="S160" s="232">
        <f>'RETARDS P1'!S91</f>
        <v>0</v>
      </c>
      <c r="T160" s="232">
        <f>'RETARDS P1'!T91</f>
        <v>0</v>
      </c>
      <c r="U160" s="232">
        <f>'RETARDS P1'!U91</f>
        <v>0</v>
      </c>
      <c r="V160" s="232">
        <f>'RETARDS P1'!V91</f>
        <v>0</v>
      </c>
      <c r="W160" s="232">
        <f>'RETARDS P1'!W91</f>
        <v>0</v>
      </c>
      <c r="X160" s="232">
        <f>'RETARDS P1'!X91</f>
        <v>0</v>
      </c>
      <c r="Y160" s="232">
        <f>'RETARDS P1'!Y91</f>
        <v>0</v>
      </c>
      <c r="Z160" s="232">
        <f>'RETARDS P1'!Z91</f>
        <v>0</v>
      </c>
      <c r="AA160" s="232">
        <f>'RETARDS P1'!AA91</f>
        <v>0</v>
      </c>
      <c r="AB160" s="232">
        <f>'RETARDS P1'!AB91</f>
        <v>0</v>
      </c>
      <c r="AC160" s="232">
        <f>'RETARDS P1'!AC91</f>
        <v>0</v>
      </c>
      <c r="AD160" s="232">
        <f>'RETARDS P1'!AD91</f>
        <v>0</v>
      </c>
      <c r="AE160" s="232">
        <f>'RETARDS P1'!AE91</f>
        <v>0</v>
      </c>
      <c r="AF160" s="232">
        <f>'RETARDS P1'!AF91</f>
        <v>0</v>
      </c>
      <c r="AG160" s="232">
        <f>'RETARDS P1'!AG91</f>
        <v>0</v>
      </c>
      <c r="AH160" s="232">
        <f>'RETARDS P1'!AH91</f>
        <v>0</v>
      </c>
      <c r="AI160" s="232">
        <f>'RETARDS P1'!AI91</f>
        <v>0</v>
      </c>
      <c r="AJ160" s="232">
        <f>'RETARDS P1'!AJ91</f>
        <v>0</v>
      </c>
      <c r="AK160" s="232">
        <f>'RETARDS P1'!AK91</f>
        <v>0</v>
      </c>
      <c r="AL160" s="232">
        <f>'RETARDS P1'!AL91</f>
        <v>0</v>
      </c>
      <c r="AM160" s="232">
        <f>'RETARDS P1'!AM91</f>
        <v>0</v>
      </c>
      <c r="AN160" s="232">
        <f>'RETARDS P1'!AN91</f>
        <v>0</v>
      </c>
      <c r="AO160" s="232">
        <f>'RETARDS P1'!AO91</f>
        <v>0</v>
      </c>
      <c r="AP160" s="232">
        <f>'RETARDS P1'!AP91</f>
        <v>0</v>
      </c>
      <c r="AQ160" s="232">
        <f>'RETARDS P1'!AQ91</f>
        <v>0</v>
      </c>
      <c r="AR160" s="232">
        <f>'RETARDS P1'!AR91</f>
        <v>0</v>
      </c>
      <c r="AS160" s="232">
        <f>'RETARDS P1'!AS91</f>
        <v>0</v>
      </c>
      <c r="AT160" s="232">
        <f>'RETARDS P1'!AT91</f>
        <v>0</v>
      </c>
      <c r="AU160" s="232">
        <f>'RETARDS P1'!AU91</f>
        <v>0</v>
      </c>
      <c r="AV160" s="232">
        <f>'RETARDS P1'!AV91</f>
        <v>0</v>
      </c>
      <c r="AW160" s="232">
        <f>'RETARDS P1'!AW91</f>
        <v>0</v>
      </c>
      <c r="AX160" s="232">
        <f>'RETARDS P1'!AX91</f>
        <v>0</v>
      </c>
      <c r="AY160" s="232">
        <f>'RETARDS P1'!AY91</f>
        <v>0</v>
      </c>
      <c r="AZ160" s="232">
        <f>'RETARDS P1'!AZ91</f>
        <v>0</v>
      </c>
      <c r="BA160" s="232">
        <f>'RETARDS P1'!BA91</f>
        <v>0</v>
      </c>
      <c r="BB160" s="232">
        <f>'RETARDS P1'!BB91</f>
        <v>0</v>
      </c>
      <c r="BC160" s="232">
        <f>'RETARDS P1'!BC91</f>
        <v>0</v>
      </c>
      <c r="BD160" s="232">
        <f>'RETARDS P1'!BD91</f>
        <v>0</v>
      </c>
      <c r="BE160" s="232">
        <f>'RETARDS P1'!BE91</f>
        <v>0</v>
      </c>
      <c r="BF160" s="232">
        <f>'RETARDS P1'!BF91</f>
        <v>0</v>
      </c>
      <c r="BG160" s="232">
        <f>'RETARDS P1'!BG91</f>
        <v>0</v>
      </c>
      <c r="BH160" s="232">
        <f>'RETARDS P1'!BH91</f>
        <v>0</v>
      </c>
      <c r="BI160" s="232">
        <f>'RETARDS P1'!BI91</f>
        <v>0</v>
      </c>
      <c r="BJ160" s="232">
        <f>'RETARDS P1'!BJ91</f>
        <v>0</v>
      </c>
      <c r="BK160" s="232">
        <f>'RETARDS P1'!BK91</f>
        <v>0</v>
      </c>
      <c r="BL160" s="232">
        <f>'RETARDS P1'!BL91</f>
        <v>0</v>
      </c>
      <c r="BM160" s="232">
        <f>'RETARDS P1'!BM91</f>
        <v>0</v>
      </c>
      <c r="BN160" s="232">
        <f>'RETARDS P1'!BN91</f>
        <v>0</v>
      </c>
      <c r="BO160" s="232">
        <f>'RETARDS P1'!BO91</f>
        <v>0</v>
      </c>
    </row>
    <row r="161" spans="1:67" ht="11.1" customHeight="1" x14ac:dyDescent="0.25">
      <c r="A161" s="33"/>
      <c r="B161" s="262" t="s">
        <v>89</v>
      </c>
      <c r="C161" s="232">
        <f>'RETARDS P1'!C127</f>
        <v>0</v>
      </c>
      <c r="D161" s="232">
        <f>'RETARDS P1'!D127</f>
        <v>0</v>
      </c>
      <c r="E161" s="232">
        <f>'RETARDS P1'!E127</f>
        <v>0</v>
      </c>
      <c r="F161" s="232">
        <f>'RETARDS P1'!F127</f>
        <v>0</v>
      </c>
      <c r="G161" s="232">
        <f>'RETARDS P1'!G127</f>
        <v>0</v>
      </c>
      <c r="H161" s="232">
        <f>'RETARDS P1'!H127</f>
        <v>0</v>
      </c>
      <c r="I161" s="232">
        <f>'RETARDS P1'!I127</f>
        <v>0</v>
      </c>
      <c r="J161" s="232">
        <f>'RETARDS P1'!J127</f>
        <v>0</v>
      </c>
      <c r="K161" s="232">
        <f>'RETARDS P1'!K127</f>
        <v>0</v>
      </c>
      <c r="L161" s="232">
        <f>'RETARDS P1'!L127</f>
        <v>0</v>
      </c>
      <c r="M161" s="232">
        <f>'RETARDS P1'!M127</f>
        <v>0</v>
      </c>
      <c r="N161" s="232">
        <f>'RETARDS P1'!N127</f>
        <v>0</v>
      </c>
      <c r="O161" s="232">
        <f>'RETARDS P1'!O127</f>
        <v>0</v>
      </c>
      <c r="P161" s="232">
        <f>'RETARDS P1'!P127</f>
        <v>0</v>
      </c>
      <c r="Q161" s="232">
        <f>'RETARDS P1'!Q127</f>
        <v>0</v>
      </c>
      <c r="R161" s="232">
        <f>'RETARDS P1'!R127</f>
        <v>0</v>
      </c>
      <c r="S161" s="232">
        <f>'RETARDS P1'!S127</f>
        <v>0</v>
      </c>
      <c r="T161" s="232">
        <f>'RETARDS P1'!T127</f>
        <v>0</v>
      </c>
      <c r="U161" s="232">
        <f>'RETARDS P1'!U127</f>
        <v>0</v>
      </c>
      <c r="V161" s="232">
        <f>'RETARDS P1'!V127</f>
        <v>0</v>
      </c>
      <c r="W161" s="232">
        <f>'RETARDS P1'!W127</f>
        <v>0</v>
      </c>
      <c r="X161" s="232">
        <f>'RETARDS P1'!X127</f>
        <v>0</v>
      </c>
      <c r="Y161" s="232">
        <f>'RETARDS P1'!Y127</f>
        <v>0</v>
      </c>
      <c r="Z161" s="232">
        <f>'RETARDS P1'!Z127</f>
        <v>0</v>
      </c>
      <c r="AA161" s="232">
        <f>'RETARDS P1'!AA127</f>
        <v>0</v>
      </c>
      <c r="AB161" s="232">
        <f>'RETARDS P1'!AB127</f>
        <v>0</v>
      </c>
      <c r="AC161" s="232">
        <f>'RETARDS P1'!AC127</f>
        <v>0</v>
      </c>
      <c r="AD161" s="232">
        <f>'RETARDS P1'!AD127</f>
        <v>0</v>
      </c>
      <c r="AE161" s="232">
        <f>'RETARDS P1'!AE127</f>
        <v>0</v>
      </c>
      <c r="AF161" s="232">
        <f>'RETARDS P1'!AF127</f>
        <v>0</v>
      </c>
      <c r="AG161" s="232">
        <f>'RETARDS P1'!AG127</f>
        <v>0</v>
      </c>
      <c r="AH161" s="232">
        <f>'RETARDS P1'!AH127</f>
        <v>0</v>
      </c>
      <c r="AI161" s="232">
        <f>'RETARDS P1'!AI127</f>
        <v>0</v>
      </c>
      <c r="AJ161" s="232">
        <f>'RETARDS P1'!AJ127</f>
        <v>0</v>
      </c>
      <c r="AK161" s="232">
        <f>'RETARDS P1'!AK127</f>
        <v>0</v>
      </c>
      <c r="AL161" s="232">
        <f>'RETARDS P1'!AL127</f>
        <v>0</v>
      </c>
      <c r="AM161" s="232">
        <f>'RETARDS P1'!AM127</f>
        <v>0</v>
      </c>
      <c r="AN161" s="232">
        <f>'RETARDS P1'!AN127</f>
        <v>0</v>
      </c>
      <c r="AO161" s="232">
        <f>'RETARDS P1'!AO127</f>
        <v>0</v>
      </c>
      <c r="AP161" s="232">
        <f>'RETARDS P1'!AP127</f>
        <v>0</v>
      </c>
      <c r="AQ161" s="232">
        <f>'RETARDS P1'!AQ127</f>
        <v>0</v>
      </c>
      <c r="AR161" s="232">
        <f>'RETARDS P1'!AR127</f>
        <v>0</v>
      </c>
      <c r="AS161" s="232">
        <f>'RETARDS P1'!AS127</f>
        <v>0</v>
      </c>
      <c r="AT161" s="232">
        <f>'RETARDS P1'!AT127</f>
        <v>0</v>
      </c>
      <c r="AU161" s="232">
        <f>'RETARDS P1'!AU127</f>
        <v>0</v>
      </c>
      <c r="AV161" s="232">
        <f>'RETARDS P1'!AV127</f>
        <v>0</v>
      </c>
      <c r="AW161" s="232">
        <f>'RETARDS P1'!AW127</f>
        <v>0</v>
      </c>
      <c r="AX161" s="232">
        <f>'RETARDS P1'!AX127</f>
        <v>0</v>
      </c>
      <c r="AY161" s="232">
        <f>'RETARDS P1'!AY127</f>
        <v>0</v>
      </c>
      <c r="AZ161" s="232">
        <f>'RETARDS P1'!AZ127</f>
        <v>0</v>
      </c>
      <c r="BA161" s="232">
        <f>'RETARDS P1'!BA127</f>
        <v>0</v>
      </c>
      <c r="BB161" s="232">
        <f>'RETARDS P1'!BB127</f>
        <v>0</v>
      </c>
      <c r="BC161" s="232">
        <f>'RETARDS P1'!BC127</f>
        <v>0</v>
      </c>
      <c r="BD161" s="232">
        <f>'RETARDS P1'!BD127</f>
        <v>0</v>
      </c>
      <c r="BE161" s="232">
        <f>'RETARDS P1'!BE127</f>
        <v>0</v>
      </c>
      <c r="BF161" s="232">
        <f>'RETARDS P1'!BF127</f>
        <v>0</v>
      </c>
      <c r="BG161" s="232">
        <f>'RETARDS P1'!BG127</f>
        <v>0</v>
      </c>
      <c r="BH161" s="232">
        <f>'RETARDS P1'!BH127</f>
        <v>0</v>
      </c>
      <c r="BI161" s="232">
        <f>'RETARDS P1'!BI127</f>
        <v>0</v>
      </c>
      <c r="BJ161" s="232">
        <f>'RETARDS P1'!BJ127</f>
        <v>0</v>
      </c>
      <c r="BK161" s="232">
        <f>'RETARDS P1'!BK127</f>
        <v>0</v>
      </c>
      <c r="BL161" s="232">
        <f>'RETARDS P1'!BL127</f>
        <v>0</v>
      </c>
      <c r="BM161" s="232">
        <f>'RETARDS P1'!BM127</f>
        <v>0</v>
      </c>
      <c r="BN161" s="232">
        <f>'RETARDS P1'!BN127</f>
        <v>0</v>
      </c>
      <c r="BO161" s="232">
        <f>'RETARDS P1'!BO127</f>
        <v>0</v>
      </c>
    </row>
    <row r="162" spans="1:67" ht="11.1" customHeight="1" x14ac:dyDescent="0.25">
      <c r="A162" s="33"/>
      <c r="B162" s="263" t="s">
        <v>92</v>
      </c>
      <c r="C162" s="232">
        <f>SUM(C163:C167)+SUM(C158:C159)</f>
        <v>0</v>
      </c>
      <c r="D162" s="232">
        <f t="shared" ref="D162:BO162" ca="1" si="14">SUM(D163:D167)+SUM(D158:D159)</f>
        <v>0</v>
      </c>
      <c r="E162" s="232">
        <f t="shared" ca="1" si="14"/>
        <v>0</v>
      </c>
      <c r="F162" s="232">
        <f t="shared" ca="1" si="14"/>
        <v>0</v>
      </c>
      <c r="G162" s="232">
        <f t="shared" ca="1" si="14"/>
        <v>0</v>
      </c>
      <c r="H162" s="232">
        <f t="shared" ca="1" si="14"/>
        <v>0</v>
      </c>
      <c r="I162" s="232">
        <f t="shared" ca="1" si="14"/>
        <v>0</v>
      </c>
      <c r="J162" s="232">
        <f t="shared" ca="1" si="14"/>
        <v>0</v>
      </c>
      <c r="K162" s="232">
        <f t="shared" ca="1" si="14"/>
        <v>0</v>
      </c>
      <c r="L162" s="232">
        <f t="shared" ca="1" si="14"/>
        <v>0</v>
      </c>
      <c r="M162" s="232">
        <f t="shared" ca="1" si="14"/>
        <v>0</v>
      </c>
      <c r="N162" s="232">
        <f t="shared" ca="1" si="14"/>
        <v>0</v>
      </c>
      <c r="O162" s="232">
        <f t="shared" ca="1" si="14"/>
        <v>0</v>
      </c>
      <c r="P162" s="232">
        <f t="shared" ca="1" si="14"/>
        <v>0</v>
      </c>
      <c r="Q162" s="232">
        <f t="shared" ca="1" si="14"/>
        <v>0</v>
      </c>
      <c r="R162" s="232">
        <f t="shared" ca="1" si="14"/>
        <v>0</v>
      </c>
      <c r="S162" s="232">
        <f t="shared" ca="1" si="14"/>
        <v>0</v>
      </c>
      <c r="T162" s="232">
        <f t="shared" ca="1" si="14"/>
        <v>0</v>
      </c>
      <c r="U162" s="232">
        <f t="shared" ca="1" si="14"/>
        <v>0</v>
      </c>
      <c r="V162" s="232">
        <f t="shared" ca="1" si="14"/>
        <v>0</v>
      </c>
      <c r="W162" s="232">
        <f t="shared" ca="1" si="14"/>
        <v>0</v>
      </c>
      <c r="X162" s="232">
        <f t="shared" ca="1" si="14"/>
        <v>0</v>
      </c>
      <c r="Y162" s="232">
        <f t="shared" ca="1" si="14"/>
        <v>0</v>
      </c>
      <c r="Z162" s="232">
        <f t="shared" ca="1" si="14"/>
        <v>0</v>
      </c>
      <c r="AA162" s="232">
        <f t="shared" ca="1" si="14"/>
        <v>0</v>
      </c>
      <c r="AB162" s="232">
        <f t="shared" ca="1" si="14"/>
        <v>0</v>
      </c>
      <c r="AC162" s="232">
        <f t="shared" ca="1" si="14"/>
        <v>0</v>
      </c>
      <c r="AD162" s="232">
        <f t="shared" ca="1" si="14"/>
        <v>0</v>
      </c>
      <c r="AE162" s="232">
        <f t="shared" ca="1" si="14"/>
        <v>0</v>
      </c>
      <c r="AF162" s="232">
        <f t="shared" ca="1" si="14"/>
        <v>0</v>
      </c>
      <c r="AG162" s="232">
        <f t="shared" ca="1" si="14"/>
        <v>0</v>
      </c>
      <c r="AH162" s="232">
        <f t="shared" ca="1" si="14"/>
        <v>0</v>
      </c>
      <c r="AI162" s="232">
        <f t="shared" ca="1" si="14"/>
        <v>0</v>
      </c>
      <c r="AJ162" s="232">
        <f t="shared" ca="1" si="14"/>
        <v>0</v>
      </c>
      <c r="AK162" s="232">
        <f t="shared" ca="1" si="14"/>
        <v>0</v>
      </c>
      <c r="AL162" s="232">
        <f t="shared" ca="1" si="14"/>
        <v>0</v>
      </c>
      <c r="AM162" s="232">
        <f t="shared" ca="1" si="14"/>
        <v>0</v>
      </c>
      <c r="AN162" s="232">
        <f t="shared" ca="1" si="14"/>
        <v>0</v>
      </c>
      <c r="AO162" s="232">
        <f t="shared" ca="1" si="14"/>
        <v>0</v>
      </c>
      <c r="AP162" s="232">
        <f t="shared" ca="1" si="14"/>
        <v>0</v>
      </c>
      <c r="AQ162" s="232">
        <f t="shared" ca="1" si="14"/>
        <v>0</v>
      </c>
      <c r="AR162" s="232">
        <f t="shared" ca="1" si="14"/>
        <v>0</v>
      </c>
      <c r="AS162" s="232">
        <f t="shared" ca="1" si="14"/>
        <v>0</v>
      </c>
      <c r="AT162" s="232">
        <f t="shared" ca="1" si="14"/>
        <v>0</v>
      </c>
      <c r="AU162" s="232">
        <f t="shared" ca="1" si="14"/>
        <v>0</v>
      </c>
      <c r="AV162" s="232">
        <f t="shared" ca="1" si="14"/>
        <v>0</v>
      </c>
      <c r="AW162" s="232">
        <f t="shared" ca="1" si="14"/>
        <v>0</v>
      </c>
      <c r="AX162" s="232">
        <f t="shared" ca="1" si="14"/>
        <v>0</v>
      </c>
      <c r="AY162" s="232">
        <f t="shared" ca="1" si="14"/>
        <v>0</v>
      </c>
      <c r="AZ162" s="232">
        <f t="shared" ca="1" si="14"/>
        <v>0</v>
      </c>
      <c r="BA162" s="232">
        <f t="shared" ca="1" si="14"/>
        <v>0</v>
      </c>
      <c r="BB162" s="232">
        <f t="shared" ca="1" si="14"/>
        <v>0</v>
      </c>
      <c r="BC162" s="232">
        <f t="shared" ca="1" si="14"/>
        <v>0</v>
      </c>
      <c r="BD162" s="232">
        <f t="shared" ca="1" si="14"/>
        <v>0</v>
      </c>
      <c r="BE162" s="232">
        <f t="shared" ca="1" si="14"/>
        <v>0</v>
      </c>
      <c r="BF162" s="232">
        <f t="shared" ca="1" si="14"/>
        <v>0</v>
      </c>
      <c r="BG162" s="232">
        <f t="shared" ca="1" si="14"/>
        <v>0</v>
      </c>
      <c r="BH162" s="232">
        <f t="shared" ca="1" si="14"/>
        <v>0</v>
      </c>
      <c r="BI162" s="232">
        <f t="shared" ca="1" si="14"/>
        <v>0</v>
      </c>
      <c r="BJ162" s="232">
        <f t="shared" ca="1" si="14"/>
        <v>0</v>
      </c>
      <c r="BK162" s="232">
        <f t="shared" ca="1" si="14"/>
        <v>0</v>
      </c>
      <c r="BL162" s="232">
        <f t="shared" ca="1" si="14"/>
        <v>0</v>
      </c>
      <c r="BM162" s="232">
        <f t="shared" ca="1" si="14"/>
        <v>0</v>
      </c>
      <c r="BN162" s="232">
        <f t="shared" ca="1" si="14"/>
        <v>0</v>
      </c>
      <c r="BO162" s="232">
        <f t="shared" ca="1" si="14"/>
        <v>0</v>
      </c>
    </row>
    <row r="163" spans="1:67" ht="11.1" customHeight="1" x14ac:dyDescent="0.25">
      <c r="A163" s="33"/>
      <c r="B163" s="44" t="s">
        <v>93</v>
      </c>
      <c r="C163" s="232">
        <f>'CHARGES P1'!C55</f>
        <v>0</v>
      </c>
      <c r="D163" s="232">
        <f>'CHARGES P1'!D55</f>
        <v>0</v>
      </c>
      <c r="E163" s="232">
        <f>'CHARGES P1'!E55</f>
        <v>0</v>
      </c>
      <c r="F163" s="232">
        <f>'CHARGES P1'!F55</f>
        <v>0</v>
      </c>
      <c r="G163" s="232">
        <f>'CHARGES P1'!G55</f>
        <v>0</v>
      </c>
      <c r="H163" s="232">
        <f>'CHARGES P1'!H55</f>
        <v>0</v>
      </c>
      <c r="I163" s="232">
        <f>'CHARGES P1'!I55</f>
        <v>0</v>
      </c>
      <c r="J163" s="232">
        <f>'CHARGES P1'!J55</f>
        <v>0</v>
      </c>
      <c r="K163" s="232">
        <f>'CHARGES P1'!K55</f>
        <v>0</v>
      </c>
      <c r="L163" s="232">
        <f>'CHARGES P1'!L55</f>
        <v>0</v>
      </c>
      <c r="M163" s="232">
        <f>'CHARGES P1'!M55</f>
        <v>0</v>
      </c>
      <c r="N163" s="232">
        <f>'CHARGES P1'!N55</f>
        <v>0</v>
      </c>
      <c r="O163" s="232">
        <f>'CHARGES P1'!O55</f>
        <v>0</v>
      </c>
      <c r="P163" s="232">
        <f>'CHARGES P1'!P55</f>
        <v>0</v>
      </c>
      <c r="Q163" s="232">
        <f>'CHARGES P1'!Q55</f>
        <v>0</v>
      </c>
      <c r="R163" s="232">
        <f>'CHARGES P1'!R55</f>
        <v>0</v>
      </c>
      <c r="S163" s="232">
        <f>'CHARGES P1'!S55</f>
        <v>0</v>
      </c>
      <c r="T163" s="232">
        <f>'CHARGES P1'!T55</f>
        <v>0</v>
      </c>
      <c r="U163" s="232">
        <f>'CHARGES P1'!U55</f>
        <v>0</v>
      </c>
      <c r="V163" s="232">
        <f>'CHARGES P1'!V55</f>
        <v>0</v>
      </c>
      <c r="W163" s="232">
        <f>'CHARGES P1'!W55</f>
        <v>0</v>
      </c>
      <c r="X163" s="232">
        <f>'CHARGES P1'!X55</f>
        <v>0</v>
      </c>
      <c r="Y163" s="232">
        <f>'CHARGES P1'!Y55</f>
        <v>0</v>
      </c>
      <c r="Z163" s="232">
        <f>'CHARGES P1'!Z55</f>
        <v>0</v>
      </c>
      <c r="AA163" s="232">
        <f>'CHARGES P1'!AA55</f>
        <v>0</v>
      </c>
      <c r="AB163" s="232">
        <f>'CHARGES P1'!AB55</f>
        <v>0</v>
      </c>
      <c r="AC163" s="232">
        <f>'CHARGES P1'!AC55</f>
        <v>0</v>
      </c>
      <c r="AD163" s="232">
        <f>'CHARGES P1'!AD55</f>
        <v>0</v>
      </c>
      <c r="AE163" s="232">
        <f>'CHARGES P1'!AE55</f>
        <v>0</v>
      </c>
      <c r="AF163" s="232">
        <f>'CHARGES P1'!AF55</f>
        <v>0</v>
      </c>
      <c r="AG163" s="232">
        <f>'CHARGES P1'!AG55</f>
        <v>0</v>
      </c>
      <c r="AH163" s="232">
        <f>'CHARGES P1'!AH55</f>
        <v>0</v>
      </c>
      <c r="AI163" s="232">
        <f>'CHARGES P1'!AI55</f>
        <v>0</v>
      </c>
      <c r="AJ163" s="232">
        <f>'CHARGES P1'!AJ55</f>
        <v>0</v>
      </c>
      <c r="AK163" s="232">
        <f>'CHARGES P1'!AK55</f>
        <v>0</v>
      </c>
      <c r="AL163" s="232">
        <f>'CHARGES P1'!AL55</f>
        <v>0</v>
      </c>
      <c r="AM163" s="232">
        <f>'CHARGES P1'!AM55</f>
        <v>0</v>
      </c>
      <c r="AN163" s="232">
        <f>'CHARGES P1'!AN55</f>
        <v>0</v>
      </c>
      <c r="AO163" s="232">
        <f>'CHARGES P1'!AO55</f>
        <v>0</v>
      </c>
      <c r="AP163" s="232">
        <f>'CHARGES P1'!AP55</f>
        <v>0</v>
      </c>
      <c r="AQ163" s="232">
        <f>'CHARGES P1'!AQ55</f>
        <v>0</v>
      </c>
      <c r="AR163" s="232">
        <f>'CHARGES P1'!AR55</f>
        <v>0</v>
      </c>
      <c r="AS163" s="232">
        <f>'CHARGES P1'!AS55</f>
        <v>0</v>
      </c>
      <c r="AT163" s="232">
        <f>'CHARGES P1'!AT55</f>
        <v>0</v>
      </c>
      <c r="AU163" s="232">
        <f>'CHARGES P1'!AU55</f>
        <v>0</v>
      </c>
      <c r="AV163" s="232">
        <f>'CHARGES P1'!AV55</f>
        <v>0</v>
      </c>
      <c r="AW163" s="232">
        <f>'CHARGES P1'!AW55</f>
        <v>0</v>
      </c>
      <c r="AX163" s="232">
        <f>'CHARGES P1'!AX55</f>
        <v>0</v>
      </c>
      <c r="AY163" s="232">
        <f>'CHARGES P1'!AY55</f>
        <v>0</v>
      </c>
      <c r="AZ163" s="232">
        <f>'CHARGES P1'!AZ55</f>
        <v>0</v>
      </c>
      <c r="BA163" s="232">
        <f>'CHARGES P1'!BA55</f>
        <v>0</v>
      </c>
      <c r="BB163" s="232">
        <f>'CHARGES P1'!BB55</f>
        <v>0</v>
      </c>
      <c r="BC163" s="232">
        <f>'CHARGES P1'!BC55</f>
        <v>0</v>
      </c>
      <c r="BD163" s="232">
        <f>'CHARGES P1'!BD55</f>
        <v>0</v>
      </c>
      <c r="BE163" s="232">
        <f>'CHARGES P1'!BE55</f>
        <v>0</v>
      </c>
      <c r="BF163" s="232">
        <f>'CHARGES P1'!BF55</f>
        <v>0</v>
      </c>
      <c r="BG163" s="232">
        <f>'CHARGES P1'!BG55</f>
        <v>0</v>
      </c>
      <c r="BH163" s="232">
        <f>'CHARGES P1'!BH55</f>
        <v>0</v>
      </c>
      <c r="BI163" s="232">
        <f>'CHARGES P1'!BI55</f>
        <v>0</v>
      </c>
      <c r="BJ163" s="232">
        <f>'CHARGES P1'!BJ55</f>
        <v>0</v>
      </c>
      <c r="BK163" s="232">
        <f>'CHARGES P1'!BK55</f>
        <v>0</v>
      </c>
      <c r="BL163" s="232">
        <f>'CHARGES P1'!BL55</f>
        <v>0</v>
      </c>
      <c r="BM163" s="232">
        <f>'CHARGES P1'!BM55</f>
        <v>0</v>
      </c>
      <c r="BN163" s="232">
        <f>'CHARGES P1'!BN55</f>
        <v>0</v>
      </c>
      <c r="BO163" s="232">
        <f>'CHARGES P1'!BO55</f>
        <v>0</v>
      </c>
    </row>
    <row r="164" spans="1:67" ht="11.1" customHeight="1" x14ac:dyDescent="0.25">
      <c r="A164" s="33"/>
      <c r="B164" s="264" t="s">
        <v>100</v>
      </c>
      <c r="C164" s="232">
        <f>'CHARGES P1'!C91</f>
        <v>0</v>
      </c>
      <c r="D164" s="232">
        <f>'CHARGES P1'!D91</f>
        <v>0</v>
      </c>
      <c r="E164" s="232">
        <f>'CHARGES P1'!E91</f>
        <v>0</v>
      </c>
      <c r="F164" s="232">
        <f>'CHARGES P1'!F91</f>
        <v>0</v>
      </c>
      <c r="G164" s="232">
        <f>'CHARGES P1'!G91</f>
        <v>0</v>
      </c>
      <c r="H164" s="232">
        <f>'CHARGES P1'!H91</f>
        <v>0</v>
      </c>
      <c r="I164" s="232">
        <f>'CHARGES P1'!I91</f>
        <v>0</v>
      </c>
      <c r="J164" s="232">
        <f>'CHARGES P1'!J91</f>
        <v>0</v>
      </c>
      <c r="K164" s="232">
        <f>'CHARGES P1'!K91</f>
        <v>0</v>
      </c>
      <c r="L164" s="232">
        <f>'CHARGES P1'!L91</f>
        <v>0</v>
      </c>
      <c r="M164" s="232">
        <f>'CHARGES P1'!M91</f>
        <v>0</v>
      </c>
      <c r="N164" s="232">
        <f>'CHARGES P1'!N91</f>
        <v>0</v>
      </c>
      <c r="O164" s="232">
        <f>'CHARGES P1'!O91</f>
        <v>0</v>
      </c>
      <c r="P164" s="232">
        <f>'CHARGES P1'!P91</f>
        <v>0</v>
      </c>
      <c r="Q164" s="232">
        <f>'CHARGES P1'!Q91</f>
        <v>0</v>
      </c>
      <c r="R164" s="232">
        <f>'CHARGES P1'!R91</f>
        <v>0</v>
      </c>
      <c r="S164" s="232">
        <f>'CHARGES P1'!S91</f>
        <v>0</v>
      </c>
      <c r="T164" s="232">
        <f>'CHARGES P1'!T91</f>
        <v>0</v>
      </c>
      <c r="U164" s="232">
        <f>'CHARGES P1'!U91</f>
        <v>0</v>
      </c>
      <c r="V164" s="232">
        <f>'CHARGES P1'!V91</f>
        <v>0</v>
      </c>
      <c r="W164" s="232">
        <f>'CHARGES P1'!W91</f>
        <v>0</v>
      </c>
      <c r="X164" s="232">
        <f>'CHARGES P1'!X91</f>
        <v>0</v>
      </c>
      <c r="Y164" s="232">
        <f>'CHARGES P1'!Y91</f>
        <v>0</v>
      </c>
      <c r="Z164" s="232">
        <f>'CHARGES P1'!Z91</f>
        <v>0</v>
      </c>
      <c r="AA164" s="232">
        <f>'CHARGES P1'!AA91</f>
        <v>0</v>
      </c>
      <c r="AB164" s="232">
        <f>'CHARGES P1'!AB91</f>
        <v>0</v>
      </c>
      <c r="AC164" s="232">
        <f>'CHARGES P1'!AC91</f>
        <v>0</v>
      </c>
      <c r="AD164" s="232">
        <f>'CHARGES P1'!AD91</f>
        <v>0</v>
      </c>
      <c r="AE164" s="232">
        <f>'CHARGES P1'!AE91</f>
        <v>0</v>
      </c>
      <c r="AF164" s="232">
        <f>'CHARGES P1'!AF91</f>
        <v>0</v>
      </c>
      <c r="AG164" s="232">
        <f>'CHARGES P1'!AG91</f>
        <v>0</v>
      </c>
      <c r="AH164" s="232">
        <f>'CHARGES P1'!AH91</f>
        <v>0</v>
      </c>
      <c r="AI164" s="232">
        <f>'CHARGES P1'!AI91</f>
        <v>0</v>
      </c>
      <c r="AJ164" s="232">
        <f>'CHARGES P1'!AJ91</f>
        <v>0</v>
      </c>
      <c r="AK164" s="232">
        <f>'CHARGES P1'!AK91</f>
        <v>0</v>
      </c>
      <c r="AL164" s="232">
        <f>'CHARGES P1'!AL91</f>
        <v>0</v>
      </c>
      <c r="AM164" s="232">
        <f>'CHARGES P1'!AM91</f>
        <v>0</v>
      </c>
      <c r="AN164" s="232">
        <f>'CHARGES P1'!AN91</f>
        <v>0</v>
      </c>
      <c r="AO164" s="232">
        <f>'CHARGES P1'!AO91</f>
        <v>0</v>
      </c>
      <c r="AP164" s="232">
        <f>'CHARGES P1'!AP91</f>
        <v>0</v>
      </c>
      <c r="AQ164" s="232">
        <f>'CHARGES P1'!AQ91</f>
        <v>0</v>
      </c>
      <c r="AR164" s="232">
        <f>'CHARGES P1'!AR91</f>
        <v>0</v>
      </c>
      <c r="AS164" s="232">
        <f>'CHARGES P1'!AS91</f>
        <v>0</v>
      </c>
      <c r="AT164" s="232">
        <f>'CHARGES P1'!AT91</f>
        <v>0</v>
      </c>
      <c r="AU164" s="232">
        <f>'CHARGES P1'!AU91</f>
        <v>0</v>
      </c>
      <c r="AV164" s="232">
        <f>'CHARGES P1'!AV91</f>
        <v>0</v>
      </c>
      <c r="AW164" s="232">
        <f>'CHARGES P1'!AW91</f>
        <v>0</v>
      </c>
      <c r="AX164" s="232">
        <f>'CHARGES P1'!AX91</f>
        <v>0</v>
      </c>
      <c r="AY164" s="232">
        <f>'CHARGES P1'!AY91</f>
        <v>0</v>
      </c>
      <c r="AZ164" s="232">
        <f>'CHARGES P1'!AZ91</f>
        <v>0</v>
      </c>
      <c r="BA164" s="232">
        <f>'CHARGES P1'!BA91</f>
        <v>0</v>
      </c>
      <c r="BB164" s="232">
        <f>'CHARGES P1'!BB91</f>
        <v>0</v>
      </c>
      <c r="BC164" s="232">
        <f>'CHARGES P1'!BC91</f>
        <v>0</v>
      </c>
      <c r="BD164" s="232">
        <f>'CHARGES P1'!BD91</f>
        <v>0</v>
      </c>
      <c r="BE164" s="232">
        <f>'CHARGES P1'!BE91</f>
        <v>0</v>
      </c>
      <c r="BF164" s="232">
        <f>'CHARGES P1'!BF91</f>
        <v>0</v>
      </c>
      <c r="BG164" s="232">
        <f>'CHARGES P1'!BG91</f>
        <v>0</v>
      </c>
      <c r="BH164" s="232">
        <f>'CHARGES P1'!BH91</f>
        <v>0</v>
      </c>
      <c r="BI164" s="232">
        <f>'CHARGES P1'!BI91</f>
        <v>0</v>
      </c>
      <c r="BJ164" s="232">
        <f>'CHARGES P1'!BJ91</f>
        <v>0</v>
      </c>
      <c r="BK164" s="232">
        <f>'CHARGES P1'!BK91</f>
        <v>0</v>
      </c>
      <c r="BL164" s="232">
        <f>'CHARGES P1'!BL91</f>
        <v>0</v>
      </c>
      <c r="BM164" s="232">
        <f>'CHARGES P1'!BM91</f>
        <v>0</v>
      </c>
      <c r="BN164" s="232">
        <f>'CHARGES P1'!BN91</f>
        <v>0</v>
      </c>
      <c r="BO164" s="232">
        <f>'CHARGES P1'!BO91</f>
        <v>0</v>
      </c>
    </row>
    <row r="165" spans="1:67" ht="11.1" customHeight="1" x14ac:dyDescent="0.25">
      <c r="A165" s="33"/>
      <c r="B165" s="265" t="s">
        <v>101</v>
      </c>
      <c r="C165" s="232">
        <f>'CHARGES P1'!C127</f>
        <v>0</v>
      </c>
      <c r="D165" s="232">
        <f>'CHARGES P1'!D127</f>
        <v>0</v>
      </c>
      <c r="E165" s="232">
        <f>'CHARGES P1'!E127</f>
        <v>0</v>
      </c>
      <c r="F165" s="232">
        <f>'CHARGES P1'!F127</f>
        <v>0</v>
      </c>
      <c r="G165" s="232">
        <f>'CHARGES P1'!G127</f>
        <v>0</v>
      </c>
      <c r="H165" s="232">
        <f>'CHARGES P1'!H127</f>
        <v>0</v>
      </c>
      <c r="I165" s="232">
        <f>'CHARGES P1'!I127</f>
        <v>0</v>
      </c>
      <c r="J165" s="232">
        <f>'CHARGES P1'!J127</f>
        <v>0</v>
      </c>
      <c r="K165" s="232">
        <f>'CHARGES P1'!K127</f>
        <v>0</v>
      </c>
      <c r="L165" s="232">
        <f>'CHARGES P1'!L127</f>
        <v>0</v>
      </c>
      <c r="M165" s="232">
        <f>'CHARGES P1'!M127</f>
        <v>0</v>
      </c>
      <c r="N165" s="232">
        <f>'CHARGES P1'!N127</f>
        <v>0</v>
      </c>
      <c r="O165" s="232">
        <f>'CHARGES P1'!O127</f>
        <v>0</v>
      </c>
      <c r="P165" s="232">
        <f>'CHARGES P1'!P127</f>
        <v>0</v>
      </c>
      <c r="Q165" s="232">
        <f>'CHARGES P1'!Q127</f>
        <v>0</v>
      </c>
      <c r="R165" s="232">
        <f>'CHARGES P1'!R127</f>
        <v>0</v>
      </c>
      <c r="S165" s="232">
        <f>'CHARGES P1'!S127</f>
        <v>0</v>
      </c>
      <c r="T165" s="232">
        <f>'CHARGES P1'!T127</f>
        <v>0</v>
      </c>
      <c r="U165" s="232">
        <f>'CHARGES P1'!U127</f>
        <v>0</v>
      </c>
      <c r="V165" s="232">
        <f>'CHARGES P1'!V127</f>
        <v>0</v>
      </c>
      <c r="W165" s="232">
        <f>'CHARGES P1'!W127</f>
        <v>0</v>
      </c>
      <c r="X165" s="232">
        <f>'CHARGES P1'!X127</f>
        <v>0</v>
      </c>
      <c r="Y165" s="232">
        <f>'CHARGES P1'!Y127</f>
        <v>0</v>
      </c>
      <c r="Z165" s="232">
        <f>'CHARGES P1'!Z127</f>
        <v>0</v>
      </c>
      <c r="AA165" s="232">
        <f>'CHARGES P1'!AA127</f>
        <v>0</v>
      </c>
      <c r="AB165" s="232">
        <f>'CHARGES P1'!AB127</f>
        <v>0</v>
      </c>
      <c r="AC165" s="232">
        <f>'CHARGES P1'!AC127</f>
        <v>0</v>
      </c>
      <c r="AD165" s="232">
        <f>'CHARGES P1'!AD127</f>
        <v>0</v>
      </c>
      <c r="AE165" s="232">
        <f>'CHARGES P1'!AE127</f>
        <v>0</v>
      </c>
      <c r="AF165" s="232">
        <f>'CHARGES P1'!AF127</f>
        <v>0</v>
      </c>
      <c r="AG165" s="232">
        <f>'CHARGES P1'!AG127</f>
        <v>0</v>
      </c>
      <c r="AH165" s="232">
        <f>'CHARGES P1'!AH127</f>
        <v>0</v>
      </c>
      <c r="AI165" s="232">
        <f>'CHARGES P1'!AI127</f>
        <v>0</v>
      </c>
      <c r="AJ165" s="232">
        <f>'CHARGES P1'!AJ127</f>
        <v>0</v>
      </c>
      <c r="AK165" s="232">
        <f>'CHARGES P1'!AK127</f>
        <v>0</v>
      </c>
      <c r="AL165" s="232">
        <f>'CHARGES P1'!AL127</f>
        <v>0</v>
      </c>
      <c r="AM165" s="232">
        <f>'CHARGES P1'!AM127</f>
        <v>0</v>
      </c>
      <c r="AN165" s="232">
        <f>'CHARGES P1'!AN127</f>
        <v>0</v>
      </c>
      <c r="AO165" s="232">
        <f>'CHARGES P1'!AO127</f>
        <v>0</v>
      </c>
      <c r="AP165" s="232">
        <f>'CHARGES P1'!AP127</f>
        <v>0</v>
      </c>
      <c r="AQ165" s="232">
        <f>'CHARGES P1'!AQ127</f>
        <v>0</v>
      </c>
      <c r="AR165" s="232">
        <f>'CHARGES P1'!AR127</f>
        <v>0</v>
      </c>
      <c r="AS165" s="232">
        <f>'CHARGES P1'!AS127</f>
        <v>0</v>
      </c>
      <c r="AT165" s="232">
        <f>'CHARGES P1'!AT127</f>
        <v>0</v>
      </c>
      <c r="AU165" s="232">
        <f>'CHARGES P1'!AU127</f>
        <v>0</v>
      </c>
      <c r="AV165" s="232">
        <f>'CHARGES P1'!AV127</f>
        <v>0</v>
      </c>
      <c r="AW165" s="232">
        <f>'CHARGES P1'!AW127</f>
        <v>0</v>
      </c>
      <c r="AX165" s="232">
        <f>'CHARGES P1'!AX127</f>
        <v>0</v>
      </c>
      <c r="AY165" s="232">
        <f>'CHARGES P1'!AY127</f>
        <v>0</v>
      </c>
      <c r="AZ165" s="232">
        <f>'CHARGES P1'!AZ127</f>
        <v>0</v>
      </c>
      <c r="BA165" s="232">
        <f>'CHARGES P1'!BA127</f>
        <v>0</v>
      </c>
      <c r="BB165" s="232">
        <f>'CHARGES P1'!BB127</f>
        <v>0</v>
      </c>
      <c r="BC165" s="232">
        <f>'CHARGES P1'!BC127</f>
        <v>0</v>
      </c>
      <c r="BD165" s="232">
        <f>'CHARGES P1'!BD127</f>
        <v>0</v>
      </c>
      <c r="BE165" s="232">
        <f>'CHARGES P1'!BE127</f>
        <v>0</v>
      </c>
      <c r="BF165" s="232">
        <f>'CHARGES P1'!BF127</f>
        <v>0</v>
      </c>
      <c r="BG165" s="232">
        <f>'CHARGES P1'!BG127</f>
        <v>0</v>
      </c>
      <c r="BH165" s="232">
        <f>'CHARGES P1'!BH127</f>
        <v>0</v>
      </c>
      <c r="BI165" s="232">
        <f>'CHARGES P1'!BI127</f>
        <v>0</v>
      </c>
      <c r="BJ165" s="232">
        <f>'CHARGES P1'!BJ127</f>
        <v>0</v>
      </c>
      <c r="BK165" s="232">
        <f>'CHARGES P1'!BK127</f>
        <v>0</v>
      </c>
      <c r="BL165" s="232">
        <f>'CHARGES P1'!BL127</f>
        <v>0</v>
      </c>
      <c r="BM165" s="232">
        <f>'CHARGES P1'!BM127</f>
        <v>0</v>
      </c>
      <c r="BN165" s="232">
        <f>'CHARGES P1'!BN127</f>
        <v>0</v>
      </c>
      <c r="BO165" s="232">
        <f>'CHARGES P1'!BO127</f>
        <v>0</v>
      </c>
    </row>
    <row r="166" spans="1:67" ht="11.1" customHeight="1" x14ac:dyDescent="0.25">
      <c r="A166" s="33"/>
      <c r="B166" s="266" t="s">
        <v>102</v>
      </c>
      <c r="C166" s="232">
        <f>'CHARGES P1'!C163</f>
        <v>0</v>
      </c>
      <c r="D166" s="232">
        <f>'CHARGES P1'!D163</f>
        <v>0</v>
      </c>
      <c r="E166" s="232">
        <f>'CHARGES P1'!E163</f>
        <v>0</v>
      </c>
      <c r="F166" s="232">
        <f>'CHARGES P1'!F163</f>
        <v>0</v>
      </c>
      <c r="G166" s="232">
        <f>'CHARGES P1'!G163</f>
        <v>0</v>
      </c>
      <c r="H166" s="232">
        <f>'CHARGES P1'!H163</f>
        <v>0</v>
      </c>
      <c r="I166" s="232">
        <f>'CHARGES P1'!I163</f>
        <v>0</v>
      </c>
      <c r="J166" s="232">
        <f>'CHARGES P1'!J163</f>
        <v>0</v>
      </c>
      <c r="K166" s="232">
        <f>'CHARGES P1'!K163</f>
        <v>0</v>
      </c>
      <c r="L166" s="232">
        <f>'CHARGES P1'!L163</f>
        <v>0</v>
      </c>
      <c r="M166" s="232">
        <f>'CHARGES P1'!M163</f>
        <v>0</v>
      </c>
      <c r="N166" s="232">
        <f>'CHARGES P1'!N163</f>
        <v>0</v>
      </c>
      <c r="O166" s="232">
        <f>'CHARGES P1'!O163</f>
        <v>0</v>
      </c>
      <c r="P166" s="232">
        <f>'CHARGES P1'!P163</f>
        <v>0</v>
      </c>
      <c r="Q166" s="232">
        <f>'CHARGES P1'!Q163</f>
        <v>0</v>
      </c>
      <c r="R166" s="232">
        <f>'CHARGES P1'!R163</f>
        <v>0</v>
      </c>
      <c r="S166" s="232">
        <f>'CHARGES P1'!S163</f>
        <v>0</v>
      </c>
      <c r="T166" s="232">
        <f>'CHARGES P1'!T163</f>
        <v>0</v>
      </c>
      <c r="U166" s="232">
        <f>'CHARGES P1'!U163</f>
        <v>0</v>
      </c>
      <c r="V166" s="232">
        <f>'CHARGES P1'!V163</f>
        <v>0</v>
      </c>
      <c r="W166" s="232">
        <f>'CHARGES P1'!W163</f>
        <v>0</v>
      </c>
      <c r="X166" s="232">
        <f>'CHARGES P1'!X163</f>
        <v>0</v>
      </c>
      <c r="Y166" s="232">
        <f>'CHARGES P1'!Y163</f>
        <v>0</v>
      </c>
      <c r="Z166" s="232">
        <f>'CHARGES P1'!Z163</f>
        <v>0</v>
      </c>
      <c r="AA166" s="232">
        <f>'CHARGES P1'!AA163</f>
        <v>0</v>
      </c>
      <c r="AB166" s="232">
        <f>'CHARGES P1'!AB163</f>
        <v>0</v>
      </c>
      <c r="AC166" s="232">
        <f>'CHARGES P1'!AC163</f>
        <v>0</v>
      </c>
      <c r="AD166" s="232">
        <f>'CHARGES P1'!AD163</f>
        <v>0</v>
      </c>
      <c r="AE166" s="232">
        <f>'CHARGES P1'!AE163</f>
        <v>0</v>
      </c>
      <c r="AF166" s="232">
        <f>'CHARGES P1'!AF163</f>
        <v>0</v>
      </c>
      <c r="AG166" s="232">
        <f>'CHARGES P1'!AG163</f>
        <v>0</v>
      </c>
      <c r="AH166" s="232">
        <f>'CHARGES P1'!AH163</f>
        <v>0</v>
      </c>
      <c r="AI166" s="232">
        <f>'CHARGES P1'!AI163</f>
        <v>0</v>
      </c>
      <c r="AJ166" s="232">
        <f>'CHARGES P1'!AJ163</f>
        <v>0</v>
      </c>
      <c r="AK166" s="232">
        <f>'CHARGES P1'!AK163</f>
        <v>0</v>
      </c>
      <c r="AL166" s="232">
        <f>'CHARGES P1'!AL163</f>
        <v>0</v>
      </c>
      <c r="AM166" s="232">
        <f>'CHARGES P1'!AM163</f>
        <v>0</v>
      </c>
      <c r="AN166" s="232">
        <f>'CHARGES P1'!AN163</f>
        <v>0</v>
      </c>
      <c r="AO166" s="232">
        <f>'CHARGES P1'!AO163</f>
        <v>0</v>
      </c>
      <c r="AP166" s="232">
        <f>'CHARGES P1'!AP163</f>
        <v>0</v>
      </c>
      <c r="AQ166" s="232">
        <f>'CHARGES P1'!AQ163</f>
        <v>0</v>
      </c>
      <c r="AR166" s="232">
        <f>'CHARGES P1'!AR163</f>
        <v>0</v>
      </c>
      <c r="AS166" s="232">
        <f>'CHARGES P1'!AS163</f>
        <v>0</v>
      </c>
      <c r="AT166" s="232">
        <f>'CHARGES P1'!AT163</f>
        <v>0</v>
      </c>
      <c r="AU166" s="232">
        <f>'CHARGES P1'!AU163</f>
        <v>0</v>
      </c>
      <c r="AV166" s="232">
        <f>'CHARGES P1'!AV163</f>
        <v>0</v>
      </c>
      <c r="AW166" s="232">
        <f>'CHARGES P1'!AW163</f>
        <v>0</v>
      </c>
      <c r="AX166" s="232">
        <f>'CHARGES P1'!AX163</f>
        <v>0</v>
      </c>
      <c r="AY166" s="232">
        <f>'CHARGES P1'!AY163</f>
        <v>0</v>
      </c>
      <c r="AZ166" s="232">
        <f>'CHARGES P1'!AZ163</f>
        <v>0</v>
      </c>
      <c r="BA166" s="232">
        <f>'CHARGES P1'!BA163</f>
        <v>0</v>
      </c>
      <c r="BB166" s="232">
        <f>'CHARGES P1'!BB163</f>
        <v>0</v>
      </c>
      <c r="BC166" s="232">
        <f>'CHARGES P1'!BC163</f>
        <v>0</v>
      </c>
      <c r="BD166" s="232">
        <f>'CHARGES P1'!BD163</f>
        <v>0</v>
      </c>
      <c r="BE166" s="232">
        <f>'CHARGES P1'!BE163</f>
        <v>0</v>
      </c>
      <c r="BF166" s="232">
        <f>'CHARGES P1'!BF163</f>
        <v>0</v>
      </c>
      <c r="BG166" s="232">
        <f>'CHARGES P1'!BG163</f>
        <v>0</v>
      </c>
      <c r="BH166" s="232">
        <f>'CHARGES P1'!BH163</f>
        <v>0</v>
      </c>
      <c r="BI166" s="232">
        <f>'CHARGES P1'!BI163</f>
        <v>0</v>
      </c>
      <c r="BJ166" s="232">
        <f>'CHARGES P1'!BJ163</f>
        <v>0</v>
      </c>
      <c r="BK166" s="232">
        <f>'CHARGES P1'!BK163</f>
        <v>0</v>
      </c>
      <c r="BL166" s="232">
        <f>'CHARGES P1'!BL163</f>
        <v>0</v>
      </c>
      <c r="BM166" s="232">
        <f>'CHARGES P1'!BM163</f>
        <v>0</v>
      </c>
      <c r="BN166" s="232">
        <f>'CHARGES P1'!BN163</f>
        <v>0</v>
      </c>
      <c r="BO166" s="232">
        <f>'CHARGES P1'!BO163</f>
        <v>0</v>
      </c>
    </row>
    <row r="167" spans="1:67" ht="11.1" customHeight="1" x14ac:dyDescent="0.25">
      <c r="A167" s="33"/>
      <c r="B167" s="267" t="s">
        <v>103</v>
      </c>
      <c r="C167" s="232">
        <f>'CHARGES P1'!C199</f>
        <v>0</v>
      </c>
      <c r="D167" s="232">
        <f>'CHARGES P1'!D199</f>
        <v>0</v>
      </c>
      <c r="E167" s="232">
        <f>'CHARGES P1'!E199</f>
        <v>0</v>
      </c>
      <c r="F167" s="232">
        <f>'CHARGES P1'!F199</f>
        <v>0</v>
      </c>
      <c r="G167" s="232">
        <f>'CHARGES P1'!G199</f>
        <v>0</v>
      </c>
      <c r="H167" s="232">
        <f>'CHARGES P1'!H199</f>
        <v>0</v>
      </c>
      <c r="I167" s="232">
        <f>'CHARGES P1'!I199</f>
        <v>0</v>
      </c>
      <c r="J167" s="232">
        <f>'CHARGES P1'!J199</f>
        <v>0</v>
      </c>
      <c r="K167" s="232">
        <f>'CHARGES P1'!K199</f>
        <v>0</v>
      </c>
      <c r="L167" s="232">
        <f>'CHARGES P1'!L199</f>
        <v>0</v>
      </c>
      <c r="M167" s="232">
        <f>'CHARGES P1'!M199</f>
        <v>0</v>
      </c>
      <c r="N167" s="232">
        <f>'CHARGES P1'!N199</f>
        <v>0</v>
      </c>
      <c r="O167" s="232">
        <f>'CHARGES P1'!O199</f>
        <v>0</v>
      </c>
      <c r="P167" s="232">
        <f>'CHARGES P1'!P199</f>
        <v>0</v>
      </c>
      <c r="Q167" s="232">
        <f>'CHARGES P1'!Q199</f>
        <v>0</v>
      </c>
      <c r="R167" s="232">
        <f>'CHARGES P1'!R199</f>
        <v>0</v>
      </c>
      <c r="S167" s="232">
        <f>'CHARGES P1'!S199</f>
        <v>0</v>
      </c>
      <c r="T167" s="232">
        <f>'CHARGES P1'!T199</f>
        <v>0</v>
      </c>
      <c r="U167" s="232">
        <f>'CHARGES P1'!U199</f>
        <v>0</v>
      </c>
      <c r="V167" s="232">
        <f>'CHARGES P1'!V199</f>
        <v>0</v>
      </c>
      <c r="W167" s="232">
        <f>'CHARGES P1'!W199</f>
        <v>0</v>
      </c>
      <c r="X167" s="232">
        <f>'CHARGES P1'!X199</f>
        <v>0</v>
      </c>
      <c r="Y167" s="232">
        <f>'CHARGES P1'!Y199</f>
        <v>0</v>
      </c>
      <c r="Z167" s="232">
        <f>'CHARGES P1'!Z199</f>
        <v>0</v>
      </c>
      <c r="AA167" s="232">
        <f>'CHARGES P1'!AA199</f>
        <v>0</v>
      </c>
      <c r="AB167" s="232">
        <f>'CHARGES P1'!AB199</f>
        <v>0</v>
      </c>
      <c r="AC167" s="232">
        <f>'CHARGES P1'!AC199</f>
        <v>0</v>
      </c>
      <c r="AD167" s="232">
        <f>'CHARGES P1'!AD199</f>
        <v>0</v>
      </c>
      <c r="AE167" s="232">
        <f>'CHARGES P1'!AE199</f>
        <v>0</v>
      </c>
      <c r="AF167" s="232">
        <f>'CHARGES P1'!AF199</f>
        <v>0</v>
      </c>
      <c r="AG167" s="232">
        <f>'CHARGES P1'!AG199</f>
        <v>0</v>
      </c>
      <c r="AH167" s="232">
        <f>'CHARGES P1'!AH199</f>
        <v>0</v>
      </c>
      <c r="AI167" s="232">
        <f>'CHARGES P1'!AI199</f>
        <v>0</v>
      </c>
      <c r="AJ167" s="232">
        <f>'CHARGES P1'!AJ199</f>
        <v>0</v>
      </c>
      <c r="AK167" s="232">
        <f>'CHARGES P1'!AK199</f>
        <v>0</v>
      </c>
      <c r="AL167" s="232">
        <f>'CHARGES P1'!AL199</f>
        <v>0</v>
      </c>
      <c r="AM167" s="232">
        <f>'CHARGES P1'!AM199</f>
        <v>0</v>
      </c>
      <c r="AN167" s="232">
        <f>'CHARGES P1'!AN199</f>
        <v>0</v>
      </c>
      <c r="AO167" s="232">
        <f>'CHARGES P1'!AO199</f>
        <v>0</v>
      </c>
      <c r="AP167" s="232">
        <f>'CHARGES P1'!AP199</f>
        <v>0</v>
      </c>
      <c r="AQ167" s="232">
        <f>'CHARGES P1'!AQ199</f>
        <v>0</v>
      </c>
      <c r="AR167" s="232">
        <f>'CHARGES P1'!AR199</f>
        <v>0</v>
      </c>
      <c r="AS167" s="232">
        <f>'CHARGES P1'!AS199</f>
        <v>0</v>
      </c>
      <c r="AT167" s="232">
        <f>'CHARGES P1'!AT199</f>
        <v>0</v>
      </c>
      <c r="AU167" s="232">
        <f>'CHARGES P1'!AU199</f>
        <v>0</v>
      </c>
      <c r="AV167" s="232">
        <f>'CHARGES P1'!AV199</f>
        <v>0</v>
      </c>
      <c r="AW167" s="232">
        <f>'CHARGES P1'!AW199</f>
        <v>0</v>
      </c>
      <c r="AX167" s="232">
        <f>'CHARGES P1'!AX199</f>
        <v>0</v>
      </c>
      <c r="AY167" s="232">
        <f>'CHARGES P1'!AY199</f>
        <v>0</v>
      </c>
      <c r="AZ167" s="232">
        <f>'CHARGES P1'!AZ199</f>
        <v>0</v>
      </c>
      <c r="BA167" s="232">
        <f>'CHARGES P1'!BA199</f>
        <v>0</v>
      </c>
      <c r="BB167" s="232">
        <f>'CHARGES P1'!BB199</f>
        <v>0</v>
      </c>
      <c r="BC167" s="232">
        <f>'CHARGES P1'!BC199</f>
        <v>0</v>
      </c>
      <c r="BD167" s="232">
        <f>'CHARGES P1'!BD199</f>
        <v>0</v>
      </c>
      <c r="BE167" s="232">
        <f>'CHARGES P1'!BE199</f>
        <v>0</v>
      </c>
      <c r="BF167" s="232">
        <f>'CHARGES P1'!BF199</f>
        <v>0</v>
      </c>
      <c r="BG167" s="232">
        <f>'CHARGES P1'!BG199</f>
        <v>0</v>
      </c>
      <c r="BH167" s="232">
        <f>'CHARGES P1'!BH199</f>
        <v>0</v>
      </c>
      <c r="BI167" s="232">
        <f>'CHARGES P1'!BI199</f>
        <v>0</v>
      </c>
      <c r="BJ167" s="232">
        <f>'CHARGES P1'!BJ199</f>
        <v>0</v>
      </c>
      <c r="BK167" s="232">
        <f>'CHARGES P1'!BK199</f>
        <v>0</v>
      </c>
      <c r="BL167" s="232">
        <f>'CHARGES P1'!BL199</f>
        <v>0</v>
      </c>
      <c r="BM167" s="232">
        <f>'CHARGES P1'!BM199</f>
        <v>0</v>
      </c>
      <c r="BN167" s="232">
        <f>'CHARGES P1'!BN199</f>
        <v>0</v>
      </c>
      <c r="BO167" s="232">
        <f>'CHARGES P1'!BO199</f>
        <v>0</v>
      </c>
    </row>
    <row r="169" spans="1:67" ht="11.1" customHeight="1" x14ac:dyDescent="0.25">
      <c r="A169" s="36" t="s">
        <v>13</v>
      </c>
      <c r="B169" s="268" t="s">
        <v>87</v>
      </c>
      <c r="C169" s="232">
        <f>'RETARDS P1'!C20</f>
        <v>0</v>
      </c>
      <c r="D169" s="232">
        <f>'RETARDS P1'!D20</f>
        <v>0</v>
      </c>
      <c r="E169" s="232">
        <f>'RETARDS P1'!E20</f>
        <v>0</v>
      </c>
      <c r="F169" s="232">
        <f>'RETARDS P1'!F20</f>
        <v>0</v>
      </c>
      <c r="G169" s="232">
        <f>'RETARDS P1'!G20</f>
        <v>0</v>
      </c>
      <c r="H169" s="232">
        <f>'RETARDS P1'!H20</f>
        <v>0</v>
      </c>
      <c r="I169" s="232">
        <f>'RETARDS P1'!I20</f>
        <v>0</v>
      </c>
      <c r="J169" s="232">
        <f>'RETARDS P1'!J20</f>
        <v>0</v>
      </c>
      <c r="K169" s="232">
        <f>'RETARDS P1'!K20</f>
        <v>0</v>
      </c>
      <c r="L169" s="232">
        <f>'RETARDS P1'!L20</f>
        <v>0</v>
      </c>
      <c r="M169" s="232">
        <f>'RETARDS P1'!M20</f>
        <v>0</v>
      </c>
      <c r="N169" s="232">
        <f>'RETARDS P1'!N20</f>
        <v>0</v>
      </c>
      <c r="O169" s="232">
        <f>'RETARDS P1'!O20</f>
        <v>0</v>
      </c>
      <c r="P169" s="232">
        <f>'RETARDS P1'!P20</f>
        <v>0</v>
      </c>
      <c r="Q169" s="232">
        <f>'RETARDS P1'!Q20</f>
        <v>0</v>
      </c>
      <c r="R169" s="232">
        <f>'RETARDS P1'!R20</f>
        <v>0</v>
      </c>
      <c r="S169" s="232">
        <f>'RETARDS P1'!S20</f>
        <v>0</v>
      </c>
      <c r="T169" s="232">
        <f>'RETARDS P1'!T20</f>
        <v>0</v>
      </c>
      <c r="U169" s="232">
        <f>'RETARDS P1'!U20</f>
        <v>0</v>
      </c>
      <c r="V169" s="232">
        <f>'RETARDS P1'!V20</f>
        <v>0</v>
      </c>
      <c r="W169" s="232">
        <f>'RETARDS P1'!W20</f>
        <v>0</v>
      </c>
      <c r="X169" s="232">
        <f>'RETARDS P1'!X20</f>
        <v>0</v>
      </c>
      <c r="Y169" s="232">
        <f>'RETARDS P1'!Y20</f>
        <v>0</v>
      </c>
      <c r="Z169" s="232">
        <f>'RETARDS P1'!Z20</f>
        <v>0</v>
      </c>
      <c r="AA169" s="232">
        <f>'RETARDS P1'!AA20</f>
        <v>0</v>
      </c>
      <c r="AB169" s="232">
        <f>'RETARDS P1'!AB20</f>
        <v>0</v>
      </c>
      <c r="AC169" s="232">
        <f>'RETARDS P1'!AC20</f>
        <v>0</v>
      </c>
      <c r="AD169" s="232">
        <f>'RETARDS P1'!AD20</f>
        <v>0</v>
      </c>
      <c r="AE169" s="232">
        <f>'RETARDS P1'!AE20</f>
        <v>0</v>
      </c>
      <c r="AF169" s="232">
        <f>'RETARDS P1'!AF20</f>
        <v>0</v>
      </c>
      <c r="AG169" s="232">
        <f>'RETARDS P1'!AG20</f>
        <v>0</v>
      </c>
      <c r="AH169" s="232">
        <f>'RETARDS P1'!AH20</f>
        <v>0</v>
      </c>
      <c r="AI169" s="232">
        <f>'RETARDS P1'!AI20</f>
        <v>0</v>
      </c>
      <c r="AJ169" s="232">
        <f>'RETARDS P1'!AJ20</f>
        <v>0</v>
      </c>
      <c r="AK169" s="232">
        <f>'RETARDS P1'!AK20</f>
        <v>0</v>
      </c>
      <c r="AL169" s="232">
        <f>'RETARDS P1'!AL20</f>
        <v>0</v>
      </c>
      <c r="AM169" s="232">
        <f>'RETARDS P1'!AM20</f>
        <v>0</v>
      </c>
      <c r="AN169" s="232">
        <f>'RETARDS P1'!AN20</f>
        <v>0</v>
      </c>
      <c r="AO169" s="232">
        <f>'RETARDS P1'!AO20</f>
        <v>0</v>
      </c>
      <c r="AP169" s="232">
        <f>'RETARDS P1'!AP20</f>
        <v>0</v>
      </c>
      <c r="AQ169" s="232">
        <f>'RETARDS P1'!AQ20</f>
        <v>0</v>
      </c>
      <c r="AR169" s="232">
        <f>'RETARDS P1'!AR20</f>
        <v>0</v>
      </c>
      <c r="AS169" s="232">
        <f>'RETARDS P1'!AS20</f>
        <v>0</v>
      </c>
      <c r="AT169" s="232">
        <f>'RETARDS P1'!AT20</f>
        <v>0</v>
      </c>
      <c r="AU169" s="232">
        <f>'RETARDS P1'!AU20</f>
        <v>0</v>
      </c>
      <c r="AV169" s="232">
        <f>'RETARDS P1'!AV20</f>
        <v>0</v>
      </c>
      <c r="AW169" s="232">
        <f>'RETARDS P1'!AW20</f>
        <v>0</v>
      </c>
      <c r="AX169" s="232">
        <f>'RETARDS P1'!AX20</f>
        <v>0</v>
      </c>
      <c r="AY169" s="232">
        <f>'RETARDS P1'!AY20</f>
        <v>0</v>
      </c>
      <c r="AZ169" s="232">
        <f>'RETARDS P1'!AZ20</f>
        <v>0</v>
      </c>
      <c r="BA169" s="232">
        <f>'RETARDS P1'!BA20</f>
        <v>0</v>
      </c>
      <c r="BB169" s="232">
        <f>'RETARDS P1'!BB20</f>
        <v>0</v>
      </c>
      <c r="BC169" s="232">
        <f>'RETARDS P1'!BC20</f>
        <v>0</v>
      </c>
      <c r="BD169" s="232">
        <f>'RETARDS P1'!BD20</f>
        <v>0</v>
      </c>
      <c r="BE169" s="232">
        <f>'RETARDS P1'!BE20</f>
        <v>0</v>
      </c>
      <c r="BF169" s="232">
        <f>'RETARDS P1'!BF20</f>
        <v>0</v>
      </c>
      <c r="BG169" s="232">
        <f>'RETARDS P1'!BG20</f>
        <v>0</v>
      </c>
      <c r="BH169" s="232">
        <f>'RETARDS P1'!BH20</f>
        <v>0</v>
      </c>
      <c r="BI169" s="232">
        <f>'RETARDS P1'!BI20</f>
        <v>0</v>
      </c>
      <c r="BJ169" s="232">
        <f>'RETARDS P1'!BJ20</f>
        <v>0</v>
      </c>
      <c r="BK169" s="232">
        <f>'RETARDS P1'!BK20</f>
        <v>0</v>
      </c>
      <c r="BL169" s="232">
        <f>'RETARDS P1'!BL20</f>
        <v>0</v>
      </c>
      <c r="BM169" s="232">
        <f>'RETARDS P1'!BM20</f>
        <v>0</v>
      </c>
      <c r="BN169" s="232">
        <f>'RETARDS P1'!BN20</f>
        <v>0</v>
      </c>
      <c r="BO169" s="232">
        <f>'RETARDS P1'!BO20</f>
        <v>0</v>
      </c>
    </row>
    <row r="170" spans="1:67" ht="11.1" customHeight="1" x14ac:dyDescent="0.25">
      <c r="A170" s="33"/>
      <c r="B170" s="43" t="s">
        <v>104</v>
      </c>
      <c r="C170" s="232"/>
      <c r="D170" s="232">
        <f ca="1">C173-'SYNTHESE CAPACITE P1'!D18</f>
        <v>0</v>
      </c>
      <c r="E170" s="232">
        <f ca="1">D173-'SYNTHESE CAPACITE P1'!E18</f>
        <v>0</v>
      </c>
      <c r="F170" s="232">
        <f ca="1">E173-'SYNTHESE CAPACITE P1'!F18</f>
        <v>0</v>
      </c>
      <c r="G170" s="232">
        <f ca="1">F173-'SYNTHESE CAPACITE P1'!G18</f>
        <v>0</v>
      </c>
      <c r="H170" s="232">
        <f ca="1">G173-'SYNTHESE CAPACITE P1'!H18</f>
        <v>0</v>
      </c>
      <c r="I170" s="232">
        <f ca="1">H173-'SYNTHESE CAPACITE P1'!I18</f>
        <v>0</v>
      </c>
      <c r="J170" s="232">
        <f ca="1">I173-'SYNTHESE CAPACITE P1'!J18</f>
        <v>0</v>
      </c>
      <c r="K170" s="232">
        <f ca="1">J173-'SYNTHESE CAPACITE P1'!K18</f>
        <v>0</v>
      </c>
      <c r="L170" s="232">
        <f ca="1">K173-'SYNTHESE CAPACITE P1'!L18</f>
        <v>0</v>
      </c>
      <c r="M170" s="232">
        <f ca="1">L173-'SYNTHESE CAPACITE P1'!M18</f>
        <v>0</v>
      </c>
      <c r="N170" s="232">
        <f ca="1">M173-'SYNTHESE CAPACITE P1'!N18</f>
        <v>0</v>
      </c>
      <c r="O170" s="232">
        <f ca="1">N173-'SYNTHESE CAPACITE P1'!O18</f>
        <v>0</v>
      </c>
      <c r="P170" s="232">
        <f ca="1">O173-'SYNTHESE CAPACITE P1'!P18</f>
        <v>0</v>
      </c>
      <c r="Q170" s="232">
        <f ca="1">P173-'SYNTHESE CAPACITE P1'!Q18</f>
        <v>0</v>
      </c>
      <c r="R170" s="232">
        <f ca="1">Q173-'SYNTHESE CAPACITE P1'!R18</f>
        <v>0</v>
      </c>
      <c r="S170" s="232">
        <f ca="1">R173-'SYNTHESE CAPACITE P1'!S18</f>
        <v>0</v>
      </c>
      <c r="T170" s="232">
        <f ca="1">S173-'SYNTHESE CAPACITE P1'!T18</f>
        <v>0</v>
      </c>
      <c r="U170" s="232">
        <f ca="1">T173-'SYNTHESE CAPACITE P1'!U18</f>
        <v>0</v>
      </c>
      <c r="V170" s="232">
        <f ca="1">U173-'SYNTHESE CAPACITE P1'!V18</f>
        <v>0</v>
      </c>
      <c r="W170" s="232">
        <f ca="1">V173-'SYNTHESE CAPACITE P1'!W18</f>
        <v>0</v>
      </c>
      <c r="X170" s="232">
        <f ca="1">W173-'SYNTHESE CAPACITE P1'!X18</f>
        <v>0</v>
      </c>
      <c r="Y170" s="232">
        <f ca="1">X173-'SYNTHESE CAPACITE P1'!Y18</f>
        <v>0</v>
      </c>
      <c r="Z170" s="232">
        <f ca="1">Y173-'SYNTHESE CAPACITE P1'!Z18</f>
        <v>0</v>
      </c>
      <c r="AA170" s="232">
        <f ca="1">Z173-'SYNTHESE CAPACITE P1'!AA18</f>
        <v>0</v>
      </c>
      <c r="AB170" s="232">
        <f ca="1">AA173-'SYNTHESE CAPACITE P1'!AB18</f>
        <v>0</v>
      </c>
      <c r="AC170" s="232">
        <f ca="1">AB173-'SYNTHESE CAPACITE P1'!AC18</f>
        <v>0</v>
      </c>
      <c r="AD170" s="232">
        <f ca="1">AC173-'SYNTHESE CAPACITE P1'!AD18</f>
        <v>0</v>
      </c>
      <c r="AE170" s="232">
        <f ca="1">AD173-'SYNTHESE CAPACITE P1'!AE18</f>
        <v>0</v>
      </c>
      <c r="AF170" s="232">
        <f ca="1">AE173-'SYNTHESE CAPACITE P1'!AF18</f>
        <v>0</v>
      </c>
      <c r="AG170" s="232">
        <f ca="1">AF173-'SYNTHESE CAPACITE P1'!AG18</f>
        <v>0</v>
      </c>
      <c r="AH170" s="232">
        <f ca="1">AG173-'SYNTHESE CAPACITE P1'!AH18</f>
        <v>0</v>
      </c>
      <c r="AI170" s="232">
        <f ca="1">AH173-'SYNTHESE CAPACITE P1'!AI18</f>
        <v>0</v>
      </c>
      <c r="AJ170" s="232">
        <f ca="1">AI173-'SYNTHESE CAPACITE P1'!AJ18</f>
        <v>0</v>
      </c>
      <c r="AK170" s="232">
        <f ca="1">AJ173-'SYNTHESE CAPACITE P1'!AK18</f>
        <v>0</v>
      </c>
      <c r="AL170" s="232">
        <f ca="1">AK173-'SYNTHESE CAPACITE P1'!AL18</f>
        <v>0</v>
      </c>
      <c r="AM170" s="232">
        <f ca="1">AL173-'SYNTHESE CAPACITE P1'!AM18</f>
        <v>0</v>
      </c>
      <c r="AN170" s="232">
        <f ca="1">AM173-'SYNTHESE CAPACITE P1'!AN18</f>
        <v>0</v>
      </c>
      <c r="AO170" s="232">
        <f ca="1">AN173-'SYNTHESE CAPACITE P1'!AO18</f>
        <v>0</v>
      </c>
      <c r="AP170" s="232">
        <f ca="1">AO173-'SYNTHESE CAPACITE P1'!AP18</f>
        <v>0</v>
      </c>
      <c r="AQ170" s="232">
        <f ca="1">AP173-'SYNTHESE CAPACITE P1'!AQ18</f>
        <v>0</v>
      </c>
      <c r="AR170" s="232">
        <f ca="1">AQ173-'SYNTHESE CAPACITE P1'!AR18</f>
        <v>0</v>
      </c>
      <c r="AS170" s="232">
        <f ca="1">AR173-'SYNTHESE CAPACITE P1'!AS18</f>
        <v>0</v>
      </c>
      <c r="AT170" s="232">
        <f ca="1">AS173-'SYNTHESE CAPACITE P1'!AT18</f>
        <v>0</v>
      </c>
      <c r="AU170" s="232">
        <f ca="1">AT173-'SYNTHESE CAPACITE P1'!AU18</f>
        <v>0</v>
      </c>
      <c r="AV170" s="232">
        <f ca="1">AU173-'SYNTHESE CAPACITE P1'!AV18</f>
        <v>0</v>
      </c>
      <c r="AW170" s="232">
        <f ca="1">AV173-'SYNTHESE CAPACITE P1'!AW18</f>
        <v>0</v>
      </c>
      <c r="AX170" s="232">
        <f ca="1">AW173-'SYNTHESE CAPACITE P1'!AX18</f>
        <v>0</v>
      </c>
      <c r="AY170" s="232">
        <f ca="1">AX173-'SYNTHESE CAPACITE P1'!AY18</f>
        <v>0</v>
      </c>
      <c r="AZ170" s="232">
        <f ca="1">AY173-'SYNTHESE CAPACITE P1'!AZ18</f>
        <v>0</v>
      </c>
      <c r="BA170" s="232">
        <f ca="1">AZ173-'SYNTHESE CAPACITE P1'!BA18</f>
        <v>0</v>
      </c>
      <c r="BB170" s="232">
        <f ca="1">BA173-'SYNTHESE CAPACITE P1'!BB18</f>
        <v>0</v>
      </c>
      <c r="BC170" s="232">
        <f ca="1">BB173-'SYNTHESE CAPACITE P1'!BC18</f>
        <v>0</v>
      </c>
      <c r="BD170" s="232">
        <f ca="1">BC173-'SYNTHESE CAPACITE P1'!BD18</f>
        <v>0</v>
      </c>
      <c r="BE170" s="232">
        <f ca="1">BD173-'SYNTHESE CAPACITE P1'!BE18</f>
        <v>0</v>
      </c>
      <c r="BF170" s="232">
        <f ca="1">BE173-'SYNTHESE CAPACITE P1'!BF18</f>
        <v>0</v>
      </c>
      <c r="BG170" s="232">
        <f ca="1">BF173-'SYNTHESE CAPACITE P1'!BG18</f>
        <v>0</v>
      </c>
      <c r="BH170" s="232">
        <f ca="1">BG173-'SYNTHESE CAPACITE P1'!BH18</f>
        <v>0</v>
      </c>
      <c r="BI170" s="232">
        <f ca="1">BH173-'SYNTHESE CAPACITE P1'!BI18</f>
        <v>0</v>
      </c>
      <c r="BJ170" s="232">
        <f ca="1">BI173-'SYNTHESE CAPACITE P1'!BJ18</f>
        <v>0</v>
      </c>
      <c r="BK170" s="232">
        <f ca="1">BJ173-'SYNTHESE CAPACITE P1'!BK18</f>
        <v>0</v>
      </c>
      <c r="BL170" s="232">
        <f ca="1">BK173-'SYNTHESE CAPACITE P1'!BL18</f>
        <v>0</v>
      </c>
      <c r="BM170" s="232">
        <f ca="1">BL173-'SYNTHESE CAPACITE P1'!BM18</f>
        <v>0</v>
      </c>
      <c r="BN170" s="232">
        <f ca="1">BM173-'SYNTHESE CAPACITE P1'!BN18</f>
        <v>0</v>
      </c>
      <c r="BO170" s="232">
        <f ca="1">BN173-'SYNTHESE CAPACITE P1'!BO18</f>
        <v>0</v>
      </c>
    </row>
    <row r="171" spans="1:67" ht="11.1" customHeight="1" x14ac:dyDescent="0.25">
      <c r="A171" s="33"/>
      <c r="B171" s="261" t="s">
        <v>88</v>
      </c>
      <c r="C171" s="232">
        <f>'RETARDS P1'!C92</f>
        <v>0</v>
      </c>
      <c r="D171" s="232">
        <f>'RETARDS P1'!D92</f>
        <v>0</v>
      </c>
      <c r="E171" s="232">
        <f>'RETARDS P1'!E92</f>
        <v>0</v>
      </c>
      <c r="F171" s="232">
        <f>'RETARDS P1'!F92</f>
        <v>0</v>
      </c>
      <c r="G171" s="232">
        <f>'RETARDS P1'!G92</f>
        <v>0</v>
      </c>
      <c r="H171" s="232">
        <f>'RETARDS P1'!H92</f>
        <v>0</v>
      </c>
      <c r="I171" s="232">
        <f>'RETARDS P1'!I92</f>
        <v>0</v>
      </c>
      <c r="J171" s="232">
        <f>'RETARDS P1'!J92</f>
        <v>0</v>
      </c>
      <c r="K171" s="232">
        <f>'RETARDS P1'!K92</f>
        <v>0</v>
      </c>
      <c r="L171" s="232">
        <f>'RETARDS P1'!L92</f>
        <v>0</v>
      </c>
      <c r="M171" s="232">
        <f>'RETARDS P1'!M92</f>
        <v>0</v>
      </c>
      <c r="N171" s="232">
        <f>'RETARDS P1'!N92</f>
        <v>0</v>
      </c>
      <c r="O171" s="232">
        <f>'RETARDS P1'!O92</f>
        <v>0</v>
      </c>
      <c r="P171" s="232">
        <f>'RETARDS P1'!P92</f>
        <v>0</v>
      </c>
      <c r="Q171" s="232">
        <f>'RETARDS P1'!Q92</f>
        <v>0</v>
      </c>
      <c r="R171" s="232">
        <f>'RETARDS P1'!R92</f>
        <v>0</v>
      </c>
      <c r="S171" s="232">
        <f>'RETARDS P1'!S92</f>
        <v>0</v>
      </c>
      <c r="T171" s="232">
        <f>'RETARDS P1'!T92</f>
        <v>0</v>
      </c>
      <c r="U171" s="232">
        <f>'RETARDS P1'!U92</f>
        <v>0</v>
      </c>
      <c r="V171" s="232">
        <f>'RETARDS P1'!V92</f>
        <v>0</v>
      </c>
      <c r="W171" s="232">
        <f>'RETARDS P1'!W92</f>
        <v>0</v>
      </c>
      <c r="X171" s="232">
        <f>'RETARDS P1'!X92</f>
        <v>0</v>
      </c>
      <c r="Y171" s="232">
        <f>'RETARDS P1'!Y92</f>
        <v>0</v>
      </c>
      <c r="Z171" s="232">
        <f>'RETARDS P1'!Z92</f>
        <v>0</v>
      </c>
      <c r="AA171" s="232">
        <f>'RETARDS P1'!AA92</f>
        <v>0</v>
      </c>
      <c r="AB171" s="232">
        <f>'RETARDS P1'!AB92</f>
        <v>0</v>
      </c>
      <c r="AC171" s="232">
        <f>'RETARDS P1'!AC92</f>
        <v>0</v>
      </c>
      <c r="AD171" s="232">
        <f>'RETARDS P1'!AD92</f>
        <v>0</v>
      </c>
      <c r="AE171" s="232">
        <f>'RETARDS P1'!AE92</f>
        <v>0</v>
      </c>
      <c r="AF171" s="232">
        <f>'RETARDS P1'!AF92</f>
        <v>0</v>
      </c>
      <c r="AG171" s="232">
        <f>'RETARDS P1'!AG92</f>
        <v>0</v>
      </c>
      <c r="AH171" s="232">
        <f>'RETARDS P1'!AH92</f>
        <v>0</v>
      </c>
      <c r="AI171" s="232">
        <f>'RETARDS P1'!AI92</f>
        <v>0</v>
      </c>
      <c r="AJ171" s="232">
        <f>'RETARDS P1'!AJ92</f>
        <v>0</v>
      </c>
      <c r="AK171" s="232">
        <f>'RETARDS P1'!AK92</f>
        <v>0</v>
      </c>
      <c r="AL171" s="232">
        <f>'RETARDS P1'!AL92</f>
        <v>0</v>
      </c>
      <c r="AM171" s="232">
        <f>'RETARDS P1'!AM92</f>
        <v>0</v>
      </c>
      <c r="AN171" s="232">
        <f>'RETARDS P1'!AN92</f>
        <v>0</v>
      </c>
      <c r="AO171" s="232">
        <f>'RETARDS P1'!AO92</f>
        <v>0</v>
      </c>
      <c r="AP171" s="232">
        <f>'RETARDS P1'!AP92</f>
        <v>0</v>
      </c>
      <c r="AQ171" s="232">
        <f>'RETARDS P1'!AQ92</f>
        <v>0</v>
      </c>
      <c r="AR171" s="232">
        <f>'RETARDS P1'!AR92</f>
        <v>0</v>
      </c>
      <c r="AS171" s="232">
        <f>'RETARDS P1'!AS92</f>
        <v>0</v>
      </c>
      <c r="AT171" s="232">
        <f>'RETARDS P1'!AT92</f>
        <v>0</v>
      </c>
      <c r="AU171" s="232">
        <f>'RETARDS P1'!AU92</f>
        <v>0</v>
      </c>
      <c r="AV171" s="232">
        <f>'RETARDS P1'!AV92</f>
        <v>0</v>
      </c>
      <c r="AW171" s="232">
        <f>'RETARDS P1'!AW92</f>
        <v>0</v>
      </c>
      <c r="AX171" s="232">
        <f>'RETARDS P1'!AX92</f>
        <v>0</v>
      </c>
      <c r="AY171" s="232">
        <f>'RETARDS P1'!AY92</f>
        <v>0</v>
      </c>
      <c r="AZ171" s="232">
        <f>'RETARDS P1'!AZ92</f>
        <v>0</v>
      </c>
      <c r="BA171" s="232">
        <f>'RETARDS P1'!BA92</f>
        <v>0</v>
      </c>
      <c r="BB171" s="232">
        <f>'RETARDS P1'!BB92</f>
        <v>0</v>
      </c>
      <c r="BC171" s="232">
        <f>'RETARDS P1'!BC92</f>
        <v>0</v>
      </c>
      <c r="BD171" s="232">
        <f>'RETARDS P1'!BD92</f>
        <v>0</v>
      </c>
      <c r="BE171" s="232">
        <f>'RETARDS P1'!BE92</f>
        <v>0</v>
      </c>
      <c r="BF171" s="232">
        <f>'RETARDS P1'!BF92</f>
        <v>0</v>
      </c>
      <c r="BG171" s="232">
        <f>'RETARDS P1'!BG92</f>
        <v>0</v>
      </c>
      <c r="BH171" s="232">
        <f>'RETARDS P1'!BH92</f>
        <v>0</v>
      </c>
      <c r="BI171" s="232">
        <f>'RETARDS P1'!BI92</f>
        <v>0</v>
      </c>
      <c r="BJ171" s="232">
        <f>'RETARDS P1'!BJ92</f>
        <v>0</v>
      </c>
      <c r="BK171" s="232">
        <f>'RETARDS P1'!BK92</f>
        <v>0</v>
      </c>
      <c r="BL171" s="232">
        <f>'RETARDS P1'!BL92</f>
        <v>0</v>
      </c>
      <c r="BM171" s="232">
        <f>'RETARDS P1'!BM92</f>
        <v>0</v>
      </c>
      <c r="BN171" s="232">
        <f>'RETARDS P1'!BN92</f>
        <v>0</v>
      </c>
      <c r="BO171" s="232">
        <f>'RETARDS P1'!BO92</f>
        <v>0</v>
      </c>
    </row>
    <row r="172" spans="1:67" ht="11.1" customHeight="1" x14ac:dyDescent="0.25">
      <c r="A172" s="33"/>
      <c r="B172" s="262" t="s">
        <v>89</v>
      </c>
      <c r="C172" s="232">
        <f>'RETARDS P1'!C128</f>
        <v>0</v>
      </c>
      <c r="D172" s="232">
        <f>'RETARDS P1'!D128</f>
        <v>0</v>
      </c>
      <c r="E172" s="232">
        <f>'RETARDS P1'!E128</f>
        <v>0</v>
      </c>
      <c r="F172" s="232">
        <f>'RETARDS P1'!F128</f>
        <v>0</v>
      </c>
      <c r="G172" s="232">
        <f>'RETARDS P1'!G128</f>
        <v>0</v>
      </c>
      <c r="H172" s="232">
        <f>'RETARDS P1'!H128</f>
        <v>0</v>
      </c>
      <c r="I172" s="232">
        <f>'RETARDS P1'!I128</f>
        <v>0</v>
      </c>
      <c r="J172" s="232">
        <f>'RETARDS P1'!J128</f>
        <v>0</v>
      </c>
      <c r="K172" s="232">
        <f>'RETARDS P1'!K128</f>
        <v>0</v>
      </c>
      <c r="L172" s="232">
        <f>'RETARDS P1'!L128</f>
        <v>0</v>
      </c>
      <c r="M172" s="232">
        <f>'RETARDS P1'!M128</f>
        <v>0</v>
      </c>
      <c r="N172" s="232">
        <f>'RETARDS P1'!N128</f>
        <v>0</v>
      </c>
      <c r="O172" s="232">
        <f>'RETARDS P1'!O128</f>
        <v>0</v>
      </c>
      <c r="P172" s="232">
        <f>'RETARDS P1'!P128</f>
        <v>0</v>
      </c>
      <c r="Q172" s="232">
        <f>'RETARDS P1'!Q128</f>
        <v>0</v>
      </c>
      <c r="R172" s="232">
        <f>'RETARDS P1'!R128</f>
        <v>0</v>
      </c>
      <c r="S172" s="232">
        <f>'RETARDS P1'!S128</f>
        <v>0</v>
      </c>
      <c r="T172" s="232">
        <f>'RETARDS P1'!T128</f>
        <v>0</v>
      </c>
      <c r="U172" s="232">
        <f>'RETARDS P1'!U128</f>
        <v>0</v>
      </c>
      <c r="V172" s="232">
        <f>'RETARDS P1'!V128</f>
        <v>0</v>
      </c>
      <c r="W172" s="232">
        <f>'RETARDS P1'!W128</f>
        <v>0</v>
      </c>
      <c r="X172" s="232">
        <f>'RETARDS P1'!X128</f>
        <v>0</v>
      </c>
      <c r="Y172" s="232">
        <f>'RETARDS P1'!Y128</f>
        <v>0</v>
      </c>
      <c r="Z172" s="232">
        <f>'RETARDS P1'!Z128</f>
        <v>0</v>
      </c>
      <c r="AA172" s="232">
        <f>'RETARDS P1'!AA128</f>
        <v>0</v>
      </c>
      <c r="AB172" s="232">
        <f>'RETARDS P1'!AB128</f>
        <v>0</v>
      </c>
      <c r="AC172" s="232">
        <f>'RETARDS P1'!AC128</f>
        <v>0</v>
      </c>
      <c r="AD172" s="232">
        <f>'RETARDS P1'!AD128</f>
        <v>0</v>
      </c>
      <c r="AE172" s="232">
        <f>'RETARDS P1'!AE128</f>
        <v>0</v>
      </c>
      <c r="AF172" s="232">
        <f>'RETARDS P1'!AF128</f>
        <v>0</v>
      </c>
      <c r="AG172" s="232">
        <f>'RETARDS P1'!AG128</f>
        <v>0</v>
      </c>
      <c r="AH172" s="232">
        <f>'RETARDS P1'!AH128</f>
        <v>0</v>
      </c>
      <c r="AI172" s="232">
        <f>'RETARDS P1'!AI128</f>
        <v>0</v>
      </c>
      <c r="AJ172" s="232">
        <f>'RETARDS P1'!AJ128</f>
        <v>0</v>
      </c>
      <c r="AK172" s="232">
        <f>'RETARDS P1'!AK128</f>
        <v>0</v>
      </c>
      <c r="AL172" s="232">
        <f>'RETARDS P1'!AL128</f>
        <v>0</v>
      </c>
      <c r="AM172" s="232">
        <f>'RETARDS P1'!AM128</f>
        <v>0</v>
      </c>
      <c r="AN172" s="232">
        <f>'RETARDS P1'!AN128</f>
        <v>0</v>
      </c>
      <c r="AO172" s="232">
        <f>'RETARDS P1'!AO128</f>
        <v>0</v>
      </c>
      <c r="AP172" s="232">
        <f>'RETARDS P1'!AP128</f>
        <v>0</v>
      </c>
      <c r="AQ172" s="232">
        <f>'RETARDS P1'!AQ128</f>
        <v>0</v>
      </c>
      <c r="AR172" s="232">
        <f>'RETARDS P1'!AR128</f>
        <v>0</v>
      </c>
      <c r="AS172" s="232">
        <f>'RETARDS P1'!AS128</f>
        <v>0</v>
      </c>
      <c r="AT172" s="232">
        <f>'RETARDS P1'!AT128</f>
        <v>0</v>
      </c>
      <c r="AU172" s="232">
        <f>'RETARDS P1'!AU128</f>
        <v>0</v>
      </c>
      <c r="AV172" s="232">
        <f>'RETARDS P1'!AV128</f>
        <v>0</v>
      </c>
      <c r="AW172" s="232">
        <f>'RETARDS P1'!AW128</f>
        <v>0</v>
      </c>
      <c r="AX172" s="232">
        <f>'RETARDS P1'!AX128</f>
        <v>0</v>
      </c>
      <c r="AY172" s="232">
        <f>'RETARDS P1'!AY128</f>
        <v>0</v>
      </c>
      <c r="AZ172" s="232">
        <f>'RETARDS P1'!AZ128</f>
        <v>0</v>
      </c>
      <c r="BA172" s="232">
        <f>'RETARDS P1'!BA128</f>
        <v>0</v>
      </c>
      <c r="BB172" s="232">
        <f>'RETARDS P1'!BB128</f>
        <v>0</v>
      </c>
      <c r="BC172" s="232">
        <f>'RETARDS P1'!BC128</f>
        <v>0</v>
      </c>
      <c r="BD172" s="232">
        <f>'RETARDS P1'!BD128</f>
        <v>0</v>
      </c>
      <c r="BE172" s="232">
        <f>'RETARDS P1'!BE128</f>
        <v>0</v>
      </c>
      <c r="BF172" s="232">
        <f>'RETARDS P1'!BF128</f>
        <v>0</v>
      </c>
      <c r="BG172" s="232">
        <f>'RETARDS P1'!BG128</f>
        <v>0</v>
      </c>
      <c r="BH172" s="232">
        <f>'RETARDS P1'!BH128</f>
        <v>0</v>
      </c>
      <c r="BI172" s="232">
        <f>'RETARDS P1'!BI128</f>
        <v>0</v>
      </c>
      <c r="BJ172" s="232">
        <f>'RETARDS P1'!BJ128</f>
        <v>0</v>
      </c>
      <c r="BK172" s="232">
        <f>'RETARDS P1'!BK128</f>
        <v>0</v>
      </c>
      <c r="BL172" s="232">
        <f>'RETARDS P1'!BL128</f>
        <v>0</v>
      </c>
      <c r="BM172" s="232">
        <f>'RETARDS P1'!BM128</f>
        <v>0</v>
      </c>
      <c r="BN172" s="232">
        <f>'RETARDS P1'!BN128</f>
        <v>0</v>
      </c>
      <c r="BO172" s="232">
        <f>'RETARDS P1'!BO128</f>
        <v>0</v>
      </c>
    </row>
    <row r="173" spans="1:67" ht="11.1" customHeight="1" x14ac:dyDescent="0.25">
      <c r="A173" s="33"/>
      <c r="B173" s="263" t="s">
        <v>92</v>
      </c>
      <c r="C173" s="232">
        <f>SUM(C174:C178)+SUM(C169:C170)</f>
        <v>0</v>
      </c>
      <c r="D173" s="232">
        <f t="shared" ref="D173:BO173" ca="1" si="15">SUM(D174:D178)+SUM(D169:D170)</f>
        <v>0</v>
      </c>
      <c r="E173" s="232">
        <f t="shared" ca="1" si="15"/>
        <v>0</v>
      </c>
      <c r="F173" s="232">
        <f t="shared" ca="1" si="15"/>
        <v>0</v>
      </c>
      <c r="G173" s="232">
        <f t="shared" ca="1" si="15"/>
        <v>0</v>
      </c>
      <c r="H173" s="232">
        <f t="shared" ca="1" si="15"/>
        <v>0</v>
      </c>
      <c r="I173" s="232">
        <f t="shared" ca="1" si="15"/>
        <v>0</v>
      </c>
      <c r="J173" s="232">
        <f t="shared" ca="1" si="15"/>
        <v>0</v>
      </c>
      <c r="K173" s="232">
        <f t="shared" ca="1" si="15"/>
        <v>0</v>
      </c>
      <c r="L173" s="232">
        <f t="shared" ca="1" si="15"/>
        <v>0</v>
      </c>
      <c r="M173" s="232">
        <f t="shared" ca="1" si="15"/>
        <v>0</v>
      </c>
      <c r="N173" s="232">
        <f t="shared" ca="1" si="15"/>
        <v>0</v>
      </c>
      <c r="O173" s="232">
        <f t="shared" ca="1" si="15"/>
        <v>0</v>
      </c>
      <c r="P173" s="232">
        <f t="shared" ca="1" si="15"/>
        <v>0</v>
      </c>
      <c r="Q173" s="232">
        <f t="shared" ca="1" si="15"/>
        <v>0</v>
      </c>
      <c r="R173" s="232">
        <f t="shared" ca="1" si="15"/>
        <v>0</v>
      </c>
      <c r="S173" s="232">
        <f t="shared" ca="1" si="15"/>
        <v>0</v>
      </c>
      <c r="T173" s="232">
        <f t="shared" ca="1" si="15"/>
        <v>0</v>
      </c>
      <c r="U173" s="232">
        <f t="shared" ca="1" si="15"/>
        <v>0</v>
      </c>
      <c r="V173" s="232">
        <f t="shared" ca="1" si="15"/>
        <v>0</v>
      </c>
      <c r="W173" s="232">
        <f t="shared" ca="1" si="15"/>
        <v>0</v>
      </c>
      <c r="X173" s="232">
        <f t="shared" ca="1" si="15"/>
        <v>0</v>
      </c>
      <c r="Y173" s="232">
        <f t="shared" ca="1" si="15"/>
        <v>0</v>
      </c>
      <c r="Z173" s="232">
        <f t="shared" ca="1" si="15"/>
        <v>0</v>
      </c>
      <c r="AA173" s="232">
        <f t="shared" ca="1" si="15"/>
        <v>0</v>
      </c>
      <c r="AB173" s="232">
        <f t="shared" ca="1" si="15"/>
        <v>0</v>
      </c>
      <c r="AC173" s="232">
        <f t="shared" ca="1" si="15"/>
        <v>0</v>
      </c>
      <c r="AD173" s="232">
        <f t="shared" ca="1" si="15"/>
        <v>0</v>
      </c>
      <c r="AE173" s="232">
        <f t="shared" ca="1" si="15"/>
        <v>0</v>
      </c>
      <c r="AF173" s="232">
        <f t="shared" ca="1" si="15"/>
        <v>0</v>
      </c>
      <c r="AG173" s="232">
        <f t="shared" ca="1" si="15"/>
        <v>0</v>
      </c>
      <c r="AH173" s="232">
        <f t="shared" ca="1" si="15"/>
        <v>0</v>
      </c>
      <c r="AI173" s="232">
        <f t="shared" ca="1" si="15"/>
        <v>0</v>
      </c>
      <c r="AJ173" s="232">
        <f t="shared" ca="1" si="15"/>
        <v>0</v>
      </c>
      <c r="AK173" s="232">
        <f t="shared" ca="1" si="15"/>
        <v>0</v>
      </c>
      <c r="AL173" s="232">
        <f t="shared" ca="1" si="15"/>
        <v>0</v>
      </c>
      <c r="AM173" s="232">
        <f t="shared" ca="1" si="15"/>
        <v>0</v>
      </c>
      <c r="AN173" s="232">
        <f t="shared" ca="1" si="15"/>
        <v>0</v>
      </c>
      <c r="AO173" s="232">
        <f t="shared" ca="1" si="15"/>
        <v>0</v>
      </c>
      <c r="AP173" s="232">
        <f t="shared" ca="1" si="15"/>
        <v>0</v>
      </c>
      <c r="AQ173" s="232">
        <f t="shared" ca="1" si="15"/>
        <v>0</v>
      </c>
      <c r="AR173" s="232">
        <f t="shared" ca="1" si="15"/>
        <v>0</v>
      </c>
      <c r="AS173" s="232">
        <f t="shared" ca="1" si="15"/>
        <v>0</v>
      </c>
      <c r="AT173" s="232">
        <f t="shared" ca="1" si="15"/>
        <v>0</v>
      </c>
      <c r="AU173" s="232">
        <f t="shared" ca="1" si="15"/>
        <v>0</v>
      </c>
      <c r="AV173" s="232">
        <f t="shared" ca="1" si="15"/>
        <v>0</v>
      </c>
      <c r="AW173" s="232">
        <f t="shared" ca="1" si="15"/>
        <v>0</v>
      </c>
      <c r="AX173" s="232">
        <f t="shared" ca="1" si="15"/>
        <v>0</v>
      </c>
      <c r="AY173" s="232">
        <f t="shared" ca="1" si="15"/>
        <v>0</v>
      </c>
      <c r="AZ173" s="232">
        <f t="shared" ca="1" si="15"/>
        <v>0</v>
      </c>
      <c r="BA173" s="232">
        <f t="shared" ca="1" si="15"/>
        <v>0</v>
      </c>
      <c r="BB173" s="232">
        <f t="shared" ca="1" si="15"/>
        <v>0</v>
      </c>
      <c r="BC173" s="232">
        <f t="shared" ca="1" si="15"/>
        <v>0</v>
      </c>
      <c r="BD173" s="232">
        <f t="shared" ca="1" si="15"/>
        <v>0</v>
      </c>
      <c r="BE173" s="232">
        <f t="shared" ca="1" si="15"/>
        <v>0</v>
      </c>
      <c r="BF173" s="232">
        <f t="shared" ca="1" si="15"/>
        <v>0</v>
      </c>
      <c r="BG173" s="232">
        <f t="shared" ca="1" si="15"/>
        <v>0</v>
      </c>
      <c r="BH173" s="232">
        <f t="shared" ca="1" si="15"/>
        <v>0</v>
      </c>
      <c r="BI173" s="232">
        <f t="shared" ca="1" si="15"/>
        <v>0</v>
      </c>
      <c r="BJ173" s="232">
        <f t="shared" ca="1" si="15"/>
        <v>0</v>
      </c>
      <c r="BK173" s="232">
        <f t="shared" ca="1" si="15"/>
        <v>0</v>
      </c>
      <c r="BL173" s="232">
        <f t="shared" ca="1" si="15"/>
        <v>0</v>
      </c>
      <c r="BM173" s="232">
        <f t="shared" ca="1" si="15"/>
        <v>0</v>
      </c>
      <c r="BN173" s="232">
        <f t="shared" ca="1" si="15"/>
        <v>0</v>
      </c>
      <c r="BO173" s="232">
        <f t="shared" ca="1" si="15"/>
        <v>0</v>
      </c>
    </row>
    <row r="174" spans="1:67" ht="11.1" customHeight="1" x14ac:dyDescent="0.25">
      <c r="A174" s="33"/>
      <c r="B174" s="44" t="s">
        <v>93</v>
      </c>
      <c r="C174" s="232">
        <f>'CHARGES P1'!C56</f>
        <v>0</v>
      </c>
      <c r="D174" s="232">
        <f>'CHARGES P1'!D56</f>
        <v>0</v>
      </c>
      <c r="E174" s="232">
        <f>'CHARGES P1'!E56</f>
        <v>0</v>
      </c>
      <c r="F174" s="232">
        <f>'CHARGES P1'!F56</f>
        <v>0</v>
      </c>
      <c r="G174" s="232">
        <f>'CHARGES P1'!G56</f>
        <v>0</v>
      </c>
      <c r="H174" s="232">
        <f>'CHARGES P1'!H56</f>
        <v>0</v>
      </c>
      <c r="I174" s="232">
        <f>'CHARGES P1'!I56</f>
        <v>0</v>
      </c>
      <c r="J174" s="232">
        <f>'CHARGES P1'!J56</f>
        <v>0</v>
      </c>
      <c r="K174" s="232">
        <f>'CHARGES P1'!K56</f>
        <v>0</v>
      </c>
      <c r="L174" s="232">
        <f>'CHARGES P1'!L56</f>
        <v>0</v>
      </c>
      <c r="M174" s="232">
        <f>'CHARGES P1'!M56</f>
        <v>0</v>
      </c>
      <c r="N174" s="232">
        <f>'CHARGES P1'!N56</f>
        <v>0</v>
      </c>
      <c r="O174" s="232">
        <f>'CHARGES P1'!O56</f>
        <v>0</v>
      </c>
      <c r="P174" s="232">
        <f>'CHARGES P1'!P56</f>
        <v>0</v>
      </c>
      <c r="Q174" s="232">
        <f>'CHARGES P1'!Q56</f>
        <v>0</v>
      </c>
      <c r="R174" s="232">
        <f>'CHARGES P1'!R56</f>
        <v>0</v>
      </c>
      <c r="S174" s="232">
        <f>'CHARGES P1'!S56</f>
        <v>0</v>
      </c>
      <c r="T174" s="232">
        <f>'CHARGES P1'!T56</f>
        <v>0</v>
      </c>
      <c r="U174" s="232">
        <f>'CHARGES P1'!U56</f>
        <v>0</v>
      </c>
      <c r="V174" s="232">
        <f>'CHARGES P1'!V56</f>
        <v>0</v>
      </c>
      <c r="W174" s="232">
        <f>'CHARGES P1'!W56</f>
        <v>0</v>
      </c>
      <c r="X174" s="232">
        <f>'CHARGES P1'!X56</f>
        <v>0</v>
      </c>
      <c r="Y174" s="232">
        <f>'CHARGES P1'!Y56</f>
        <v>0</v>
      </c>
      <c r="Z174" s="232">
        <f>'CHARGES P1'!Z56</f>
        <v>0</v>
      </c>
      <c r="AA174" s="232">
        <f>'CHARGES P1'!AA56</f>
        <v>0</v>
      </c>
      <c r="AB174" s="232">
        <f>'CHARGES P1'!AB56</f>
        <v>0</v>
      </c>
      <c r="AC174" s="232">
        <f>'CHARGES P1'!AC56</f>
        <v>0</v>
      </c>
      <c r="AD174" s="232">
        <f>'CHARGES P1'!AD56</f>
        <v>0</v>
      </c>
      <c r="AE174" s="232">
        <f>'CHARGES P1'!AE56</f>
        <v>0</v>
      </c>
      <c r="AF174" s="232">
        <f>'CHARGES P1'!AF56</f>
        <v>0</v>
      </c>
      <c r="AG174" s="232">
        <f>'CHARGES P1'!AG56</f>
        <v>0</v>
      </c>
      <c r="AH174" s="232">
        <f>'CHARGES P1'!AH56</f>
        <v>0</v>
      </c>
      <c r="AI174" s="232">
        <f>'CHARGES P1'!AI56</f>
        <v>0</v>
      </c>
      <c r="AJ174" s="232">
        <f>'CHARGES P1'!AJ56</f>
        <v>0</v>
      </c>
      <c r="AK174" s="232">
        <f>'CHARGES P1'!AK56</f>
        <v>0</v>
      </c>
      <c r="AL174" s="232">
        <f>'CHARGES P1'!AL56</f>
        <v>0</v>
      </c>
      <c r="AM174" s="232">
        <f>'CHARGES P1'!AM56</f>
        <v>0</v>
      </c>
      <c r="AN174" s="232">
        <f>'CHARGES P1'!AN56</f>
        <v>0</v>
      </c>
      <c r="AO174" s="232">
        <f>'CHARGES P1'!AO56</f>
        <v>0</v>
      </c>
      <c r="AP174" s="232">
        <f>'CHARGES P1'!AP56</f>
        <v>0</v>
      </c>
      <c r="AQ174" s="232">
        <f>'CHARGES P1'!AQ56</f>
        <v>0</v>
      </c>
      <c r="AR174" s="232">
        <f>'CHARGES P1'!AR56</f>
        <v>0</v>
      </c>
      <c r="AS174" s="232">
        <f>'CHARGES P1'!AS56</f>
        <v>0</v>
      </c>
      <c r="AT174" s="232">
        <f>'CHARGES P1'!AT56</f>
        <v>0</v>
      </c>
      <c r="AU174" s="232">
        <f>'CHARGES P1'!AU56</f>
        <v>0</v>
      </c>
      <c r="AV174" s="232">
        <f>'CHARGES P1'!AV56</f>
        <v>0</v>
      </c>
      <c r="AW174" s="232">
        <f>'CHARGES P1'!AW56</f>
        <v>0</v>
      </c>
      <c r="AX174" s="232">
        <f>'CHARGES P1'!AX56</f>
        <v>0</v>
      </c>
      <c r="AY174" s="232">
        <f>'CHARGES P1'!AY56</f>
        <v>0</v>
      </c>
      <c r="AZ174" s="232">
        <f>'CHARGES P1'!AZ56</f>
        <v>0</v>
      </c>
      <c r="BA174" s="232">
        <f>'CHARGES P1'!BA56</f>
        <v>0</v>
      </c>
      <c r="BB174" s="232">
        <f>'CHARGES P1'!BB56</f>
        <v>0</v>
      </c>
      <c r="BC174" s="232">
        <f>'CHARGES P1'!BC56</f>
        <v>0</v>
      </c>
      <c r="BD174" s="232">
        <f>'CHARGES P1'!BD56</f>
        <v>0</v>
      </c>
      <c r="BE174" s="232">
        <f>'CHARGES P1'!BE56</f>
        <v>0</v>
      </c>
      <c r="BF174" s="232">
        <f>'CHARGES P1'!BF56</f>
        <v>0</v>
      </c>
      <c r="BG174" s="232">
        <f>'CHARGES P1'!BG56</f>
        <v>0</v>
      </c>
      <c r="BH174" s="232">
        <f>'CHARGES P1'!BH56</f>
        <v>0</v>
      </c>
      <c r="BI174" s="232">
        <f>'CHARGES P1'!BI56</f>
        <v>0</v>
      </c>
      <c r="BJ174" s="232">
        <f>'CHARGES P1'!BJ56</f>
        <v>0</v>
      </c>
      <c r="BK174" s="232">
        <f>'CHARGES P1'!BK56</f>
        <v>0</v>
      </c>
      <c r="BL174" s="232">
        <f>'CHARGES P1'!BL56</f>
        <v>0</v>
      </c>
      <c r="BM174" s="232">
        <f>'CHARGES P1'!BM56</f>
        <v>0</v>
      </c>
      <c r="BN174" s="232">
        <f>'CHARGES P1'!BN56</f>
        <v>0</v>
      </c>
      <c r="BO174" s="232">
        <f>'CHARGES P1'!BO56</f>
        <v>0</v>
      </c>
    </row>
    <row r="175" spans="1:67" ht="11.1" customHeight="1" x14ac:dyDescent="0.25">
      <c r="A175" s="33"/>
      <c r="B175" s="264" t="s">
        <v>100</v>
      </c>
      <c r="C175" s="232">
        <f>'CHARGES P1'!C92</f>
        <v>0</v>
      </c>
      <c r="D175" s="232">
        <f>'CHARGES P1'!D92</f>
        <v>0</v>
      </c>
      <c r="E175" s="232">
        <f>'CHARGES P1'!E92</f>
        <v>0</v>
      </c>
      <c r="F175" s="232">
        <f>'CHARGES P1'!F92</f>
        <v>0</v>
      </c>
      <c r="G175" s="232">
        <f>'CHARGES P1'!G92</f>
        <v>0</v>
      </c>
      <c r="H175" s="232">
        <f>'CHARGES P1'!H92</f>
        <v>0</v>
      </c>
      <c r="I175" s="232">
        <f>'CHARGES P1'!I92</f>
        <v>0</v>
      </c>
      <c r="J175" s="232">
        <f>'CHARGES P1'!J92</f>
        <v>0</v>
      </c>
      <c r="K175" s="232">
        <f>'CHARGES P1'!K92</f>
        <v>0</v>
      </c>
      <c r="L175" s="232">
        <f>'CHARGES P1'!L92</f>
        <v>0</v>
      </c>
      <c r="M175" s="232">
        <f>'CHARGES P1'!M92</f>
        <v>0</v>
      </c>
      <c r="N175" s="232">
        <f>'CHARGES P1'!N92</f>
        <v>0</v>
      </c>
      <c r="O175" s="232">
        <f>'CHARGES P1'!O92</f>
        <v>0</v>
      </c>
      <c r="P175" s="232">
        <f>'CHARGES P1'!P92</f>
        <v>0</v>
      </c>
      <c r="Q175" s="232">
        <f>'CHARGES P1'!Q92</f>
        <v>0</v>
      </c>
      <c r="R175" s="232">
        <f>'CHARGES P1'!R92</f>
        <v>0</v>
      </c>
      <c r="S175" s="232">
        <f>'CHARGES P1'!S92</f>
        <v>0</v>
      </c>
      <c r="T175" s="232">
        <f>'CHARGES P1'!T92</f>
        <v>0</v>
      </c>
      <c r="U175" s="232">
        <f>'CHARGES P1'!U92</f>
        <v>0</v>
      </c>
      <c r="V175" s="232">
        <f>'CHARGES P1'!V92</f>
        <v>0</v>
      </c>
      <c r="W175" s="232">
        <f>'CHARGES P1'!W92</f>
        <v>0</v>
      </c>
      <c r="X175" s="232">
        <f>'CHARGES P1'!X92</f>
        <v>0</v>
      </c>
      <c r="Y175" s="232">
        <f>'CHARGES P1'!Y92</f>
        <v>0</v>
      </c>
      <c r="Z175" s="232">
        <f>'CHARGES P1'!Z92</f>
        <v>0</v>
      </c>
      <c r="AA175" s="232">
        <f>'CHARGES P1'!AA92</f>
        <v>0</v>
      </c>
      <c r="AB175" s="232">
        <f>'CHARGES P1'!AB92</f>
        <v>0</v>
      </c>
      <c r="AC175" s="232">
        <f>'CHARGES P1'!AC92</f>
        <v>0</v>
      </c>
      <c r="AD175" s="232">
        <f>'CHARGES P1'!AD92</f>
        <v>0</v>
      </c>
      <c r="AE175" s="232">
        <f>'CHARGES P1'!AE92</f>
        <v>0</v>
      </c>
      <c r="AF175" s="232">
        <f>'CHARGES P1'!AF92</f>
        <v>0</v>
      </c>
      <c r="AG175" s="232">
        <f>'CHARGES P1'!AG92</f>
        <v>0</v>
      </c>
      <c r="AH175" s="232">
        <f>'CHARGES P1'!AH92</f>
        <v>0</v>
      </c>
      <c r="AI175" s="232">
        <f>'CHARGES P1'!AI92</f>
        <v>0</v>
      </c>
      <c r="AJ175" s="232">
        <f>'CHARGES P1'!AJ92</f>
        <v>0</v>
      </c>
      <c r="AK175" s="232">
        <f>'CHARGES P1'!AK92</f>
        <v>0</v>
      </c>
      <c r="AL175" s="232">
        <f>'CHARGES P1'!AL92</f>
        <v>0</v>
      </c>
      <c r="AM175" s="232">
        <f>'CHARGES P1'!AM92</f>
        <v>0</v>
      </c>
      <c r="AN175" s="232">
        <f>'CHARGES P1'!AN92</f>
        <v>0</v>
      </c>
      <c r="AO175" s="232">
        <f>'CHARGES P1'!AO92</f>
        <v>0</v>
      </c>
      <c r="AP175" s="232">
        <f>'CHARGES P1'!AP92</f>
        <v>0</v>
      </c>
      <c r="AQ175" s="232">
        <f>'CHARGES P1'!AQ92</f>
        <v>0</v>
      </c>
      <c r="AR175" s="232">
        <f>'CHARGES P1'!AR92</f>
        <v>0</v>
      </c>
      <c r="AS175" s="232">
        <f>'CHARGES P1'!AS92</f>
        <v>0</v>
      </c>
      <c r="AT175" s="232">
        <f>'CHARGES P1'!AT92</f>
        <v>0</v>
      </c>
      <c r="AU175" s="232">
        <f>'CHARGES P1'!AU92</f>
        <v>0</v>
      </c>
      <c r="AV175" s="232">
        <f>'CHARGES P1'!AV92</f>
        <v>0</v>
      </c>
      <c r="AW175" s="232">
        <f>'CHARGES P1'!AW92</f>
        <v>0</v>
      </c>
      <c r="AX175" s="232">
        <f>'CHARGES P1'!AX92</f>
        <v>0</v>
      </c>
      <c r="AY175" s="232">
        <f>'CHARGES P1'!AY92</f>
        <v>0</v>
      </c>
      <c r="AZ175" s="232">
        <f>'CHARGES P1'!AZ92</f>
        <v>0</v>
      </c>
      <c r="BA175" s="232">
        <f>'CHARGES P1'!BA92</f>
        <v>0</v>
      </c>
      <c r="BB175" s="232">
        <f>'CHARGES P1'!BB92</f>
        <v>0</v>
      </c>
      <c r="BC175" s="232">
        <f>'CHARGES P1'!BC92</f>
        <v>0</v>
      </c>
      <c r="BD175" s="232">
        <f>'CHARGES P1'!BD92</f>
        <v>0</v>
      </c>
      <c r="BE175" s="232">
        <f>'CHARGES P1'!BE92</f>
        <v>0</v>
      </c>
      <c r="BF175" s="232">
        <f>'CHARGES P1'!BF92</f>
        <v>0</v>
      </c>
      <c r="BG175" s="232">
        <f>'CHARGES P1'!BG92</f>
        <v>0</v>
      </c>
      <c r="BH175" s="232">
        <f>'CHARGES P1'!BH92</f>
        <v>0</v>
      </c>
      <c r="BI175" s="232">
        <f>'CHARGES P1'!BI92</f>
        <v>0</v>
      </c>
      <c r="BJ175" s="232">
        <f>'CHARGES P1'!BJ92</f>
        <v>0</v>
      </c>
      <c r="BK175" s="232">
        <f>'CHARGES P1'!BK92</f>
        <v>0</v>
      </c>
      <c r="BL175" s="232">
        <f>'CHARGES P1'!BL92</f>
        <v>0</v>
      </c>
      <c r="BM175" s="232">
        <f>'CHARGES P1'!BM92</f>
        <v>0</v>
      </c>
      <c r="BN175" s="232">
        <f>'CHARGES P1'!BN92</f>
        <v>0</v>
      </c>
      <c r="BO175" s="232">
        <f>'CHARGES P1'!BO92</f>
        <v>0</v>
      </c>
    </row>
    <row r="176" spans="1:67" ht="11.1" customHeight="1" x14ac:dyDescent="0.25">
      <c r="A176" s="33"/>
      <c r="B176" s="265" t="s">
        <v>101</v>
      </c>
      <c r="C176" s="232">
        <f>'CHARGES P1'!C128</f>
        <v>0</v>
      </c>
      <c r="D176" s="232">
        <f>'CHARGES P1'!D128</f>
        <v>0</v>
      </c>
      <c r="E176" s="232">
        <f>'CHARGES P1'!E128</f>
        <v>0</v>
      </c>
      <c r="F176" s="232">
        <f>'CHARGES P1'!F128</f>
        <v>0</v>
      </c>
      <c r="G176" s="232">
        <f>'CHARGES P1'!G128</f>
        <v>0</v>
      </c>
      <c r="H176" s="232">
        <f>'CHARGES P1'!H128</f>
        <v>0</v>
      </c>
      <c r="I176" s="232">
        <f>'CHARGES P1'!I128</f>
        <v>0</v>
      </c>
      <c r="J176" s="232">
        <f>'CHARGES P1'!J128</f>
        <v>0</v>
      </c>
      <c r="K176" s="232">
        <f>'CHARGES P1'!K128</f>
        <v>0</v>
      </c>
      <c r="L176" s="232">
        <f>'CHARGES P1'!L128</f>
        <v>0</v>
      </c>
      <c r="M176" s="232">
        <f>'CHARGES P1'!M128</f>
        <v>0</v>
      </c>
      <c r="N176" s="232">
        <f>'CHARGES P1'!N128</f>
        <v>0</v>
      </c>
      <c r="O176" s="232">
        <f>'CHARGES P1'!O128</f>
        <v>0</v>
      </c>
      <c r="P176" s="232">
        <f>'CHARGES P1'!P128</f>
        <v>0</v>
      </c>
      <c r="Q176" s="232">
        <f>'CHARGES P1'!Q128</f>
        <v>0</v>
      </c>
      <c r="R176" s="232">
        <f>'CHARGES P1'!R128</f>
        <v>0</v>
      </c>
      <c r="S176" s="232">
        <f>'CHARGES P1'!S128</f>
        <v>0</v>
      </c>
      <c r="T176" s="232">
        <f>'CHARGES P1'!T128</f>
        <v>0</v>
      </c>
      <c r="U176" s="232">
        <f>'CHARGES P1'!U128</f>
        <v>0</v>
      </c>
      <c r="V176" s="232">
        <f>'CHARGES P1'!V128</f>
        <v>0</v>
      </c>
      <c r="W176" s="232">
        <f>'CHARGES P1'!W128</f>
        <v>0</v>
      </c>
      <c r="X176" s="232">
        <f>'CHARGES P1'!X128</f>
        <v>0</v>
      </c>
      <c r="Y176" s="232">
        <f>'CHARGES P1'!Y128</f>
        <v>0</v>
      </c>
      <c r="Z176" s="232">
        <f>'CHARGES P1'!Z128</f>
        <v>0</v>
      </c>
      <c r="AA176" s="232">
        <f>'CHARGES P1'!AA128</f>
        <v>0</v>
      </c>
      <c r="AB176" s="232">
        <f>'CHARGES P1'!AB128</f>
        <v>0</v>
      </c>
      <c r="AC176" s="232">
        <f>'CHARGES P1'!AC128</f>
        <v>0</v>
      </c>
      <c r="AD176" s="232">
        <f>'CHARGES P1'!AD128</f>
        <v>0</v>
      </c>
      <c r="AE176" s="232">
        <f>'CHARGES P1'!AE128</f>
        <v>0</v>
      </c>
      <c r="AF176" s="232">
        <f>'CHARGES P1'!AF128</f>
        <v>0</v>
      </c>
      <c r="AG176" s="232">
        <f>'CHARGES P1'!AG128</f>
        <v>0</v>
      </c>
      <c r="AH176" s="232">
        <f>'CHARGES P1'!AH128</f>
        <v>0</v>
      </c>
      <c r="AI176" s="232">
        <f>'CHARGES P1'!AI128</f>
        <v>0</v>
      </c>
      <c r="AJ176" s="232">
        <f>'CHARGES P1'!AJ128</f>
        <v>0</v>
      </c>
      <c r="AK176" s="232">
        <f>'CHARGES P1'!AK128</f>
        <v>0</v>
      </c>
      <c r="AL176" s="232">
        <f>'CHARGES P1'!AL128</f>
        <v>0</v>
      </c>
      <c r="AM176" s="232">
        <f>'CHARGES P1'!AM128</f>
        <v>0</v>
      </c>
      <c r="AN176" s="232">
        <f>'CHARGES P1'!AN128</f>
        <v>0</v>
      </c>
      <c r="AO176" s="232">
        <f>'CHARGES P1'!AO128</f>
        <v>0</v>
      </c>
      <c r="AP176" s="232">
        <f>'CHARGES P1'!AP128</f>
        <v>0</v>
      </c>
      <c r="AQ176" s="232">
        <f>'CHARGES P1'!AQ128</f>
        <v>0</v>
      </c>
      <c r="AR176" s="232">
        <f>'CHARGES P1'!AR128</f>
        <v>0</v>
      </c>
      <c r="AS176" s="232">
        <f>'CHARGES P1'!AS128</f>
        <v>0</v>
      </c>
      <c r="AT176" s="232">
        <f>'CHARGES P1'!AT128</f>
        <v>0</v>
      </c>
      <c r="AU176" s="232">
        <f>'CHARGES P1'!AU128</f>
        <v>0</v>
      </c>
      <c r="AV176" s="232">
        <f>'CHARGES P1'!AV128</f>
        <v>0</v>
      </c>
      <c r="AW176" s="232">
        <f>'CHARGES P1'!AW128</f>
        <v>0</v>
      </c>
      <c r="AX176" s="232">
        <f>'CHARGES P1'!AX128</f>
        <v>0</v>
      </c>
      <c r="AY176" s="232">
        <f>'CHARGES P1'!AY128</f>
        <v>0</v>
      </c>
      <c r="AZ176" s="232">
        <f>'CHARGES P1'!AZ128</f>
        <v>0</v>
      </c>
      <c r="BA176" s="232">
        <f>'CHARGES P1'!BA128</f>
        <v>0</v>
      </c>
      <c r="BB176" s="232">
        <f>'CHARGES P1'!BB128</f>
        <v>0</v>
      </c>
      <c r="BC176" s="232">
        <f>'CHARGES P1'!BC128</f>
        <v>0</v>
      </c>
      <c r="BD176" s="232">
        <f>'CHARGES P1'!BD128</f>
        <v>0</v>
      </c>
      <c r="BE176" s="232">
        <f>'CHARGES P1'!BE128</f>
        <v>0</v>
      </c>
      <c r="BF176" s="232">
        <f>'CHARGES P1'!BF128</f>
        <v>0</v>
      </c>
      <c r="BG176" s="232">
        <f>'CHARGES P1'!BG128</f>
        <v>0</v>
      </c>
      <c r="BH176" s="232">
        <f>'CHARGES P1'!BH128</f>
        <v>0</v>
      </c>
      <c r="BI176" s="232">
        <f>'CHARGES P1'!BI128</f>
        <v>0</v>
      </c>
      <c r="BJ176" s="232">
        <f>'CHARGES P1'!BJ128</f>
        <v>0</v>
      </c>
      <c r="BK176" s="232">
        <f>'CHARGES P1'!BK128</f>
        <v>0</v>
      </c>
      <c r="BL176" s="232">
        <f>'CHARGES P1'!BL128</f>
        <v>0</v>
      </c>
      <c r="BM176" s="232">
        <f>'CHARGES P1'!BM128</f>
        <v>0</v>
      </c>
      <c r="BN176" s="232">
        <f>'CHARGES P1'!BN128</f>
        <v>0</v>
      </c>
      <c r="BO176" s="232">
        <f>'CHARGES P1'!BO128</f>
        <v>0</v>
      </c>
    </row>
    <row r="177" spans="1:67" ht="11.1" customHeight="1" x14ac:dyDescent="0.25">
      <c r="A177" s="33"/>
      <c r="B177" s="266" t="s">
        <v>102</v>
      </c>
      <c r="C177" s="232">
        <f>'CHARGES P1'!C164</f>
        <v>0</v>
      </c>
      <c r="D177" s="232">
        <f>'CHARGES P1'!D164</f>
        <v>0</v>
      </c>
      <c r="E177" s="232">
        <f>'CHARGES P1'!E164</f>
        <v>0</v>
      </c>
      <c r="F177" s="232">
        <f>'CHARGES P1'!F164</f>
        <v>0</v>
      </c>
      <c r="G177" s="232">
        <f>'CHARGES P1'!G164</f>
        <v>0</v>
      </c>
      <c r="H177" s="232">
        <f>'CHARGES P1'!H164</f>
        <v>0</v>
      </c>
      <c r="I177" s="232">
        <f>'CHARGES P1'!I164</f>
        <v>0</v>
      </c>
      <c r="J177" s="232">
        <f>'CHARGES P1'!J164</f>
        <v>0</v>
      </c>
      <c r="K177" s="232">
        <f>'CHARGES P1'!K164</f>
        <v>0</v>
      </c>
      <c r="L177" s="232">
        <f>'CHARGES P1'!L164</f>
        <v>0</v>
      </c>
      <c r="M177" s="232">
        <f>'CHARGES P1'!M164</f>
        <v>0</v>
      </c>
      <c r="N177" s="232">
        <f>'CHARGES P1'!N164</f>
        <v>0</v>
      </c>
      <c r="O177" s="232">
        <f>'CHARGES P1'!O164</f>
        <v>0</v>
      </c>
      <c r="P177" s="232">
        <f>'CHARGES P1'!P164</f>
        <v>0</v>
      </c>
      <c r="Q177" s="232">
        <f>'CHARGES P1'!Q164</f>
        <v>0</v>
      </c>
      <c r="R177" s="232">
        <f>'CHARGES P1'!R164</f>
        <v>0</v>
      </c>
      <c r="S177" s="232">
        <f>'CHARGES P1'!S164</f>
        <v>0</v>
      </c>
      <c r="T177" s="232">
        <f>'CHARGES P1'!T164</f>
        <v>0</v>
      </c>
      <c r="U177" s="232">
        <f>'CHARGES P1'!U164</f>
        <v>0</v>
      </c>
      <c r="V177" s="232">
        <f>'CHARGES P1'!V164</f>
        <v>0</v>
      </c>
      <c r="W177" s="232">
        <f>'CHARGES P1'!W164</f>
        <v>0</v>
      </c>
      <c r="X177" s="232">
        <f>'CHARGES P1'!X164</f>
        <v>0</v>
      </c>
      <c r="Y177" s="232">
        <f>'CHARGES P1'!Y164</f>
        <v>0</v>
      </c>
      <c r="Z177" s="232">
        <f>'CHARGES P1'!Z164</f>
        <v>0</v>
      </c>
      <c r="AA177" s="232">
        <f>'CHARGES P1'!AA164</f>
        <v>0</v>
      </c>
      <c r="AB177" s="232">
        <f>'CHARGES P1'!AB164</f>
        <v>0</v>
      </c>
      <c r="AC177" s="232">
        <f>'CHARGES P1'!AC164</f>
        <v>0</v>
      </c>
      <c r="AD177" s="232">
        <f>'CHARGES P1'!AD164</f>
        <v>0</v>
      </c>
      <c r="AE177" s="232">
        <f>'CHARGES P1'!AE164</f>
        <v>0</v>
      </c>
      <c r="AF177" s="232">
        <f>'CHARGES P1'!AF164</f>
        <v>0</v>
      </c>
      <c r="AG177" s="232">
        <f>'CHARGES P1'!AG164</f>
        <v>0</v>
      </c>
      <c r="AH177" s="232">
        <f>'CHARGES P1'!AH164</f>
        <v>0</v>
      </c>
      <c r="AI177" s="232">
        <f>'CHARGES P1'!AI164</f>
        <v>0</v>
      </c>
      <c r="AJ177" s="232">
        <f>'CHARGES P1'!AJ164</f>
        <v>0</v>
      </c>
      <c r="AK177" s="232">
        <f>'CHARGES P1'!AK164</f>
        <v>0</v>
      </c>
      <c r="AL177" s="232">
        <f>'CHARGES P1'!AL164</f>
        <v>0</v>
      </c>
      <c r="AM177" s="232">
        <f>'CHARGES P1'!AM164</f>
        <v>0</v>
      </c>
      <c r="AN177" s="232">
        <f>'CHARGES P1'!AN164</f>
        <v>0</v>
      </c>
      <c r="AO177" s="232">
        <f>'CHARGES P1'!AO164</f>
        <v>0</v>
      </c>
      <c r="AP177" s="232">
        <f>'CHARGES P1'!AP164</f>
        <v>0</v>
      </c>
      <c r="AQ177" s="232">
        <f>'CHARGES P1'!AQ164</f>
        <v>0</v>
      </c>
      <c r="AR177" s="232">
        <f>'CHARGES P1'!AR164</f>
        <v>0</v>
      </c>
      <c r="AS177" s="232">
        <f>'CHARGES P1'!AS164</f>
        <v>0</v>
      </c>
      <c r="AT177" s="232">
        <f>'CHARGES P1'!AT164</f>
        <v>0</v>
      </c>
      <c r="AU177" s="232">
        <f>'CHARGES P1'!AU164</f>
        <v>0</v>
      </c>
      <c r="AV177" s="232">
        <f>'CHARGES P1'!AV164</f>
        <v>0</v>
      </c>
      <c r="AW177" s="232">
        <f>'CHARGES P1'!AW164</f>
        <v>0</v>
      </c>
      <c r="AX177" s="232">
        <f>'CHARGES P1'!AX164</f>
        <v>0</v>
      </c>
      <c r="AY177" s="232">
        <f>'CHARGES P1'!AY164</f>
        <v>0</v>
      </c>
      <c r="AZ177" s="232">
        <f>'CHARGES P1'!AZ164</f>
        <v>0</v>
      </c>
      <c r="BA177" s="232">
        <f>'CHARGES P1'!BA164</f>
        <v>0</v>
      </c>
      <c r="BB177" s="232">
        <f>'CHARGES P1'!BB164</f>
        <v>0</v>
      </c>
      <c r="BC177" s="232">
        <f>'CHARGES P1'!BC164</f>
        <v>0</v>
      </c>
      <c r="BD177" s="232">
        <f>'CHARGES P1'!BD164</f>
        <v>0</v>
      </c>
      <c r="BE177" s="232">
        <f>'CHARGES P1'!BE164</f>
        <v>0</v>
      </c>
      <c r="BF177" s="232">
        <f>'CHARGES P1'!BF164</f>
        <v>0</v>
      </c>
      <c r="BG177" s="232">
        <f>'CHARGES P1'!BG164</f>
        <v>0</v>
      </c>
      <c r="BH177" s="232">
        <f>'CHARGES P1'!BH164</f>
        <v>0</v>
      </c>
      <c r="BI177" s="232">
        <f>'CHARGES P1'!BI164</f>
        <v>0</v>
      </c>
      <c r="BJ177" s="232">
        <f>'CHARGES P1'!BJ164</f>
        <v>0</v>
      </c>
      <c r="BK177" s="232">
        <f>'CHARGES P1'!BK164</f>
        <v>0</v>
      </c>
      <c r="BL177" s="232">
        <f>'CHARGES P1'!BL164</f>
        <v>0</v>
      </c>
      <c r="BM177" s="232">
        <f>'CHARGES P1'!BM164</f>
        <v>0</v>
      </c>
      <c r="BN177" s="232">
        <f>'CHARGES P1'!BN164</f>
        <v>0</v>
      </c>
      <c r="BO177" s="232">
        <f>'CHARGES P1'!BO164</f>
        <v>0</v>
      </c>
    </row>
    <row r="178" spans="1:67" ht="11.1" customHeight="1" x14ac:dyDescent="0.25">
      <c r="A178" s="33"/>
      <c r="B178" s="267" t="s">
        <v>103</v>
      </c>
      <c r="C178" s="232">
        <f>'CHARGES P1'!C200</f>
        <v>0</v>
      </c>
      <c r="D178" s="232">
        <f>'CHARGES P1'!D200</f>
        <v>0</v>
      </c>
      <c r="E178" s="232">
        <f>'CHARGES P1'!E200</f>
        <v>0</v>
      </c>
      <c r="F178" s="232">
        <f>'CHARGES P1'!F200</f>
        <v>0</v>
      </c>
      <c r="G178" s="232">
        <f>'CHARGES P1'!G200</f>
        <v>0</v>
      </c>
      <c r="H178" s="232">
        <f>'CHARGES P1'!H200</f>
        <v>0</v>
      </c>
      <c r="I178" s="232">
        <f>'CHARGES P1'!I200</f>
        <v>0</v>
      </c>
      <c r="J178" s="232">
        <f>'CHARGES P1'!J200</f>
        <v>0</v>
      </c>
      <c r="K178" s="232">
        <f>'CHARGES P1'!K200</f>
        <v>0</v>
      </c>
      <c r="L178" s="232">
        <f>'CHARGES P1'!L200</f>
        <v>0</v>
      </c>
      <c r="M178" s="232">
        <f>'CHARGES P1'!M200</f>
        <v>0</v>
      </c>
      <c r="N178" s="232">
        <f>'CHARGES P1'!N200</f>
        <v>0</v>
      </c>
      <c r="O178" s="232">
        <f>'CHARGES P1'!O200</f>
        <v>0</v>
      </c>
      <c r="P178" s="232">
        <f>'CHARGES P1'!P200</f>
        <v>0</v>
      </c>
      <c r="Q178" s="232">
        <f>'CHARGES P1'!Q200</f>
        <v>0</v>
      </c>
      <c r="R178" s="232">
        <f>'CHARGES P1'!R200</f>
        <v>0</v>
      </c>
      <c r="S178" s="232">
        <f>'CHARGES P1'!S200</f>
        <v>0</v>
      </c>
      <c r="T178" s="232">
        <f>'CHARGES P1'!T200</f>
        <v>0</v>
      </c>
      <c r="U178" s="232">
        <f>'CHARGES P1'!U200</f>
        <v>0</v>
      </c>
      <c r="V178" s="232">
        <f>'CHARGES P1'!V200</f>
        <v>0</v>
      </c>
      <c r="W178" s="232">
        <f>'CHARGES P1'!W200</f>
        <v>0</v>
      </c>
      <c r="X178" s="232">
        <f>'CHARGES P1'!X200</f>
        <v>0</v>
      </c>
      <c r="Y178" s="232">
        <f>'CHARGES P1'!Y200</f>
        <v>0</v>
      </c>
      <c r="Z178" s="232">
        <f>'CHARGES P1'!Z200</f>
        <v>0</v>
      </c>
      <c r="AA178" s="232">
        <f>'CHARGES P1'!AA200</f>
        <v>0</v>
      </c>
      <c r="AB178" s="232">
        <f>'CHARGES P1'!AB200</f>
        <v>0</v>
      </c>
      <c r="AC178" s="232">
        <f>'CHARGES P1'!AC200</f>
        <v>0</v>
      </c>
      <c r="AD178" s="232">
        <f>'CHARGES P1'!AD200</f>
        <v>0</v>
      </c>
      <c r="AE178" s="232">
        <f>'CHARGES P1'!AE200</f>
        <v>0</v>
      </c>
      <c r="AF178" s="232">
        <f>'CHARGES P1'!AF200</f>
        <v>0</v>
      </c>
      <c r="AG178" s="232">
        <f>'CHARGES P1'!AG200</f>
        <v>0</v>
      </c>
      <c r="AH178" s="232">
        <f>'CHARGES P1'!AH200</f>
        <v>0</v>
      </c>
      <c r="AI178" s="232">
        <f>'CHARGES P1'!AI200</f>
        <v>0</v>
      </c>
      <c r="AJ178" s="232">
        <f>'CHARGES P1'!AJ200</f>
        <v>0</v>
      </c>
      <c r="AK178" s="232">
        <f>'CHARGES P1'!AK200</f>
        <v>0</v>
      </c>
      <c r="AL178" s="232">
        <f>'CHARGES P1'!AL200</f>
        <v>0</v>
      </c>
      <c r="AM178" s="232">
        <f>'CHARGES P1'!AM200</f>
        <v>0</v>
      </c>
      <c r="AN178" s="232">
        <f>'CHARGES P1'!AN200</f>
        <v>0</v>
      </c>
      <c r="AO178" s="232">
        <f>'CHARGES P1'!AO200</f>
        <v>0</v>
      </c>
      <c r="AP178" s="232">
        <f>'CHARGES P1'!AP200</f>
        <v>0</v>
      </c>
      <c r="AQ178" s="232">
        <f>'CHARGES P1'!AQ200</f>
        <v>0</v>
      </c>
      <c r="AR178" s="232">
        <f>'CHARGES P1'!AR200</f>
        <v>0</v>
      </c>
      <c r="AS178" s="232">
        <f>'CHARGES P1'!AS200</f>
        <v>0</v>
      </c>
      <c r="AT178" s="232">
        <f>'CHARGES P1'!AT200</f>
        <v>0</v>
      </c>
      <c r="AU178" s="232">
        <f>'CHARGES P1'!AU200</f>
        <v>0</v>
      </c>
      <c r="AV178" s="232">
        <f>'CHARGES P1'!AV200</f>
        <v>0</v>
      </c>
      <c r="AW178" s="232">
        <f>'CHARGES P1'!AW200</f>
        <v>0</v>
      </c>
      <c r="AX178" s="232">
        <f>'CHARGES P1'!AX200</f>
        <v>0</v>
      </c>
      <c r="AY178" s="232">
        <f>'CHARGES P1'!AY200</f>
        <v>0</v>
      </c>
      <c r="AZ178" s="232">
        <f>'CHARGES P1'!AZ200</f>
        <v>0</v>
      </c>
      <c r="BA178" s="232">
        <f>'CHARGES P1'!BA200</f>
        <v>0</v>
      </c>
      <c r="BB178" s="232">
        <f>'CHARGES P1'!BB200</f>
        <v>0</v>
      </c>
      <c r="BC178" s="232">
        <f>'CHARGES P1'!BC200</f>
        <v>0</v>
      </c>
      <c r="BD178" s="232">
        <f>'CHARGES P1'!BD200</f>
        <v>0</v>
      </c>
      <c r="BE178" s="232">
        <f>'CHARGES P1'!BE200</f>
        <v>0</v>
      </c>
      <c r="BF178" s="232">
        <f>'CHARGES P1'!BF200</f>
        <v>0</v>
      </c>
      <c r="BG178" s="232">
        <f>'CHARGES P1'!BG200</f>
        <v>0</v>
      </c>
      <c r="BH178" s="232">
        <f>'CHARGES P1'!BH200</f>
        <v>0</v>
      </c>
      <c r="BI178" s="232">
        <f>'CHARGES P1'!BI200</f>
        <v>0</v>
      </c>
      <c r="BJ178" s="232">
        <f>'CHARGES P1'!BJ200</f>
        <v>0</v>
      </c>
      <c r="BK178" s="232">
        <f>'CHARGES P1'!BK200</f>
        <v>0</v>
      </c>
      <c r="BL178" s="232">
        <f>'CHARGES P1'!BL200</f>
        <v>0</v>
      </c>
      <c r="BM178" s="232">
        <f>'CHARGES P1'!BM200</f>
        <v>0</v>
      </c>
      <c r="BN178" s="232">
        <f>'CHARGES P1'!BN200</f>
        <v>0</v>
      </c>
      <c r="BO178" s="232">
        <f>'CHARGES P1'!BO200</f>
        <v>0</v>
      </c>
    </row>
    <row r="180" spans="1:67" ht="11.1" customHeight="1" x14ac:dyDescent="0.25">
      <c r="A180" s="36" t="s">
        <v>14</v>
      </c>
      <c r="B180" s="268" t="s">
        <v>87</v>
      </c>
      <c r="C180" s="232">
        <f>'RETARDS P1'!C21</f>
        <v>0</v>
      </c>
      <c r="D180" s="232">
        <f>'RETARDS P1'!D21</f>
        <v>0</v>
      </c>
      <c r="E180" s="232">
        <f>'RETARDS P1'!E21</f>
        <v>0</v>
      </c>
      <c r="F180" s="232">
        <f>'RETARDS P1'!F21</f>
        <v>0</v>
      </c>
      <c r="G180" s="232">
        <f>'RETARDS P1'!G21</f>
        <v>0</v>
      </c>
      <c r="H180" s="232">
        <f>'RETARDS P1'!H21</f>
        <v>0</v>
      </c>
      <c r="I180" s="232">
        <f>'RETARDS P1'!I21</f>
        <v>0</v>
      </c>
      <c r="J180" s="232">
        <f>'RETARDS P1'!J21</f>
        <v>0</v>
      </c>
      <c r="K180" s="232">
        <f>'RETARDS P1'!K21</f>
        <v>0</v>
      </c>
      <c r="L180" s="232">
        <f>'RETARDS P1'!L21</f>
        <v>0</v>
      </c>
      <c r="M180" s="232">
        <f>'RETARDS P1'!M21</f>
        <v>0</v>
      </c>
      <c r="N180" s="232">
        <f>'RETARDS P1'!N21</f>
        <v>0</v>
      </c>
      <c r="O180" s="232">
        <f>'RETARDS P1'!O21</f>
        <v>0</v>
      </c>
      <c r="P180" s="232">
        <f>'RETARDS P1'!P21</f>
        <v>0</v>
      </c>
      <c r="Q180" s="232">
        <f>'RETARDS P1'!Q21</f>
        <v>0</v>
      </c>
      <c r="R180" s="232">
        <f>'RETARDS P1'!R21</f>
        <v>0</v>
      </c>
      <c r="S180" s="232">
        <f>'RETARDS P1'!S21</f>
        <v>0</v>
      </c>
      <c r="T180" s="232">
        <f>'RETARDS P1'!T21</f>
        <v>0</v>
      </c>
      <c r="U180" s="232">
        <f>'RETARDS P1'!U21</f>
        <v>0</v>
      </c>
      <c r="V180" s="232">
        <f>'RETARDS P1'!V21</f>
        <v>0</v>
      </c>
      <c r="W180" s="232">
        <f>'RETARDS P1'!W21</f>
        <v>0</v>
      </c>
      <c r="X180" s="232">
        <f>'RETARDS P1'!X21</f>
        <v>0</v>
      </c>
      <c r="Y180" s="232">
        <f>'RETARDS P1'!Y21</f>
        <v>0</v>
      </c>
      <c r="Z180" s="232">
        <f>'RETARDS P1'!Z21</f>
        <v>0</v>
      </c>
      <c r="AA180" s="232">
        <f>'RETARDS P1'!AA21</f>
        <v>0</v>
      </c>
      <c r="AB180" s="232">
        <f>'RETARDS P1'!AB21</f>
        <v>0</v>
      </c>
      <c r="AC180" s="232">
        <f>'RETARDS P1'!AC21</f>
        <v>0</v>
      </c>
      <c r="AD180" s="232">
        <f>'RETARDS P1'!AD21</f>
        <v>0</v>
      </c>
      <c r="AE180" s="232">
        <f>'RETARDS P1'!AE21</f>
        <v>0</v>
      </c>
      <c r="AF180" s="232">
        <f>'RETARDS P1'!AF21</f>
        <v>0</v>
      </c>
      <c r="AG180" s="232">
        <f>'RETARDS P1'!AG21</f>
        <v>0</v>
      </c>
      <c r="AH180" s="232">
        <f>'RETARDS P1'!AH21</f>
        <v>0</v>
      </c>
      <c r="AI180" s="232">
        <f>'RETARDS P1'!AI21</f>
        <v>0</v>
      </c>
      <c r="AJ180" s="232">
        <f>'RETARDS P1'!AJ21</f>
        <v>0</v>
      </c>
      <c r="AK180" s="232">
        <f>'RETARDS P1'!AK21</f>
        <v>0</v>
      </c>
      <c r="AL180" s="232">
        <f>'RETARDS P1'!AL21</f>
        <v>0</v>
      </c>
      <c r="AM180" s="232">
        <f>'RETARDS P1'!AM21</f>
        <v>0</v>
      </c>
      <c r="AN180" s="232">
        <f>'RETARDS P1'!AN21</f>
        <v>0</v>
      </c>
      <c r="AO180" s="232">
        <f>'RETARDS P1'!AO21</f>
        <v>0</v>
      </c>
      <c r="AP180" s="232">
        <f>'RETARDS P1'!AP21</f>
        <v>0</v>
      </c>
      <c r="AQ180" s="232">
        <f>'RETARDS P1'!AQ21</f>
        <v>0</v>
      </c>
      <c r="AR180" s="232">
        <f>'RETARDS P1'!AR21</f>
        <v>0</v>
      </c>
      <c r="AS180" s="232">
        <f>'RETARDS P1'!AS21</f>
        <v>0</v>
      </c>
      <c r="AT180" s="232">
        <f>'RETARDS P1'!AT21</f>
        <v>0</v>
      </c>
      <c r="AU180" s="232">
        <f>'RETARDS P1'!AU21</f>
        <v>0</v>
      </c>
      <c r="AV180" s="232">
        <f>'RETARDS P1'!AV21</f>
        <v>0</v>
      </c>
      <c r="AW180" s="232">
        <f>'RETARDS P1'!AW21</f>
        <v>0</v>
      </c>
      <c r="AX180" s="232">
        <f>'RETARDS P1'!AX21</f>
        <v>0</v>
      </c>
      <c r="AY180" s="232">
        <f>'RETARDS P1'!AY21</f>
        <v>0</v>
      </c>
      <c r="AZ180" s="232">
        <f>'RETARDS P1'!AZ21</f>
        <v>0</v>
      </c>
      <c r="BA180" s="232">
        <f>'RETARDS P1'!BA21</f>
        <v>0</v>
      </c>
      <c r="BB180" s="232">
        <f>'RETARDS P1'!BB21</f>
        <v>0</v>
      </c>
      <c r="BC180" s="232">
        <f>'RETARDS P1'!BC21</f>
        <v>0</v>
      </c>
      <c r="BD180" s="232">
        <f>'RETARDS P1'!BD21</f>
        <v>0</v>
      </c>
      <c r="BE180" s="232">
        <f>'RETARDS P1'!BE21</f>
        <v>0</v>
      </c>
      <c r="BF180" s="232">
        <f>'RETARDS P1'!BF21</f>
        <v>0</v>
      </c>
      <c r="BG180" s="232">
        <f>'RETARDS P1'!BG21</f>
        <v>0</v>
      </c>
      <c r="BH180" s="232">
        <f>'RETARDS P1'!BH21</f>
        <v>0</v>
      </c>
      <c r="BI180" s="232">
        <f>'RETARDS P1'!BI21</f>
        <v>0</v>
      </c>
      <c r="BJ180" s="232">
        <f>'RETARDS P1'!BJ21</f>
        <v>0</v>
      </c>
      <c r="BK180" s="232">
        <f>'RETARDS P1'!BK21</f>
        <v>0</v>
      </c>
      <c r="BL180" s="232">
        <f>'RETARDS P1'!BL21</f>
        <v>0</v>
      </c>
      <c r="BM180" s="232">
        <f>'RETARDS P1'!BM21</f>
        <v>0</v>
      </c>
      <c r="BN180" s="232">
        <f>'RETARDS P1'!BN21</f>
        <v>0</v>
      </c>
      <c r="BO180" s="232">
        <f>'RETARDS P1'!BO21</f>
        <v>0</v>
      </c>
    </row>
    <row r="181" spans="1:67" ht="11.1" customHeight="1" x14ac:dyDescent="0.25">
      <c r="A181" s="33"/>
      <c r="B181" s="43" t="s">
        <v>104</v>
      </c>
      <c r="C181" s="232"/>
      <c r="D181" s="232">
        <f ca="1">C184-'SYNTHESE CAPACITE P1'!D19</f>
        <v>0</v>
      </c>
      <c r="E181" s="232">
        <f ca="1">D184-'SYNTHESE CAPACITE P1'!E19</f>
        <v>0</v>
      </c>
      <c r="F181" s="232">
        <f ca="1">E184-'SYNTHESE CAPACITE P1'!F19</f>
        <v>0</v>
      </c>
      <c r="G181" s="232">
        <f ca="1">F184-'SYNTHESE CAPACITE P1'!G19</f>
        <v>0</v>
      </c>
      <c r="H181" s="232">
        <f ca="1">G184-'SYNTHESE CAPACITE P1'!H19</f>
        <v>0</v>
      </c>
      <c r="I181" s="232">
        <f ca="1">H184-'SYNTHESE CAPACITE P1'!I19</f>
        <v>0</v>
      </c>
      <c r="J181" s="232">
        <f ca="1">I184-'SYNTHESE CAPACITE P1'!J19</f>
        <v>0</v>
      </c>
      <c r="K181" s="232">
        <f ca="1">J184-'SYNTHESE CAPACITE P1'!K19</f>
        <v>0</v>
      </c>
      <c r="L181" s="232">
        <f ca="1">K184-'SYNTHESE CAPACITE P1'!L19</f>
        <v>0</v>
      </c>
      <c r="M181" s="232">
        <f ca="1">L184-'SYNTHESE CAPACITE P1'!M19</f>
        <v>0</v>
      </c>
      <c r="N181" s="232">
        <f ca="1">M184-'SYNTHESE CAPACITE P1'!N19</f>
        <v>0</v>
      </c>
      <c r="O181" s="232">
        <f ca="1">N184-'SYNTHESE CAPACITE P1'!O19</f>
        <v>0</v>
      </c>
      <c r="P181" s="232">
        <f ca="1">O184-'SYNTHESE CAPACITE P1'!P19</f>
        <v>0</v>
      </c>
      <c r="Q181" s="232">
        <f ca="1">P184-'SYNTHESE CAPACITE P1'!Q19</f>
        <v>0</v>
      </c>
      <c r="R181" s="232">
        <f ca="1">Q184-'SYNTHESE CAPACITE P1'!R19</f>
        <v>0</v>
      </c>
      <c r="S181" s="232">
        <f ca="1">R184-'SYNTHESE CAPACITE P1'!S19</f>
        <v>0</v>
      </c>
      <c r="T181" s="232">
        <f ca="1">S184-'SYNTHESE CAPACITE P1'!T19</f>
        <v>0</v>
      </c>
      <c r="U181" s="232">
        <f ca="1">T184-'SYNTHESE CAPACITE P1'!U19</f>
        <v>0</v>
      </c>
      <c r="V181" s="232">
        <f ca="1">U184-'SYNTHESE CAPACITE P1'!V19</f>
        <v>0</v>
      </c>
      <c r="W181" s="232">
        <f ca="1">V184-'SYNTHESE CAPACITE P1'!W19</f>
        <v>0</v>
      </c>
      <c r="X181" s="232">
        <f ca="1">W184-'SYNTHESE CAPACITE P1'!X19</f>
        <v>0</v>
      </c>
      <c r="Y181" s="232">
        <f ca="1">X184-'SYNTHESE CAPACITE P1'!Y19</f>
        <v>0</v>
      </c>
      <c r="Z181" s="232">
        <f ca="1">Y184-'SYNTHESE CAPACITE P1'!Z19</f>
        <v>0</v>
      </c>
      <c r="AA181" s="232">
        <f ca="1">Z184-'SYNTHESE CAPACITE P1'!AA19</f>
        <v>0</v>
      </c>
      <c r="AB181" s="232">
        <f ca="1">AA184-'SYNTHESE CAPACITE P1'!AB19</f>
        <v>0</v>
      </c>
      <c r="AC181" s="232">
        <f ca="1">AB184-'SYNTHESE CAPACITE P1'!AC19</f>
        <v>0</v>
      </c>
      <c r="AD181" s="232">
        <f ca="1">AC184-'SYNTHESE CAPACITE P1'!AD19</f>
        <v>0</v>
      </c>
      <c r="AE181" s="232">
        <f ca="1">AD184-'SYNTHESE CAPACITE P1'!AE19</f>
        <v>0</v>
      </c>
      <c r="AF181" s="232">
        <f ca="1">AE184-'SYNTHESE CAPACITE P1'!AF19</f>
        <v>0</v>
      </c>
      <c r="AG181" s="232">
        <f ca="1">AF184-'SYNTHESE CAPACITE P1'!AG19</f>
        <v>0</v>
      </c>
      <c r="AH181" s="232">
        <f ca="1">AG184-'SYNTHESE CAPACITE P1'!AH19</f>
        <v>0</v>
      </c>
      <c r="AI181" s="232">
        <f ca="1">AH184-'SYNTHESE CAPACITE P1'!AI19</f>
        <v>0</v>
      </c>
      <c r="AJ181" s="232">
        <f ca="1">AI184-'SYNTHESE CAPACITE P1'!AJ19</f>
        <v>0</v>
      </c>
      <c r="AK181" s="232">
        <f ca="1">AJ184-'SYNTHESE CAPACITE P1'!AK19</f>
        <v>0</v>
      </c>
      <c r="AL181" s="232">
        <f ca="1">AK184-'SYNTHESE CAPACITE P1'!AL19</f>
        <v>0</v>
      </c>
      <c r="AM181" s="232">
        <f ca="1">AL184-'SYNTHESE CAPACITE P1'!AM19</f>
        <v>0</v>
      </c>
      <c r="AN181" s="232">
        <f ca="1">AM184-'SYNTHESE CAPACITE P1'!AN19</f>
        <v>0</v>
      </c>
      <c r="AO181" s="232">
        <f ca="1">AN184-'SYNTHESE CAPACITE P1'!AO19</f>
        <v>0</v>
      </c>
      <c r="AP181" s="232">
        <f ca="1">AO184-'SYNTHESE CAPACITE P1'!AP19</f>
        <v>0</v>
      </c>
      <c r="AQ181" s="232">
        <f ca="1">AP184-'SYNTHESE CAPACITE P1'!AQ19</f>
        <v>0</v>
      </c>
      <c r="AR181" s="232">
        <f ca="1">AQ184-'SYNTHESE CAPACITE P1'!AR19</f>
        <v>0</v>
      </c>
      <c r="AS181" s="232">
        <f ca="1">AR184-'SYNTHESE CAPACITE P1'!AS19</f>
        <v>0</v>
      </c>
      <c r="AT181" s="232">
        <f ca="1">AS184-'SYNTHESE CAPACITE P1'!AT19</f>
        <v>0</v>
      </c>
      <c r="AU181" s="232">
        <f ca="1">AT184-'SYNTHESE CAPACITE P1'!AU19</f>
        <v>0</v>
      </c>
      <c r="AV181" s="232">
        <f ca="1">AU184-'SYNTHESE CAPACITE P1'!AV19</f>
        <v>0</v>
      </c>
      <c r="AW181" s="232">
        <f ca="1">AV184-'SYNTHESE CAPACITE P1'!AW19</f>
        <v>0</v>
      </c>
      <c r="AX181" s="232">
        <f ca="1">AW184-'SYNTHESE CAPACITE P1'!AX19</f>
        <v>0</v>
      </c>
      <c r="AY181" s="232">
        <f ca="1">AX184-'SYNTHESE CAPACITE P1'!AY19</f>
        <v>0</v>
      </c>
      <c r="AZ181" s="232">
        <f ca="1">AY184-'SYNTHESE CAPACITE P1'!AZ19</f>
        <v>0</v>
      </c>
      <c r="BA181" s="232">
        <f ca="1">AZ184-'SYNTHESE CAPACITE P1'!BA19</f>
        <v>0</v>
      </c>
      <c r="BB181" s="232">
        <f ca="1">BA184-'SYNTHESE CAPACITE P1'!BB19</f>
        <v>0</v>
      </c>
      <c r="BC181" s="232">
        <f ca="1">BB184-'SYNTHESE CAPACITE P1'!BC19</f>
        <v>0</v>
      </c>
      <c r="BD181" s="232">
        <f ca="1">BC184-'SYNTHESE CAPACITE P1'!BD19</f>
        <v>0</v>
      </c>
      <c r="BE181" s="232">
        <f ca="1">BD184-'SYNTHESE CAPACITE P1'!BE19</f>
        <v>0</v>
      </c>
      <c r="BF181" s="232">
        <f ca="1">BE184-'SYNTHESE CAPACITE P1'!BF19</f>
        <v>0</v>
      </c>
      <c r="BG181" s="232">
        <f ca="1">BF184-'SYNTHESE CAPACITE P1'!BG19</f>
        <v>0</v>
      </c>
      <c r="BH181" s="232">
        <f ca="1">BG184-'SYNTHESE CAPACITE P1'!BH19</f>
        <v>0</v>
      </c>
      <c r="BI181" s="232">
        <f ca="1">BH184-'SYNTHESE CAPACITE P1'!BI19</f>
        <v>0</v>
      </c>
      <c r="BJ181" s="232">
        <f ca="1">BI184-'SYNTHESE CAPACITE P1'!BJ19</f>
        <v>0</v>
      </c>
      <c r="BK181" s="232">
        <f ca="1">BJ184-'SYNTHESE CAPACITE P1'!BK19</f>
        <v>0</v>
      </c>
      <c r="BL181" s="232">
        <f ca="1">BK184-'SYNTHESE CAPACITE P1'!BL19</f>
        <v>0</v>
      </c>
      <c r="BM181" s="232">
        <f ca="1">BL184-'SYNTHESE CAPACITE P1'!BM19</f>
        <v>0</v>
      </c>
      <c r="BN181" s="232">
        <f ca="1">BM184-'SYNTHESE CAPACITE P1'!BN19</f>
        <v>0</v>
      </c>
      <c r="BO181" s="232">
        <f ca="1">BN184-'SYNTHESE CAPACITE P1'!BO19</f>
        <v>0</v>
      </c>
    </row>
    <row r="182" spans="1:67" ht="11.1" customHeight="1" x14ac:dyDescent="0.25">
      <c r="A182" s="33"/>
      <c r="B182" s="261" t="s">
        <v>88</v>
      </c>
      <c r="C182" s="232">
        <f>'RETARDS P1'!C93</f>
        <v>0</v>
      </c>
      <c r="D182" s="232">
        <f>'RETARDS P1'!D93</f>
        <v>0</v>
      </c>
      <c r="E182" s="232">
        <f>'RETARDS P1'!E93</f>
        <v>0</v>
      </c>
      <c r="F182" s="232">
        <f>'RETARDS P1'!F93</f>
        <v>0</v>
      </c>
      <c r="G182" s="232">
        <f>'RETARDS P1'!G93</f>
        <v>0</v>
      </c>
      <c r="H182" s="232">
        <f>'RETARDS P1'!H93</f>
        <v>0</v>
      </c>
      <c r="I182" s="232">
        <f>'RETARDS P1'!I93</f>
        <v>0</v>
      </c>
      <c r="J182" s="232">
        <f>'RETARDS P1'!J93</f>
        <v>0</v>
      </c>
      <c r="K182" s="232">
        <f>'RETARDS P1'!K93</f>
        <v>0</v>
      </c>
      <c r="L182" s="232">
        <f>'RETARDS P1'!L93</f>
        <v>0</v>
      </c>
      <c r="M182" s="232">
        <f>'RETARDS P1'!M93</f>
        <v>0</v>
      </c>
      <c r="N182" s="232">
        <f>'RETARDS P1'!N93</f>
        <v>0</v>
      </c>
      <c r="O182" s="232">
        <f>'RETARDS P1'!O93</f>
        <v>0</v>
      </c>
      <c r="P182" s="232">
        <f>'RETARDS P1'!P93</f>
        <v>0</v>
      </c>
      <c r="Q182" s="232">
        <f>'RETARDS P1'!Q93</f>
        <v>0</v>
      </c>
      <c r="R182" s="232">
        <f>'RETARDS P1'!R93</f>
        <v>0</v>
      </c>
      <c r="S182" s="232">
        <f>'RETARDS P1'!S93</f>
        <v>0</v>
      </c>
      <c r="T182" s="232">
        <f>'RETARDS P1'!T93</f>
        <v>0</v>
      </c>
      <c r="U182" s="232">
        <f>'RETARDS P1'!U93</f>
        <v>0</v>
      </c>
      <c r="V182" s="232">
        <f>'RETARDS P1'!V93</f>
        <v>0</v>
      </c>
      <c r="W182" s="232">
        <f>'RETARDS P1'!W93</f>
        <v>0</v>
      </c>
      <c r="X182" s="232">
        <f>'RETARDS P1'!X93</f>
        <v>0</v>
      </c>
      <c r="Y182" s="232">
        <f>'RETARDS P1'!Y93</f>
        <v>0</v>
      </c>
      <c r="Z182" s="232">
        <f>'RETARDS P1'!Z93</f>
        <v>0</v>
      </c>
      <c r="AA182" s="232">
        <f>'RETARDS P1'!AA93</f>
        <v>0</v>
      </c>
      <c r="AB182" s="232">
        <f>'RETARDS P1'!AB93</f>
        <v>0</v>
      </c>
      <c r="AC182" s="232">
        <f>'RETARDS P1'!AC93</f>
        <v>0</v>
      </c>
      <c r="AD182" s="232">
        <f>'RETARDS P1'!AD93</f>
        <v>0</v>
      </c>
      <c r="AE182" s="232">
        <f>'RETARDS P1'!AE93</f>
        <v>0</v>
      </c>
      <c r="AF182" s="232">
        <f>'RETARDS P1'!AF93</f>
        <v>0</v>
      </c>
      <c r="AG182" s="232">
        <f>'RETARDS P1'!AG93</f>
        <v>0</v>
      </c>
      <c r="AH182" s="232">
        <f>'RETARDS P1'!AH93</f>
        <v>0</v>
      </c>
      <c r="AI182" s="232">
        <f>'RETARDS P1'!AI93</f>
        <v>0</v>
      </c>
      <c r="AJ182" s="232">
        <f>'RETARDS P1'!AJ93</f>
        <v>0</v>
      </c>
      <c r="AK182" s="232">
        <f>'RETARDS P1'!AK93</f>
        <v>0</v>
      </c>
      <c r="AL182" s="232">
        <f>'RETARDS P1'!AL93</f>
        <v>0</v>
      </c>
      <c r="AM182" s="232">
        <f>'RETARDS P1'!AM93</f>
        <v>0</v>
      </c>
      <c r="AN182" s="232">
        <f>'RETARDS P1'!AN93</f>
        <v>0</v>
      </c>
      <c r="AO182" s="232">
        <f>'RETARDS P1'!AO93</f>
        <v>0</v>
      </c>
      <c r="AP182" s="232">
        <f>'RETARDS P1'!AP93</f>
        <v>0</v>
      </c>
      <c r="AQ182" s="232">
        <f>'RETARDS P1'!AQ93</f>
        <v>0</v>
      </c>
      <c r="AR182" s="232">
        <f>'RETARDS P1'!AR93</f>
        <v>0</v>
      </c>
      <c r="AS182" s="232">
        <f>'RETARDS P1'!AS93</f>
        <v>0</v>
      </c>
      <c r="AT182" s="232">
        <f>'RETARDS P1'!AT93</f>
        <v>0</v>
      </c>
      <c r="AU182" s="232">
        <f>'RETARDS P1'!AU93</f>
        <v>0</v>
      </c>
      <c r="AV182" s="232">
        <f>'RETARDS P1'!AV93</f>
        <v>0</v>
      </c>
      <c r="AW182" s="232">
        <f>'RETARDS P1'!AW93</f>
        <v>0</v>
      </c>
      <c r="AX182" s="232">
        <f>'RETARDS P1'!AX93</f>
        <v>0</v>
      </c>
      <c r="AY182" s="232">
        <f>'RETARDS P1'!AY93</f>
        <v>0</v>
      </c>
      <c r="AZ182" s="232">
        <f>'RETARDS P1'!AZ93</f>
        <v>0</v>
      </c>
      <c r="BA182" s="232">
        <f>'RETARDS P1'!BA93</f>
        <v>0</v>
      </c>
      <c r="BB182" s="232">
        <f>'RETARDS P1'!BB93</f>
        <v>0</v>
      </c>
      <c r="BC182" s="232">
        <f>'RETARDS P1'!BC93</f>
        <v>0</v>
      </c>
      <c r="BD182" s="232">
        <f>'RETARDS P1'!BD93</f>
        <v>0</v>
      </c>
      <c r="BE182" s="232">
        <f>'RETARDS P1'!BE93</f>
        <v>0</v>
      </c>
      <c r="BF182" s="232">
        <f>'RETARDS P1'!BF93</f>
        <v>0</v>
      </c>
      <c r="BG182" s="232">
        <f>'RETARDS P1'!BG93</f>
        <v>0</v>
      </c>
      <c r="BH182" s="232">
        <f>'RETARDS P1'!BH93</f>
        <v>0</v>
      </c>
      <c r="BI182" s="232">
        <f>'RETARDS P1'!BI93</f>
        <v>0</v>
      </c>
      <c r="BJ182" s="232">
        <f>'RETARDS P1'!BJ93</f>
        <v>0</v>
      </c>
      <c r="BK182" s="232">
        <f>'RETARDS P1'!BK93</f>
        <v>0</v>
      </c>
      <c r="BL182" s="232">
        <f>'RETARDS P1'!BL93</f>
        <v>0</v>
      </c>
      <c r="BM182" s="232">
        <f>'RETARDS P1'!BM93</f>
        <v>0</v>
      </c>
      <c r="BN182" s="232">
        <f>'RETARDS P1'!BN93</f>
        <v>0</v>
      </c>
      <c r="BO182" s="232">
        <f>'RETARDS P1'!BO93</f>
        <v>0</v>
      </c>
    </row>
    <row r="183" spans="1:67" ht="11.1" customHeight="1" x14ac:dyDescent="0.25">
      <c r="A183" s="33"/>
      <c r="B183" s="262" t="s">
        <v>89</v>
      </c>
      <c r="C183" s="232">
        <f>'RETARDS P1'!C129</f>
        <v>0</v>
      </c>
      <c r="D183" s="232">
        <f>'RETARDS P1'!D129</f>
        <v>0</v>
      </c>
      <c r="E183" s="232">
        <f>'RETARDS P1'!E129</f>
        <v>0</v>
      </c>
      <c r="F183" s="232">
        <f>'RETARDS P1'!F129</f>
        <v>0</v>
      </c>
      <c r="G183" s="232">
        <f>'RETARDS P1'!G129</f>
        <v>0</v>
      </c>
      <c r="H183" s="232">
        <f>'RETARDS P1'!H129</f>
        <v>0</v>
      </c>
      <c r="I183" s="232">
        <f>'RETARDS P1'!I129</f>
        <v>0</v>
      </c>
      <c r="J183" s="232">
        <f>'RETARDS P1'!J129</f>
        <v>0</v>
      </c>
      <c r="K183" s="232">
        <f>'RETARDS P1'!K129</f>
        <v>0</v>
      </c>
      <c r="L183" s="232">
        <f>'RETARDS P1'!L129</f>
        <v>0</v>
      </c>
      <c r="M183" s="232">
        <f>'RETARDS P1'!M129</f>
        <v>0</v>
      </c>
      <c r="N183" s="232">
        <f>'RETARDS P1'!N129</f>
        <v>0</v>
      </c>
      <c r="O183" s="232">
        <f>'RETARDS P1'!O129</f>
        <v>0</v>
      </c>
      <c r="P183" s="232">
        <f>'RETARDS P1'!P129</f>
        <v>0</v>
      </c>
      <c r="Q183" s="232">
        <f>'RETARDS P1'!Q129</f>
        <v>0</v>
      </c>
      <c r="R183" s="232">
        <f>'RETARDS P1'!R129</f>
        <v>0</v>
      </c>
      <c r="S183" s="232">
        <f>'RETARDS P1'!S129</f>
        <v>0</v>
      </c>
      <c r="T183" s="232">
        <f>'RETARDS P1'!T129</f>
        <v>0</v>
      </c>
      <c r="U183" s="232">
        <f>'RETARDS P1'!U129</f>
        <v>0</v>
      </c>
      <c r="V183" s="232">
        <f>'RETARDS P1'!V129</f>
        <v>0</v>
      </c>
      <c r="W183" s="232">
        <f>'RETARDS P1'!W129</f>
        <v>0</v>
      </c>
      <c r="X183" s="232">
        <f>'RETARDS P1'!X129</f>
        <v>0</v>
      </c>
      <c r="Y183" s="232">
        <f>'RETARDS P1'!Y129</f>
        <v>0</v>
      </c>
      <c r="Z183" s="232">
        <f>'RETARDS P1'!Z129</f>
        <v>0</v>
      </c>
      <c r="AA183" s="232">
        <f>'RETARDS P1'!AA129</f>
        <v>0</v>
      </c>
      <c r="AB183" s="232">
        <f>'RETARDS P1'!AB129</f>
        <v>0</v>
      </c>
      <c r="AC183" s="232">
        <f>'RETARDS P1'!AC129</f>
        <v>0</v>
      </c>
      <c r="AD183" s="232">
        <f>'RETARDS P1'!AD129</f>
        <v>0</v>
      </c>
      <c r="AE183" s="232">
        <f>'RETARDS P1'!AE129</f>
        <v>0</v>
      </c>
      <c r="AF183" s="232">
        <f>'RETARDS P1'!AF129</f>
        <v>0</v>
      </c>
      <c r="AG183" s="232">
        <f>'RETARDS P1'!AG129</f>
        <v>0</v>
      </c>
      <c r="AH183" s="232">
        <f>'RETARDS P1'!AH129</f>
        <v>0</v>
      </c>
      <c r="AI183" s="232">
        <f>'RETARDS P1'!AI129</f>
        <v>0</v>
      </c>
      <c r="AJ183" s="232">
        <f>'RETARDS P1'!AJ129</f>
        <v>0</v>
      </c>
      <c r="AK183" s="232">
        <f>'RETARDS P1'!AK129</f>
        <v>0</v>
      </c>
      <c r="AL183" s="232">
        <f>'RETARDS P1'!AL129</f>
        <v>0</v>
      </c>
      <c r="AM183" s="232">
        <f>'RETARDS P1'!AM129</f>
        <v>0</v>
      </c>
      <c r="AN183" s="232">
        <f>'RETARDS P1'!AN129</f>
        <v>0</v>
      </c>
      <c r="AO183" s="232">
        <f>'RETARDS P1'!AO129</f>
        <v>0</v>
      </c>
      <c r="AP183" s="232">
        <f>'RETARDS P1'!AP129</f>
        <v>0</v>
      </c>
      <c r="AQ183" s="232">
        <f>'RETARDS P1'!AQ129</f>
        <v>0</v>
      </c>
      <c r="AR183" s="232">
        <f>'RETARDS P1'!AR129</f>
        <v>0</v>
      </c>
      <c r="AS183" s="232">
        <f>'RETARDS P1'!AS129</f>
        <v>0</v>
      </c>
      <c r="AT183" s="232">
        <f>'RETARDS P1'!AT129</f>
        <v>0</v>
      </c>
      <c r="AU183" s="232">
        <f>'RETARDS P1'!AU129</f>
        <v>0</v>
      </c>
      <c r="AV183" s="232">
        <f>'RETARDS P1'!AV129</f>
        <v>0</v>
      </c>
      <c r="AW183" s="232">
        <f>'RETARDS P1'!AW129</f>
        <v>0</v>
      </c>
      <c r="AX183" s="232">
        <f>'RETARDS P1'!AX129</f>
        <v>0</v>
      </c>
      <c r="AY183" s="232">
        <f>'RETARDS P1'!AY129</f>
        <v>0</v>
      </c>
      <c r="AZ183" s="232">
        <f>'RETARDS P1'!AZ129</f>
        <v>0</v>
      </c>
      <c r="BA183" s="232">
        <f>'RETARDS P1'!BA129</f>
        <v>0</v>
      </c>
      <c r="BB183" s="232">
        <f>'RETARDS P1'!BB129</f>
        <v>0</v>
      </c>
      <c r="BC183" s="232">
        <f>'RETARDS P1'!BC129</f>
        <v>0</v>
      </c>
      <c r="BD183" s="232">
        <f>'RETARDS P1'!BD129</f>
        <v>0</v>
      </c>
      <c r="BE183" s="232">
        <f>'RETARDS P1'!BE129</f>
        <v>0</v>
      </c>
      <c r="BF183" s="232">
        <f>'RETARDS P1'!BF129</f>
        <v>0</v>
      </c>
      <c r="BG183" s="232">
        <f>'RETARDS P1'!BG129</f>
        <v>0</v>
      </c>
      <c r="BH183" s="232">
        <f>'RETARDS P1'!BH129</f>
        <v>0</v>
      </c>
      <c r="BI183" s="232">
        <f>'RETARDS P1'!BI129</f>
        <v>0</v>
      </c>
      <c r="BJ183" s="232">
        <f>'RETARDS P1'!BJ129</f>
        <v>0</v>
      </c>
      <c r="BK183" s="232">
        <f>'RETARDS P1'!BK129</f>
        <v>0</v>
      </c>
      <c r="BL183" s="232">
        <f>'RETARDS P1'!BL129</f>
        <v>0</v>
      </c>
      <c r="BM183" s="232">
        <f>'RETARDS P1'!BM129</f>
        <v>0</v>
      </c>
      <c r="BN183" s="232">
        <f>'RETARDS P1'!BN129</f>
        <v>0</v>
      </c>
      <c r="BO183" s="232">
        <f>'RETARDS P1'!BO129</f>
        <v>0</v>
      </c>
    </row>
    <row r="184" spans="1:67" ht="11.1" customHeight="1" x14ac:dyDescent="0.25">
      <c r="A184" s="33"/>
      <c r="B184" s="263" t="s">
        <v>92</v>
      </c>
      <c r="C184" s="232">
        <f>SUM(C185:C189)+SUM(C180:C181)</f>
        <v>0</v>
      </c>
      <c r="D184" s="232">
        <f t="shared" ref="D184:BO184" ca="1" si="16">SUM(D185:D189)+SUM(D180:D181)</f>
        <v>0</v>
      </c>
      <c r="E184" s="232">
        <f t="shared" ca="1" si="16"/>
        <v>0</v>
      </c>
      <c r="F184" s="232">
        <f t="shared" ca="1" si="16"/>
        <v>0</v>
      </c>
      <c r="G184" s="232">
        <f t="shared" ca="1" si="16"/>
        <v>0</v>
      </c>
      <c r="H184" s="232">
        <f t="shared" ca="1" si="16"/>
        <v>0</v>
      </c>
      <c r="I184" s="232">
        <f t="shared" ca="1" si="16"/>
        <v>0</v>
      </c>
      <c r="J184" s="232">
        <f t="shared" ca="1" si="16"/>
        <v>0</v>
      </c>
      <c r="K184" s="232">
        <f t="shared" ca="1" si="16"/>
        <v>0</v>
      </c>
      <c r="L184" s="232">
        <f t="shared" ca="1" si="16"/>
        <v>0</v>
      </c>
      <c r="M184" s="232">
        <f t="shared" ca="1" si="16"/>
        <v>0</v>
      </c>
      <c r="N184" s="232">
        <f t="shared" ca="1" si="16"/>
        <v>0</v>
      </c>
      <c r="O184" s="232">
        <f t="shared" ca="1" si="16"/>
        <v>0</v>
      </c>
      <c r="P184" s="232">
        <f t="shared" ca="1" si="16"/>
        <v>0</v>
      </c>
      <c r="Q184" s="232">
        <f t="shared" ca="1" si="16"/>
        <v>0</v>
      </c>
      <c r="R184" s="232">
        <f t="shared" ca="1" si="16"/>
        <v>0</v>
      </c>
      <c r="S184" s="232">
        <f t="shared" ca="1" si="16"/>
        <v>0</v>
      </c>
      <c r="T184" s="232">
        <f t="shared" ca="1" si="16"/>
        <v>0</v>
      </c>
      <c r="U184" s="232">
        <f t="shared" ca="1" si="16"/>
        <v>0</v>
      </c>
      <c r="V184" s="232">
        <f t="shared" ca="1" si="16"/>
        <v>0</v>
      </c>
      <c r="W184" s="232">
        <f t="shared" ca="1" si="16"/>
        <v>0</v>
      </c>
      <c r="X184" s="232">
        <f t="shared" ca="1" si="16"/>
        <v>0</v>
      </c>
      <c r="Y184" s="232">
        <f t="shared" ca="1" si="16"/>
        <v>0</v>
      </c>
      <c r="Z184" s="232">
        <f t="shared" ca="1" si="16"/>
        <v>0</v>
      </c>
      <c r="AA184" s="232">
        <f t="shared" ca="1" si="16"/>
        <v>0</v>
      </c>
      <c r="AB184" s="232">
        <f t="shared" ca="1" si="16"/>
        <v>0</v>
      </c>
      <c r="AC184" s="232">
        <f t="shared" ca="1" si="16"/>
        <v>0</v>
      </c>
      <c r="AD184" s="232">
        <f t="shared" ca="1" si="16"/>
        <v>0</v>
      </c>
      <c r="AE184" s="232">
        <f t="shared" ca="1" si="16"/>
        <v>0</v>
      </c>
      <c r="AF184" s="232">
        <f t="shared" ca="1" si="16"/>
        <v>0</v>
      </c>
      <c r="AG184" s="232">
        <f t="shared" ca="1" si="16"/>
        <v>0</v>
      </c>
      <c r="AH184" s="232">
        <f t="shared" ca="1" si="16"/>
        <v>0</v>
      </c>
      <c r="AI184" s="232">
        <f t="shared" ca="1" si="16"/>
        <v>0</v>
      </c>
      <c r="AJ184" s="232">
        <f t="shared" ca="1" si="16"/>
        <v>0</v>
      </c>
      <c r="AK184" s="232">
        <f t="shared" ca="1" si="16"/>
        <v>0</v>
      </c>
      <c r="AL184" s="232">
        <f t="shared" ca="1" si="16"/>
        <v>0</v>
      </c>
      <c r="AM184" s="232">
        <f t="shared" ca="1" si="16"/>
        <v>0</v>
      </c>
      <c r="AN184" s="232">
        <f t="shared" ca="1" si="16"/>
        <v>0</v>
      </c>
      <c r="AO184" s="232">
        <f t="shared" ca="1" si="16"/>
        <v>0</v>
      </c>
      <c r="AP184" s="232">
        <f t="shared" ca="1" si="16"/>
        <v>0</v>
      </c>
      <c r="AQ184" s="232">
        <f t="shared" ca="1" si="16"/>
        <v>0</v>
      </c>
      <c r="AR184" s="232">
        <f t="shared" ca="1" si="16"/>
        <v>0</v>
      </c>
      <c r="AS184" s="232">
        <f t="shared" ca="1" si="16"/>
        <v>0</v>
      </c>
      <c r="AT184" s="232">
        <f t="shared" ca="1" si="16"/>
        <v>0</v>
      </c>
      <c r="AU184" s="232">
        <f t="shared" ca="1" si="16"/>
        <v>0</v>
      </c>
      <c r="AV184" s="232">
        <f t="shared" ca="1" si="16"/>
        <v>0</v>
      </c>
      <c r="AW184" s="232">
        <f t="shared" ca="1" si="16"/>
        <v>0</v>
      </c>
      <c r="AX184" s="232">
        <f t="shared" ca="1" si="16"/>
        <v>0</v>
      </c>
      <c r="AY184" s="232">
        <f t="shared" ca="1" si="16"/>
        <v>0</v>
      </c>
      <c r="AZ184" s="232">
        <f t="shared" ca="1" si="16"/>
        <v>0</v>
      </c>
      <c r="BA184" s="232">
        <f t="shared" ca="1" si="16"/>
        <v>0</v>
      </c>
      <c r="BB184" s="232">
        <f t="shared" ca="1" si="16"/>
        <v>0</v>
      </c>
      <c r="BC184" s="232">
        <f t="shared" ca="1" si="16"/>
        <v>0</v>
      </c>
      <c r="BD184" s="232">
        <f t="shared" ca="1" si="16"/>
        <v>0</v>
      </c>
      <c r="BE184" s="232">
        <f t="shared" ca="1" si="16"/>
        <v>0</v>
      </c>
      <c r="BF184" s="232">
        <f t="shared" ca="1" si="16"/>
        <v>0</v>
      </c>
      <c r="BG184" s="232">
        <f t="shared" ca="1" si="16"/>
        <v>0</v>
      </c>
      <c r="BH184" s="232">
        <f t="shared" ca="1" si="16"/>
        <v>0</v>
      </c>
      <c r="BI184" s="232">
        <f t="shared" ca="1" si="16"/>
        <v>0</v>
      </c>
      <c r="BJ184" s="232">
        <f t="shared" ca="1" si="16"/>
        <v>0</v>
      </c>
      <c r="BK184" s="232">
        <f t="shared" ca="1" si="16"/>
        <v>0</v>
      </c>
      <c r="BL184" s="232">
        <f t="shared" ca="1" si="16"/>
        <v>0</v>
      </c>
      <c r="BM184" s="232">
        <f t="shared" ca="1" si="16"/>
        <v>0</v>
      </c>
      <c r="BN184" s="232">
        <f t="shared" ca="1" si="16"/>
        <v>0</v>
      </c>
      <c r="BO184" s="232">
        <f t="shared" ca="1" si="16"/>
        <v>0</v>
      </c>
    </row>
    <row r="185" spans="1:67" ht="11.1" customHeight="1" x14ac:dyDescent="0.25">
      <c r="A185" s="33"/>
      <c r="B185" s="44" t="s">
        <v>93</v>
      </c>
      <c r="C185" s="232">
        <f>'CHARGES P1'!C57</f>
        <v>0</v>
      </c>
      <c r="D185" s="232">
        <f>'CHARGES P1'!D57</f>
        <v>0</v>
      </c>
      <c r="E185" s="232">
        <f>'CHARGES P1'!E57</f>
        <v>0</v>
      </c>
      <c r="F185" s="232">
        <f>'CHARGES P1'!F57</f>
        <v>0</v>
      </c>
      <c r="G185" s="232">
        <f>'CHARGES P1'!G57</f>
        <v>0</v>
      </c>
      <c r="H185" s="232">
        <f>'CHARGES P1'!H57</f>
        <v>0</v>
      </c>
      <c r="I185" s="232">
        <f>'CHARGES P1'!I57</f>
        <v>0</v>
      </c>
      <c r="J185" s="232">
        <f>'CHARGES P1'!J57</f>
        <v>0</v>
      </c>
      <c r="K185" s="232">
        <f>'CHARGES P1'!K57</f>
        <v>0</v>
      </c>
      <c r="L185" s="232">
        <f>'CHARGES P1'!L57</f>
        <v>0</v>
      </c>
      <c r="M185" s="232">
        <f>'CHARGES P1'!M57</f>
        <v>0</v>
      </c>
      <c r="N185" s="232">
        <f>'CHARGES P1'!N57</f>
        <v>0</v>
      </c>
      <c r="O185" s="232">
        <f>'CHARGES P1'!O57</f>
        <v>0</v>
      </c>
      <c r="P185" s="232">
        <f>'CHARGES P1'!P57</f>
        <v>0</v>
      </c>
      <c r="Q185" s="232">
        <f>'CHARGES P1'!Q57</f>
        <v>0</v>
      </c>
      <c r="R185" s="232">
        <f>'CHARGES P1'!R57</f>
        <v>0</v>
      </c>
      <c r="S185" s="232">
        <f>'CHARGES P1'!S57</f>
        <v>0</v>
      </c>
      <c r="T185" s="232">
        <f>'CHARGES P1'!T57</f>
        <v>0</v>
      </c>
      <c r="U185" s="232">
        <f>'CHARGES P1'!U57</f>
        <v>0</v>
      </c>
      <c r="V185" s="232">
        <f>'CHARGES P1'!V57</f>
        <v>0</v>
      </c>
      <c r="W185" s="232">
        <f>'CHARGES P1'!W57</f>
        <v>0</v>
      </c>
      <c r="X185" s="232">
        <f>'CHARGES P1'!X57</f>
        <v>0</v>
      </c>
      <c r="Y185" s="232">
        <f>'CHARGES P1'!Y57</f>
        <v>0</v>
      </c>
      <c r="Z185" s="232">
        <f>'CHARGES P1'!Z57</f>
        <v>0</v>
      </c>
      <c r="AA185" s="232">
        <f>'CHARGES P1'!AA57</f>
        <v>0</v>
      </c>
      <c r="AB185" s="232">
        <f>'CHARGES P1'!AB57</f>
        <v>0</v>
      </c>
      <c r="AC185" s="232">
        <f>'CHARGES P1'!AC57</f>
        <v>0</v>
      </c>
      <c r="AD185" s="232">
        <f>'CHARGES P1'!AD57</f>
        <v>0</v>
      </c>
      <c r="AE185" s="232">
        <f>'CHARGES P1'!AE57</f>
        <v>0</v>
      </c>
      <c r="AF185" s="232">
        <f>'CHARGES P1'!AF57</f>
        <v>0</v>
      </c>
      <c r="AG185" s="232">
        <f>'CHARGES P1'!AG57</f>
        <v>0</v>
      </c>
      <c r="AH185" s="232">
        <f>'CHARGES P1'!AH57</f>
        <v>0</v>
      </c>
      <c r="AI185" s="232">
        <f>'CHARGES P1'!AI57</f>
        <v>0</v>
      </c>
      <c r="AJ185" s="232">
        <f>'CHARGES P1'!AJ57</f>
        <v>0</v>
      </c>
      <c r="AK185" s="232">
        <f>'CHARGES P1'!AK57</f>
        <v>0</v>
      </c>
      <c r="AL185" s="232">
        <f>'CHARGES P1'!AL57</f>
        <v>0</v>
      </c>
      <c r="AM185" s="232">
        <f>'CHARGES P1'!AM57</f>
        <v>0</v>
      </c>
      <c r="AN185" s="232">
        <f>'CHARGES P1'!AN57</f>
        <v>0</v>
      </c>
      <c r="AO185" s="232">
        <f>'CHARGES P1'!AO57</f>
        <v>0</v>
      </c>
      <c r="AP185" s="232">
        <f>'CHARGES P1'!AP57</f>
        <v>0</v>
      </c>
      <c r="AQ185" s="232">
        <f>'CHARGES P1'!AQ57</f>
        <v>0</v>
      </c>
      <c r="AR185" s="232">
        <f>'CHARGES P1'!AR57</f>
        <v>0</v>
      </c>
      <c r="AS185" s="232">
        <f>'CHARGES P1'!AS57</f>
        <v>0</v>
      </c>
      <c r="AT185" s="232">
        <f>'CHARGES P1'!AT57</f>
        <v>0</v>
      </c>
      <c r="AU185" s="232">
        <f>'CHARGES P1'!AU57</f>
        <v>0</v>
      </c>
      <c r="AV185" s="232">
        <f>'CHARGES P1'!AV57</f>
        <v>0</v>
      </c>
      <c r="AW185" s="232">
        <f>'CHARGES P1'!AW57</f>
        <v>0</v>
      </c>
      <c r="AX185" s="232">
        <f>'CHARGES P1'!AX57</f>
        <v>0</v>
      </c>
      <c r="AY185" s="232">
        <f>'CHARGES P1'!AY57</f>
        <v>0</v>
      </c>
      <c r="AZ185" s="232">
        <f>'CHARGES P1'!AZ57</f>
        <v>0</v>
      </c>
      <c r="BA185" s="232">
        <f>'CHARGES P1'!BA57</f>
        <v>0</v>
      </c>
      <c r="BB185" s="232">
        <f>'CHARGES P1'!BB57</f>
        <v>0</v>
      </c>
      <c r="BC185" s="232">
        <f>'CHARGES P1'!BC57</f>
        <v>0</v>
      </c>
      <c r="BD185" s="232">
        <f>'CHARGES P1'!BD57</f>
        <v>0</v>
      </c>
      <c r="BE185" s="232">
        <f>'CHARGES P1'!BE57</f>
        <v>0</v>
      </c>
      <c r="BF185" s="232">
        <f>'CHARGES P1'!BF57</f>
        <v>0</v>
      </c>
      <c r="BG185" s="232">
        <f>'CHARGES P1'!BG57</f>
        <v>0</v>
      </c>
      <c r="BH185" s="232">
        <f>'CHARGES P1'!BH57</f>
        <v>0</v>
      </c>
      <c r="BI185" s="232">
        <f>'CHARGES P1'!BI57</f>
        <v>0</v>
      </c>
      <c r="BJ185" s="232">
        <f>'CHARGES P1'!BJ57</f>
        <v>0</v>
      </c>
      <c r="BK185" s="232">
        <f>'CHARGES P1'!BK57</f>
        <v>0</v>
      </c>
      <c r="BL185" s="232">
        <f>'CHARGES P1'!BL57</f>
        <v>0</v>
      </c>
      <c r="BM185" s="232">
        <f>'CHARGES P1'!BM57</f>
        <v>0</v>
      </c>
      <c r="BN185" s="232">
        <f>'CHARGES P1'!BN57</f>
        <v>0</v>
      </c>
      <c r="BO185" s="232">
        <f>'CHARGES P1'!BO57</f>
        <v>0</v>
      </c>
    </row>
    <row r="186" spans="1:67" ht="11.1" customHeight="1" x14ac:dyDescent="0.25">
      <c r="A186" s="33"/>
      <c r="B186" s="264" t="s">
        <v>100</v>
      </c>
      <c r="C186" s="232">
        <f>'CHARGES P1'!C93</f>
        <v>0</v>
      </c>
      <c r="D186" s="232">
        <f>'CHARGES P1'!D93</f>
        <v>0</v>
      </c>
      <c r="E186" s="232">
        <f>'CHARGES P1'!E93</f>
        <v>0</v>
      </c>
      <c r="F186" s="232">
        <f>'CHARGES P1'!F93</f>
        <v>0</v>
      </c>
      <c r="G186" s="232">
        <f>'CHARGES P1'!G93</f>
        <v>0</v>
      </c>
      <c r="H186" s="232">
        <f>'CHARGES P1'!H93</f>
        <v>0</v>
      </c>
      <c r="I186" s="232">
        <f>'CHARGES P1'!I93</f>
        <v>0</v>
      </c>
      <c r="J186" s="232">
        <f>'CHARGES P1'!J93</f>
        <v>0</v>
      </c>
      <c r="K186" s="232">
        <f>'CHARGES P1'!K93</f>
        <v>0</v>
      </c>
      <c r="L186" s="232">
        <f>'CHARGES P1'!L93</f>
        <v>0</v>
      </c>
      <c r="M186" s="232">
        <f>'CHARGES P1'!M93</f>
        <v>0</v>
      </c>
      <c r="N186" s="232">
        <f>'CHARGES P1'!N93</f>
        <v>0</v>
      </c>
      <c r="O186" s="232">
        <f>'CHARGES P1'!O93</f>
        <v>0</v>
      </c>
      <c r="P186" s="232">
        <f>'CHARGES P1'!P93</f>
        <v>0</v>
      </c>
      <c r="Q186" s="232">
        <f>'CHARGES P1'!Q93</f>
        <v>0</v>
      </c>
      <c r="R186" s="232">
        <f>'CHARGES P1'!R93</f>
        <v>0</v>
      </c>
      <c r="S186" s="232">
        <f>'CHARGES P1'!S93</f>
        <v>0</v>
      </c>
      <c r="T186" s="232">
        <f>'CHARGES P1'!T93</f>
        <v>0</v>
      </c>
      <c r="U186" s="232">
        <f>'CHARGES P1'!U93</f>
        <v>0</v>
      </c>
      <c r="V186" s="232">
        <f>'CHARGES P1'!V93</f>
        <v>0</v>
      </c>
      <c r="W186" s="232">
        <f>'CHARGES P1'!W93</f>
        <v>0</v>
      </c>
      <c r="X186" s="232">
        <f>'CHARGES P1'!X93</f>
        <v>0</v>
      </c>
      <c r="Y186" s="232">
        <f>'CHARGES P1'!Y93</f>
        <v>0</v>
      </c>
      <c r="Z186" s="232">
        <f>'CHARGES P1'!Z93</f>
        <v>0</v>
      </c>
      <c r="AA186" s="232">
        <f>'CHARGES P1'!AA93</f>
        <v>0</v>
      </c>
      <c r="AB186" s="232">
        <f>'CHARGES P1'!AB93</f>
        <v>0</v>
      </c>
      <c r="AC186" s="232">
        <f>'CHARGES P1'!AC93</f>
        <v>0</v>
      </c>
      <c r="AD186" s="232">
        <f>'CHARGES P1'!AD93</f>
        <v>0</v>
      </c>
      <c r="AE186" s="232">
        <f>'CHARGES P1'!AE93</f>
        <v>0</v>
      </c>
      <c r="AF186" s="232">
        <f>'CHARGES P1'!AF93</f>
        <v>0</v>
      </c>
      <c r="AG186" s="232">
        <f>'CHARGES P1'!AG93</f>
        <v>0</v>
      </c>
      <c r="AH186" s="232">
        <f>'CHARGES P1'!AH93</f>
        <v>0</v>
      </c>
      <c r="AI186" s="232">
        <f>'CHARGES P1'!AI93</f>
        <v>0</v>
      </c>
      <c r="AJ186" s="232">
        <f>'CHARGES P1'!AJ93</f>
        <v>0</v>
      </c>
      <c r="AK186" s="232">
        <f>'CHARGES P1'!AK93</f>
        <v>0</v>
      </c>
      <c r="AL186" s="232">
        <f>'CHARGES P1'!AL93</f>
        <v>0</v>
      </c>
      <c r="AM186" s="232">
        <f>'CHARGES P1'!AM93</f>
        <v>0</v>
      </c>
      <c r="AN186" s="232">
        <f>'CHARGES P1'!AN93</f>
        <v>0</v>
      </c>
      <c r="AO186" s="232">
        <f>'CHARGES P1'!AO93</f>
        <v>0</v>
      </c>
      <c r="AP186" s="232">
        <f>'CHARGES P1'!AP93</f>
        <v>0</v>
      </c>
      <c r="AQ186" s="232">
        <f>'CHARGES P1'!AQ93</f>
        <v>0</v>
      </c>
      <c r="AR186" s="232">
        <f>'CHARGES P1'!AR93</f>
        <v>0</v>
      </c>
      <c r="AS186" s="232">
        <f>'CHARGES P1'!AS93</f>
        <v>0</v>
      </c>
      <c r="AT186" s="232">
        <f>'CHARGES P1'!AT93</f>
        <v>0</v>
      </c>
      <c r="AU186" s="232">
        <f>'CHARGES P1'!AU93</f>
        <v>0</v>
      </c>
      <c r="AV186" s="232">
        <f>'CHARGES P1'!AV93</f>
        <v>0</v>
      </c>
      <c r="AW186" s="232">
        <f>'CHARGES P1'!AW93</f>
        <v>0</v>
      </c>
      <c r="AX186" s="232">
        <f>'CHARGES P1'!AX93</f>
        <v>0</v>
      </c>
      <c r="AY186" s="232">
        <f>'CHARGES P1'!AY93</f>
        <v>0</v>
      </c>
      <c r="AZ186" s="232">
        <f>'CHARGES P1'!AZ93</f>
        <v>0</v>
      </c>
      <c r="BA186" s="232">
        <f>'CHARGES P1'!BA93</f>
        <v>0</v>
      </c>
      <c r="BB186" s="232">
        <f>'CHARGES P1'!BB93</f>
        <v>0</v>
      </c>
      <c r="BC186" s="232">
        <f>'CHARGES P1'!BC93</f>
        <v>0</v>
      </c>
      <c r="BD186" s="232">
        <f>'CHARGES P1'!BD93</f>
        <v>0</v>
      </c>
      <c r="BE186" s="232">
        <f>'CHARGES P1'!BE93</f>
        <v>0</v>
      </c>
      <c r="BF186" s="232">
        <f>'CHARGES P1'!BF93</f>
        <v>0</v>
      </c>
      <c r="BG186" s="232">
        <f>'CHARGES P1'!BG93</f>
        <v>0</v>
      </c>
      <c r="BH186" s="232">
        <f>'CHARGES P1'!BH93</f>
        <v>0</v>
      </c>
      <c r="BI186" s="232">
        <f>'CHARGES P1'!BI93</f>
        <v>0</v>
      </c>
      <c r="BJ186" s="232">
        <f>'CHARGES P1'!BJ93</f>
        <v>0</v>
      </c>
      <c r="BK186" s="232">
        <f>'CHARGES P1'!BK93</f>
        <v>0</v>
      </c>
      <c r="BL186" s="232">
        <f>'CHARGES P1'!BL93</f>
        <v>0</v>
      </c>
      <c r="BM186" s="232">
        <f>'CHARGES P1'!BM93</f>
        <v>0</v>
      </c>
      <c r="BN186" s="232">
        <f>'CHARGES P1'!BN93</f>
        <v>0</v>
      </c>
      <c r="BO186" s="232">
        <f>'CHARGES P1'!BO93</f>
        <v>0</v>
      </c>
    </row>
    <row r="187" spans="1:67" ht="11.1" customHeight="1" x14ac:dyDescent="0.25">
      <c r="A187" s="33"/>
      <c r="B187" s="265" t="s">
        <v>101</v>
      </c>
      <c r="C187" s="232">
        <f>'CHARGES P1'!C129</f>
        <v>0</v>
      </c>
      <c r="D187" s="232">
        <f>'CHARGES P1'!D129</f>
        <v>0</v>
      </c>
      <c r="E187" s="232">
        <f>'CHARGES P1'!E129</f>
        <v>0</v>
      </c>
      <c r="F187" s="232">
        <f>'CHARGES P1'!F129</f>
        <v>0</v>
      </c>
      <c r="G187" s="232">
        <f>'CHARGES P1'!G129</f>
        <v>0</v>
      </c>
      <c r="H187" s="232">
        <f>'CHARGES P1'!H129</f>
        <v>0</v>
      </c>
      <c r="I187" s="232">
        <f>'CHARGES P1'!I129</f>
        <v>0</v>
      </c>
      <c r="J187" s="232">
        <f>'CHARGES P1'!J129</f>
        <v>0</v>
      </c>
      <c r="K187" s="232">
        <f>'CHARGES P1'!K129</f>
        <v>0</v>
      </c>
      <c r="L187" s="232">
        <f>'CHARGES P1'!L129</f>
        <v>0</v>
      </c>
      <c r="M187" s="232">
        <f>'CHARGES P1'!M129</f>
        <v>0</v>
      </c>
      <c r="N187" s="232">
        <f>'CHARGES P1'!N129</f>
        <v>0</v>
      </c>
      <c r="O187" s="232">
        <f>'CHARGES P1'!O129</f>
        <v>0</v>
      </c>
      <c r="P187" s="232">
        <f>'CHARGES P1'!P129</f>
        <v>0</v>
      </c>
      <c r="Q187" s="232">
        <f>'CHARGES P1'!Q129</f>
        <v>0</v>
      </c>
      <c r="R187" s="232">
        <f>'CHARGES P1'!R129</f>
        <v>0</v>
      </c>
      <c r="S187" s="232">
        <f>'CHARGES P1'!S129</f>
        <v>0</v>
      </c>
      <c r="T187" s="232">
        <f>'CHARGES P1'!T129</f>
        <v>0</v>
      </c>
      <c r="U187" s="232">
        <f>'CHARGES P1'!U129</f>
        <v>0</v>
      </c>
      <c r="V187" s="232">
        <f>'CHARGES P1'!V129</f>
        <v>0</v>
      </c>
      <c r="W187" s="232">
        <f>'CHARGES P1'!W129</f>
        <v>0</v>
      </c>
      <c r="X187" s="232">
        <f>'CHARGES P1'!X129</f>
        <v>0</v>
      </c>
      <c r="Y187" s="232">
        <f>'CHARGES P1'!Y129</f>
        <v>0</v>
      </c>
      <c r="Z187" s="232">
        <f>'CHARGES P1'!Z129</f>
        <v>0</v>
      </c>
      <c r="AA187" s="232">
        <f>'CHARGES P1'!AA129</f>
        <v>0</v>
      </c>
      <c r="AB187" s="232">
        <f>'CHARGES P1'!AB129</f>
        <v>0</v>
      </c>
      <c r="AC187" s="232">
        <f>'CHARGES P1'!AC129</f>
        <v>0</v>
      </c>
      <c r="AD187" s="232">
        <f>'CHARGES P1'!AD129</f>
        <v>0</v>
      </c>
      <c r="AE187" s="232">
        <f>'CHARGES P1'!AE129</f>
        <v>0</v>
      </c>
      <c r="AF187" s="232">
        <f>'CHARGES P1'!AF129</f>
        <v>0</v>
      </c>
      <c r="AG187" s="232">
        <f>'CHARGES P1'!AG129</f>
        <v>0</v>
      </c>
      <c r="AH187" s="232">
        <f>'CHARGES P1'!AH129</f>
        <v>0</v>
      </c>
      <c r="AI187" s="232">
        <f>'CHARGES P1'!AI129</f>
        <v>0</v>
      </c>
      <c r="AJ187" s="232">
        <f>'CHARGES P1'!AJ129</f>
        <v>0</v>
      </c>
      <c r="AK187" s="232">
        <f>'CHARGES P1'!AK129</f>
        <v>0</v>
      </c>
      <c r="AL187" s="232">
        <f>'CHARGES P1'!AL129</f>
        <v>0</v>
      </c>
      <c r="AM187" s="232">
        <f>'CHARGES P1'!AM129</f>
        <v>0</v>
      </c>
      <c r="AN187" s="232">
        <f>'CHARGES P1'!AN129</f>
        <v>0</v>
      </c>
      <c r="AO187" s="232">
        <f>'CHARGES P1'!AO129</f>
        <v>0</v>
      </c>
      <c r="AP187" s="232">
        <f>'CHARGES P1'!AP129</f>
        <v>0</v>
      </c>
      <c r="AQ187" s="232">
        <f>'CHARGES P1'!AQ129</f>
        <v>0</v>
      </c>
      <c r="AR187" s="232">
        <f>'CHARGES P1'!AR129</f>
        <v>0</v>
      </c>
      <c r="AS187" s="232">
        <f>'CHARGES P1'!AS129</f>
        <v>0</v>
      </c>
      <c r="AT187" s="232">
        <f>'CHARGES P1'!AT129</f>
        <v>0</v>
      </c>
      <c r="AU187" s="232">
        <f>'CHARGES P1'!AU129</f>
        <v>0</v>
      </c>
      <c r="AV187" s="232">
        <f>'CHARGES P1'!AV129</f>
        <v>0</v>
      </c>
      <c r="AW187" s="232">
        <f>'CHARGES P1'!AW129</f>
        <v>0</v>
      </c>
      <c r="AX187" s="232">
        <f>'CHARGES P1'!AX129</f>
        <v>0</v>
      </c>
      <c r="AY187" s="232">
        <f>'CHARGES P1'!AY129</f>
        <v>0</v>
      </c>
      <c r="AZ187" s="232">
        <f>'CHARGES P1'!AZ129</f>
        <v>0</v>
      </c>
      <c r="BA187" s="232">
        <f>'CHARGES P1'!BA129</f>
        <v>0</v>
      </c>
      <c r="BB187" s="232">
        <f>'CHARGES P1'!BB129</f>
        <v>0</v>
      </c>
      <c r="BC187" s="232">
        <f>'CHARGES P1'!BC129</f>
        <v>0</v>
      </c>
      <c r="BD187" s="232">
        <f>'CHARGES P1'!BD129</f>
        <v>0</v>
      </c>
      <c r="BE187" s="232">
        <f>'CHARGES P1'!BE129</f>
        <v>0</v>
      </c>
      <c r="BF187" s="232">
        <f>'CHARGES P1'!BF129</f>
        <v>0</v>
      </c>
      <c r="BG187" s="232">
        <f>'CHARGES P1'!BG129</f>
        <v>0</v>
      </c>
      <c r="BH187" s="232">
        <f>'CHARGES P1'!BH129</f>
        <v>0</v>
      </c>
      <c r="BI187" s="232">
        <f>'CHARGES P1'!BI129</f>
        <v>0</v>
      </c>
      <c r="BJ187" s="232">
        <f>'CHARGES P1'!BJ129</f>
        <v>0</v>
      </c>
      <c r="BK187" s="232">
        <f>'CHARGES P1'!BK129</f>
        <v>0</v>
      </c>
      <c r="BL187" s="232">
        <f>'CHARGES P1'!BL129</f>
        <v>0</v>
      </c>
      <c r="BM187" s="232">
        <f>'CHARGES P1'!BM129</f>
        <v>0</v>
      </c>
      <c r="BN187" s="232">
        <f>'CHARGES P1'!BN129</f>
        <v>0</v>
      </c>
      <c r="BO187" s="232">
        <f>'CHARGES P1'!BO129</f>
        <v>0</v>
      </c>
    </row>
    <row r="188" spans="1:67" ht="11.1" customHeight="1" x14ac:dyDescent="0.25">
      <c r="A188" s="33"/>
      <c r="B188" s="266" t="s">
        <v>102</v>
      </c>
      <c r="C188" s="232">
        <f>'CHARGES P1'!C165</f>
        <v>0</v>
      </c>
      <c r="D188" s="232">
        <f>'CHARGES P1'!D165</f>
        <v>0</v>
      </c>
      <c r="E188" s="232">
        <f>'CHARGES P1'!E165</f>
        <v>0</v>
      </c>
      <c r="F188" s="232">
        <f>'CHARGES P1'!F165</f>
        <v>0</v>
      </c>
      <c r="G188" s="232">
        <f>'CHARGES P1'!G165</f>
        <v>0</v>
      </c>
      <c r="H188" s="232">
        <f>'CHARGES P1'!H165</f>
        <v>0</v>
      </c>
      <c r="I188" s="232">
        <f>'CHARGES P1'!I165</f>
        <v>0</v>
      </c>
      <c r="J188" s="232">
        <f>'CHARGES P1'!J165</f>
        <v>0</v>
      </c>
      <c r="K188" s="232">
        <f>'CHARGES P1'!K165</f>
        <v>0</v>
      </c>
      <c r="L188" s="232">
        <f>'CHARGES P1'!L165</f>
        <v>0</v>
      </c>
      <c r="M188" s="232">
        <f>'CHARGES P1'!M165</f>
        <v>0</v>
      </c>
      <c r="N188" s="232">
        <f>'CHARGES P1'!N165</f>
        <v>0</v>
      </c>
      <c r="O188" s="232">
        <f>'CHARGES P1'!O165</f>
        <v>0</v>
      </c>
      <c r="P188" s="232">
        <f>'CHARGES P1'!P165</f>
        <v>0</v>
      </c>
      <c r="Q188" s="232">
        <f>'CHARGES P1'!Q165</f>
        <v>0</v>
      </c>
      <c r="R188" s="232">
        <f>'CHARGES P1'!R165</f>
        <v>0</v>
      </c>
      <c r="S188" s="232">
        <f>'CHARGES P1'!S165</f>
        <v>0</v>
      </c>
      <c r="T188" s="232">
        <f>'CHARGES P1'!T165</f>
        <v>0</v>
      </c>
      <c r="U188" s="232">
        <f>'CHARGES P1'!U165</f>
        <v>0</v>
      </c>
      <c r="V188" s="232">
        <f>'CHARGES P1'!V165</f>
        <v>0</v>
      </c>
      <c r="W188" s="232">
        <f>'CHARGES P1'!W165</f>
        <v>0</v>
      </c>
      <c r="X188" s="232">
        <f>'CHARGES P1'!X165</f>
        <v>0</v>
      </c>
      <c r="Y188" s="232">
        <f>'CHARGES P1'!Y165</f>
        <v>0</v>
      </c>
      <c r="Z188" s="232">
        <f>'CHARGES P1'!Z165</f>
        <v>0</v>
      </c>
      <c r="AA188" s="232">
        <f>'CHARGES P1'!AA165</f>
        <v>0</v>
      </c>
      <c r="AB188" s="232">
        <f>'CHARGES P1'!AB165</f>
        <v>0</v>
      </c>
      <c r="AC188" s="232">
        <f>'CHARGES P1'!AC165</f>
        <v>0</v>
      </c>
      <c r="AD188" s="232">
        <f>'CHARGES P1'!AD165</f>
        <v>0</v>
      </c>
      <c r="AE188" s="232">
        <f>'CHARGES P1'!AE165</f>
        <v>0</v>
      </c>
      <c r="AF188" s="232">
        <f>'CHARGES P1'!AF165</f>
        <v>0</v>
      </c>
      <c r="AG188" s="232">
        <f>'CHARGES P1'!AG165</f>
        <v>0</v>
      </c>
      <c r="AH188" s="232">
        <f>'CHARGES P1'!AH165</f>
        <v>0</v>
      </c>
      <c r="AI188" s="232">
        <f>'CHARGES P1'!AI165</f>
        <v>0</v>
      </c>
      <c r="AJ188" s="232">
        <f>'CHARGES P1'!AJ165</f>
        <v>0</v>
      </c>
      <c r="AK188" s="232">
        <f>'CHARGES P1'!AK165</f>
        <v>0</v>
      </c>
      <c r="AL188" s="232">
        <f>'CHARGES P1'!AL165</f>
        <v>0</v>
      </c>
      <c r="AM188" s="232">
        <f>'CHARGES P1'!AM165</f>
        <v>0</v>
      </c>
      <c r="AN188" s="232">
        <f>'CHARGES P1'!AN165</f>
        <v>0</v>
      </c>
      <c r="AO188" s="232">
        <f>'CHARGES P1'!AO165</f>
        <v>0</v>
      </c>
      <c r="AP188" s="232">
        <f>'CHARGES P1'!AP165</f>
        <v>0</v>
      </c>
      <c r="AQ188" s="232">
        <f>'CHARGES P1'!AQ165</f>
        <v>0</v>
      </c>
      <c r="AR188" s="232">
        <f>'CHARGES P1'!AR165</f>
        <v>0</v>
      </c>
      <c r="AS188" s="232">
        <f>'CHARGES P1'!AS165</f>
        <v>0</v>
      </c>
      <c r="AT188" s="232">
        <f>'CHARGES P1'!AT165</f>
        <v>0</v>
      </c>
      <c r="AU188" s="232">
        <f>'CHARGES P1'!AU165</f>
        <v>0</v>
      </c>
      <c r="AV188" s="232">
        <f>'CHARGES P1'!AV165</f>
        <v>0</v>
      </c>
      <c r="AW188" s="232">
        <f>'CHARGES P1'!AW165</f>
        <v>0</v>
      </c>
      <c r="AX188" s="232">
        <f>'CHARGES P1'!AX165</f>
        <v>0</v>
      </c>
      <c r="AY188" s="232">
        <f>'CHARGES P1'!AY165</f>
        <v>0</v>
      </c>
      <c r="AZ188" s="232">
        <f>'CHARGES P1'!AZ165</f>
        <v>0</v>
      </c>
      <c r="BA188" s="232">
        <f>'CHARGES P1'!BA165</f>
        <v>0</v>
      </c>
      <c r="BB188" s="232">
        <f>'CHARGES P1'!BB165</f>
        <v>0</v>
      </c>
      <c r="BC188" s="232">
        <f>'CHARGES P1'!BC165</f>
        <v>0</v>
      </c>
      <c r="BD188" s="232">
        <f>'CHARGES P1'!BD165</f>
        <v>0</v>
      </c>
      <c r="BE188" s="232">
        <f>'CHARGES P1'!BE165</f>
        <v>0</v>
      </c>
      <c r="BF188" s="232">
        <f>'CHARGES P1'!BF165</f>
        <v>0</v>
      </c>
      <c r="BG188" s="232">
        <f>'CHARGES P1'!BG165</f>
        <v>0</v>
      </c>
      <c r="BH188" s="232">
        <f>'CHARGES P1'!BH165</f>
        <v>0</v>
      </c>
      <c r="BI188" s="232">
        <f>'CHARGES P1'!BI165</f>
        <v>0</v>
      </c>
      <c r="BJ188" s="232">
        <f>'CHARGES P1'!BJ165</f>
        <v>0</v>
      </c>
      <c r="BK188" s="232">
        <f>'CHARGES P1'!BK165</f>
        <v>0</v>
      </c>
      <c r="BL188" s="232">
        <f>'CHARGES P1'!BL165</f>
        <v>0</v>
      </c>
      <c r="BM188" s="232">
        <f>'CHARGES P1'!BM165</f>
        <v>0</v>
      </c>
      <c r="BN188" s="232">
        <f>'CHARGES P1'!BN165</f>
        <v>0</v>
      </c>
      <c r="BO188" s="232">
        <f>'CHARGES P1'!BO165</f>
        <v>0</v>
      </c>
    </row>
    <row r="189" spans="1:67" ht="11.1" customHeight="1" x14ac:dyDescent="0.25">
      <c r="A189" s="33"/>
      <c r="B189" s="267" t="s">
        <v>103</v>
      </c>
      <c r="C189" s="232">
        <f>'CHARGES P1'!C201</f>
        <v>0</v>
      </c>
      <c r="D189" s="232">
        <f>'CHARGES P1'!D201</f>
        <v>0</v>
      </c>
      <c r="E189" s="232">
        <f>'CHARGES P1'!E201</f>
        <v>0</v>
      </c>
      <c r="F189" s="232">
        <f>'CHARGES P1'!F201</f>
        <v>0</v>
      </c>
      <c r="G189" s="232">
        <f>'CHARGES P1'!G201</f>
        <v>0</v>
      </c>
      <c r="H189" s="232">
        <f>'CHARGES P1'!H201</f>
        <v>0</v>
      </c>
      <c r="I189" s="232">
        <f>'CHARGES P1'!I201</f>
        <v>0</v>
      </c>
      <c r="J189" s="232">
        <f>'CHARGES P1'!J201</f>
        <v>0</v>
      </c>
      <c r="K189" s="232">
        <f>'CHARGES P1'!K201</f>
        <v>0</v>
      </c>
      <c r="L189" s="232">
        <f>'CHARGES P1'!L201</f>
        <v>0</v>
      </c>
      <c r="M189" s="232">
        <f>'CHARGES P1'!M201</f>
        <v>0</v>
      </c>
      <c r="N189" s="232">
        <f>'CHARGES P1'!N201</f>
        <v>0</v>
      </c>
      <c r="O189" s="232">
        <f>'CHARGES P1'!O201</f>
        <v>0</v>
      </c>
      <c r="P189" s="232">
        <f>'CHARGES P1'!P201</f>
        <v>0</v>
      </c>
      <c r="Q189" s="232">
        <f>'CHARGES P1'!Q201</f>
        <v>0</v>
      </c>
      <c r="R189" s="232">
        <f>'CHARGES P1'!R201</f>
        <v>0</v>
      </c>
      <c r="S189" s="232">
        <f>'CHARGES P1'!S201</f>
        <v>0</v>
      </c>
      <c r="T189" s="232">
        <f>'CHARGES P1'!T201</f>
        <v>0</v>
      </c>
      <c r="U189" s="232">
        <f>'CHARGES P1'!U201</f>
        <v>0</v>
      </c>
      <c r="V189" s="232">
        <f>'CHARGES P1'!V201</f>
        <v>0</v>
      </c>
      <c r="W189" s="232">
        <f>'CHARGES P1'!W201</f>
        <v>0</v>
      </c>
      <c r="X189" s="232">
        <f>'CHARGES P1'!X201</f>
        <v>0</v>
      </c>
      <c r="Y189" s="232">
        <f>'CHARGES P1'!Y201</f>
        <v>0</v>
      </c>
      <c r="Z189" s="232">
        <f>'CHARGES P1'!Z201</f>
        <v>0</v>
      </c>
      <c r="AA189" s="232">
        <f>'CHARGES P1'!AA201</f>
        <v>0</v>
      </c>
      <c r="AB189" s="232">
        <f>'CHARGES P1'!AB201</f>
        <v>0</v>
      </c>
      <c r="AC189" s="232">
        <f>'CHARGES P1'!AC201</f>
        <v>0</v>
      </c>
      <c r="AD189" s="232">
        <f>'CHARGES P1'!AD201</f>
        <v>0</v>
      </c>
      <c r="AE189" s="232">
        <f>'CHARGES P1'!AE201</f>
        <v>0</v>
      </c>
      <c r="AF189" s="232">
        <f>'CHARGES P1'!AF201</f>
        <v>0</v>
      </c>
      <c r="AG189" s="232">
        <f>'CHARGES P1'!AG201</f>
        <v>0</v>
      </c>
      <c r="AH189" s="232">
        <f>'CHARGES P1'!AH201</f>
        <v>0</v>
      </c>
      <c r="AI189" s="232">
        <f>'CHARGES P1'!AI201</f>
        <v>0</v>
      </c>
      <c r="AJ189" s="232">
        <f>'CHARGES P1'!AJ201</f>
        <v>0</v>
      </c>
      <c r="AK189" s="232">
        <f>'CHARGES P1'!AK201</f>
        <v>0</v>
      </c>
      <c r="AL189" s="232">
        <f>'CHARGES P1'!AL201</f>
        <v>0</v>
      </c>
      <c r="AM189" s="232">
        <f>'CHARGES P1'!AM201</f>
        <v>0</v>
      </c>
      <c r="AN189" s="232">
        <f>'CHARGES P1'!AN201</f>
        <v>0</v>
      </c>
      <c r="AO189" s="232">
        <f>'CHARGES P1'!AO201</f>
        <v>0</v>
      </c>
      <c r="AP189" s="232">
        <f>'CHARGES P1'!AP201</f>
        <v>0</v>
      </c>
      <c r="AQ189" s="232">
        <f>'CHARGES P1'!AQ201</f>
        <v>0</v>
      </c>
      <c r="AR189" s="232">
        <f>'CHARGES P1'!AR201</f>
        <v>0</v>
      </c>
      <c r="AS189" s="232">
        <f>'CHARGES P1'!AS201</f>
        <v>0</v>
      </c>
      <c r="AT189" s="232">
        <f>'CHARGES P1'!AT201</f>
        <v>0</v>
      </c>
      <c r="AU189" s="232">
        <f>'CHARGES P1'!AU201</f>
        <v>0</v>
      </c>
      <c r="AV189" s="232">
        <f>'CHARGES P1'!AV201</f>
        <v>0</v>
      </c>
      <c r="AW189" s="232">
        <f>'CHARGES P1'!AW201</f>
        <v>0</v>
      </c>
      <c r="AX189" s="232">
        <f>'CHARGES P1'!AX201</f>
        <v>0</v>
      </c>
      <c r="AY189" s="232">
        <f>'CHARGES P1'!AY201</f>
        <v>0</v>
      </c>
      <c r="AZ189" s="232">
        <f>'CHARGES P1'!AZ201</f>
        <v>0</v>
      </c>
      <c r="BA189" s="232">
        <f>'CHARGES P1'!BA201</f>
        <v>0</v>
      </c>
      <c r="BB189" s="232">
        <f>'CHARGES P1'!BB201</f>
        <v>0</v>
      </c>
      <c r="BC189" s="232">
        <f>'CHARGES P1'!BC201</f>
        <v>0</v>
      </c>
      <c r="BD189" s="232">
        <f>'CHARGES P1'!BD201</f>
        <v>0</v>
      </c>
      <c r="BE189" s="232">
        <f>'CHARGES P1'!BE201</f>
        <v>0</v>
      </c>
      <c r="BF189" s="232">
        <f>'CHARGES P1'!BF201</f>
        <v>0</v>
      </c>
      <c r="BG189" s="232">
        <f>'CHARGES P1'!BG201</f>
        <v>0</v>
      </c>
      <c r="BH189" s="232">
        <f>'CHARGES P1'!BH201</f>
        <v>0</v>
      </c>
      <c r="BI189" s="232">
        <f>'CHARGES P1'!BI201</f>
        <v>0</v>
      </c>
      <c r="BJ189" s="232">
        <f>'CHARGES P1'!BJ201</f>
        <v>0</v>
      </c>
      <c r="BK189" s="232">
        <f>'CHARGES P1'!BK201</f>
        <v>0</v>
      </c>
      <c r="BL189" s="232">
        <f>'CHARGES P1'!BL201</f>
        <v>0</v>
      </c>
      <c r="BM189" s="232">
        <f>'CHARGES P1'!BM201</f>
        <v>0</v>
      </c>
      <c r="BN189" s="232">
        <f>'CHARGES P1'!BN201</f>
        <v>0</v>
      </c>
      <c r="BO189" s="232">
        <f>'CHARGES P1'!BO201</f>
        <v>0</v>
      </c>
    </row>
    <row r="191" spans="1:67" ht="11.1" customHeight="1" x14ac:dyDescent="0.25">
      <c r="A191" s="37" t="s">
        <v>15</v>
      </c>
      <c r="B191" s="268" t="s">
        <v>87</v>
      </c>
      <c r="C191" s="232">
        <f>'RETARDS P1'!C22</f>
        <v>0</v>
      </c>
      <c r="D191" s="232">
        <f>'RETARDS P1'!D22</f>
        <v>0</v>
      </c>
      <c r="E191" s="232">
        <f>'RETARDS P1'!E22</f>
        <v>0</v>
      </c>
      <c r="F191" s="232">
        <f>'RETARDS P1'!F22</f>
        <v>0</v>
      </c>
      <c r="G191" s="232">
        <f>'RETARDS P1'!G22</f>
        <v>0</v>
      </c>
      <c r="H191" s="232">
        <f>'RETARDS P1'!H22</f>
        <v>0</v>
      </c>
      <c r="I191" s="232">
        <f>'RETARDS P1'!I22</f>
        <v>0</v>
      </c>
      <c r="J191" s="232">
        <f>'RETARDS P1'!J22</f>
        <v>0</v>
      </c>
      <c r="K191" s="232">
        <f>'RETARDS P1'!K22</f>
        <v>0</v>
      </c>
      <c r="L191" s="232">
        <f>'RETARDS P1'!L22</f>
        <v>0</v>
      </c>
      <c r="M191" s="232">
        <f>'RETARDS P1'!M22</f>
        <v>0</v>
      </c>
      <c r="N191" s="232">
        <f>'RETARDS P1'!N22</f>
        <v>0</v>
      </c>
      <c r="O191" s="232">
        <f>'RETARDS P1'!O22</f>
        <v>0</v>
      </c>
      <c r="P191" s="232">
        <f>'RETARDS P1'!P22</f>
        <v>0</v>
      </c>
      <c r="Q191" s="232">
        <f>'RETARDS P1'!Q22</f>
        <v>0</v>
      </c>
      <c r="R191" s="232">
        <f>'RETARDS P1'!R22</f>
        <v>0</v>
      </c>
      <c r="S191" s="232">
        <f>'RETARDS P1'!S22</f>
        <v>0</v>
      </c>
      <c r="T191" s="232">
        <f>'RETARDS P1'!T22</f>
        <v>0</v>
      </c>
      <c r="U191" s="232">
        <f>'RETARDS P1'!U22</f>
        <v>0</v>
      </c>
      <c r="V191" s="232">
        <f>'RETARDS P1'!V22</f>
        <v>0</v>
      </c>
      <c r="W191" s="232">
        <f>'RETARDS P1'!W22</f>
        <v>0</v>
      </c>
      <c r="X191" s="232">
        <f>'RETARDS P1'!X22</f>
        <v>0</v>
      </c>
      <c r="Y191" s="232">
        <f>'RETARDS P1'!Y22</f>
        <v>0</v>
      </c>
      <c r="Z191" s="232">
        <f>'RETARDS P1'!Z22</f>
        <v>0</v>
      </c>
      <c r="AA191" s="232">
        <f>'RETARDS P1'!AA22</f>
        <v>0</v>
      </c>
      <c r="AB191" s="232">
        <f>'RETARDS P1'!AB22</f>
        <v>0</v>
      </c>
      <c r="AC191" s="232">
        <f>'RETARDS P1'!AC22</f>
        <v>0</v>
      </c>
      <c r="AD191" s="232">
        <f>'RETARDS P1'!AD22</f>
        <v>0</v>
      </c>
      <c r="AE191" s="232">
        <f>'RETARDS P1'!AE22</f>
        <v>0</v>
      </c>
      <c r="AF191" s="232">
        <f>'RETARDS P1'!AF22</f>
        <v>0</v>
      </c>
      <c r="AG191" s="232">
        <f>'RETARDS P1'!AG22</f>
        <v>0</v>
      </c>
      <c r="AH191" s="232">
        <f>'RETARDS P1'!AH22</f>
        <v>0</v>
      </c>
      <c r="AI191" s="232">
        <f>'RETARDS P1'!AI22</f>
        <v>0</v>
      </c>
      <c r="AJ191" s="232">
        <f>'RETARDS P1'!AJ22</f>
        <v>0</v>
      </c>
      <c r="AK191" s="232">
        <f>'RETARDS P1'!AK22</f>
        <v>0</v>
      </c>
      <c r="AL191" s="232">
        <f>'RETARDS P1'!AL22</f>
        <v>0</v>
      </c>
      <c r="AM191" s="232">
        <f>'RETARDS P1'!AM22</f>
        <v>0</v>
      </c>
      <c r="AN191" s="232">
        <f>'RETARDS P1'!AN22</f>
        <v>0</v>
      </c>
      <c r="AO191" s="232">
        <f>'RETARDS P1'!AO22</f>
        <v>0</v>
      </c>
      <c r="AP191" s="232">
        <f>'RETARDS P1'!AP22</f>
        <v>0</v>
      </c>
      <c r="AQ191" s="232">
        <f>'RETARDS P1'!AQ22</f>
        <v>0</v>
      </c>
      <c r="AR191" s="232">
        <f>'RETARDS P1'!AR22</f>
        <v>0</v>
      </c>
      <c r="AS191" s="232">
        <f>'RETARDS P1'!AS22</f>
        <v>0</v>
      </c>
      <c r="AT191" s="232">
        <f>'RETARDS P1'!AT22</f>
        <v>0</v>
      </c>
      <c r="AU191" s="232">
        <f>'RETARDS P1'!AU22</f>
        <v>0</v>
      </c>
      <c r="AV191" s="232">
        <f>'RETARDS P1'!AV22</f>
        <v>0</v>
      </c>
      <c r="AW191" s="232">
        <f>'RETARDS P1'!AW22</f>
        <v>0</v>
      </c>
      <c r="AX191" s="232">
        <f>'RETARDS P1'!AX22</f>
        <v>0</v>
      </c>
      <c r="AY191" s="232">
        <f>'RETARDS P1'!AY22</f>
        <v>0</v>
      </c>
      <c r="AZ191" s="232">
        <f>'RETARDS P1'!AZ22</f>
        <v>0</v>
      </c>
      <c r="BA191" s="232">
        <f>'RETARDS P1'!BA22</f>
        <v>0</v>
      </c>
      <c r="BB191" s="232">
        <f>'RETARDS P1'!BB22</f>
        <v>0</v>
      </c>
      <c r="BC191" s="232">
        <f>'RETARDS P1'!BC22</f>
        <v>0</v>
      </c>
      <c r="BD191" s="232">
        <f>'RETARDS P1'!BD22</f>
        <v>0</v>
      </c>
      <c r="BE191" s="232">
        <f>'RETARDS P1'!BE22</f>
        <v>0</v>
      </c>
      <c r="BF191" s="232">
        <f>'RETARDS P1'!BF22</f>
        <v>0</v>
      </c>
      <c r="BG191" s="232">
        <f>'RETARDS P1'!BG22</f>
        <v>0</v>
      </c>
      <c r="BH191" s="232">
        <f>'RETARDS P1'!BH22</f>
        <v>0</v>
      </c>
      <c r="BI191" s="232">
        <f>'RETARDS P1'!BI22</f>
        <v>0</v>
      </c>
      <c r="BJ191" s="232">
        <f>'RETARDS P1'!BJ22</f>
        <v>0</v>
      </c>
      <c r="BK191" s="232">
        <f>'RETARDS P1'!BK22</f>
        <v>0</v>
      </c>
      <c r="BL191" s="232">
        <f>'RETARDS P1'!BL22</f>
        <v>0</v>
      </c>
      <c r="BM191" s="232">
        <f>'RETARDS P1'!BM22</f>
        <v>0</v>
      </c>
      <c r="BN191" s="232">
        <f>'RETARDS P1'!BN22</f>
        <v>0</v>
      </c>
      <c r="BO191" s="232">
        <f>'RETARDS P1'!BO22</f>
        <v>0</v>
      </c>
    </row>
    <row r="192" spans="1:67" ht="11.1" customHeight="1" x14ac:dyDescent="0.25">
      <c r="A192" s="33"/>
      <c r="B192" s="43" t="s">
        <v>104</v>
      </c>
      <c r="C192" s="232"/>
      <c r="D192" s="232">
        <f ca="1">C195-'SYNTHESE CAPACITE P1'!D20</f>
        <v>0</v>
      </c>
      <c r="E192" s="232">
        <f ca="1">D195-'SYNTHESE CAPACITE P1'!E20</f>
        <v>0</v>
      </c>
      <c r="F192" s="232">
        <f ca="1">E195-'SYNTHESE CAPACITE P1'!F20</f>
        <v>0</v>
      </c>
      <c r="G192" s="232">
        <f ca="1">F195-'SYNTHESE CAPACITE P1'!G20</f>
        <v>0</v>
      </c>
      <c r="H192" s="232">
        <f ca="1">G195-'SYNTHESE CAPACITE P1'!H20</f>
        <v>0</v>
      </c>
      <c r="I192" s="232">
        <f ca="1">H195-'SYNTHESE CAPACITE P1'!I20</f>
        <v>0</v>
      </c>
      <c r="J192" s="232">
        <f ca="1">I195-'SYNTHESE CAPACITE P1'!J20</f>
        <v>0</v>
      </c>
      <c r="K192" s="232">
        <f ca="1">J195-'SYNTHESE CAPACITE P1'!K20</f>
        <v>0</v>
      </c>
      <c r="L192" s="232">
        <f ca="1">K195-'SYNTHESE CAPACITE P1'!L20</f>
        <v>0</v>
      </c>
      <c r="M192" s="232">
        <f ca="1">L195-'SYNTHESE CAPACITE P1'!M20</f>
        <v>0</v>
      </c>
      <c r="N192" s="232">
        <f ca="1">M195-'SYNTHESE CAPACITE P1'!N20</f>
        <v>0</v>
      </c>
      <c r="O192" s="232">
        <f ca="1">N195-'SYNTHESE CAPACITE P1'!O20</f>
        <v>0</v>
      </c>
      <c r="P192" s="232">
        <f ca="1">O195-'SYNTHESE CAPACITE P1'!P20</f>
        <v>0</v>
      </c>
      <c r="Q192" s="232">
        <f ca="1">P195-'SYNTHESE CAPACITE P1'!Q20</f>
        <v>0</v>
      </c>
      <c r="R192" s="232">
        <f ca="1">Q195-'SYNTHESE CAPACITE P1'!R20</f>
        <v>0</v>
      </c>
      <c r="S192" s="232">
        <f ca="1">R195-'SYNTHESE CAPACITE P1'!S20</f>
        <v>0</v>
      </c>
      <c r="T192" s="232">
        <f ca="1">S195-'SYNTHESE CAPACITE P1'!T20</f>
        <v>0</v>
      </c>
      <c r="U192" s="232">
        <f ca="1">T195-'SYNTHESE CAPACITE P1'!U20</f>
        <v>0</v>
      </c>
      <c r="V192" s="232">
        <f ca="1">U195-'SYNTHESE CAPACITE P1'!V20</f>
        <v>0</v>
      </c>
      <c r="W192" s="232">
        <f ca="1">V195-'SYNTHESE CAPACITE P1'!W20</f>
        <v>0</v>
      </c>
      <c r="X192" s="232">
        <f ca="1">W195-'SYNTHESE CAPACITE P1'!X20</f>
        <v>0</v>
      </c>
      <c r="Y192" s="232">
        <f ca="1">X195-'SYNTHESE CAPACITE P1'!Y20</f>
        <v>0</v>
      </c>
      <c r="Z192" s="232">
        <f ca="1">Y195-'SYNTHESE CAPACITE P1'!Z20</f>
        <v>0</v>
      </c>
      <c r="AA192" s="232">
        <f ca="1">Z195-'SYNTHESE CAPACITE P1'!AA20</f>
        <v>0</v>
      </c>
      <c r="AB192" s="232">
        <f ca="1">AA195-'SYNTHESE CAPACITE P1'!AB20</f>
        <v>0</v>
      </c>
      <c r="AC192" s="232">
        <f ca="1">AB195-'SYNTHESE CAPACITE P1'!AC20</f>
        <v>0</v>
      </c>
      <c r="AD192" s="232">
        <f ca="1">AC195-'SYNTHESE CAPACITE P1'!AD20</f>
        <v>0</v>
      </c>
      <c r="AE192" s="232">
        <f ca="1">AD195-'SYNTHESE CAPACITE P1'!AE20</f>
        <v>0</v>
      </c>
      <c r="AF192" s="232">
        <f ca="1">AE195-'SYNTHESE CAPACITE P1'!AF20</f>
        <v>0</v>
      </c>
      <c r="AG192" s="232">
        <f ca="1">AF195-'SYNTHESE CAPACITE P1'!AG20</f>
        <v>0</v>
      </c>
      <c r="AH192" s="232">
        <f ca="1">AG195-'SYNTHESE CAPACITE P1'!AH20</f>
        <v>0</v>
      </c>
      <c r="AI192" s="232">
        <f ca="1">AH195-'SYNTHESE CAPACITE P1'!AI20</f>
        <v>0</v>
      </c>
      <c r="AJ192" s="232">
        <f ca="1">AI195-'SYNTHESE CAPACITE P1'!AJ20</f>
        <v>0</v>
      </c>
      <c r="AK192" s="232">
        <f ca="1">AJ195-'SYNTHESE CAPACITE P1'!AK20</f>
        <v>0</v>
      </c>
      <c r="AL192" s="232">
        <f ca="1">AK195-'SYNTHESE CAPACITE P1'!AL20</f>
        <v>0</v>
      </c>
      <c r="AM192" s="232">
        <f ca="1">AL195-'SYNTHESE CAPACITE P1'!AM20</f>
        <v>0</v>
      </c>
      <c r="AN192" s="232">
        <f ca="1">AM195-'SYNTHESE CAPACITE P1'!AN20</f>
        <v>0</v>
      </c>
      <c r="AO192" s="232">
        <f ca="1">AN195-'SYNTHESE CAPACITE P1'!AO20</f>
        <v>0</v>
      </c>
      <c r="AP192" s="232">
        <f ca="1">AO195-'SYNTHESE CAPACITE P1'!AP20</f>
        <v>0</v>
      </c>
      <c r="AQ192" s="232">
        <f ca="1">AP195-'SYNTHESE CAPACITE P1'!AQ20</f>
        <v>0</v>
      </c>
      <c r="AR192" s="232">
        <f ca="1">AQ195-'SYNTHESE CAPACITE P1'!AR20</f>
        <v>0</v>
      </c>
      <c r="AS192" s="232">
        <f ca="1">AR195-'SYNTHESE CAPACITE P1'!AS20</f>
        <v>0</v>
      </c>
      <c r="AT192" s="232">
        <f ca="1">AS195-'SYNTHESE CAPACITE P1'!AT20</f>
        <v>0</v>
      </c>
      <c r="AU192" s="232">
        <f ca="1">AT195-'SYNTHESE CAPACITE P1'!AU20</f>
        <v>0</v>
      </c>
      <c r="AV192" s="232">
        <f ca="1">AU195-'SYNTHESE CAPACITE P1'!AV20</f>
        <v>0</v>
      </c>
      <c r="AW192" s="232">
        <f ca="1">AV195-'SYNTHESE CAPACITE P1'!AW20</f>
        <v>0</v>
      </c>
      <c r="AX192" s="232">
        <f ca="1">AW195-'SYNTHESE CAPACITE P1'!AX20</f>
        <v>0</v>
      </c>
      <c r="AY192" s="232">
        <f ca="1">AX195-'SYNTHESE CAPACITE P1'!AY20</f>
        <v>0</v>
      </c>
      <c r="AZ192" s="232">
        <f ca="1">AY195-'SYNTHESE CAPACITE P1'!AZ20</f>
        <v>0</v>
      </c>
      <c r="BA192" s="232">
        <f ca="1">AZ195-'SYNTHESE CAPACITE P1'!BA20</f>
        <v>0</v>
      </c>
      <c r="BB192" s="232">
        <f ca="1">BA195-'SYNTHESE CAPACITE P1'!BB20</f>
        <v>0</v>
      </c>
      <c r="BC192" s="232">
        <f ca="1">BB195-'SYNTHESE CAPACITE P1'!BC20</f>
        <v>0</v>
      </c>
      <c r="BD192" s="232">
        <f ca="1">BC195-'SYNTHESE CAPACITE P1'!BD20</f>
        <v>0</v>
      </c>
      <c r="BE192" s="232">
        <f ca="1">BD195-'SYNTHESE CAPACITE P1'!BE20</f>
        <v>0</v>
      </c>
      <c r="BF192" s="232">
        <f ca="1">BE195-'SYNTHESE CAPACITE P1'!BF20</f>
        <v>0</v>
      </c>
      <c r="BG192" s="232">
        <f ca="1">BF195-'SYNTHESE CAPACITE P1'!BG20</f>
        <v>0</v>
      </c>
      <c r="BH192" s="232">
        <f ca="1">BG195-'SYNTHESE CAPACITE P1'!BH20</f>
        <v>0</v>
      </c>
      <c r="BI192" s="232">
        <f ca="1">BH195-'SYNTHESE CAPACITE P1'!BI20</f>
        <v>0</v>
      </c>
      <c r="BJ192" s="232">
        <f ca="1">BI195-'SYNTHESE CAPACITE P1'!BJ20</f>
        <v>0</v>
      </c>
      <c r="BK192" s="232">
        <f ca="1">BJ195-'SYNTHESE CAPACITE P1'!BK20</f>
        <v>0</v>
      </c>
      <c r="BL192" s="232">
        <f ca="1">BK195-'SYNTHESE CAPACITE P1'!BL20</f>
        <v>0</v>
      </c>
      <c r="BM192" s="232">
        <f ca="1">BL195-'SYNTHESE CAPACITE P1'!BM20</f>
        <v>0</v>
      </c>
      <c r="BN192" s="232">
        <f ca="1">BM195-'SYNTHESE CAPACITE P1'!BN20</f>
        <v>0</v>
      </c>
      <c r="BO192" s="232">
        <f ca="1">BN195-'SYNTHESE CAPACITE P1'!BO20</f>
        <v>0</v>
      </c>
    </row>
    <row r="193" spans="1:67" ht="11.1" customHeight="1" x14ac:dyDescent="0.25">
      <c r="A193" s="33"/>
      <c r="B193" s="261" t="s">
        <v>88</v>
      </c>
      <c r="C193" s="232">
        <f>'RETARDS P1'!C94</f>
        <v>0</v>
      </c>
      <c r="D193" s="232">
        <f>'RETARDS P1'!D94</f>
        <v>0</v>
      </c>
      <c r="E193" s="232">
        <f>'RETARDS P1'!E94</f>
        <v>0</v>
      </c>
      <c r="F193" s="232">
        <f>'RETARDS P1'!F94</f>
        <v>0</v>
      </c>
      <c r="G193" s="232">
        <f>'RETARDS P1'!G94</f>
        <v>0</v>
      </c>
      <c r="H193" s="232">
        <f>'RETARDS P1'!H94</f>
        <v>0</v>
      </c>
      <c r="I193" s="232">
        <f>'RETARDS P1'!I94</f>
        <v>0</v>
      </c>
      <c r="J193" s="232">
        <f>'RETARDS P1'!J94</f>
        <v>0</v>
      </c>
      <c r="K193" s="232">
        <f>'RETARDS P1'!K94</f>
        <v>0</v>
      </c>
      <c r="L193" s="232">
        <f>'RETARDS P1'!L94</f>
        <v>0</v>
      </c>
      <c r="M193" s="232">
        <f>'RETARDS P1'!M94</f>
        <v>0</v>
      </c>
      <c r="N193" s="232">
        <f>'RETARDS P1'!N94</f>
        <v>0</v>
      </c>
      <c r="O193" s="232">
        <f>'RETARDS P1'!O94</f>
        <v>0</v>
      </c>
      <c r="P193" s="232">
        <f>'RETARDS P1'!P94</f>
        <v>0</v>
      </c>
      <c r="Q193" s="232">
        <f>'RETARDS P1'!Q94</f>
        <v>0</v>
      </c>
      <c r="R193" s="232">
        <f>'RETARDS P1'!R94</f>
        <v>0</v>
      </c>
      <c r="S193" s="232">
        <f>'RETARDS P1'!S94</f>
        <v>0</v>
      </c>
      <c r="T193" s="232">
        <f>'RETARDS P1'!T94</f>
        <v>0</v>
      </c>
      <c r="U193" s="232">
        <f>'RETARDS P1'!U94</f>
        <v>0</v>
      </c>
      <c r="V193" s="232">
        <f>'RETARDS P1'!V94</f>
        <v>0</v>
      </c>
      <c r="W193" s="232">
        <f>'RETARDS P1'!W94</f>
        <v>0</v>
      </c>
      <c r="X193" s="232">
        <f>'RETARDS P1'!X94</f>
        <v>0</v>
      </c>
      <c r="Y193" s="232">
        <f>'RETARDS P1'!Y94</f>
        <v>0</v>
      </c>
      <c r="Z193" s="232">
        <f>'RETARDS P1'!Z94</f>
        <v>0</v>
      </c>
      <c r="AA193" s="232">
        <f>'RETARDS P1'!AA94</f>
        <v>0</v>
      </c>
      <c r="AB193" s="232">
        <f>'RETARDS P1'!AB94</f>
        <v>0</v>
      </c>
      <c r="AC193" s="232">
        <f>'RETARDS P1'!AC94</f>
        <v>0</v>
      </c>
      <c r="AD193" s="232">
        <f>'RETARDS P1'!AD94</f>
        <v>0</v>
      </c>
      <c r="AE193" s="232">
        <f>'RETARDS P1'!AE94</f>
        <v>0</v>
      </c>
      <c r="AF193" s="232">
        <f>'RETARDS P1'!AF94</f>
        <v>0</v>
      </c>
      <c r="AG193" s="232">
        <f>'RETARDS P1'!AG94</f>
        <v>0</v>
      </c>
      <c r="AH193" s="232">
        <f>'RETARDS P1'!AH94</f>
        <v>0</v>
      </c>
      <c r="AI193" s="232">
        <f>'RETARDS P1'!AI94</f>
        <v>0</v>
      </c>
      <c r="AJ193" s="232">
        <f>'RETARDS P1'!AJ94</f>
        <v>0</v>
      </c>
      <c r="AK193" s="232">
        <f>'RETARDS P1'!AK94</f>
        <v>0</v>
      </c>
      <c r="AL193" s="232">
        <f>'RETARDS P1'!AL94</f>
        <v>0</v>
      </c>
      <c r="AM193" s="232">
        <f>'RETARDS P1'!AM94</f>
        <v>0</v>
      </c>
      <c r="AN193" s="232">
        <f>'RETARDS P1'!AN94</f>
        <v>0</v>
      </c>
      <c r="AO193" s="232">
        <f>'RETARDS P1'!AO94</f>
        <v>0</v>
      </c>
      <c r="AP193" s="232">
        <f>'RETARDS P1'!AP94</f>
        <v>0</v>
      </c>
      <c r="AQ193" s="232">
        <f>'RETARDS P1'!AQ94</f>
        <v>0</v>
      </c>
      <c r="AR193" s="232">
        <f>'RETARDS P1'!AR94</f>
        <v>0</v>
      </c>
      <c r="AS193" s="232">
        <f>'RETARDS P1'!AS94</f>
        <v>0</v>
      </c>
      <c r="AT193" s="232">
        <f>'RETARDS P1'!AT94</f>
        <v>0</v>
      </c>
      <c r="AU193" s="232">
        <f>'RETARDS P1'!AU94</f>
        <v>0</v>
      </c>
      <c r="AV193" s="232">
        <f>'RETARDS P1'!AV94</f>
        <v>0</v>
      </c>
      <c r="AW193" s="232">
        <f>'RETARDS P1'!AW94</f>
        <v>0</v>
      </c>
      <c r="AX193" s="232">
        <f>'RETARDS P1'!AX94</f>
        <v>0</v>
      </c>
      <c r="AY193" s="232">
        <f>'RETARDS P1'!AY94</f>
        <v>0</v>
      </c>
      <c r="AZ193" s="232">
        <f>'RETARDS P1'!AZ94</f>
        <v>0</v>
      </c>
      <c r="BA193" s="232">
        <f>'RETARDS P1'!BA94</f>
        <v>0</v>
      </c>
      <c r="BB193" s="232">
        <f>'RETARDS P1'!BB94</f>
        <v>0</v>
      </c>
      <c r="BC193" s="232">
        <f>'RETARDS P1'!BC94</f>
        <v>0</v>
      </c>
      <c r="BD193" s="232">
        <f>'RETARDS P1'!BD94</f>
        <v>0</v>
      </c>
      <c r="BE193" s="232">
        <f>'RETARDS P1'!BE94</f>
        <v>0</v>
      </c>
      <c r="BF193" s="232">
        <f>'RETARDS P1'!BF94</f>
        <v>0</v>
      </c>
      <c r="BG193" s="232">
        <f>'RETARDS P1'!BG94</f>
        <v>0</v>
      </c>
      <c r="BH193" s="232">
        <f>'RETARDS P1'!BH94</f>
        <v>0</v>
      </c>
      <c r="BI193" s="232">
        <f>'RETARDS P1'!BI94</f>
        <v>0</v>
      </c>
      <c r="BJ193" s="232">
        <f>'RETARDS P1'!BJ94</f>
        <v>0</v>
      </c>
      <c r="BK193" s="232">
        <f>'RETARDS P1'!BK94</f>
        <v>0</v>
      </c>
      <c r="BL193" s="232">
        <f>'RETARDS P1'!BL94</f>
        <v>0</v>
      </c>
      <c r="BM193" s="232">
        <f>'RETARDS P1'!BM94</f>
        <v>0</v>
      </c>
      <c r="BN193" s="232">
        <f>'RETARDS P1'!BN94</f>
        <v>0</v>
      </c>
      <c r="BO193" s="232">
        <f>'RETARDS P1'!BO94</f>
        <v>0</v>
      </c>
    </row>
    <row r="194" spans="1:67" ht="11.1" customHeight="1" x14ac:dyDescent="0.25">
      <c r="A194" s="33"/>
      <c r="B194" s="262" t="s">
        <v>89</v>
      </c>
      <c r="C194" s="232">
        <f>'RETARDS P1'!C130</f>
        <v>0</v>
      </c>
      <c r="D194" s="232">
        <f>'RETARDS P1'!D130</f>
        <v>0</v>
      </c>
      <c r="E194" s="232">
        <f>'RETARDS P1'!E130</f>
        <v>0</v>
      </c>
      <c r="F194" s="232">
        <f>'RETARDS P1'!F130</f>
        <v>0</v>
      </c>
      <c r="G194" s="232">
        <f>'RETARDS P1'!G130</f>
        <v>0</v>
      </c>
      <c r="H194" s="232">
        <f>'RETARDS P1'!H130</f>
        <v>0</v>
      </c>
      <c r="I194" s="232">
        <f>'RETARDS P1'!I130</f>
        <v>0</v>
      </c>
      <c r="J194" s="232">
        <f>'RETARDS P1'!J130</f>
        <v>0</v>
      </c>
      <c r="K194" s="232">
        <f>'RETARDS P1'!K130</f>
        <v>0</v>
      </c>
      <c r="L194" s="232">
        <f>'RETARDS P1'!L130</f>
        <v>0</v>
      </c>
      <c r="M194" s="232">
        <f>'RETARDS P1'!M130</f>
        <v>0</v>
      </c>
      <c r="N194" s="232">
        <f>'RETARDS P1'!N130</f>
        <v>0</v>
      </c>
      <c r="O194" s="232">
        <f>'RETARDS P1'!O130</f>
        <v>0</v>
      </c>
      <c r="P194" s="232">
        <f>'RETARDS P1'!P130</f>
        <v>0</v>
      </c>
      <c r="Q194" s="232">
        <f>'RETARDS P1'!Q130</f>
        <v>0</v>
      </c>
      <c r="R194" s="232">
        <f>'RETARDS P1'!R130</f>
        <v>0</v>
      </c>
      <c r="S194" s="232">
        <f>'RETARDS P1'!S130</f>
        <v>0</v>
      </c>
      <c r="T194" s="232">
        <f>'RETARDS P1'!T130</f>
        <v>0</v>
      </c>
      <c r="U194" s="232">
        <f>'RETARDS P1'!U130</f>
        <v>0</v>
      </c>
      <c r="V194" s="232">
        <f>'RETARDS P1'!V130</f>
        <v>0</v>
      </c>
      <c r="W194" s="232">
        <f>'RETARDS P1'!W130</f>
        <v>0</v>
      </c>
      <c r="X194" s="232">
        <f>'RETARDS P1'!X130</f>
        <v>0</v>
      </c>
      <c r="Y194" s="232">
        <f>'RETARDS P1'!Y130</f>
        <v>0</v>
      </c>
      <c r="Z194" s="232">
        <f>'RETARDS P1'!Z130</f>
        <v>0</v>
      </c>
      <c r="AA194" s="232">
        <f>'RETARDS P1'!AA130</f>
        <v>0</v>
      </c>
      <c r="AB194" s="232">
        <f>'RETARDS P1'!AB130</f>
        <v>0</v>
      </c>
      <c r="AC194" s="232">
        <f>'RETARDS P1'!AC130</f>
        <v>0</v>
      </c>
      <c r="AD194" s="232">
        <f>'RETARDS P1'!AD130</f>
        <v>0</v>
      </c>
      <c r="AE194" s="232">
        <f>'RETARDS P1'!AE130</f>
        <v>0</v>
      </c>
      <c r="AF194" s="232">
        <f>'RETARDS P1'!AF130</f>
        <v>0</v>
      </c>
      <c r="AG194" s="232">
        <f>'RETARDS P1'!AG130</f>
        <v>0</v>
      </c>
      <c r="AH194" s="232">
        <f>'RETARDS P1'!AH130</f>
        <v>0</v>
      </c>
      <c r="AI194" s="232">
        <f>'RETARDS P1'!AI130</f>
        <v>0</v>
      </c>
      <c r="AJ194" s="232">
        <f>'RETARDS P1'!AJ130</f>
        <v>0</v>
      </c>
      <c r="AK194" s="232">
        <f>'RETARDS P1'!AK130</f>
        <v>0</v>
      </c>
      <c r="AL194" s="232">
        <f>'RETARDS P1'!AL130</f>
        <v>0</v>
      </c>
      <c r="AM194" s="232">
        <f>'RETARDS P1'!AM130</f>
        <v>0</v>
      </c>
      <c r="AN194" s="232">
        <f>'RETARDS P1'!AN130</f>
        <v>0</v>
      </c>
      <c r="AO194" s="232">
        <f>'RETARDS P1'!AO130</f>
        <v>0</v>
      </c>
      <c r="AP194" s="232">
        <f>'RETARDS P1'!AP130</f>
        <v>0</v>
      </c>
      <c r="AQ194" s="232">
        <f>'RETARDS P1'!AQ130</f>
        <v>0</v>
      </c>
      <c r="AR194" s="232">
        <f>'RETARDS P1'!AR130</f>
        <v>0</v>
      </c>
      <c r="AS194" s="232">
        <f>'RETARDS P1'!AS130</f>
        <v>0</v>
      </c>
      <c r="AT194" s="232">
        <f>'RETARDS P1'!AT130</f>
        <v>0</v>
      </c>
      <c r="AU194" s="232">
        <f>'RETARDS P1'!AU130</f>
        <v>0</v>
      </c>
      <c r="AV194" s="232">
        <f>'RETARDS P1'!AV130</f>
        <v>0</v>
      </c>
      <c r="AW194" s="232">
        <f>'RETARDS P1'!AW130</f>
        <v>0</v>
      </c>
      <c r="AX194" s="232">
        <f>'RETARDS P1'!AX130</f>
        <v>0</v>
      </c>
      <c r="AY194" s="232">
        <f>'RETARDS P1'!AY130</f>
        <v>0</v>
      </c>
      <c r="AZ194" s="232">
        <f>'RETARDS P1'!AZ130</f>
        <v>0</v>
      </c>
      <c r="BA194" s="232">
        <f>'RETARDS P1'!BA130</f>
        <v>0</v>
      </c>
      <c r="BB194" s="232">
        <f>'RETARDS P1'!BB130</f>
        <v>0</v>
      </c>
      <c r="BC194" s="232">
        <f>'RETARDS P1'!BC130</f>
        <v>0</v>
      </c>
      <c r="BD194" s="232">
        <f>'RETARDS P1'!BD130</f>
        <v>0</v>
      </c>
      <c r="BE194" s="232">
        <f>'RETARDS P1'!BE130</f>
        <v>0</v>
      </c>
      <c r="BF194" s="232">
        <f>'RETARDS P1'!BF130</f>
        <v>0</v>
      </c>
      <c r="BG194" s="232">
        <f>'RETARDS P1'!BG130</f>
        <v>0</v>
      </c>
      <c r="BH194" s="232">
        <f>'RETARDS P1'!BH130</f>
        <v>0</v>
      </c>
      <c r="BI194" s="232">
        <f>'RETARDS P1'!BI130</f>
        <v>0</v>
      </c>
      <c r="BJ194" s="232">
        <f>'RETARDS P1'!BJ130</f>
        <v>0</v>
      </c>
      <c r="BK194" s="232">
        <f>'RETARDS P1'!BK130</f>
        <v>0</v>
      </c>
      <c r="BL194" s="232">
        <f>'RETARDS P1'!BL130</f>
        <v>0</v>
      </c>
      <c r="BM194" s="232">
        <f>'RETARDS P1'!BM130</f>
        <v>0</v>
      </c>
      <c r="BN194" s="232">
        <f>'RETARDS P1'!BN130</f>
        <v>0</v>
      </c>
      <c r="BO194" s="232">
        <f>'RETARDS P1'!BO130</f>
        <v>0</v>
      </c>
    </row>
    <row r="195" spans="1:67" ht="11.1" customHeight="1" x14ac:dyDescent="0.25">
      <c r="A195" s="33"/>
      <c r="B195" s="263" t="s">
        <v>92</v>
      </c>
      <c r="C195" s="232">
        <f>SUM(C196:C200)+SUM(C191:C192)</f>
        <v>0</v>
      </c>
      <c r="D195" s="232">
        <f t="shared" ref="D195:BO195" ca="1" si="17">SUM(D196:D200)+SUM(D191:D192)</f>
        <v>0</v>
      </c>
      <c r="E195" s="232">
        <f t="shared" ca="1" si="17"/>
        <v>0</v>
      </c>
      <c r="F195" s="232">
        <f t="shared" ca="1" si="17"/>
        <v>0</v>
      </c>
      <c r="G195" s="232">
        <f t="shared" ca="1" si="17"/>
        <v>0</v>
      </c>
      <c r="H195" s="232">
        <f t="shared" ca="1" si="17"/>
        <v>0</v>
      </c>
      <c r="I195" s="232">
        <f t="shared" ca="1" si="17"/>
        <v>0</v>
      </c>
      <c r="J195" s="232">
        <f t="shared" ca="1" si="17"/>
        <v>0</v>
      </c>
      <c r="K195" s="232">
        <f t="shared" ca="1" si="17"/>
        <v>0</v>
      </c>
      <c r="L195" s="232">
        <f t="shared" ca="1" si="17"/>
        <v>0</v>
      </c>
      <c r="M195" s="232">
        <f t="shared" ca="1" si="17"/>
        <v>0</v>
      </c>
      <c r="N195" s="232">
        <f t="shared" ca="1" si="17"/>
        <v>0</v>
      </c>
      <c r="O195" s="232">
        <f t="shared" ca="1" si="17"/>
        <v>0</v>
      </c>
      <c r="P195" s="232">
        <f t="shared" ca="1" si="17"/>
        <v>0</v>
      </c>
      <c r="Q195" s="232">
        <f t="shared" ca="1" si="17"/>
        <v>0</v>
      </c>
      <c r="R195" s="232">
        <f t="shared" ca="1" si="17"/>
        <v>0</v>
      </c>
      <c r="S195" s="232">
        <f t="shared" ca="1" si="17"/>
        <v>0</v>
      </c>
      <c r="T195" s="232">
        <f t="shared" ca="1" si="17"/>
        <v>0</v>
      </c>
      <c r="U195" s="232">
        <f t="shared" ca="1" si="17"/>
        <v>0</v>
      </c>
      <c r="V195" s="232">
        <f t="shared" ca="1" si="17"/>
        <v>0</v>
      </c>
      <c r="W195" s="232">
        <f t="shared" ca="1" si="17"/>
        <v>0</v>
      </c>
      <c r="X195" s="232">
        <f t="shared" ca="1" si="17"/>
        <v>0</v>
      </c>
      <c r="Y195" s="232">
        <f t="shared" ca="1" si="17"/>
        <v>0</v>
      </c>
      <c r="Z195" s="232">
        <f t="shared" ca="1" si="17"/>
        <v>0</v>
      </c>
      <c r="AA195" s="232">
        <f t="shared" ca="1" si="17"/>
        <v>0</v>
      </c>
      <c r="AB195" s="232">
        <f t="shared" ca="1" si="17"/>
        <v>0</v>
      </c>
      <c r="AC195" s="232">
        <f t="shared" ca="1" si="17"/>
        <v>0</v>
      </c>
      <c r="AD195" s="232">
        <f t="shared" ca="1" si="17"/>
        <v>0</v>
      </c>
      <c r="AE195" s="232">
        <f t="shared" ca="1" si="17"/>
        <v>0</v>
      </c>
      <c r="AF195" s="232">
        <f t="shared" ca="1" si="17"/>
        <v>0</v>
      </c>
      <c r="AG195" s="232">
        <f t="shared" ca="1" si="17"/>
        <v>0</v>
      </c>
      <c r="AH195" s="232">
        <f t="shared" ca="1" si="17"/>
        <v>0</v>
      </c>
      <c r="AI195" s="232">
        <f t="shared" ca="1" si="17"/>
        <v>0</v>
      </c>
      <c r="AJ195" s="232">
        <f t="shared" ca="1" si="17"/>
        <v>0</v>
      </c>
      <c r="AK195" s="232">
        <f t="shared" ca="1" si="17"/>
        <v>0</v>
      </c>
      <c r="AL195" s="232">
        <f t="shared" ca="1" si="17"/>
        <v>0</v>
      </c>
      <c r="AM195" s="232">
        <f t="shared" ca="1" si="17"/>
        <v>0</v>
      </c>
      <c r="AN195" s="232">
        <f t="shared" ca="1" si="17"/>
        <v>0</v>
      </c>
      <c r="AO195" s="232">
        <f t="shared" ca="1" si="17"/>
        <v>0</v>
      </c>
      <c r="AP195" s="232">
        <f t="shared" ca="1" si="17"/>
        <v>0</v>
      </c>
      <c r="AQ195" s="232">
        <f t="shared" ca="1" si="17"/>
        <v>0</v>
      </c>
      <c r="AR195" s="232">
        <f t="shared" ca="1" si="17"/>
        <v>0</v>
      </c>
      <c r="AS195" s="232">
        <f t="shared" ca="1" si="17"/>
        <v>0</v>
      </c>
      <c r="AT195" s="232">
        <f t="shared" ca="1" si="17"/>
        <v>0</v>
      </c>
      <c r="AU195" s="232">
        <f t="shared" ca="1" si="17"/>
        <v>0</v>
      </c>
      <c r="AV195" s="232">
        <f t="shared" ca="1" si="17"/>
        <v>0</v>
      </c>
      <c r="AW195" s="232">
        <f t="shared" ca="1" si="17"/>
        <v>0</v>
      </c>
      <c r="AX195" s="232">
        <f t="shared" ca="1" si="17"/>
        <v>0</v>
      </c>
      <c r="AY195" s="232">
        <f t="shared" ca="1" si="17"/>
        <v>0</v>
      </c>
      <c r="AZ195" s="232">
        <f t="shared" ca="1" si="17"/>
        <v>0</v>
      </c>
      <c r="BA195" s="232">
        <f t="shared" ca="1" si="17"/>
        <v>0</v>
      </c>
      <c r="BB195" s="232">
        <f t="shared" ca="1" si="17"/>
        <v>0</v>
      </c>
      <c r="BC195" s="232">
        <f t="shared" ca="1" si="17"/>
        <v>0</v>
      </c>
      <c r="BD195" s="232">
        <f t="shared" ca="1" si="17"/>
        <v>0</v>
      </c>
      <c r="BE195" s="232">
        <f t="shared" ca="1" si="17"/>
        <v>0</v>
      </c>
      <c r="BF195" s="232">
        <f t="shared" ca="1" si="17"/>
        <v>0</v>
      </c>
      <c r="BG195" s="232">
        <f t="shared" ca="1" si="17"/>
        <v>0</v>
      </c>
      <c r="BH195" s="232">
        <f t="shared" ca="1" si="17"/>
        <v>0</v>
      </c>
      <c r="BI195" s="232">
        <f t="shared" ca="1" si="17"/>
        <v>0</v>
      </c>
      <c r="BJ195" s="232">
        <f t="shared" ca="1" si="17"/>
        <v>0</v>
      </c>
      <c r="BK195" s="232">
        <f t="shared" ca="1" si="17"/>
        <v>0</v>
      </c>
      <c r="BL195" s="232">
        <f t="shared" ca="1" si="17"/>
        <v>0</v>
      </c>
      <c r="BM195" s="232">
        <f t="shared" ca="1" si="17"/>
        <v>0</v>
      </c>
      <c r="BN195" s="232">
        <f t="shared" ca="1" si="17"/>
        <v>0</v>
      </c>
      <c r="BO195" s="232">
        <f t="shared" ca="1" si="17"/>
        <v>0</v>
      </c>
    </row>
    <row r="196" spans="1:67" ht="11.1" customHeight="1" x14ac:dyDescent="0.25">
      <c r="A196" s="33"/>
      <c r="B196" s="44" t="s">
        <v>93</v>
      </c>
      <c r="C196" s="232">
        <f>'CHARGES P1'!C58</f>
        <v>0</v>
      </c>
      <c r="D196" s="232">
        <f>'CHARGES P1'!D58</f>
        <v>0</v>
      </c>
      <c r="E196" s="232">
        <f>'CHARGES P1'!E58</f>
        <v>0</v>
      </c>
      <c r="F196" s="232">
        <f>'CHARGES P1'!F58</f>
        <v>0</v>
      </c>
      <c r="G196" s="232">
        <f>'CHARGES P1'!G58</f>
        <v>0</v>
      </c>
      <c r="H196" s="232">
        <f>'CHARGES P1'!H58</f>
        <v>0</v>
      </c>
      <c r="I196" s="232">
        <f>'CHARGES P1'!I58</f>
        <v>0</v>
      </c>
      <c r="J196" s="232">
        <f>'CHARGES P1'!J58</f>
        <v>0</v>
      </c>
      <c r="K196" s="232">
        <f>'CHARGES P1'!K58</f>
        <v>0</v>
      </c>
      <c r="L196" s="232">
        <f>'CHARGES P1'!L58</f>
        <v>0</v>
      </c>
      <c r="M196" s="232">
        <f>'CHARGES P1'!M58</f>
        <v>0</v>
      </c>
      <c r="N196" s="232">
        <f>'CHARGES P1'!N58</f>
        <v>0</v>
      </c>
      <c r="O196" s="232">
        <f>'CHARGES P1'!O58</f>
        <v>0</v>
      </c>
      <c r="P196" s="232">
        <f>'CHARGES P1'!P58</f>
        <v>0</v>
      </c>
      <c r="Q196" s="232">
        <f>'CHARGES P1'!Q58</f>
        <v>0</v>
      </c>
      <c r="R196" s="232">
        <f>'CHARGES P1'!R58</f>
        <v>0</v>
      </c>
      <c r="S196" s="232">
        <f>'CHARGES P1'!S58</f>
        <v>0</v>
      </c>
      <c r="T196" s="232">
        <f>'CHARGES P1'!T58</f>
        <v>0</v>
      </c>
      <c r="U196" s="232">
        <f>'CHARGES P1'!U58</f>
        <v>0</v>
      </c>
      <c r="V196" s="232">
        <f>'CHARGES P1'!V58</f>
        <v>0</v>
      </c>
      <c r="W196" s="232">
        <f>'CHARGES P1'!W58</f>
        <v>0</v>
      </c>
      <c r="X196" s="232">
        <f>'CHARGES P1'!X58</f>
        <v>0</v>
      </c>
      <c r="Y196" s="232">
        <f>'CHARGES P1'!Y58</f>
        <v>0</v>
      </c>
      <c r="Z196" s="232">
        <f>'CHARGES P1'!Z58</f>
        <v>0</v>
      </c>
      <c r="AA196" s="232">
        <f>'CHARGES P1'!AA58</f>
        <v>0</v>
      </c>
      <c r="AB196" s="232">
        <f>'CHARGES P1'!AB58</f>
        <v>0</v>
      </c>
      <c r="AC196" s="232">
        <f>'CHARGES P1'!AC58</f>
        <v>0</v>
      </c>
      <c r="AD196" s="232">
        <f>'CHARGES P1'!AD58</f>
        <v>0</v>
      </c>
      <c r="AE196" s="232">
        <f>'CHARGES P1'!AE58</f>
        <v>0</v>
      </c>
      <c r="AF196" s="232">
        <f>'CHARGES P1'!AF58</f>
        <v>0</v>
      </c>
      <c r="AG196" s="232">
        <f>'CHARGES P1'!AG58</f>
        <v>0</v>
      </c>
      <c r="AH196" s="232">
        <f>'CHARGES P1'!AH58</f>
        <v>0</v>
      </c>
      <c r="AI196" s="232">
        <f>'CHARGES P1'!AI58</f>
        <v>0</v>
      </c>
      <c r="AJ196" s="232">
        <f>'CHARGES P1'!AJ58</f>
        <v>0</v>
      </c>
      <c r="AK196" s="232">
        <f>'CHARGES P1'!AK58</f>
        <v>0</v>
      </c>
      <c r="AL196" s="232">
        <f>'CHARGES P1'!AL58</f>
        <v>0</v>
      </c>
      <c r="AM196" s="232">
        <f>'CHARGES P1'!AM58</f>
        <v>0</v>
      </c>
      <c r="AN196" s="232">
        <f>'CHARGES P1'!AN58</f>
        <v>0</v>
      </c>
      <c r="AO196" s="232">
        <f>'CHARGES P1'!AO58</f>
        <v>0</v>
      </c>
      <c r="AP196" s="232">
        <f>'CHARGES P1'!AP58</f>
        <v>0</v>
      </c>
      <c r="AQ196" s="232">
        <f>'CHARGES P1'!AQ58</f>
        <v>0</v>
      </c>
      <c r="AR196" s="232">
        <f>'CHARGES P1'!AR58</f>
        <v>0</v>
      </c>
      <c r="AS196" s="232">
        <f>'CHARGES P1'!AS58</f>
        <v>0</v>
      </c>
      <c r="AT196" s="232">
        <f>'CHARGES P1'!AT58</f>
        <v>0</v>
      </c>
      <c r="AU196" s="232">
        <f>'CHARGES P1'!AU58</f>
        <v>0</v>
      </c>
      <c r="AV196" s="232">
        <f>'CHARGES P1'!AV58</f>
        <v>0</v>
      </c>
      <c r="AW196" s="232">
        <f>'CHARGES P1'!AW58</f>
        <v>0</v>
      </c>
      <c r="AX196" s="232">
        <f>'CHARGES P1'!AX58</f>
        <v>0</v>
      </c>
      <c r="AY196" s="232">
        <f>'CHARGES P1'!AY58</f>
        <v>0</v>
      </c>
      <c r="AZ196" s="232">
        <f>'CHARGES P1'!AZ58</f>
        <v>0</v>
      </c>
      <c r="BA196" s="232">
        <f>'CHARGES P1'!BA58</f>
        <v>0</v>
      </c>
      <c r="BB196" s="232">
        <f>'CHARGES P1'!BB58</f>
        <v>0</v>
      </c>
      <c r="BC196" s="232">
        <f>'CHARGES P1'!BC58</f>
        <v>0</v>
      </c>
      <c r="BD196" s="232">
        <f>'CHARGES P1'!BD58</f>
        <v>0</v>
      </c>
      <c r="BE196" s="232">
        <f>'CHARGES P1'!BE58</f>
        <v>0</v>
      </c>
      <c r="BF196" s="232">
        <f>'CHARGES P1'!BF58</f>
        <v>0</v>
      </c>
      <c r="BG196" s="232">
        <f>'CHARGES P1'!BG58</f>
        <v>0</v>
      </c>
      <c r="BH196" s="232">
        <f>'CHARGES P1'!BH58</f>
        <v>0</v>
      </c>
      <c r="BI196" s="232">
        <f>'CHARGES P1'!BI58</f>
        <v>0</v>
      </c>
      <c r="BJ196" s="232">
        <f>'CHARGES P1'!BJ58</f>
        <v>0</v>
      </c>
      <c r="BK196" s="232">
        <f>'CHARGES P1'!BK58</f>
        <v>0</v>
      </c>
      <c r="BL196" s="232">
        <f>'CHARGES P1'!BL58</f>
        <v>0</v>
      </c>
      <c r="BM196" s="232">
        <f>'CHARGES P1'!BM58</f>
        <v>0</v>
      </c>
      <c r="BN196" s="232">
        <f>'CHARGES P1'!BN58</f>
        <v>0</v>
      </c>
      <c r="BO196" s="232">
        <f>'CHARGES P1'!BO58</f>
        <v>0</v>
      </c>
    </row>
    <row r="197" spans="1:67" ht="11.1" customHeight="1" x14ac:dyDescent="0.25">
      <c r="A197" s="33"/>
      <c r="B197" s="264" t="s">
        <v>100</v>
      </c>
      <c r="C197" s="232">
        <f>'CHARGES P1'!C94</f>
        <v>0</v>
      </c>
      <c r="D197" s="232">
        <f>'CHARGES P1'!D94</f>
        <v>0</v>
      </c>
      <c r="E197" s="232">
        <f>'CHARGES P1'!E94</f>
        <v>0</v>
      </c>
      <c r="F197" s="232">
        <f>'CHARGES P1'!F94</f>
        <v>0</v>
      </c>
      <c r="G197" s="232">
        <f>'CHARGES P1'!G94</f>
        <v>0</v>
      </c>
      <c r="H197" s="232">
        <f>'CHARGES P1'!H94</f>
        <v>0</v>
      </c>
      <c r="I197" s="232">
        <f>'CHARGES P1'!I94</f>
        <v>0</v>
      </c>
      <c r="J197" s="232">
        <f>'CHARGES P1'!J94</f>
        <v>0</v>
      </c>
      <c r="K197" s="232">
        <f>'CHARGES P1'!K94</f>
        <v>0</v>
      </c>
      <c r="L197" s="232">
        <f>'CHARGES P1'!L94</f>
        <v>0</v>
      </c>
      <c r="M197" s="232">
        <f>'CHARGES P1'!M94</f>
        <v>0</v>
      </c>
      <c r="N197" s="232">
        <f>'CHARGES P1'!N94</f>
        <v>0</v>
      </c>
      <c r="O197" s="232">
        <f>'CHARGES P1'!O94</f>
        <v>0</v>
      </c>
      <c r="P197" s="232">
        <f>'CHARGES P1'!P94</f>
        <v>0</v>
      </c>
      <c r="Q197" s="232">
        <f>'CHARGES P1'!Q94</f>
        <v>0</v>
      </c>
      <c r="R197" s="232">
        <f>'CHARGES P1'!R94</f>
        <v>0</v>
      </c>
      <c r="S197" s="232">
        <f>'CHARGES P1'!S94</f>
        <v>0</v>
      </c>
      <c r="T197" s="232">
        <f>'CHARGES P1'!T94</f>
        <v>0</v>
      </c>
      <c r="U197" s="232">
        <f>'CHARGES P1'!U94</f>
        <v>0</v>
      </c>
      <c r="V197" s="232">
        <f>'CHARGES P1'!V94</f>
        <v>0</v>
      </c>
      <c r="W197" s="232">
        <f>'CHARGES P1'!W94</f>
        <v>0</v>
      </c>
      <c r="X197" s="232">
        <f>'CHARGES P1'!X94</f>
        <v>0</v>
      </c>
      <c r="Y197" s="232">
        <f>'CHARGES P1'!Y94</f>
        <v>0</v>
      </c>
      <c r="Z197" s="232">
        <f>'CHARGES P1'!Z94</f>
        <v>0</v>
      </c>
      <c r="AA197" s="232">
        <f>'CHARGES P1'!AA94</f>
        <v>0</v>
      </c>
      <c r="AB197" s="232">
        <f>'CHARGES P1'!AB94</f>
        <v>0</v>
      </c>
      <c r="AC197" s="232">
        <f>'CHARGES P1'!AC94</f>
        <v>0</v>
      </c>
      <c r="AD197" s="232">
        <f>'CHARGES P1'!AD94</f>
        <v>0</v>
      </c>
      <c r="AE197" s="232">
        <f>'CHARGES P1'!AE94</f>
        <v>0</v>
      </c>
      <c r="AF197" s="232">
        <f>'CHARGES P1'!AF94</f>
        <v>0</v>
      </c>
      <c r="AG197" s="232">
        <f>'CHARGES P1'!AG94</f>
        <v>0</v>
      </c>
      <c r="AH197" s="232">
        <f>'CHARGES P1'!AH94</f>
        <v>0</v>
      </c>
      <c r="AI197" s="232">
        <f>'CHARGES P1'!AI94</f>
        <v>0</v>
      </c>
      <c r="AJ197" s="232">
        <f>'CHARGES P1'!AJ94</f>
        <v>0</v>
      </c>
      <c r="AK197" s="232">
        <f>'CHARGES P1'!AK94</f>
        <v>0</v>
      </c>
      <c r="AL197" s="232">
        <f>'CHARGES P1'!AL94</f>
        <v>0</v>
      </c>
      <c r="AM197" s="232">
        <f>'CHARGES P1'!AM94</f>
        <v>0</v>
      </c>
      <c r="AN197" s="232">
        <f>'CHARGES P1'!AN94</f>
        <v>0</v>
      </c>
      <c r="AO197" s="232">
        <f>'CHARGES P1'!AO94</f>
        <v>0</v>
      </c>
      <c r="AP197" s="232">
        <f>'CHARGES P1'!AP94</f>
        <v>0</v>
      </c>
      <c r="AQ197" s="232">
        <f>'CHARGES P1'!AQ94</f>
        <v>0</v>
      </c>
      <c r="AR197" s="232">
        <f>'CHARGES P1'!AR94</f>
        <v>0</v>
      </c>
      <c r="AS197" s="232">
        <f>'CHARGES P1'!AS94</f>
        <v>0</v>
      </c>
      <c r="AT197" s="232">
        <f>'CHARGES P1'!AT94</f>
        <v>0</v>
      </c>
      <c r="AU197" s="232">
        <f>'CHARGES P1'!AU94</f>
        <v>0</v>
      </c>
      <c r="AV197" s="232">
        <f>'CHARGES P1'!AV94</f>
        <v>0</v>
      </c>
      <c r="AW197" s="232">
        <f>'CHARGES P1'!AW94</f>
        <v>0</v>
      </c>
      <c r="AX197" s="232">
        <f>'CHARGES P1'!AX94</f>
        <v>0</v>
      </c>
      <c r="AY197" s="232">
        <f>'CHARGES P1'!AY94</f>
        <v>0</v>
      </c>
      <c r="AZ197" s="232">
        <f>'CHARGES P1'!AZ94</f>
        <v>0</v>
      </c>
      <c r="BA197" s="232">
        <f>'CHARGES P1'!BA94</f>
        <v>0</v>
      </c>
      <c r="BB197" s="232">
        <f>'CHARGES P1'!BB94</f>
        <v>0</v>
      </c>
      <c r="BC197" s="232">
        <f>'CHARGES P1'!BC94</f>
        <v>0</v>
      </c>
      <c r="BD197" s="232">
        <f>'CHARGES P1'!BD94</f>
        <v>0</v>
      </c>
      <c r="BE197" s="232">
        <f>'CHARGES P1'!BE94</f>
        <v>0</v>
      </c>
      <c r="BF197" s="232">
        <f>'CHARGES P1'!BF94</f>
        <v>0</v>
      </c>
      <c r="BG197" s="232">
        <f>'CHARGES P1'!BG94</f>
        <v>0</v>
      </c>
      <c r="BH197" s="232">
        <f>'CHARGES P1'!BH94</f>
        <v>0</v>
      </c>
      <c r="BI197" s="232">
        <f>'CHARGES P1'!BI94</f>
        <v>0</v>
      </c>
      <c r="BJ197" s="232">
        <f>'CHARGES P1'!BJ94</f>
        <v>0</v>
      </c>
      <c r="BK197" s="232">
        <f>'CHARGES P1'!BK94</f>
        <v>0</v>
      </c>
      <c r="BL197" s="232">
        <f>'CHARGES P1'!BL94</f>
        <v>0</v>
      </c>
      <c r="BM197" s="232">
        <f>'CHARGES P1'!BM94</f>
        <v>0</v>
      </c>
      <c r="BN197" s="232">
        <f>'CHARGES P1'!BN94</f>
        <v>0</v>
      </c>
      <c r="BO197" s="232">
        <f>'CHARGES P1'!BO94</f>
        <v>0</v>
      </c>
    </row>
    <row r="198" spans="1:67" ht="11.1" customHeight="1" x14ac:dyDescent="0.25">
      <c r="A198" s="33"/>
      <c r="B198" s="265" t="s">
        <v>101</v>
      </c>
      <c r="C198" s="232">
        <f>'CHARGES P1'!C130</f>
        <v>0</v>
      </c>
      <c r="D198" s="232">
        <f>'CHARGES P1'!D130</f>
        <v>0</v>
      </c>
      <c r="E198" s="232">
        <f>'CHARGES P1'!E130</f>
        <v>0</v>
      </c>
      <c r="F198" s="232">
        <f>'CHARGES P1'!F130</f>
        <v>0</v>
      </c>
      <c r="G198" s="232">
        <f>'CHARGES P1'!G130</f>
        <v>0</v>
      </c>
      <c r="H198" s="232">
        <f>'CHARGES P1'!H130</f>
        <v>0</v>
      </c>
      <c r="I198" s="232">
        <f>'CHARGES P1'!I130</f>
        <v>0</v>
      </c>
      <c r="J198" s="232">
        <f>'CHARGES P1'!J130</f>
        <v>0</v>
      </c>
      <c r="K198" s="232">
        <f>'CHARGES P1'!K130</f>
        <v>0</v>
      </c>
      <c r="L198" s="232">
        <f>'CHARGES P1'!L130</f>
        <v>0</v>
      </c>
      <c r="M198" s="232">
        <f>'CHARGES P1'!M130</f>
        <v>0</v>
      </c>
      <c r="N198" s="232">
        <f>'CHARGES P1'!N130</f>
        <v>0</v>
      </c>
      <c r="O198" s="232">
        <f>'CHARGES P1'!O130</f>
        <v>0</v>
      </c>
      <c r="P198" s="232">
        <f>'CHARGES P1'!P130</f>
        <v>0</v>
      </c>
      <c r="Q198" s="232">
        <f>'CHARGES P1'!Q130</f>
        <v>0</v>
      </c>
      <c r="R198" s="232">
        <f>'CHARGES P1'!R130</f>
        <v>0</v>
      </c>
      <c r="S198" s="232">
        <f>'CHARGES P1'!S130</f>
        <v>0</v>
      </c>
      <c r="T198" s="232">
        <f>'CHARGES P1'!T130</f>
        <v>0</v>
      </c>
      <c r="U198" s="232">
        <f>'CHARGES P1'!U130</f>
        <v>0</v>
      </c>
      <c r="V198" s="232">
        <f>'CHARGES P1'!V130</f>
        <v>0</v>
      </c>
      <c r="W198" s="232">
        <f>'CHARGES P1'!W130</f>
        <v>0</v>
      </c>
      <c r="X198" s="232">
        <f>'CHARGES P1'!X130</f>
        <v>0</v>
      </c>
      <c r="Y198" s="232">
        <f>'CHARGES P1'!Y130</f>
        <v>0</v>
      </c>
      <c r="Z198" s="232">
        <f>'CHARGES P1'!Z130</f>
        <v>0</v>
      </c>
      <c r="AA198" s="232">
        <f>'CHARGES P1'!AA130</f>
        <v>0</v>
      </c>
      <c r="AB198" s="232">
        <f>'CHARGES P1'!AB130</f>
        <v>0</v>
      </c>
      <c r="AC198" s="232">
        <f>'CHARGES P1'!AC130</f>
        <v>0</v>
      </c>
      <c r="AD198" s="232">
        <f>'CHARGES P1'!AD130</f>
        <v>0</v>
      </c>
      <c r="AE198" s="232">
        <f>'CHARGES P1'!AE130</f>
        <v>0</v>
      </c>
      <c r="AF198" s="232">
        <f>'CHARGES P1'!AF130</f>
        <v>0</v>
      </c>
      <c r="AG198" s="232">
        <f>'CHARGES P1'!AG130</f>
        <v>0</v>
      </c>
      <c r="AH198" s="232">
        <f>'CHARGES P1'!AH130</f>
        <v>0</v>
      </c>
      <c r="AI198" s="232">
        <f>'CHARGES P1'!AI130</f>
        <v>0</v>
      </c>
      <c r="AJ198" s="232">
        <f>'CHARGES P1'!AJ130</f>
        <v>0</v>
      </c>
      <c r="AK198" s="232">
        <f>'CHARGES P1'!AK130</f>
        <v>0</v>
      </c>
      <c r="AL198" s="232">
        <f>'CHARGES P1'!AL130</f>
        <v>0</v>
      </c>
      <c r="AM198" s="232">
        <f>'CHARGES P1'!AM130</f>
        <v>0</v>
      </c>
      <c r="AN198" s="232">
        <f>'CHARGES P1'!AN130</f>
        <v>0</v>
      </c>
      <c r="AO198" s="232">
        <f>'CHARGES P1'!AO130</f>
        <v>0</v>
      </c>
      <c r="AP198" s="232">
        <f>'CHARGES P1'!AP130</f>
        <v>0</v>
      </c>
      <c r="AQ198" s="232">
        <f>'CHARGES P1'!AQ130</f>
        <v>0</v>
      </c>
      <c r="AR198" s="232">
        <f>'CHARGES P1'!AR130</f>
        <v>0</v>
      </c>
      <c r="AS198" s="232">
        <f>'CHARGES P1'!AS130</f>
        <v>0</v>
      </c>
      <c r="AT198" s="232">
        <f>'CHARGES P1'!AT130</f>
        <v>0</v>
      </c>
      <c r="AU198" s="232">
        <f>'CHARGES P1'!AU130</f>
        <v>0</v>
      </c>
      <c r="AV198" s="232">
        <f>'CHARGES P1'!AV130</f>
        <v>0</v>
      </c>
      <c r="AW198" s="232">
        <f>'CHARGES P1'!AW130</f>
        <v>0</v>
      </c>
      <c r="AX198" s="232">
        <f>'CHARGES P1'!AX130</f>
        <v>0</v>
      </c>
      <c r="AY198" s="232">
        <f>'CHARGES P1'!AY130</f>
        <v>0</v>
      </c>
      <c r="AZ198" s="232">
        <f>'CHARGES P1'!AZ130</f>
        <v>0</v>
      </c>
      <c r="BA198" s="232">
        <f>'CHARGES P1'!BA130</f>
        <v>0</v>
      </c>
      <c r="BB198" s="232">
        <f>'CHARGES P1'!BB130</f>
        <v>0</v>
      </c>
      <c r="BC198" s="232">
        <f>'CHARGES P1'!BC130</f>
        <v>0</v>
      </c>
      <c r="BD198" s="232">
        <f>'CHARGES P1'!BD130</f>
        <v>0</v>
      </c>
      <c r="BE198" s="232">
        <f>'CHARGES P1'!BE130</f>
        <v>0</v>
      </c>
      <c r="BF198" s="232">
        <f>'CHARGES P1'!BF130</f>
        <v>0</v>
      </c>
      <c r="BG198" s="232">
        <f>'CHARGES P1'!BG130</f>
        <v>0</v>
      </c>
      <c r="BH198" s="232">
        <f>'CHARGES P1'!BH130</f>
        <v>0</v>
      </c>
      <c r="BI198" s="232">
        <f>'CHARGES P1'!BI130</f>
        <v>0</v>
      </c>
      <c r="BJ198" s="232">
        <f>'CHARGES P1'!BJ130</f>
        <v>0</v>
      </c>
      <c r="BK198" s="232">
        <f>'CHARGES P1'!BK130</f>
        <v>0</v>
      </c>
      <c r="BL198" s="232">
        <f>'CHARGES P1'!BL130</f>
        <v>0</v>
      </c>
      <c r="BM198" s="232">
        <f>'CHARGES P1'!BM130</f>
        <v>0</v>
      </c>
      <c r="BN198" s="232">
        <f>'CHARGES P1'!BN130</f>
        <v>0</v>
      </c>
      <c r="BO198" s="232">
        <f>'CHARGES P1'!BO130</f>
        <v>0</v>
      </c>
    </row>
    <row r="199" spans="1:67" ht="11.1" customHeight="1" x14ac:dyDescent="0.25">
      <c r="A199" s="33"/>
      <c r="B199" s="266" t="s">
        <v>102</v>
      </c>
      <c r="C199" s="232">
        <f>'CHARGES P1'!C166</f>
        <v>0</v>
      </c>
      <c r="D199" s="232">
        <f>'CHARGES P1'!D166</f>
        <v>0</v>
      </c>
      <c r="E199" s="232">
        <f>'CHARGES P1'!E166</f>
        <v>0</v>
      </c>
      <c r="F199" s="232">
        <f>'CHARGES P1'!F166</f>
        <v>0</v>
      </c>
      <c r="G199" s="232">
        <f>'CHARGES P1'!G166</f>
        <v>0</v>
      </c>
      <c r="H199" s="232">
        <f>'CHARGES P1'!H166</f>
        <v>0</v>
      </c>
      <c r="I199" s="232">
        <f>'CHARGES P1'!I166</f>
        <v>0</v>
      </c>
      <c r="J199" s="232">
        <f>'CHARGES P1'!J166</f>
        <v>0</v>
      </c>
      <c r="K199" s="232">
        <f>'CHARGES P1'!K166</f>
        <v>0</v>
      </c>
      <c r="L199" s="232">
        <f>'CHARGES P1'!L166</f>
        <v>0</v>
      </c>
      <c r="M199" s="232">
        <f>'CHARGES P1'!M166</f>
        <v>0</v>
      </c>
      <c r="N199" s="232">
        <f>'CHARGES P1'!N166</f>
        <v>0</v>
      </c>
      <c r="O199" s="232">
        <f>'CHARGES P1'!O166</f>
        <v>0</v>
      </c>
      <c r="P199" s="232">
        <f>'CHARGES P1'!P166</f>
        <v>0</v>
      </c>
      <c r="Q199" s="232">
        <f>'CHARGES P1'!Q166</f>
        <v>0</v>
      </c>
      <c r="R199" s="232">
        <f>'CHARGES P1'!R166</f>
        <v>0</v>
      </c>
      <c r="S199" s="232">
        <f>'CHARGES P1'!S166</f>
        <v>0</v>
      </c>
      <c r="T199" s="232">
        <f>'CHARGES P1'!T166</f>
        <v>0</v>
      </c>
      <c r="U199" s="232">
        <f>'CHARGES P1'!U166</f>
        <v>0</v>
      </c>
      <c r="V199" s="232">
        <f>'CHARGES P1'!V166</f>
        <v>0</v>
      </c>
      <c r="W199" s="232">
        <f>'CHARGES P1'!W166</f>
        <v>0</v>
      </c>
      <c r="X199" s="232">
        <f>'CHARGES P1'!X166</f>
        <v>0</v>
      </c>
      <c r="Y199" s="232">
        <f>'CHARGES P1'!Y166</f>
        <v>0</v>
      </c>
      <c r="Z199" s="232">
        <f>'CHARGES P1'!Z166</f>
        <v>0</v>
      </c>
      <c r="AA199" s="232">
        <f>'CHARGES P1'!AA166</f>
        <v>0</v>
      </c>
      <c r="AB199" s="232">
        <f>'CHARGES P1'!AB166</f>
        <v>0</v>
      </c>
      <c r="AC199" s="232">
        <f>'CHARGES P1'!AC166</f>
        <v>0</v>
      </c>
      <c r="AD199" s="232">
        <f>'CHARGES P1'!AD166</f>
        <v>0</v>
      </c>
      <c r="AE199" s="232">
        <f>'CHARGES P1'!AE166</f>
        <v>0</v>
      </c>
      <c r="AF199" s="232">
        <f>'CHARGES P1'!AF166</f>
        <v>0</v>
      </c>
      <c r="AG199" s="232">
        <f>'CHARGES P1'!AG166</f>
        <v>0</v>
      </c>
      <c r="AH199" s="232">
        <f>'CHARGES P1'!AH166</f>
        <v>0</v>
      </c>
      <c r="AI199" s="232">
        <f>'CHARGES P1'!AI166</f>
        <v>0</v>
      </c>
      <c r="AJ199" s="232">
        <f>'CHARGES P1'!AJ166</f>
        <v>0</v>
      </c>
      <c r="AK199" s="232">
        <f>'CHARGES P1'!AK166</f>
        <v>0</v>
      </c>
      <c r="AL199" s="232">
        <f>'CHARGES P1'!AL166</f>
        <v>0</v>
      </c>
      <c r="AM199" s="232">
        <f>'CHARGES P1'!AM166</f>
        <v>0</v>
      </c>
      <c r="AN199" s="232">
        <f>'CHARGES P1'!AN166</f>
        <v>0</v>
      </c>
      <c r="AO199" s="232">
        <f>'CHARGES P1'!AO166</f>
        <v>0</v>
      </c>
      <c r="AP199" s="232">
        <f>'CHARGES P1'!AP166</f>
        <v>0</v>
      </c>
      <c r="AQ199" s="232">
        <f>'CHARGES P1'!AQ166</f>
        <v>0</v>
      </c>
      <c r="AR199" s="232">
        <f>'CHARGES P1'!AR166</f>
        <v>0</v>
      </c>
      <c r="AS199" s="232">
        <f>'CHARGES P1'!AS166</f>
        <v>0</v>
      </c>
      <c r="AT199" s="232">
        <f>'CHARGES P1'!AT166</f>
        <v>0</v>
      </c>
      <c r="AU199" s="232">
        <f>'CHARGES P1'!AU166</f>
        <v>0</v>
      </c>
      <c r="AV199" s="232">
        <f>'CHARGES P1'!AV166</f>
        <v>0</v>
      </c>
      <c r="AW199" s="232">
        <f>'CHARGES P1'!AW166</f>
        <v>0</v>
      </c>
      <c r="AX199" s="232">
        <f>'CHARGES P1'!AX166</f>
        <v>0</v>
      </c>
      <c r="AY199" s="232">
        <f>'CHARGES P1'!AY166</f>
        <v>0</v>
      </c>
      <c r="AZ199" s="232">
        <f>'CHARGES P1'!AZ166</f>
        <v>0</v>
      </c>
      <c r="BA199" s="232">
        <f>'CHARGES P1'!BA166</f>
        <v>0</v>
      </c>
      <c r="BB199" s="232">
        <f>'CHARGES P1'!BB166</f>
        <v>0</v>
      </c>
      <c r="BC199" s="232">
        <f>'CHARGES P1'!BC166</f>
        <v>0</v>
      </c>
      <c r="BD199" s="232">
        <f>'CHARGES P1'!BD166</f>
        <v>0</v>
      </c>
      <c r="BE199" s="232">
        <f>'CHARGES P1'!BE166</f>
        <v>0</v>
      </c>
      <c r="BF199" s="232">
        <f>'CHARGES P1'!BF166</f>
        <v>0</v>
      </c>
      <c r="BG199" s="232">
        <f>'CHARGES P1'!BG166</f>
        <v>0</v>
      </c>
      <c r="BH199" s="232">
        <f>'CHARGES P1'!BH166</f>
        <v>0</v>
      </c>
      <c r="BI199" s="232">
        <f>'CHARGES P1'!BI166</f>
        <v>0</v>
      </c>
      <c r="BJ199" s="232">
        <f>'CHARGES P1'!BJ166</f>
        <v>0</v>
      </c>
      <c r="BK199" s="232">
        <f>'CHARGES P1'!BK166</f>
        <v>0</v>
      </c>
      <c r="BL199" s="232">
        <f>'CHARGES P1'!BL166</f>
        <v>0</v>
      </c>
      <c r="BM199" s="232">
        <f>'CHARGES P1'!BM166</f>
        <v>0</v>
      </c>
      <c r="BN199" s="232">
        <f>'CHARGES P1'!BN166</f>
        <v>0</v>
      </c>
      <c r="BO199" s="232">
        <f>'CHARGES P1'!BO166</f>
        <v>0</v>
      </c>
    </row>
    <row r="200" spans="1:67" ht="11.1" customHeight="1" x14ac:dyDescent="0.25">
      <c r="A200" s="33"/>
      <c r="B200" s="267" t="s">
        <v>103</v>
      </c>
      <c r="C200" s="232">
        <f>'CHARGES P1'!C202</f>
        <v>0</v>
      </c>
      <c r="D200" s="232">
        <f>'CHARGES P1'!D202</f>
        <v>0</v>
      </c>
      <c r="E200" s="232">
        <f>'CHARGES P1'!E202</f>
        <v>0</v>
      </c>
      <c r="F200" s="232">
        <f>'CHARGES P1'!F202</f>
        <v>0</v>
      </c>
      <c r="G200" s="232">
        <f>'CHARGES P1'!G202</f>
        <v>0</v>
      </c>
      <c r="H200" s="232">
        <f>'CHARGES P1'!H202</f>
        <v>0</v>
      </c>
      <c r="I200" s="232">
        <f>'CHARGES P1'!I202</f>
        <v>0</v>
      </c>
      <c r="J200" s="232">
        <f>'CHARGES P1'!J202</f>
        <v>0</v>
      </c>
      <c r="K200" s="232">
        <f>'CHARGES P1'!K202</f>
        <v>0</v>
      </c>
      <c r="L200" s="232">
        <f>'CHARGES P1'!L202</f>
        <v>0</v>
      </c>
      <c r="M200" s="232">
        <f>'CHARGES P1'!M202</f>
        <v>0</v>
      </c>
      <c r="N200" s="232">
        <f>'CHARGES P1'!N202</f>
        <v>0</v>
      </c>
      <c r="O200" s="232">
        <f>'CHARGES P1'!O202</f>
        <v>0</v>
      </c>
      <c r="P200" s="232">
        <f>'CHARGES P1'!P202</f>
        <v>0</v>
      </c>
      <c r="Q200" s="232">
        <f>'CHARGES P1'!Q202</f>
        <v>0</v>
      </c>
      <c r="R200" s="232">
        <f>'CHARGES P1'!R202</f>
        <v>0</v>
      </c>
      <c r="S200" s="232">
        <f>'CHARGES P1'!S202</f>
        <v>0</v>
      </c>
      <c r="T200" s="232">
        <f>'CHARGES P1'!T202</f>
        <v>0</v>
      </c>
      <c r="U200" s="232">
        <f>'CHARGES P1'!U202</f>
        <v>0</v>
      </c>
      <c r="V200" s="232">
        <f>'CHARGES P1'!V202</f>
        <v>0</v>
      </c>
      <c r="W200" s="232">
        <f>'CHARGES P1'!W202</f>
        <v>0</v>
      </c>
      <c r="X200" s="232">
        <f>'CHARGES P1'!X202</f>
        <v>0</v>
      </c>
      <c r="Y200" s="232">
        <f>'CHARGES P1'!Y202</f>
        <v>0</v>
      </c>
      <c r="Z200" s="232">
        <f>'CHARGES P1'!Z202</f>
        <v>0</v>
      </c>
      <c r="AA200" s="232">
        <f>'CHARGES P1'!AA202</f>
        <v>0</v>
      </c>
      <c r="AB200" s="232">
        <f>'CHARGES P1'!AB202</f>
        <v>0</v>
      </c>
      <c r="AC200" s="232">
        <f>'CHARGES P1'!AC202</f>
        <v>0</v>
      </c>
      <c r="AD200" s="232">
        <f>'CHARGES P1'!AD202</f>
        <v>0</v>
      </c>
      <c r="AE200" s="232">
        <f>'CHARGES P1'!AE202</f>
        <v>0</v>
      </c>
      <c r="AF200" s="232">
        <f>'CHARGES P1'!AF202</f>
        <v>0</v>
      </c>
      <c r="AG200" s="232">
        <f>'CHARGES P1'!AG202</f>
        <v>0</v>
      </c>
      <c r="AH200" s="232">
        <f>'CHARGES P1'!AH202</f>
        <v>0</v>
      </c>
      <c r="AI200" s="232">
        <f>'CHARGES P1'!AI202</f>
        <v>0</v>
      </c>
      <c r="AJ200" s="232">
        <f>'CHARGES P1'!AJ202</f>
        <v>0</v>
      </c>
      <c r="AK200" s="232">
        <f>'CHARGES P1'!AK202</f>
        <v>0</v>
      </c>
      <c r="AL200" s="232">
        <f>'CHARGES P1'!AL202</f>
        <v>0</v>
      </c>
      <c r="AM200" s="232">
        <f>'CHARGES P1'!AM202</f>
        <v>0</v>
      </c>
      <c r="AN200" s="232">
        <f>'CHARGES P1'!AN202</f>
        <v>0</v>
      </c>
      <c r="AO200" s="232">
        <f>'CHARGES P1'!AO202</f>
        <v>0</v>
      </c>
      <c r="AP200" s="232">
        <f>'CHARGES P1'!AP202</f>
        <v>0</v>
      </c>
      <c r="AQ200" s="232">
        <f>'CHARGES P1'!AQ202</f>
        <v>0</v>
      </c>
      <c r="AR200" s="232">
        <f>'CHARGES P1'!AR202</f>
        <v>0</v>
      </c>
      <c r="AS200" s="232">
        <f>'CHARGES P1'!AS202</f>
        <v>0</v>
      </c>
      <c r="AT200" s="232">
        <f>'CHARGES P1'!AT202</f>
        <v>0</v>
      </c>
      <c r="AU200" s="232">
        <f>'CHARGES P1'!AU202</f>
        <v>0</v>
      </c>
      <c r="AV200" s="232">
        <f>'CHARGES P1'!AV202</f>
        <v>0</v>
      </c>
      <c r="AW200" s="232">
        <f>'CHARGES P1'!AW202</f>
        <v>0</v>
      </c>
      <c r="AX200" s="232">
        <f>'CHARGES P1'!AX202</f>
        <v>0</v>
      </c>
      <c r="AY200" s="232">
        <f>'CHARGES P1'!AY202</f>
        <v>0</v>
      </c>
      <c r="AZ200" s="232">
        <f>'CHARGES P1'!AZ202</f>
        <v>0</v>
      </c>
      <c r="BA200" s="232">
        <f>'CHARGES P1'!BA202</f>
        <v>0</v>
      </c>
      <c r="BB200" s="232">
        <f>'CHARGES P1'!BB202</f>
        <v>0</v>
      </c>
      <c r="BC200" s="232">
        <f>'CHARGES P1'!BC202</f>
        <v>0</v>
      </c>
      <c r="BD200" s="232">
        <f>'CHARGES P1'!BD202</f>
        <v>0</v>
      </c>
      <c r="BE200" s="232">
        <f>'CHARGES P1'!BE202</f>
        <v>0</v>
      </c>
      <c r="BF200" s="232">
        <f>'CHARGES P1'!BF202</f>
        <v>0</v>
      </c>
      <c r="BG200" s="232">
        <f>'CHARGES P1'!BG202</f>
        <v>0</v>
      </c>
      <c r="BH200" s="232">
        <f>'CHARGES P1'!BH202</f>
        <v>0</v>
      </c>
      <c r="BI200" s="232">
        <f>'CHARGES P1'!BI202</f>
        <v>0</v>
      </c>
      <c r="BJ200" s="232">
        <f>'CHARGES P1'!BJ202</f>
        <v>0</v>
      </c>
      <c r="BK200" s="232">
        <f>'CHARGES P1'!BK202</f>
        <v>0</v>
      </c>
      <c r="BL200" s="232">
        <f>'CHARGES P1'!BL202</f>
        <v>0</v>
      </c>
      <c r="BM200" s="232">
        <f>'CHARGES P1'!BM202</f>
        <v>0</v>
      </c>
      <c r="BN200" s="232">
        <f>'CHARGES P1'!BN202</f>
        <v>0</v>
      </c>
      <c r="BO200" s="232">
        <f>'CHARGES P1'!BO202</f>
        <v>0</v>
      </c>
    </row>
    <row r="202" spans="1:67" ht="11.1" customHeight="1" x14ac:dyDescent="0.25">
      <c r="A202" s="37" t="s">
        <v>16</v>
      </c>
      <c r="B202" s="268" t="s">
        <v>87</v>
      </c>
      <c r="C202" s="232">
        <f>'RETARDS P1'!C23</f>
        <v>0</v>
      </c>
      <c r="D202" s="232">
        <f>'RETARDS P1'!D23</f>
        <v>0</v>
      </c>
      <c r="E202" s="232">
        <f>'RETARDS P1'!E23</f>
        <v>0</v>
      </c>
      <c r="F202" s="232">
        <f>'RETARDS P1'!F23</f>
        <v>0</v>
      </c>
      <c r="G202" s="232">
        <f>'RETARDS P1'!G23</f>
        <v>0</v>
      </c>
      <c r="H202" s="232">
        <f>'RETARDS P1'!H23</f>
        <v>0</v>
      </c>
      <c r="I202" s="232">
        <f>'RETARDS P1'!I23</f>
        <v>0</v>
      </c>
      <c r="J202" s="232">
        <f>'RETARDS P1'!J23</f>
        <v>0</v>
      </c>
      <c r="K202" s="232">
        <f>'RETARDS P1'!K23</f>
        <v>0</v>
      </c>
      <c r="L202" s="232">
        <f>'RETARDS P1'!L23</f>
        <v>0</v>
      </c>
      <c r="M202" s="232">
        <f>'RETARDS P1'!M23</f>
        <v>0</v>
      </c>
      <c r="N202" s="232">
        <f>'RETARDS P1'!N23</f>
        <v>0</v>
      </c>
      <c r="O202" s="232">
        <f>'RETARDS P1'!O23</f>
        <v>0</v>
      </c>
      <c r="P202" s="232">
        <f>'RETARDS P1'!P23</f>
        <v>0</v>
      </c>
      <c r="Q202" s="232">
        <f>'RETARDS P1'!Q23</f>
        <v>0</v>
      </c>
      <c r="R202" s="232">
        <f>'RETARDS P1'!R23</f>
        <v>0</v>
      </c>
      <c r="S202" s="232">
        <f>'RETARDS P1'!S23</f>
        <v>0</v>
      </c>
      <c r="T202" s="232">
        <f>'RETARDS P1'!T23</f>
        <v>0</v>
      </c>
      <c r="U202" s="232">
        <f>'RETARDS P1'!U23</f>
        <v>0</v>
      </c>
      <c r="V202" s="232">
        <f>'RETARDS P1'!V23</f>
        <v>0</v>
      </c>
      <c r="W202" s="232">
        <f>'RETARDS P1'!W23</f>
        <v>0</v>
      </c>
      <c r="X202" s="232">
        <f>'RETARDS P1'!X23</f>
        <v>0</v>
      </c>
      <c r="Y202" s="232">
        <f>'RETARDS P1'!Y23</f>
        <v>0</v>
      </c>
      <c r="Z202" s="232">
        <f>'RETARDS P1'!Z23</f>
        <v>0</v>
      </c>
      <c r="AA202" s="232">
        <f>'RETARDS P1'!AA23</f>
        <v>0</v>
      </c>
      <c r="AB202" s="232">
        <f>'RETARDS P1'!AB23</f>
        <v>0</v>
      </c>
      <c r="AC202" s="232">
        <f>'RETARDS P1'!AC23</f>
        <v>0</v>
      </c>
      <c r="AD202" s="232">
        <f>'RETARDS P1'!AD23</f>
        <v>0</v>
      </c>
      <c r="AE202" s="232">
        <f>'RETARDS P1'!AE23</f>
        <v>0</v>
      </c>
      <c r="AF202" s="232">
        <f>'RETARDS P1'!AF23</f>
        <v>0</v>
      </c>
      <c r="AG202" s="232">
        <f>'RETARDS P1'!AG23</f>
        <v>0</v>
      </c>
      <c r="AH202" s="232">
        <f>'RETARDS P1'!AH23</f>
        <v>0</v>
      </c>
      <c r="AI202" s="232">
        <f>'RETARDS P1'!AI23</f>
        <v>0</v>
      </c>
      <c r="AJ202" s="232">
        <f>'RETARDS P1'!AJ23</f>
        <v>0</v>
      </c>
      <c r="AK202" s="232">
        <f>'RETARDS P1'!AK23</f>
        <v>0</v>
      </c>
      <c r="AL202" s="232">
        <f>'RETARDS P1'!AL23</f>
        <v>0</v>
      </c>
      <c r="AM202" s="232">
        <f>'RETARDS P1'!AM23</f>
        <v>0</v>
      </c>
      <c r="AN202" s="232">
        <f>'RETARDS P1'!AN23</f>
        <v>0</v>
      </c>
      <c r="AO202" s="232">
        <f>'RETARDS P1'!AO23</f>
        <v>0</v>
      </c>
      <c r="AP202" s="232">
        <f>'RETARDS P1'!AP23</f>
        <v>0</v>
      </c>
      <c r="AQ202" s="232">
        <f>'RETARDS P1'!AQ23</f>
        <v>0</v>
      </c>
      <c r="AR202" s="232">
        <f>'RETARDS P1'!AR23</f>
        <v>0</v>
      </c>
      <c r="AS202" s="232">
        <f>'RETARDS P1'!AS23</f>
        <v>0</v>
      </c>
      <c r="AT202" s="232">
        <f>'RETARDS P1'!AT23</f>
        <v>0</v>
      </c>
      <c r="AU202" s="232">
        <f>'RETARDS P1'!AU23</f>
        <v>0</v>
      </c>
      <c r="AV202" s="232">
        <f>'RETARDS P1'!AV23</f>
        <v>0</v>
      </c>
      <c r="AW202" s="232">
        <f>'RETARDS P1'!AW23</f>
        <v>0</v>
      </c>
      <c r="AX202" s="232">
        <f>'RETARDS P1'!AX23</f>
        <v>0</v>
      </c>
      <c r="AY202" s="232">
        <f>'RETARDS P1'!AY23</f>
        <v>0</v>
      </c>
      <c r="AZ202" s="232">
        <f>'RETARDS P1'!AZ23</f>
        <v>0</v>
      </c>
      <c r="BA202" s="232">
        <f>'RETARDS P1'!BA23</f>
        <v>0</v>
      </c>
      <c r="BB202" s="232">
        <f>'RETARDS P1'!BB23</f>
        <v>0</v>
      </c>
      <c r="BC202" s="232">
        <f>'RETARDS P1'!BC23</f>
        <v>0</v>
      </c>
      <c r="BD202" s="232">
        <f>'RETARDS P1'!BD23</f>
        <v>0</v>
      </c>
      <c r="BE202" s="232">
        <f>'RETARDS P1'!BE23</f>
        <v>0</v>
      </c>
      <c r="BF202" s="232">
        <f>'RETARDS P1'!BF23</f>
        <v>0</v>
      </c>
      <c r="BG202" s="232">
        <f>'RETARDS P1'!BG23</f>
        <v>0</v>
      </c>
      <c r="BH202" s="232">
        <f>'RETARDS P1'!BH23</f>
        <v>0</v>
      </c>
      <c r="BI202" s="232">
        <f>'RETARDS P1'!BI23</f>
        <v>0</v>
      </c>
      <c r="BJ202" s="232">
        <f>'RETARDS P1'!BJ23</f>
        <v>0</v>
      </c>
      <c r="BK202" s="232">
        <f>'RETARDS P1'!BK23</f>
        <v>0</v>
      </c>
      <c r="BL202" s="232">
        <f>'RETARDS P1'!BL23</f>
        <v>0</v>
      </c>
      <c r="BM202" s="232">
        <f>'RETARDS P1'!BM23</f>
        <v>0</v>
      </c>
      <c r="BN202" s="232">
        <f>'RETARDS P1'!BN23</f>
        <v>0</v>
      </c>
      <c r="BO202" s="232">
        <f>'RETARDS P1'!BO23</f>
        <v>0</v>
      </c>
    </row>
    <row r="203" spans="1:67" ht="11.1" customHeight="1" x14ac:dyDescent="0.25">
      <c r="A203" s="33"/>
      <c r="B203" s="43" t="s">
        <v>104</v>
      </c>
      <c r="C203" s="232"/>
      <c r="D203" s="232">
        <f ca="1">C206-'SYNTHESE CAPACITE P1'!D21</f>
        <v>0</v>
      </c>
      <c r="E203" s="232">
        <f ca="1">D206-'SYNTHESE CAPACITE P1'!E21</f>
        <v>0</v>
      </c>
      <c r="F203" s="232">
        <f ca="1">E206-'SYNTHESE CAPACITE P1'!F21</f>
        <v>0</v>
      </c>
      <c r="G203" s="232">
        <f ca="1">F206-'SYNTHESE CAPACITE P1'!G21</f>
        <v>0</v>
      </c>
      <c r="H203" s="232">
        <f ca="1">G206-'SYNTHESE CAPACITE P1'!H21</f>
        <v>0</v>
      </c>
      <c r="I203" s="232">
        <f ca="1">H206-'SYNTHESE CAPACITE P1'!I21</f>
        <v>0</v>
      </c>
      <c r="J203" s="232">
        <f ca="1">I206-'SYNTHESE CAPACITE P1'!J21</f>
        <v>0</v>
      </c>
      <c r="K203" s="232">
        <f ca="1">J206-'SYNTHESE CAPACITE P1'!K21</f>
        <v>0</v>
      </c>
      <c r="L203" s="232">
        <f ca="1">K206-'SYNTHESE CAPACITE P1'!L21</f>
        <v>0</v>
      </c>
      <c r="M203" s="232">
        <f ca="1">L206-'SYNTHESE CAPACITE P1'!M21</f>
        <v>0</v>
      </c>
      <c r="N203" s="232">
        <f ca="1">M206-'SYNTHESE CAPACITE P1'!N21</f>
        <v>0</v>
      </c>
      <c r="O203" s="232">
        <f ca="1">N206-'SYNTHESE CAPACITE P1'!O21</f>
        <v>0</v>
      </c>
      <c r="P203" s="232">
        <f ca="1">O206-'SYNTHESE CAPACITE P1'!P21</f>
        <v>0</v>
      </c>
      <c r="Q203" s="232">
        <f ca="1">P206-'SYNTHESE CAPACITE P1'!Q21</f>
        <v>0</v>
      </c>
      <c r="R203" s="232">
        <f ca="1">Q206-'SYNTHESE CAPACITE P1'!R21</f>
        <v>0</v>
      </c>
      <c r="S203" s="232">
        <f ca="1">R206-'SYNTHESE CAPACITE P1'!S21</f>
        <v>0</v>
      </c>
      <c r="T203" s="232">
        <f ca="1">S206-'SYNTHESE CAPACITE P1'!T21</f>
        <v>0</v>
      </c>
      <c r="U203" s="232">
        <f ca="1">T206-'SYNTHESE CAPACITE P1'!U21</f>
        <v>0</v>
      </c>
      <c r="V203" s="232">
        <f ca="1">U206-'SYNTHESE CAPACITE P1'!V21</f>
        <v>0</v>
      </c>
      <c r="W203" s="232">
        <f ca="1">V206-'SYNTHESE CAPACITE P1'!W21</f>
        <v>0</v>
      </c>
      <c r="X203" s="232">
        <f ca="1">W206-'SYNTHESE CAPACITE P1'!X21</f>
        <v>0</v>
      </c>
      <c r="Y203" s="232">
        <f ca="1">X206-'SYNTHESE CAPACITE P1'!Y21</f>
        <v>0</v>
      </c>
      <c r="Z203" s="232">
        <f ca="1">Y206-'SYNTHESE CAPACITE P1'!Z21</f>
        <v>0</v>
      </c>
      <c r="AA203" s="232">
        <f ca="1">Z206-'SYNTHESE CAPACITE P1'!AA21</f>
        <v>0</v>
      </c>
      <c r="AB203" s="232">
        <f ca="1">AA206-'SYNTHESE CAPACITE P1'!AB21</f>
        <v>0</v>
      </c>
      <c r="AC203" s="232">
        <f ca="1">AB206-'SYNTHESE CAPACITE P1'!AC21</f>
        <v>0</v>
      </c>
      <c r="AD203" s="232">
        <f ca="1">AC206-'SYNTHESE CAPACITE P1'!AD21</f>
        <v>0</v>
      </c>
      <c r="AE203" s="232">
        <f ca="1">AD206-'SYNTHESE CAPACITE P1'!AE21</f>
        <v>0</v>
      </c>
      <c r="AF203" s="232">
        <f ca="1">AE206-'SYNTHESE CAPACITE P1'!AF21</f>
        <v>0</v>
      </c>
      <c r="AG203" s="232">
        <f ca="1">AF206-'SYNTHESE CAPACITE P1'!AG21</f>
        <v>0</v>
      </c>
      <c r="AH203" s="232">
        <f ca="1">AG206-'SYNTHESE CAPACITE P1'!AH21</f>
        <v>0</v>
      </c>
      <c r="AI203" s="232">
        <f ca="1">AH206-'SYNTHESE CAPACITE P1'!AI21</f>
        <v>0</v>
      </c>
      <c r="AJ203" s="232">
        <f ca="1">AI206-'SYNTHESE CAPACITE P1'!AJ21</f>
        <v>0</v>
      </c>
      <c r="AK203" s="232">
        <f ca="1">AJ206-'SYNTHESE CAPACITE P1'!AK21</f>
        <v>0</v>
      </c>
      <c r="AL203" s="232">
        <f ca="1">AK206-'SYNTHESE CAPACITE P1'!AL21</f>
        <v>0</v>
      </c>
      <c r="AM203" s="232">
        <f ca="1">AL206-'SYNTHESE CAPACITE P1'!AM21</f>
        <v>0</v>
      </c>
      <c r="AN203" s="232">
        <f ca="1">AM206-'SYNTHESE CAPACITE P1'!AN21</f>
        <v>0</v>
      </c>
      <c r="AO203" s="232">
        <f ca="1">AN206-'SYNTHESE CAPACITE P1'!AO21</f>
        <v>0</v>
      </c>
      <c r="AP203" s="232">
        <f ca="1">AO206-'SYNTHESE CAPACITE P1'!AP21</f>
        <v>0</v>
      </c>
      <c r="AQ203" s="232">
        <f ca="1">AP206-'SYNTHESE CAPACITE P1'!AQ21</f>
        <v>0</v>
      </c>
      <c r="AR203" s="232">
        <f ca="1">AQ206-'SYNTHESE CAPACITE P1'!AR21</f>
        <v>0</v>
      </c>
      <c r="AS203" s="232">
        <f ca="1">AR206-'SYNTHESE CAPACITE P1'!AS21</f>
        <v>0</v>
      </c>
      <c r="AT203" s="232">
        <f ca="1">AS206-'SYNTHESE CAPACITE P1'!AT21</f>
        <v>0</v>
      </c>
      <c r="AU203" s="232">
        <f ca="1">AT206-'SYNTHESE CAPACITE P1'!AU21</f>
        <v>0</v>
      </c>
      <c r="AV203" s="232">
        <f ca="1">AU206-'SYNTHESE CAPACITE P1'!AV21</f>
        <v>0</v>
      </c>
      <c r="AW203" s="232">
        <f ca="1">AV206-'SYNTHESE CAPACITE P1'!AW21</f>
        <v>0</v>
      </c>
      <c r="AX203" s="232">
        <f ca="1">AW206-'SYNTHESE CAPACITE P1'!AX21</f>
        <v>0</v>
      </c>
      <c r="AY203" s="232">
        <f ca="1">AX206-'SYNTHESE CAPACITE P1'!AY21</f>
        <v>0</v>
      </c>
      <c r="AZ203" s="232">
        <f ca="1">AY206-'SYNTHESE CAPACITE P1'!AZ21</f>
        <v>0</v>
      </c>
      <c r="BA203" s="232">
        <f ca="1">AZ206-'SYNTHESE CAPACITE P1'!BA21</f>
        <v>0</v>
      </c>
      <c r="BB203" s="232">
        <f ca="1">BA206-'SYNTHESE CAPACITE P1'!BB21</f>
        <v>0</v>
      </c>
      <c r="BC203" s="232">
        <f ca="1">BB206-'SYNTHESE CAPACITE P1'!BC21</f>
        <v>0</v>
      </c>
      <c r="BD203" s="232">
        <f ca="1">BC206-'SYNTHESE CAPACITE P1'!BD21</f>
        <v>0</v>
      </c>
      <c r="BE203" s="232">
        <f ca="1">BD206-'SYNTHESE CAPACITE P1'!BE21</f>
        <v>0</v>
      </c>
      <c r="BF203" s="232">
        <f ca="1">BE206-'SYNTHESE CAPACITE P1'!BF21</f>
        <v>0</v>
      </c>
      <c r="BG203" s="232">
        <f ca="1">BF206-'SYNTHESE CAPACITE P1'!BG21</f>
        <v>0</v>
      </c>
      <c r="BH203" s="232">
        <f ca="1">BG206-'SYNTHESE CAPACITE P1'!BH21</f>
        <v>0</v>
      </c>
      <c r="BI203" s="232">
        <f ca="1">BH206-'SYNTHESE CAPACITE P1'!BI21</f>
        <v>0</v>
      </c>
      <c r="BJ203" s="232">
        <f ca="1">BI206-'SYNTHESE CAPACITE P1'!BJ21</f>
        <v>0</v>
      </c>
      <c r="BK203" s="232">
        <f ca="1">BJ206-'SYNTHESE CAPACITE P1'!BK21</f>
        <v>0</v>
      </c>
      <c r="BL203" s="232">
        <f ca="1">BK206-'SYNTHESE CAPACITE P1'!BL21</f>
        <v>0</v>
      </c>
      <c r="BM203" s="232">
        <f ca="1">BL206-'SYNTHESE CAPACITE P1'!BM21</f>
        <v>0</v>
      </c>
      <c r="BN203" s="232">
        <f ca="1">BM206-'SYNTHESE CAPACITE P1'!BN21</f>
        <v>0</v>
      </c>
      <c r="BO203" s="232">
        <f ca="1">BN206-'SYNTHESE CAPACITE P1'!BO21</f>
        <v>0</v>
      </c>
    </row>
    <row r="204" spans="1:67" ht="11.1" customHeight="1" x14ac:dyDescent="0.25">
      <c r="A204" s="33"/>
      <c r="B204" s="261" t="s">
        <v>88</v>
      </c>
      <c r="C204" s="232">
        <f>'RETARDS P1'!C95</f>
        <v>0</v>
      </c>
      <c r="D204" s="232">
        <f>'RETARDS P1'!D95</f>
        <v>0</v>
      </c>
      <c r="E204" s="232">
        <f>'RETARDS P1'!E95</f>
        <v>0</v>
      </c>
      <c r="F204" s="232">
        <f>'RETARDS P1'!F95</f>
        <v>0</v>
      </c>
      <c r="G204" s="232">
        <f>'RETARDS P1'!G95</f>
        <v>0</v>
      </c>
      <c r="H204" s="232">
        <f>'RETARDS P1'!H95</f>
        <v>0</v>
      </c>
      <c r="I204" s="232">
        <f>'RETARDS P1'!I95</f>
        <v>0</v>
      </c>
      <c r="J204" s="232">
        <f>'RETARDS P1'!J95</f>
        <v>0</v>
      </c>
      <c r="K204" s="232">
        <f>'RETARDS P1'!K95</f>
        <v>0</v>
      </c>
      <c r="L204" s="232">
        <f>'RETARDS P1'!L95</f>
        <v>0</v>
      </c>
      <c r="M204" s="232">
        <f>'RETARDS P1'!M95</f>
        <v>0</v>
      </c>
      <c r="N204" s="232">
        <f>'RETARDS P1'!N95</f>
        <v>0</v>
      </c>
      <c r="O204" s="232">
        <f>'RETARDS P1'!O95</f>
        <v>0</v>
      </c>
      <c r="P204" s="232">
        <f>'RETARDS P1'!P95</f>
        <v>0</v>
      </c>
      <c r="Q204" s="232">
        <f>'RETARDS P1'!Q95</f>
        <v>0</v>
      </c>
      <c r="R204" s="232">
        <f>'RETARDS P1'!R95</f>
        <v>0</v>
      </c>
      <c r="S204" s="232">
        <f>'RETARDS P1'!S95</f>
        <v>0</v>
      </c>
      <c r="T204" s="232">
        <f>'RETARDS P1'!T95</f>
        <v>0</v>
      </c>
      <c r="U204" s="232">
        <f>'RETARDS P1'!U95</f>
        <v>0</v>
      </c>
      <c r="V204" s="232">
        <f>'RETARDS P1'!V95</f>
        <v>0</v>
      </c>
      <c r="W204" s="232">
        <f>'RETARDS P1'!W95</f>
        <v>0</v>
      </c>
      <c r="X204" s="232">
        <f>'RETARDS P1'!X95</f>
        <v>0</v>
      </c>
      <c r="Y204" s="232">
        <f>'RETARDS P1'!Y95</f>
        <v>0</v>
      </c>
      <c r="Z204" s="232">
        <f>'RETARDS P1'!Z95</f>
        <v>0</v>
      </c>
      <c r="AA204" s="232">
        <f>'RETARDS P1'!AA95</f>
        <v>0</v>
      </c>
      <c r="AB204" s="232">
        <f>'RETARDS P1'!AB95</f>
        <v>0</v>
      </c>
      <c r="AC204" s="232">
        <f>'RETARDS P1'!AC95</f>
        <v>0</v>
      </c>
      <c r="AD204" s="232">
        <f>'RETARDS P1'!AD95</f>
        <v>0</v>
      </c>
      <c r="AE204" s="232">
        <f>'RETARDS P1'!AE95</f>
        <v>0</v>
      </c>
      <c r="AF204" s="232">
        <f>'RETARDS P1'!AF95</f>
        <v>0</v>
      </c>
      <c r="AG204" s="232">
        <f>'RETARDS P1'!AG95</f>
        <v>0</v>
      </c>
      <c r="AH204" s="232">
        <f>'RETARDS P1'!AH95</f>
        <v>0</v>
      </c>
      <c r="AI204" s="232">
        <f>'RETARDS P1'!AI95</f>
        <v>0</v>
      </c>
      <c r="AJ204" s="232">
        <f>'RETARDS P1'!AJ95</f>
        <v>0</v>
      </c>
      <c r="AK204" s="232">
        <f>'RETARDS P1'!AK95</f>
        <v>0</v>
      </c>
      <c r="AL204" s="232">
        <f>'RETARDS P1'!AL95</f>
        <v>0</v>
      </c>
      <c r="AM204" s="232">
        <f>'RETARDS P1'!AM95</f>
        <v>0</v>
      </c>
      <c r="AN204" s="232">
        <f>'RETARDS P1'!AN95</f>
        <v>0</v>
      </c>
      <c r="AO204" s="232">
        <f>'RETARDS P1'!AO95</f>
        <v>0</v>
      </c>
      <c r="AP204" s="232">
        <f>'RETARDS P1'!AP95</f>
        <v>0</v>
      </c>
      <c r="AQ204" s="232">
        <f>'RETARDS P1'!AQ95</f>
        <v>0</v>
      </c>
      <c r="AR204" s="232">
        <f>'RETARDS P1'!AR95</f>
        <v>0</v>
      </c>
      <c r="AS204" s="232">
        <f>'RETARDS P1'!AS95</f>
        <v>0</v>
      </c>
      <c r="AT204" s="232">
        <f>'RETARDS P1'!AT95</f>
        <v>0</v>
      </c>
      <c r="AU204" s="232">
        <f>'RETARDS P1'!AU95</f>
        <v>0</v>
      </c>
      <c r="AV204" s="232">
        <f>'RETARDS P1'!AV95</f>
        <v>0</v>
      </c>
      <c r="AW204" s="232">
        <f>'RETARDS P1'!AW95</f>
        <v>0</v>
      </c>
      <c r="AX204" s="232">
        <f>'RETARDS P1'!AX95</f>
        <v>0</v>
      </c>
      <c r="AY204" s="232">
        <f>'RETARDS P1'!AY95</f>
        <v>0</v>
      </c>
      <c r="AZ204" s="232">
        <f>'RETARDS P1'!AZ95</f>
        <v>0</v>
      </c>
      <c r="BA204" s="232">
        <f>'RETARDS P1'!BA95</f>
        <v>0</v>
      </c>
      <c r="BB204" s="232">
        <f>'RETARDS P1'!BB95</f>
        <v>0</v>
      </c>
      <c r="BC204" s="232">
        <f>'RETARDS P1'!BC95</f>
        <v>0</v>
      </c>
      <c r="BD204" s="232">
        <f>'RETARDS P1'!BD95</f>
        <v>0</v>
      </c>
      <c r="BE204" s="232">
        <f>'RETARDS P1'!BE95</f>
        <v>0</v>
      </c>
      <c r="BF204" s="232">
        <f>'RETARDS P1'!BF95</f>
        <v>0</v>
      </c>
      <c r="BG204" s="232">
        <f>'RETARDS P1'!BG95</f>
        <v>0</v>
      </c>
      <c r="BH204" s="232">
        <f>'RETARDS P1'!BH95</f>
        <v>0</v>
      </c>
      <c r="BI204" s="232">
        <f>'RETARDS P1'!BI95</f>
        <v>0</v>
      </c>
      <c r="BJ204" s="232">
        <f>'RETARDS P1'!BJ95</f>
        <v>0</v>
      </c>
      <c r="BK204" s="232">
        <f>'RETARDS P1'!BK95</f>
        <v>0</v>
      </c>
      <c r="BL204" s="232">
        <f>'RETARDS P1'!BL95</f>
        <v>0</v>
      </c>
      <c r="BM204" s="232">
        <f>'RETARDS P1'!BM95</f>
        <v>0</v>
      </c>
      <c r="BN204" s="232">
        <f>'RETARDS P1'!BN95</f>
        <v>0</v>
      </c>
      <c r="BO204" s="232">
        <f>'RETARDS P1'!BO95</f>
        <v>0</v>
      </c>
    </row>
    <row r="205" spans="1:67" ht="11.1" customHeight="1" x14ac:dyDescent="0.25">
      <c r="A205" s="33"/>
      <c r="B205" s="262" t="s">
        <v>89</v>
      </c>
      <c r="C205" s="232">
        <f>'RETARDS P1'!C131</f>
        <v>0</v>
      </c>
      <c r="D205" s="232">
        <f>'RETARDS P1'!D131</f>
        <v>0</v>
      </c>
      <c r="E205" s="232">
        <f>'RETARDS P1'!E131</f>
        <v>0</v>
      </c>
      <c r="F205" s="232">
        <f>'RETARDS P1'!F131</f>
        <v>0</v>
      </c>
      <c r="G205" s="232">
        <f>'RETARDS P1'!G131</f>
        <v>0</v>
      </c>
      <c r="H205" s="232">
        <f>'RETARDS P1'!H131</f>
        <v>0</v>
      </c>
      <c r="I205" s="232">
        <f>'RETARDS P1'!I131</f>
        <v>0</v>
      </c>
      <c r="J205" s="232">
        <f>'RETARDS P1'!J131</f>
        <v>0</v>
      </c>
      <c r="K205" s="232">
        <f>'RETARDS P1'!K131</f>
        <v>0</v>
      </c>
      <c r="L205" s="232">
        <f>'RETARDS P1'!L131</f>
        <v>0</v>
      </c>
      <c r="M205" s="232">
        <f>'RETARDS P1'!M131</f>
        <v>0</v>
      </c>
      <c r="N205" s="232">
        <f>'RETARDS P1'!N131</f>
        <v>0</v>
      </c>
      <c r="O205" s="232">
        <f>'RETARDS P1'!O131</f>
        <v>0</v>
      </c>
      <c r="P205" s="232">
        <f>'RETARDS P1'!P131</f>
        <v>0</v>
      </c>
      <c r="Q205" s="232">
        <f>'RETARDS P1'!Q131</f>
        <v>0</v>
      </c>
      <c r="R205" s="232">
        <f>'RETARDS P1'!R131</f>
        <v>0</v>
      </c>
      <c r="S205" s="232">
        <f>'RETARDS P1'!S131</f>
        <v>0</v>
      </c>
      <c r="T205" s="232">
        <f>'RETARDS P1'!T131</f>
        <v>0</v>
      </c>
      <c r="U205" s="232">
        <f>'RETARDS P1'!U131</f>
        <v>0</v>
      </c>
      <c r="V205" s="232">
        <f>'RETARDS P1'!V131</f>
        <v>0</v>
      </c>
      <c r="W205" s="232">
        <f>'RETARDS P1'!W131</f>
        <v>0</v>
      </c>
      <c r="X205" s="232">
        <f>'RETARDS P1'!X131</f>
        <v>0</v>
      </c>
      <c r="Y205" s="232">
        <f>'RETARDS P1'!Y131</f>
        <v>0</v>
      </c>
      <c r="Z205" s="232">
        <f>'RETARDS P1'!Z131</f>
        <v>0</v>
      </c>
      <c r="AA205" s="232">
        <f>'RETARDS P1'!AA131</f>
        <v>0</v>
      </c>
      <c r="AB205" s="232">
        <f>'RETARDS P1'!AB131</f>
        <v>0</v>
      </c>
      <c r="AC205" s="232">
        <f>'RETARDS P1'!AC131</f>
        <v>0</v>
      </c>
      <c r="AD205" s="232">
        <f>'RETARDS P1'!AD131</f>
        <v>0</v>
      </c>
      <c r="AE205" s="232">
        <f>'RETARDS P1'!AE131</f>
        <v>0</v>
      </c>
      <c r="AF205" s="232">
        <f>'RETARDS P1'!AF131</f>
        <v>0</v>
      </c>
      <c r="AG205" s="232">
        <f>'RETARDS P1'!AG131</f>
        <v>0</v>
      </c>
      <c r="AH205" s="232">
        <f>'RETARDS P1'!AH131</f>
        <v>0</v>
      </c>
      <c r="AI205" s="232">
        <f>'RETARDS P1'!AI131</f>
        <v>0</v>
      </c>
      <c r="AJ205" s="232">
        <f>'RETARDS P1'!AJ131</f>
        <v>0</v>
      </c>
      <c r="AK205" s="232">
        <f>'RETARDS P1'!AK131</f>
        <v>0</v>
      </c>
      <c r="AL205" s="232">
        <f>'RETARDS P1'!AL131</f>
        <v>0</v>
      </c>
      <c r="AM205" s="232">
        <f>'RETARDS P1'!AM131</f>
        <v>0</v>
      </c>
      <c r="AN205" s="232">
        <f>'RETARDS P1'!AN131</f>
        <v>0</v>
      </c>
      <c r="AO205" s="232">
        <f>'RETARDS P1'!AO131</f>
        <v>0</v>
      </c>
      <c r="AP205" s="232">
        <f>'RETARDS P1'!AP131</f>
        <v>0</v>
      </c>
      <c r="AQ205" s="232">
        <f>'RETARDS P1'!AQ131</f>
        <v>0</v>
      </c>
      <c r="AR205" s="232">
        <f>'RETARDS P1'!AR131</f>
        <v>0</v>
      </c>
      <c r="AS205" s="232">
        <f>'RETARDS P1'!AS131</f>
        <v>0</v>
      </c>
      <c r="AT205" s="232">
        <f>'RETARDS P1'!AT131</f>
        <v>0</v>
      </c>
      <c r="AU205" s="232">
        <f>'RETARDS P1'!AU131</f>
        <v>0</v>
      </c>
      <c r="AV205" s="232">
        <f>'RETARDS P1'!AV131</f>
        <v>0</v>
      </c>
      <c r="AW205" s="232">
        <f>'RETARDS P1'!AW131</f>
        <v>0</v>
      </c>
      <c r="AX205" s="232">
        <f>'RETARDS P1'!AX131</f>
        <v>0</v>
      </c>
      <c r="AY205" s="232">
        <f>'RETARDS P1'!AY131</f>
        <v>0</v>
      </c>
      <c r="AZ205" s="232">
        <f>'RETARDS P1'!AZ131</f>
        <v>0</v>
      </c>
      <c r="BA205" s="232">
        <f>'RETARDS P1'!BA131</f>
        <v>0</v>
      </c>
      <c r="BB205" s="232">
        <f>'RETARDS P1'!BB131</f>
        <v>0</v>
      </c>
      <c r="BC205" s="232">
        <f>'RETARDS P1'!BC131</f>
        <v>0</v>
      </c>
      <c r="BD205" s="232">
        <f>'RETARDS P1'!BD131</f>
        <v>0</v>
      </c>
      <c r="BE205" s="232">
        <f>'RETARDS P1'!BE131</f>
        <v>0</v>
      </c>
      <c r="BF205" s="232">
        <f>'RETARDS P1'!BF131</f>
        <v>0</v>
      </c>
      <c r="BG205" s="232">
        <f>'RETARDS P1'!BG131</f>
        <v>0</v>
      </c>
      <c r="BH205" s="232">
        <f>'RETARDS P1'!BH131</f>
        <v>0</v>
      </c>
      <c r="BI205" s="232">
        <f>'RETARDS P1'!BI131</f>
        <v>0</v>
      </c>
      <c r="BJ205" s="232">
        <f>'RETARDS P1'!BJ131</f>
        <v>0</v>
      </c>
      <c r="BK205" s="232">
        <f>'RETARDS P1'!BK131</f>
        <v>0</v>
      </c>
      <c r="BL205" s="232">
        <f>'RETARDS P1'!BL131</f>
        <v>0</v>
      </c>
      <c r="BM205" s="232">
        <f>'RETARDS P1'!BM131</f>
        <v>0</v>
      </c>
      <c r="BN205" s="232">
        <f>'RETARDS P1'!BN131</f>
        <v>0</v>
      </c>
      <c r="BO205" s="232">
        <f>'RETARDS P1'!BO131</f>
        <v>0</v>
      </c>
    </row>
    <row r="206" spans="1:67" ht="11.1" customHeight="1" x14ac:dyDescent="0.25">
      <c r="A206" s="33"/>
      <c r="B206" s="263" t="s">
        <v>92</v>
      </c>
      <c r="C206" s="232">
        <f>SUM(C207:C211)+SUM(C202:C203)</f>
        <v>0</v>
      </c>
      <c r="D206" s="232">
        <f t="shared" ref="D206:BO206" ca="1" si="18">SUM(D207:D211)+SUM(D202:D203)</f>
        <v>0</v>
      </c>
      <c r="E206" s="232">
        <f t="shared" ca="1" si="18"/>
        <v>0</v>
      </c>
      <c r="F206" s="232">
        <f t="shared" ca="1" si="18"/>
        <v>0</v>
      </c>
      <c r="G206" s="232">
        <f t="shared" ca="1" si="18"/>
        <v>0</v>
      </c>
      <c r="H206" s="232">
        <f t="shared" ca="1" si="18"/>
        <v>0</v>
      </c>
      <c r="I206" s="232">
        <f t="shared" ca="1" si="18"/>
        <v>0</v>
      </c>
      <c r="J206" s="232">
        <f t="shared" ca="1" si="18"/>
        <v>0</v>
      </c>
      <c r="K206" s="232">
        <f t="shared" ca="1" si="18"/>
        <v>0</v>
      </c>
      <c r="L206" s="232">
        <f t="shared" ca="1" si="18"/>
        <v>0</v>
      </c>
      <c r="M206" s="232">
        <f t="shared" ca="1" si="18"/>
        <v>0</v>
      </c>
      <c r="N206" s="232">
        <f t="shared" ca="1" si="18"/>
        <v>0</v>
      </c>
      <c r="O206" s="232">
        <f t="shared" ca="1" si="18"/>
        <v>0</v>
      </c>
      <c r="P206" s="232">
        <f t="shared" ca="1" si="18"/>
        <v>0</v>
      </c>
      <c r="Q206" s="232">
        <f t="shared" ca="1" si="18"/>
        <v>0</v>
      </c>
      <c r="R206" s="232">
        <f t="shared" ca="1" si="18"/>
        <v>0</v>
      </c>
      <c r="S206" s="232">
        <f t="shared" ca="1" si="18"/>
        <v>0</v>
      </c>
      <c r="T206" s="232">
        <f t="shared" ca="1" si="18"/>
        <v>0</v>
      </c>
      <c r="U206" s="232">
        <f t="shared" ca="1" si="18"/>
        <v>0</v>
      </c>
      <c r="V206" s="232">
        <f t="shared" ca="1" si="18"/>
        <v>0</v>
      </c>
      <c r="W206" s="232">
        <f t="shared" ca="1" si="18"/>
        <v>0</v>
      </c>
      <c r="X206" s="232">
        <f t="shared" ca="1" si="18"/>
        <v>0</v>
      </c>
      <c r="Y206" s="232">
        <f t="shared" ca="1" si="18"/>
        <v>0</v>
      </c>
      <c r="Z206" s="232">
        <f t="shared" ca="1" si="18"/>
        <v>0</v>
      </c>
      <c r="AA206" s="232">
        <f t="shared" ca="1" si="18"/>
        <v>0</v>
      </c>
      <c r="AB206" s="232">
        <f t="shared" ca="1" si="18"/>
        <v>0</v>
      </c>
      <c r="AC206" s="232">
        <f t="shared" ca="1" si="18"/>
        <v>0</v>
      </c>
      <c r="AD206" s="232">
        <f t="shared" ca="1" si="18"/>
        <v>0</v>
      </c>
      <c r="AE206" s="232">
        <f t="shared" ca="1" si="18"/>
        <v>0</v>
      </c>
      <c r="AF206" s="232">
        <f t="shared" ca="1" si="18"/>
        <v>0</v>
      </c>
      <c r="AG206" s="232">
        <f t="shared" ca="1" si="18"/>
        <v>0</v>
      </c>
      <c r="AH206" s="232">
        <f t="shared" ca="1" si="18"/>
        <v>0</v>
      </c>
      <c r="AI206" s="232">
        <f t="shared" ca="1" si="18"/>
        <v>0</v>
      </c>
      <c r="AJ206" s="232">
        <f t="shared" ca="1" si="18"/>
        <v>0</v>
      </c>
      <c r="AK206" s="232">
        <f t="shared" ca="1" si="18"/>
        <v>0</v>
      </c>
      <c r="AL206" s="232">
        <f t="shared" ca="1" si="18"/>
        <v>0</v>
      </c>
      <c r="AM206" s="232">
        <f t="shared" ca="1" si="18"/>
        <v>0</v>
      </c>
      <c r="AN206" s="232">
        <f t="shared" ca="1" si="18"/>
        <v>0</v>
      </c>
      <c r="AO206" s="232">
        <f t="shared" ca="1" si="18"/>
        <v>0</v>
      </c>
      <c r="AP206" s="232">
        <f t="shared" ca="1" si="18"/>
        <v>0</v>
      </c>
      <c r="AQ206" s="232">
        <f t="shared" ca="1" si="18"/>
        <v>0</v>
      </c>
      <c r="AR206" s="232">
        <f t="shared" ca="1" si="18"/>
        <v>0</v>
      </c>
      <c r="AS206" s="232">
        <f t="shared" ca="1" si="18"/>
        <v>0</v>
      </c>
      <c r="AT206" s="232">
        <f t="shared" ca="1" si="18"/>
        <v>0</v>
      </c>
      <c r="AU206" s="232">
        <f t="shared" ca="1" si="18"/>
        <v>0</v>
      </c>
      <c r="AV206" s="232">
        <f t="shared" ca="1" si="18"/>
        <v>0</v>
      </c>
      <c r="AW206" s="232">
        <f t="shared" ca="1" si="18"/>
        <v>0</v>
      </c>
      <c r="AX206" s="232">
        <f t="shared" ca="1" si="18"/>
        <v>0</v>
      </c>
      <c r="AY206" s="232">
        <f t="shared" ca="1" si="18"/>
        <v>0</v>
      </c>
      <c r="AZ206" s="232">
        <f t="shared" ca="1" si="18"/>
        <v>0</v>
      </c>
      <c r="BA206" s="232">
        <f t="shared" ca="1" si="18"/>
        <v>0</v>
      </c>
      <c r="BB206" s="232">
        <f t="shared" ca="1" si="18"/>
        <v>0</v>
      </c>
      <c r="BC206" s="232">
        <f t="shared" ca="1" si="18"/>
        <v>0</v>
      </c>
      <c r="BD206" s="232">
        <f t="shared" ca="1" si="18"/>
        <v>0</v>
      </c>
      <c r="BE206" s="232">
        <f t="shared" ca="1" si="18"/>
        <v>0</v>
      </c>
      <c r="BF206" s="232">
        <f t="shared" ca="1" si="18"/>
        <v>0</v>
      </c>
      <c r="BG206" s="232">
        <f t="shared" ca="1" si="18"/>
        <v>0</v>
      </c>
      <c r="BH206" s="232">
        <f t="shared" ca="1" si="18"/>
        <v>0</v>
      </c>
      <c r="BI206" s="232">
        <f t="shared" ca="1" si="18"/>
        <v>0</v>
      </c>
      <c r="BJ206" s="232">
        <f t="shared" ca="1" si="18"/>
        <v>0</v>
      </c>
      <c r="BK206" s="232">
        <f t="shared" ca="1" si="18"/>
        <v>0</v>
      </c>
      <c r="BL206" s="232">
        <f t="shared" ca="1" si="18"/>
        <v>0</v>
      </c>
      <c r="BM206" s="232">
        <f t="shared" ca="1" si="18"/>
        <v>0</v>
      </c>
      <c r="BN206" s="232">
        <f t="shared" ca="1" si="18"/>
        <v>0</v>
      </c>
      <c r="BO206" s="232">
        <f t="shared" ca="1" si="18"/>
        <v>0</v>
      </c>
    </row>
    <row r="207" spans="1:67" ht="11.1" customHeight="1" x14ac:dyDescent="0.25">
      <c r="A207" s="33"/>
      <c r="B207" s="44" t="s">
        <v>93</v>
      </c>
      <c r="C207" s="232">
        <f>'CHARGES P1'!C59</f>
        <v>0</v>
      </c>
      <c r="D207" s="232">
        <f>'CHARGES P1'!D59</f>
        <v>0</v>
      </c>
      <c r="E207" s="232">
        <f>'CHARGES P1'!E59</f>
        <v>0</v>
      </c>
      <c r="F207" s="232">
        <f>'CHARGES P1'!F59</f>
        <v>0</v>
      </c>
      <c r="G207" s="232">
        <f>'CHARGES P1'!G59</f>
        <v>0</v>
      </c>
      <c r="H207" s="232">
        <f>'CHARGES P1'!H59</f>
        <v>0</v>
      </c>
      <c r="I207" s="232">
        <f>'CHARGES P1'!I59</f>
        <v>0</v>
      </c>
      <c r="J207" s="232">
        <f>'CHARGES P1'!J59</f>
        <v>0</v>
      </c>
      <c r="K207" s="232">
        <f>'CHARGES P1'!K59</f>
        <v>0</v>
      </c>
      <c r="L207" s="232">
        <f>'CHARGES P1'!L59</f>
        <v>0</v>
      </c>
      <c r="M207" s="232">
        <f>'CHARGES P1'!M59</f>
        <v>0</v>
      </c>
      <c r="N207" s="232">
        <f>'CHARGES P1'!N59</f>
        <v>0</v>
      </c>
      <c r="O207" s="232">
        <f>'CHARGES P1'!O59</f>
        <v>0</v>
      </c>
      <c r="P207" s="232">
        <f>'CHARGES P1'!P59</f>
        <v>0</v>
      </c>
      <c r="Q207" s="232">
        <f>'CHARGES P1'!Q59</f>
        <v>0</v>
      </c>
      <c r="R207" s="232">
        <f>'CHARGES P1'!R59</f>
        <v>0</v>
      </c>
      <c r="S207" s="232">
        <f>'CHARGES P1'!S59</f>
        <v>0</v>
      </c>
      <c r="T207" s="232">
        <f>'CHARGES P1'!T59</f>
        <v>0</v>
      </c>
      <c r="U207" s="232">
        <f>'CHARGES P1'!U59</f>
        <v>0</v>
      </c>
      <c r="V207" s="232">
        <f>'CHARGES P1'!V59</f>
        <v>0</v>
      </c>
      <c r="W207" s="232">
        <f>'CHARGES P1'!W59</f>
        <v>0</v>
      </c>
      <c r="X207" s="232">
        <f>'CHARGES P1'!X59</f>
        <v>0</v>
      </c>
      <c r="Y207" s="232">
        <f>'CHARGES P1'!Y59</f>
        <v>0</v>
      </c>
      <c r="Z207" s="232">
        <f>'CHARGES P1'!Z59</f>
        <v>0</v>
      </c>
      <c r="AA207" s="232">
        <f>'CHARGES P1'!AA59</f>
        <v>0</v>
      </c>
      <c r="AB207" s="232">
        <f>'CHARGES P1'!AB59</f>
        <v>0</v>
      </c>
      <c r="AC207" s="232">
        <f>'CHARGES P1'!AC59</f>
        <v>0</v>
      </c>
      <c r="AD207" s="232">
        <f>'CHARGES P1'!AD59</f>
        <v>0</v>
      </c>
      <c r="AE207" s="232">
        <f>'CHARGES P1'!AE59</f>
        <v>0</v>
      </c>
      <c r="AF207" s="232">
        <f>'CHARGES P1'!AF59</f>
        <v>0</v>
      </c>
      <c r="AG207" s="232">
        <f>'CHARGES P1'!AG59</f>
        <v>0</v>
      </c>
      <c r="AH207" s="232">
        <f>'CHARGES P1'!AH59</f>
        <v>0</v>
      </c>
      <c r="AI207" s="232">
        <f>'CHARGES P1'!AI59</f>
        <v>0</v>
      </c>
      <c r="AJ207" s="232">
        <f>'CHARGES P1'!AJ59</f>
        <v>0</v>
      </c>
      <c r="AK207" s="232">
        <f>'CHARGES P1'!AK59</f>
        <v>0</v>
      </c>
      <c r="AL207" s="232">
        <f>'CHARGES P1'!AL59</f>
        <v>0</v>
      </c>
      <c r="AM207" s="232">
        <f>'CHARGES P1'!AM59</f>
        <v>0</v>
      </c>
      <c r="AN207" s="232">
        <f>'CHARGES P1'!AN59</f>
        <v>0</v>
      </c>
      <c r="AO207" s="232">
        <f>'CHARGES P1'!AO59</f>
        <v>0</v>
      </c>
      <c r="AP207" s="232">
        <f>'CHARGES P1'!AP59</f>
        <v>0</v>
      </c>
      <c r="AQ207" s="232">
        <f>'CHARGES P1'!AQ59</f>
        <v>0</v>
      </c>
      <c r="AR207" s="232">
        <f>'CHARGES P1'!AR59</f>
        <v>0</v>
      </c>
      <c r="AS207" s="232">
        <f>'CHARGES P1'!AS59</f>
        <v>0</v>
      </c>
      <c r="AT207" s="232">
        <f>'CHARGES P1'!AT59</f>
        <v>0</v>
      </c>
      <c r="AU207" s="232">
        <f>'CHARGES P1'!AU59</f>
        <v>0</v>
      </c>
      <c r="AV207" s="232">
        <f>'CHARGES P1'!AV59</f>
        <v>0</v>
      </c>
      <c r="AW207" s="232">
        <f>'CHARGES P1'!AW59</f>
        <v>0</v>
      </c>
      <c r="AX207" s="232">
        <f>'CHARGES P1'!AX59</f>
        <v>0</v>
      </c>
      <c r="AY207" s="232">
        <f>'CHARGES P1'!AY59</f>
        <v>0</v>
      </c>
      <c r="AZ207" s="232">
        <f>'CHARGES P1'!AZ59</f>
        <v>0</v>
      </c>
      <c r="BA207" s="232">
        <f>'CHARGES P1'!BA59</f>
        <v>0</v>
      </c>
      <c r="BB207" s="232">
        <f>'CHARGES P1'!BB59</f>
        <v>0</v>
      </c>
      <c r="BC207" s="232">
        <f>'CHARGES P1'!BC59</f>
        <v>0</v>
      </c>
      <c r="BD207" s="232">
        <f>'CHARGES P1'!BD59</f>
        <v>0</v>
      </c>
      <c r="BE207" s="232">
        <f>'CHARGES P1'!BE59</f>
        <v>0</v>
      </c>
      <c r="BF207" s="232">
        <f>'CHARGES P1'!BF59</f>
        <v>0</v>
      </c>
      <c r="BG207" s="232">
        <f>'CHARGES P1'!BG59</f>
        <v>0</v>
      </c>
      <c r="BH207" s="232">
        <f>'CHARGES P1'!BH59</f>
        <v>0</v>
      </c>
      <c r="BI207" s="232">
        <f>'CHARGES P1'!BI59</f>
        <v>0</v>
      </c>
      <c r="BJ207" s="232">
        <f>'CHARGES P1'!BJ59</f>
        <v>0</v>
      </c>
      <c r="BK207" s="232">
        <f>'CHARGES P1'!BK59</f>
        <v>0</v>
      </c>
      <c r="BL207" s="232">
        <f>'CHARGES P1'!BL59</f>
        <v>0</v>
      </c>
      <c r="BM207" s="232">
        <f>'CHARGES P1'!BM59</f>
        <v>0</v>
      </c>
      <c r="BN207" s="232">
        <f>'CHARGES P1'!BN59</f>
        <v>0</v>
      </c>
      <c r="BO207" s="232">
        <f>'CHARGES P1'!BO59</f>
        <v>0</v>
      </c>
    </row>
    <row r="208" spans="1:67" ht="11.1" customHeight="1" x14ac:dyDescent="0.25">
      <c r="A208" s="33"/>
      <c r="B208" s="264" t="s">
        <v>100</v>
      </c>
      <c r="C208" s="232">
        <f>'CHARGES P1'!C95</f>
        <v>0</v>
      </c>
      <c r="D208" s="232">
        <f>'CHARGES P1'!D95</f>
        <v>0</v>
      </c>
      <c r="E208" s="232">
        <f>'CHARGES P1'!E95</f>
        <v>0</v>
      </c>
      <c r="F208" s="232">
        <f>'CHARGES P1'!F95</f>
        <v>0</v>
      </c>
      <c r="G208" s="232">
        <f>'CHARGES P1'!G95</f>
        <v>0</v>
      </c>
      <c r="H208" s="232">
        <f>'CHARGES P1'!H95</f>
        <v>0</v>
      </c>
      <c r="I208" s="232">
        <f>'CHARGES P1'!I95</f>
        <v>0</v>
      </c>
      <c r="J208" s="232">
        <f>'CHARGES P1'!J95</f>
        <v>0</v>
      </c>
      <c r="K208" s="232">
        <f>'CHARGES P1'!K95</f>
        <v>0</v>
      </c>
      <c r="L208" s="232">
        <f>'CHARGES P1'!L95</f>
        <v>0</v>
      </c>
      <c r="M208" s="232">
        <f>'CHARGES P1'!M95</f>
        <v>0</v>
      </c>
      <c r="N208" s="232">
        <f>'CHARGES P1'!N95</f>
        <v>0</v>
      </c>
      <c r="O208" s="232">
        <f>'CHARGES P1'!O95</f>
        <v>0</v>
      </c>
      <c r="P208" s="232">
        <f>'CHARGES P1'!P95</f>
        <v>0</v>
      </c>
      <c r="Q208" s="232">
        <f>'CHARGES P1'!Q95</f>
        <v>0</v>
      </c>
      <c r="R208" s="232">
        <f>'CHARGES P1'!R95</f>
        <v>0</v>
      </c>
      <c r="S208" s="232">
        <f>'CHARGES P1'!S95</f>
        <v>0</v>
      </c>
      <c r="T208" s="232">
        <f>'CHARGES P1'!T95</f>
        <v>0</v>
      </c>
      <c r="U208" s="232">
        <f>'CHARGES P1'!U95</f>
        <v>0</v>
      </c>
      <c r="V208" s="232">
        <f>'CHARGES P1'!V95</f>
        <v>0</v>
      </c>
      <c r="W208" s="232">
        <f>'CHARGES P1'!W95</f>
        <v>0</v>
      </c>
      <c r="X208" s="232">
        <f>'CHARGES P1'!X95</f>
        <v>0</v>
      </c>
      <c r="Y208" s="232">
        <f>'CHARGES P1'!Y95</f>
        <v>0</v>
      </c>
      <c r="Z208" s="232">
        <f>'CHARGES P1'!Z95</f>
        <v>0</v>
      </c>
      <c r="AA208" s="232">
        <f>'CHARGES P1'!AA95</f>
        <v>0</v>
      </c>
      <c r="AB208" s="232">
        <f>'CHARGES P1'!AB95</f>
        <v>0</v>
      </c>
      <c r="AC208" s="232">
        <f>'CHARGES P1'!AC95</f>
        <v>0</v>
      </c>
      <c r="AD208" s="232">
        <f>'CHARGES P1'!AD95</f>
        <v>0</v>
      </c>
      <c r="AE208" s="232">
        <f>'CHARGES P1'!AE95</f>
        <v>0</v>
      </c>
      <c r="AF208" s="232">
        <f>'CHARGES P1'!AF95</f>
        <v>0</v>
      </c>
      <c r="AG208" s="232">
        <f>'CHARGES P1'!AG95</f>
        <v>0</v>
      </c>
      <c r="AH208" s="232">
        <f>'CHARGES P1'!AH95</f>
        <v>0</v>
      </c>
      <c r="AI208" s="232">
        <f>'CHARGES P1'!AI95</f>
        <v>0</v>
      </c>
      <c r="AJ208" s="232">
        <f>'CHARGES P1'!AJ95</f>
        <v>0</v>
      </c>
      <c r="AK208" s="232">
        <f>'CHARGES P1'!AK95</f>
        <v>0</v>
      </c>
      <c r="AL208" s="232">
        <f>'CHARGES P1'!AL95</f>
        <v>0</v>
      </c>
      <c r="AM208" s="232">
        <f>'CHARGES P1'!AM95</f>
        <v>0</v>
      </c>
      <c r="AN208" s="232">
        <f>'CHARGES P1'!AN95</f>
        <v>0</v>
      </c>
      <c r="AO208" s="232">
        <f>'CHARGES P1'!AO95</f>
        <v>0</v>
      </c>
      <c r="AP208" s="232">
        <f>'CHARGES P1'!AP95</f>
        <v>0</v>
      </c>
      <c r="AQ208" s="232">
        <f>'CHARGES P1'!AQ95</f>
        <v>0</v>
      </c>
      <c r="AR208" s="232">
        <f>'CHARGES P1'!AR95</f>
        <v>0</v>
      </c>
      <c r="AS208" s="232">
        <f>'CHARGES P1'!AS95</f>
        <v>0</v>
      </c>
      <c r="AT208" s="232">
        <f>'CHARGES P1'!AT95</f>
        <v>0</v>
      </c>
      <c r="AU208" s="232">
        <f>'CHARGES P1'!AU95</f>
        <v>0</v>
      </c>
      <c r="AV208" s="232">
        <f>'CHARGES P1'!AV95</f>
        <v>0</v>
      </c>
      <c r="AW208" s="232">
        <f>'CHARGES P1'!AW95</f>
        <v>0</v>
      </c>
      <c r="AX208" s="232">
        <f>'CHARGES P1'!AX95</f>
        <v>0</v>
      </c>
      <c r="AY208" s="232">
        <f>'CHARGES P1'!AY95</f>
        <v>0</v>
      </c>
      <c r="AZ208" s="232">
        <f>'CHARGES P1'!AZ95</f>
        <v>0</v>
      </c>
      <c r="BA208" s="232">
        <f>'CHARGES P1'!BA95</f>
        <v>0</v>
      </c>
      <c r="BB208" s="232">
        <f>'CHARGES P1'!BB95</f>
        <v>0</v>
      </c>
      <c r="BC208" s="232">
        <f>'CHARGES P1'!BC95</f>
        <v>0</v>
      </c>
      <c r="BD208" s="232">
        <f>'CHARGES P1'!BD95</f>
        <v>0</v>
      </c>
      <c r="BE208" s="232">
        <f>'CHARGES P1'!BE95</f>
        <v>0</v>
      </c>
      <c r="BF208" s="232">
        <f>'CHARGES P1'!BF95</f>
        <v>0</v>
      </c>
      <c r="BG208" s="232">
        <f>'CHARGES P1'!BG95</f>
        <v>0</v>
      </c>
      <c r="BH208" s="232">
        <f>'CHARGES P1'!BH95</f>
        <v>0</v>
      </c>
      <c r="BI208" s="232">
        <f>'CHARGES P1'!BI95</f>
        <v>0</v>
      </c>
      <c r="BJ208" s="232">
        <f>'CHARGES P1'!BJ95</f>
        <v>0</v>
      </c>
      <c r="BK208" s="232">
        <f>'CHARGES P1'!BK95</f>
        <v>0</v>
      </c>
      <c r="BL208" s="232">
        <f>'CHARGES P1'!BL95</f>
        <v>0</v>
      </c>
      <c r="BM208" s="232">
        <f>'CHARGES P1'!BM95</f>
        <v>0</v>
      </c>
      <c r="BN208" s="232">
        <f>'CHARGES P1'!BN95</f>
        <v>0</v>
      </c>
      <c r="BO208" s="232">
        <f>'CHARGES P1'!BO95</f>
        <v>0</v>
      </c>
    </row>
    <row r="209" spans="1:67" ht="11.1" customHeight="1" x14ac:dyDescent="0.25">
      <c r="A209" s="33"/>
      <c r="B209" s="265" t="s">
        <v>101</v>
      </c>
      <c r="C209" s="232">
        <f>'CHARGES P1'!C131</f>
        <v>0</v>
      </c>
      <c r="D209" s="232">
        <f>'CHARGES P1'!D131</f>
        <v>0</v>
      </c>
      <c r="E209" s="232">
        <f>'CHARGES P1'!E131</f>
        <v>0</v>
      </c>
      <c r="F209" s="232">
        <f>'CHARGES P1'!F131</f>
        <v>0</v>
      </c>
      <c r="G209" s="232">
        <f>'CHARGES P1'!G131</f>
        <v>0</v>
      </c>
      <c r="H209" s="232">
        <f>'CHARGES P1'!H131</f>
        <v>0</v>
      </c>
      <c r="I209" s="232">
        <f>'CHARGES P1'!I131</f>
        <v>0</v>
      </c>
      <c r="J209" s="232">
        <f>'CHARGES P1'!J131</f>
        <v>0</v>
      </c>
      <c r="K209" s="232">
        <f>'CHARGES P1'!K131</f>
        <v>0</v>
      </c>
      <c r="L209" s="232">
        <f>'CHARGES P1'!L131</f>
        <v>0</v>
      </c>
      <c r="M209" s="232">
        <f>'CHARGES P1'!M131</f>
        <v>0</v>
      </c>
      <c r="N209" s="232">
        <f>'CHARGES P1'!N131</f>
        <v>0</v>
      </c>
      <c r="O209" s="232">
        <f>'CHARGES P1'!O131</f>
        <v>0</v>
      </c>
      <c r="P209" s="232">
        <f>'CHARGES P1'!P131</f>
        <v>0</v>
      </c>
      <c r="Q209" s="232">
        <f>'CHARGES P1'!Q131</f>
        <v>0</v>
      </c>
      <c r="R209" s="232">
        <f>'CHARGES P1'!R131</f>
        <v>0</v>
      </c>
      <c r="S209" s="232">
        <f>'CHARGES P1'!S131</f>
        <v>0</v>
      </c>
      <c r="T209" s="232">
        <f>'CHARGES P1'!T131</f>
        <v>0</v>
      </c>
      <c r="U209" s="232">
        <f>'CHARGES P1'!U131</f>
        <v>0</v>
      </c>
      <c r="V209" s="232">
        <f>'CHARGES P1'!V131</f>
        <v>0</v>
      </c>
      <c r="W209" s="232">
        <f>'CHARGES P1'!W131</f>
        <v>0</v>
      </c>
      <c r="X209" s="232">
        <f>'CHARGES P1'!X131</f>
        <v>0</v>
      </c>
      <c r="Y209" s="232">
        <f>'CHARGES P1'!Y131</f>
        <v>0</v>
      </c>
      <c r="Z209" s="232">
        <f>'CHARGES P1'!Z131</f>
        <v>0</v>
      </c>
      <c r="AA209" s="232">
        <f>'CHARGES P1'!AA131</f>
        <v>0</v>
      </c>
      <c r="AB209" s="232">
        <f>'CHARGES P1'!AB131</f>
        <v>0</v>
      </c>
      <c r="AC209" s="232">
        <f>'CHARGES P1'!AC131</f>
        <v>0</v>
      </c>
      <c r="AD209" s="232">
        <f>'CHARGES P1'!AD131</f>
        <v>0</v>
      </c>
      <c r="AE209" s="232">
        <f>'CHARGES P1'!AE131</f>
        <v>0</v>
      </c>
      <c r="AF209" s="232">
        <f>'CHARGES P1'!AF131</f>
        <v>0</v>
      </c>
      <c r="AG209" s="232">
        <f>'CHARGES P1'!AG131</f>
        <v>0</v>
      </c>
      <c r="AH209" s="232">
        <f>'CHARGES P1'!AH131</f>
        <v>0</v>
      </c>
      <c r="AI209" s="232">
        <f>'CHARGES P1'!AI131</f>
        <v>0</v>
      </c>
      <c r="AJ209" s="232">
        <f>'CHARGES P1'!AJ131</f>
        <v>0</v>
      </c>
      <c r="AK209" s="232">
        <f>'CHARGES P1'!AK131</f>
        <v>0</v>
      </c>
      <c r="AL209" s="232">
        <f>'CHARGES P1'!AL131</f>
        <v>0</v>
      </c>
      <c r="AM209" s="232">
        <f>'CHARGES P1'!AM131</f>
        <v>0</v>
      </c>
      <c r="AN209" s="232">
        <f>'CHARGES P1'!AN131</f>
        <v>0</v>
      </c>
      <c r="AO209" s="232">
        <f>'CHARGES P1'!AO131</f>
        <v>0</v>
      </c>
      <c r="AP209" s="232">
        <f>'CHARGES P1'!AP131</f>
        <v>0</v>
      </c>
      <c r="AQ209" s="232">
        <f>'CHARGES P1'!AQ131</f>
        <v>0</v>
      </c>
      <c r="AR209" s="232">
        <f>'CHARGES P1'!AR131</f>
        <v>0</v>
      </c>
      <c r="AS209" s="232">
        <f>'CHARGES P1'!AS131</f>
        <v>0</v>
      </c>
      <c r="AT209" s="232">
        <f>'CHARGES P1'!AT131</f>
        <v>0</v>
      </c>
      <c r="AU209" s="232">
        <f>'CHARGES P1'!AU131</f>
        <v>0</v>
      </c>
      <c r="AV209" s="232">
        <f>'CHARGES P1'!AV131</f>
        <v>0</v>
      </c>
      <c r="AW209" s="232">
        <f>'CHARGES P1'!AW131</f>
        <v>0</v>
      </c>
      <c r="AX209" s="232">
        <f>'CHARGES P1'!AX131</f>
        <v>0</v>
      </c>
      <c r="AY209" s="232">
        <f>'CHARGES P1'!AY131</f>
        <v>0</v>
      </c>
      <c r="AZ209" s="232">
        <f>'CHARGES P1'!AZ131</f>
        <v>0</v>
      </c>
      <c r="BA209" s="232">
        <f>'CHARGES P1'!BA131</f>
        <v>0</v>
      </c>
      <c r="BB209" s="232">
        <f>'CHARGES P1'!BB131</f>
        <v>0</v>
      </c>
      <c r="BC209" s="232">
        <f>'CHARGES P1'!BC131</f>
        <v>0</v>
      </c>
      <c r="BD209" s="232">
        <f>'CHARGES P1'!BD131</f>
        <v>0</v>
      </c>
      <c r="BE209" s="232">
        <f>'CHARGES P1'!BE131</f>
        <v>0</v>
      </c>
      <c r="BF209" s="232">
        <f>'CHARGES P1'!BF131</f>
        <v>0</v>
      </c>
      <c r="BG209" s="232">
        <f>'CHARGES P1'!BG131</f>
        <v>0</v>
      </c>
      <c r="BH209" s="232">
        <f>'CHARGES P1'!BH131</f>
        <v>0</v>
      </c>
      <c r="BI209" s="232">
        <f>'CHARGES P1'!BI131</f>
        <v>0</v>
      </c>
      <c r="BJ209" s="232">
        <f>'CHARGES P1'!BJ131</f>
        <v>0</v>
      </c>
      <c r="BK209" s="232">
        <f>'CHARGES P1'!BK131</f>
        <v>0</v>
      </c>
      <c r="BL209" s="232">
        <f>'CHARGES P1'!BL131</f>
        <v>0</v>
      </c>
      <c r="BM209" s="232">
        <f>'CHARGES P1'!BM131</f>
        <v>0</v>
      </c>
      <c r="BN209" s="232">
        <f>'CHARGES P1'!BN131</f>
        <v>0</v>
      </c>
      <c r="BO209" s="232">
        <f>'CHARGES P1'!BO131</f>
        <v>0</v>
      </c>
    </row>
    <row r="210" spans="1:67" ht="11.1" customHeight="1" x14ac:dyDescent="0.25">
      <c r="A210" s="33"/>
      <c r="B210" s="266" t="s">
        <v>102</v>
      </c>
      <c r="C210" s="232">
        <f>'CHARGES P1'!C167</f>
        <v>0</v>
      </c>
      <c r="D210" s="232">
        <f>'CHARGES P1'!D167</f>
        <v>0</v>
      </c>
      <c r="E210" s="232">
        <f>'CHARGES P1'!E167</f>
        <v>0</v>
      </c>
      <c r="F210" s="232">
        <f>'CHARGES P1'!F167</f>
        <v>0</v>
      </c>
      <c r="G210" s="232">
        <f>'CHARGES P1'!G167</f>
        <v>0</v>
      </c>
      <c r="H210" s="232">
        <f>'CHARGES P1'!H167</f>
        <v>0</v>
      </c>
      <c r="I210" s="232">
        <f>'CHARGES P1'!I167</f>
        <v>0</v>
      </c>
      <c r="J210" s="232">
        <f>'CHARGES P1'!J167</f>
        <v>0</v>
      </c>
      <c r="K210" s="232">
        <f>'CHARGES P1'!K167</f>
        <v>0</v>
      </c>
      <c r="L210" s="232">
        <f>'CHARGES P1'!L167</f>
        <v>0</v>
      </c>
      <c r="M210" s="232">
        <f>'CHARGES P1'!M167</f>
        <v>0</v>
      </c>
      <c r="N210" s="232">
        <f>'CHARGES P1'!N167</f>
        <v>0</v>
      </c>
      <c r="O210" s="232">
        <f>'CHARGES P1'!O167</f>
        <v>0</v>
      </c>
      <c r="P210" s="232">
        <f>'CHARGES P1'!P167</f>
        <v>0</v>
      </c>
      <c r="Q210" s="232">
        <f>'CHARGES P1'!Q167</f>
        <v>0</v>
      </c>
      <c r="R210" s="232">
        <f>'CHARGES P1'!R167</f>
        <v>0</v>
      </c>
      <c r="S210" s="232">
        <f>'CHARGES P1'!S167</f>
        <v>0</v>
      </c>
      <c r="T210" s="232">
        <f>'CHARGES P1'!T167</f>
        <v>0</v>
      </c>
      <c r="U210" s="232">
        <f>'CHARGES P1'!U167</f>
        <v>0</v>
      </c>
      <c r="V210" s="232">
        <f>'CHARGES P1'!V167</f>
        <v>0</v>
      </c>
      <c r="W210" s="232">
        <f>'CHARGES P1'!W167</f>
        <v>0</v>
      </c>
      <c r="X210" s="232">
        <f>'CHARGES P1'!X167</f>
        <v>0</v>
      </c>
      <c r="Y210" s="232">
        <f>'CHARGES P1'!Y167</f>
        <v>0</v>
      </c>
      <c r="Z210" s="232">
        <f>'CHARGES P1'!Z167</f>
        <v>0</v>
      </c>
      <c r="AA210" s="232">
        <f>'CHARGES P1'!AA167</f>
        <v>0</v>
      </c>
      <c r="AB210" s="232">
        <f>'CHARGES P1'!AB167</f>
        <v>0</v>
      </c>
      <c r="AC210" s="232">
        <f>'CHARGES P1'!AC167</f>
        <v>0</v>
      </c>
      <c r="AD210" s="232">
        <f>'CHARGES P1'!AD167</f>
        <v>0</v>
      </c>
      <c r="AE210" s="232">
        <f>'CHARGES P1'!AE167</f>
        <v>0</v>
      </c>
      <c r="AF210" s="232">
        <f>'CHARGES P1'!AF167</f>
        <v>0</v>
      </c>
      <c r="AG210" s="232">
        <f>'CHARGES P1'!AG167</f>
        <v>0</v>
      </c>
      <c r="AH210" s="232">
        <f>'CHARGES P1'!AH167</f>
        <v>0</v>
      </c>
      <c r="AI210" s="232">
        <f>'CHARGES P1'!AI167</f>
        <v>0</v>
      </c>
      <c r="AJ210" s="232">
        <f>'CHARGES P1'!AJ167</f>
        <v>0</v>
      </c>
      <c r="AK210" s="232">
        <f>'CHARGES P1'!AK167</f>
        <v>0</v>
      </c>
      <c r="AL210" s="232">
        <f>'CHARGES P1'!AL167</f>
        <v>0</v>
      </c>
      <c r="AM210" s="232">
        <f>'CHARGES P1'!AM167</f>
        <v>0</v>
      </c>
      <c r="AN210" s="232">
        <f>'CHARGES P1'!AN167</f>
        <v>0</v>
      </c>
      <c r="AO210" s="232">
        <f>'CHARGES P1'!AO167</f>
        <v>0</v>
      </c>
      <c r="AP210" s="232">
        <f>'CHARGES P1'!AP167</f>
        <v>0</v>
      </c>
      <c r="AQ210" s="232">
        <f>'CHARGES P1'!AQ167</f>
        <v>0</v>
      </c>
      <c r="AR210" s="232">
        <f>'CHARGES P1'!AR167</f>
        <v>0</v>
      </c>
      <c r="AS210" s="232">
        <f>'CHARGES P1'!AS167</f>
        <v>0</v>
      </c>
      <c r="AT210" s="232">
        <f>'CHARGES P1'!AT167</f>
        <v>0</v>
      </c>
      <c r="AU210" s="232">
        <f>'CHARGES P1'!AU167</f>
        <v>0</v>
      </c>
      <c r="AV210" s="232">
        <f>'CHARGES P1'!AV167</f>
        <v>0</v>
      </c>
      <c r="AW210" s="232">
        <f>'CHARGES P1'!AW167</f>
        <v>0</v>
      </c>
      <c r="AX210" s="232">
        <f>'CHARGES P1'!AX167</f>
        <v>0</v>
      </c>
      <c r="AY210" s="232">
        <f>'CHARGES P1'!AY167</f>
        <v>0</v>
      </c>
      <c r="AZ210" s="232">
        <f>'CHARGES P1'!AZ167</f>
        <v>0</v>
      </c>
      <c r="BA210" s="232">
        <f>'CHARGES P1'!BA167</f>
        <v>0</v>
      </c>
      <c r="BB210" s="232">
        <f>'CHARGES P1'!BB167</f>
        <v>0</v>
      </c>
      <c r="BC210" s="232">
        <f>'CHARGES P1'!BC167</f>
        <v>0</v>
      </c>
      <c r="BD210" s="232">
        <f>'CHARGES P1'!BD167</f>
        <v>0</v>
      </c>
      <c r="BE210" s="232">
        <f>'CHARGES P1'!BE167</f>
        <v>0</v>
      </c>
      <c r="BF210" s="232">
        <f>'CHARGES P1'!BF167</f>
        <v>0</v>
      </c>
      <c r="BG210" s="232">
        <f>'CHARGES P1'!BG167</f>
        <v>0</v>
      </c>
      <c r="BH210" s="232">
        <f>'CHARGES P1'!BH167</f>
        <v>0</v>
      </c>
      <c r="BI210" s="232">
        <f>'CHARGES P1'!BI167</f>
        <v>0</v>
      </c>
      <c r="BJ210" s="232">
        <f>'CHARGES P1'!BJ167</f>
        <v>0</v>
      </c>
      <c r="BK210" s="232">
        <f>'CHARGES P1'!BK167</f>
        <v>0</v>
      </c>
      <c r="BL210" s="232">
        <f>'CHARGES P1'!BL167</f>
        <v>0</v>
      </c>
      <c r="BM210" s="232">
        <f>'CHARGES P1'!BM167</f>
        <v>0</v>
      </c>
      <c r="BN210" s="232">
        <f>'CHARGES P1'!BN167</f>
        <v>0</v>
      </c>
      <c r="BO210" s="232">
        <f>'CHARGES P1'!BO167</f>
        <v>0</v>
      </c>
    </row>
    <row r="211" spans="1:67" ht="11.1" customHeight="1" x14ac:dyDescent="0.25">
      <c r="A211" s="33"/>
      <c r="B211" s="267" t="s">
        <v>103</v>
      </c>
      <c r="C211" s="232">
        <f>'CHARGES P1'!C203</f>
        <v>0</v>
      </c>
      <c r="D211" s="232">
        <f>'CHARGES P1'!D203</f>
        <v>0</v>
      </c>
      <c r="E211" s="232">
        <f>'CHARGES P1'!E203</f>
        <v>0</v>
      </c>
      <c r="F211" s="232">
        <f>'CHARGES P1'!F203</f>
        <v>0</v>
      </c>
      <c r="G211" s="232">
        <f>'CHARGES P1'!G203</f>
        <v>0</v>
      </c>
      <c r="H211" s="232">
        <f>'CHARGES P1'!H203</f>
        <v>0</v>
      </c>
      <c r="I211" s="232">
        <f>'CHARGES P1'!I203</f>
        <v>0</v>
      </c>
      <c r="J211" s="232">
        <f>'CHARGES P1'!J203</f>
        <v>0</v>
      </c>
      <c r="K211" s="232">
        <f>'CHARGES P1'!K203</f>
        <v>0</v>
      </c>
      <c r="L211" s="232">
        <f>'CHARGES P1'!L203</f>
        <v>0</v>
      </c>
      <c r="M211" s="232">
        <f>'CHARGES P1'!M203</f>
        <v>0</v>
      </c>
      <c r="N211" s="232">
        <f>'CHARGES P1'!N203</f>
        <v>0</v>
      </c>
      <c r="O211" s="232">
        <f>'CHARGES P1'!O203</f>
        <v>0</v>
      </c>
      <c r="P211" s="232">
        <f>'CHARGES P1'!P203</f>
        <v>0</v>
      </c>
      <c r="Q211" s="232">
        <f>'CHARGES P1'!Q203</f>
        <v>0</v>
      </c>
      <c r="R211" s="232">
        <f>'CHARGES P1'!R203</f>
        <v>0</v>
      </c>
      <c r="S211" s="232">
        <f>'CHARGES P1'!S203</f>
        <v>0</v>
      </c>
      <c r="T211" s="232">
        <f>'CHARGES P1'!T203</f>
        <v>0</v>
      </c>
      <c r="U211" s="232">
        <f>'CHARGES P1'!U203</f>
        <v>0</v>
      </c>
      <c r="V211" s="232">
        <f>'CHARGES P1'!V203</f>
        <v>0</v>
      </c>
      <c r="W211" s="232">
        <f>'CHARGES P1'!W203</f>
        <v>0</v>
      </c>
      <c r="X211" s="232">
        <f>'CHARGES P1'!X203</f>
        <v>0</v>
      </c>
      <c r="Y211" s="232">
        <f>'CHARGES P1'!Y203</f>
        <v>0</v>
      </c>
      <c r="Z211" s="232">
        <f>'CHARGES P1'!Z203</f>
        <v>0</v>
      </c>
      <c r="AA211" s="232">
        <f>'CHARGES P1'!AA203</f>
        <v>0</v>
      </c>
      <c r="AB211" s="232">
        <f>'CHARGES P1'!AB203</f>
        <v>0</v>
      </c>
      <c r="AC211" s="232">
        <f>'CHARGES P1'!AC203</f>
        <v>0</v>
      </c>
      <c r="AD211" s="232">
        <f>'CHARGES P1'!AD203</f>
        <v>0</v>
      </c>
      <c r="AE211" s="232">
        <f>'CHARGES P1'!AE203</f>
        <v>0</v>
      </c>
      <c r="AF211" s="232">
        <f>'CHARGES P1'!AF203</f>
        <v>0</v>
      </c>
      <c r="AG211" s="232">
        <f>'CHARGES P1'!AG203</f>
        <v>0</v>
      </c>
      <c r="AH211" s="232">
        <f>'CHARGES P1'!AH203</f>
        <v>0</v>
      </c>
      <c r="AI211" s="232">
        <f>'CHARGES P1'!AI203</f>
        <v>0</v>
      </c>
      <c r="AJ211" s="232">
        <f>'CHARGES P1'!AJ203</f>
        <v>0</v>
      </c>
      <c r="AK211" s="232">
        <f>'CHARGES P1'!AK203</f>
        <v>0</v>
      </c>
      <c r="AL211" s="232">
        <f>'CHARGES P1'!AL203</f>
        <v>0</v>
      </c>
      <c r="AM211" s="232">
        <f>'CHARGES P1'!AM203</f>
        <v>0</v>
      </c>
      <c r="AN211" s="232">
        <f>'CHARGES P1'!AN203</f>
        <v>0</v>
      </c>
      <c r="AO211" s="232">
        <f>'CHARGES P1'!AO203</f>
        <v>0</v>
      </c>
      <c r="AP211" s="232">
        <f>'CHARGES P1'!AP203</f>
        <v>0</v>
      </c>
      <c r="AQ211" s="232">
        <f>'CHARGES P1'!AQ203</f>
        <v>0</v>
      </c>
      <c r="AR211" s="232">
        <f>'CHARGES P1'!AR203</f>
        <v>0</v>
      </c>
      <c r="AS211" s="232">
        <f>'CHARGES P1'!AS203</f>
        <v>0</v>
      </c>
      <c r="AT211" s="232">
        <f>'CHARGES P1'!AT203</f>
        <v>0</v>
      </c>
      <c r="AU211" s="232">
        <f>'CHARGES P1'!AU203</f>
        <v>0</v>
      </c>
      <c r="AV211" s="232">
        <f>'CHARGES P1'!AV203</f>
        <v>0</v>
      </c>
      <c r="AW211" s="232">
        <f>'CHARGES P1'!AW203</f>
        <v>0</v>
      </c>
      <c r="AX211" s="232">
        <f>'CHARGES P1'!AX203</f>
        <v>0</v>
      </c>
      <c r="AY211" s="232">
        <f>'CHARGES P1'!AY203</f>
        <v>0</v>
      </c>
      <c r="AZ211" s="232">
        <f>'CHARGES P1'!AZ203</f>
        <v>0</v>
      </c>
      <c r="BA211" s="232">
        <f>'CHARGES P1'!BA203</f>
        <v>0</v>
      </c>
      <c r="BB211" s="232">
        <f>'CHARGES P1'!BB203</f>
        <v>0</v>
      </c>
      <c r="BC211" s="232">
        <f>'CHARGES P1'!BC203</f>
        <v>0</v>
      </c>
      <c r="BD211" s="232">
        <f>'CHARGES P1'!BD203</f>
        <v>0</v>
      </c>
      <c r="BE211" s="232">
        <f>'CHARGES P1'!BE203</f>
        <v>0</v>
      </c>
      <c r="BF211" s="232">
        <f>'CHARGES P1'!BF203</f>
        <v>0</v>
      </c>
      <c r="BG211" s="232">
        <f>'CHARGES P1'!BG203</f>
        <v>0</v>
      </c>
      <c r="BH211" s="232">
        <f>'CHARGES P1'!BH203</f>
        <v>0</v>
      </c>
      <c r="BI211" s="232">
        <f>'CHARGES P1'!BI203</f>
        <v>0</v>
      </c>
      <c r="BJ211" s="232">
        <f>'CHARGES P1'!BJ203</f>
        <v>0</v>
      </c>
      <c r="BK211" s="232">
        <f>'CHARGES P1'!BK203</f>
        <v>0</v>
      </c>
      <c r="BL211" s="232">
        <f>'CHARGES P1'!BL203</f>
        <v>0</v>
      </c>
      <c r="BM211" s="232">
        <f>'CHARGES P1'!BM203</f>
        <v>0</v>
      </c>
      <c r="BN211" s="232">
        <f>'CHARGES P1'!BN203</f>
        <v>0</v>
      </c>
      <c r="BO211" s="232">
        <f>'CHARGES P1'!BO203</f>
        <v>0</v>
      </c>
    </row>
    <row r="213" spans="1:67" ht="11.1" customHeight="1" x14ac:dyDescent="0.25">
      <c r="A213" s="37" t="s">
        <v>17</v>
      </c>
      <c r="B213" s="268" t="s">
        <v>87</v>
      </c>
      <c r="C213" s="232">
        <f>'RETARDS P1'!C24</f>
        <v>0</v>
      </c>
      <c r="D213" s="232">
        <f>'RETARDS P1'!D24</f>
        <v>0</v>
      </c>
      <c r="E213" s="232">
        <f>'RETARDS P1'!E24</f>
        <v>0</v>
      </c>
      <c r="F213" s="232">
        <f>'RETARDS P1'!F24</f>
        <v>0</v>
      </c>
      <c r="G213" s="232">
        <f>'RETARDS P1'!G24</f>
        <v>0</v>
      </c>
      <c r="H213" s="232">
        <f>'RETARDS P1'!H24</f>
        <v>0</v>
      </c>
      <c r="I213" s="232">
        <f>'RETARDS P1'!I24</f>
        <v>0</v>
      </c>
      <c r="J213" s="232">
        <f>'RETARDS P1'!J24</f>
        <v>0</v>
      </c>
      <c r="K213" s="232">
        <f>'RETARDS P1'!K24</f>
        <v>0</v>
      </c>
      <c r="L213" s="232">
        <f>'RETARDS P1'!L24</f>
        <v>0</v>
      </c>
      <c r="M213" s="232">
        <f>'RETARDS P1'!M24</f>
        <v>0</v>
      </c>
      <c r="N213" s="232">
        <f>'RETARDS P1'!N24</f>
        <v>0</v>
      </c>
      <c r="O213" s="232">
        <f>'RETARDS P1'!O24</f>
        <v>0</v>
      </c>
      <c r="P213" s="232">
        <f>'RETARDS P1'!P24</f>
        <v>0</v>
      </c>
      <c r="Q213" s="232">
        <f>'RETARDS P1'!Q24</f>
        <v>0</v>
      </c>
      <c r="R213" s="232">
        <f>'RETARDS P1'!R24</f>
        <v>0</v>
      </c>
      <c r="S213" s="232">
        <f>'RETARDS P1'!S24</f>
        <v>0</v>
      </c>
      <c r="T213" s="232">
        <f>'RETARDS P1'!T24</f>
        <v>0</v>
      </c>
      <c r="U213" s="232">
        <f>'RETARDS P1'!U24</f>
        <v>0</v>
      </c>
      <c r="V213" s="232">
        <f>'RETARDS P1'!V24</f>
        <v>0</v>
      </c>
      <c r="W213" s="232">
        <f>'RETARDS P1'!W24</f>
        <v>0</v>
      </c>
      <c r="X213" s="232">
        <f>'RETARDS P1'!X24</f>
        <v>0</v>
      </c>
      <c r="Y213" s="232">
        <f>'RETARDS P1'!Y24</f>
        <v>0</v>
      </c>
      <c r="Z213" s="232">
        <f>'RETARDS P1'!Z24</f>
        <v>0</v>
      </c>
      <c r="AA213" s="232">
        <f>'RETARDS P1'!AA24</f>
        <v>0</v>
      </c>
      <c r="AB213" s="232">
        <f>'RETARDS P1'!AB24</f>
        <v>0</v>
      </c>
      <c r="AC213" s="232">
        <f>'RETARDS P1'!AC24</f>
        <v>0</v>
      </c>
      <c r="AD213" s="232">
        <f>'RETARDS P1'!AD24</f>
        <v>0</v>
      </c>
      <c r="AE213" s="232">
        <f>'RETARDS P1'!AE24</f>
        <v>0</v>
      </c>
      <c r="AF213" s="232">
        <f>'RETARDS P1'!AF24</f>
        <v>0</v>
      </c>
      <c r="AG213" s="232">
        <f>'RETARDS P1'!AG24</f>
        <v>0</v>
      </c>
      <c r="AH213" s="232">
        <f>'RETARDS P1'!AH24</f>
        <v>0</v>
      </c>
      <c r="AI213" s="232">
        <f>'RETARDS P1'!AI24</f>
        <v>0</v>
      </c>
      <c r="AJ213" s="232">
        <f>'RETARDS P1'!AJ24</f>
        <v>0</v>
      </c>
      <c r="AK213" s="232">
        <f>'RETARDS P1'!AK24</f>
        <v>0</v>
      </c>
      <c r="AL213" s="232">
        <f>'RETARDS P1'!AL24</f>
        <v>0</v>
      </c>
      <c r="AM213" s="232">
        <f>'RETARDS P1'!AM24</f>
        <v>0</v>
      </c>
      <c r="AN213" s="232">
        <f>'RETARDS P1'!AN24</f>
        <v>0</v>
      </c>
      <c r="AO213" s="232">
        <f>'RETARDS P1'!AO24</f>
        <v>0</v>
      </c>
      <c r="AP213" s="232">
        <f>'RETARDS P1'!AP24</f>
        <v>0</v>
      </c>
      <c r="AQ213" s="232">
        <f>'RETARDS P1'!AQ24</f>
        <v>0</v>
      </c>
      <c r="AR213" s="232">
        <f>'RETARDS P1'!AR24</f>
        <v>0</v>
      </c>
      <c r="AS213" s="232">
        <f>'RETARDS P1'!AS24</f>
        <v>0</v>
      </c>
      <c r="AT213" s="232">
        <f>'RETARDS P1'!AT24</f>
        <v>0</v>
      </c>
      <c r="AU213" s="232">
        <f>'RETARDS P1'!AU24</f>
        <v>0</v>
      </c>
      <c r="AV213" s="232">
        <f>'RETARDS P1'!AV24</f>
        <v>0</v>
      </c>
      <c r="AW213" s="232">
        <f>'RETARDS P1'!AW24</f>
        <v>0</v>
      </c>
      <c r="AX213" s="232">
        <f>'RETARDS P1'!AX24</f>
        <v>0</v>
      </c>
      <c r="AY213" s="232">
        <f>'RETARDS P1'!AY24</f>
        <v>0</v>
      </c>
      <c r="AZ213" s="232">
        <f>'RETARDS P1'!AZ24</f>
        <v>0</v>
      </c>
      <c r="BA213" s="232">
        <f>'RETARDS P1'!BA24</f>
        <v>0</v>
      </c>
      <c r="BB213" s="232">
        <f>'RETARDS P1'!BB24</f>
        <v>0</v>
      </c>
      <c r="BC213" s="232">
        <f>'RETARDS P1'!BC24</f>
        <v>0</v>
      </c>
      <c r="BD213" s="232">
        <f>'RETARDS P1'!BD24</f>
        <v>0</v>
      </c>
      <c r="BE213" s="232">
        <f>'RETARDS P1'!BE24</f>
        <v>0</v>
      </c>
      <c r="BF213" s="232">
        <f>'RETARDS P1'!BF24</f>
        <v>0</v>
      </c>
      <c r="BG213" s="232">
        <f>'RETARDS P1'!BG24</f>
        <v>0</v>
      </c>
      <c r="BH213" s="232">
        <f>'RETARDS P1'!BH24</f>
        <v>0</v>
      </c>
      <c r="BI213" s="232">
        <f>'RETARDS P1'!BI24</f>
        <v>0</v>
      </c>
      <c r="BJ213" s="232">
        <f>'RETARDS P1'!BJ24</f>
        <v>0</v>
      </c>
      <c r="BK213" s="232">
        <f>'RETARDS P1'!BK24</f>
        <v>0</v>
      </c>
      <c r="BL213" s="232">
        <f>'RETARDS P1'!BL24</f>
        <v>0</v>
      </c>
      <c r="BM213" s="232">
        <f>'RETARDS P1'!BM24</f>
        <v>0</v>
      </c>
      <c r="BN213" s="232">
        <f>'RETARDS P1'!BN24</f>
        <v>0</v>
      </c>
      <c r="BO213" s="232">
        <f>'RETARDS P1'!BO24</f>
        <v>0</v>
      </c>
    </row>
    <row r="214" spans="1:67" ht="11.1" customHeight="1" x14ac:dyDescent="0.25">
      <c r="A214" s="33"/>
      <c r="B214" s="43" t="s">
        <v>104</v>
      </c>
      <c r="C214" s="232"/>
      <c r="D214" s="232">
        <f ca="1">C217-'SYNTHESE CAPACITE P1'!D22</f>
        <v>0</v>
      </c>
      <c r="E214" s="232">
        <f ca="1">D217-'SYNTHESE CAPACITE P1'!E22</f>
        <v>0</v>
      </c>
      <c r="F214" s="232">
        <f ca="1">E217-'SYNTHESE CAPACITE P1'!F22</f>
        <v>0</v>
      </c>
      <c r="G214" s="232">
        <f ca="1">F217-'SYNTHESE CAPACITE P1'!G22</f>
        <v>0</v>
      </c>
      <c r="H214" s="232">
        <f ca="1">G217-'SYNTHESE CAPACITE P1'!H22</f>
        <v>0</v>
      </c>
      <c r="I214" s="232">
        <f ca="1">H217-'SYNTHESE CAPACITE P1'!I22</f>
        <v>0</v>
      </c>
      <c r="J214" s="232">
        <f ca="1">I217-'SYNTHESE CAPACITE P1'!J22</f>
        <v>0</v>
      </c>
      <c r="K214" s="232">
        <f ca="1">J217-'SYNTHESE CAPACITE P1'!K22</f>
        <v>0</v>
      </c>
      <c r="L214" s="232">
        <f ca="1">K217-'SYNTHESE CAPACITE P1'!L22</f>
        <v>0</v>
      </c>
      <c r="M214" s="232">
        <f ca="1">L217-'SYNTHESE CAPACITE P1'!M22</f>
        <v>0</v>
      </c>
      <c r="N214" s="232">
        <f ca="1">M217-'SYNTHESE CAPACITE P1'!N22</f>
        <v>0</v>
      </c>
      <c r="O214" s="232">
        <f ca="1">N217-'SYNTHESE CAPACITE P1'!O22</f>
        <v>0</v>
      </c>
      <c r="P214" s="232">
        <f ca="1">O217-'SYNTHESE CAPACITE P1'!P22</f>
        <v>0</v>
      </c>
      <c r="Q214" s="232">
        <f ca="1">P217-'SYNTHESE CAPACITE P1'!Q22</f>
        <v>0</v>
      </c>
      <c r="R214" s="232">
        <f ca="1">Q217-'SYNTHESE CAPACITE P1'!R22</f>
        <v>0</v>
      </c>
      <c r="S214" s="232">
        <f ca="1">R217-'SYNTHESE CAPACITE P1'!S22</f>
        <v>0</v>
      </c>
      <c r="T214" s="232">
        <f ca="1">S217-'SYNTHESE CAPACITE P1'!T22</f>
        <v>0</v>
      </c>
      <c r="U214" s="232">
        <f ca="1">T217-'SYNTHESE CAPACITE P1'!U22</f>
        <v>0</v>
      </c>
      <c r="V214" s="232">
        <f ca="1">U217-'SYNTHESE CAPACITE P1'!V22</f>
        <v>0</v>
      </c>
      <c r="W214" s="232">
        <f ca="1">V217-'SYNTHESE CAPACITE P1'!W22</f>
        <v>0</v>
      </c>
      <c r="X214" s="232">
        <f ca="1">W217-'SYNTHESE CAPACITE P1'!X22</f>
        <v>0</v>
      </c>
      <c r="Y214" s="232">
        <f ca="1">X217-'SYNTHESE CAPACITE P1'!Y22</f>
        <v>0</v>
      </c>
      <c r="Z214" s="232">
        <f ca="1">Y217-'SYNTHESE CAPACITE P1'!Z22</f>
        <v>0</v>
      </c>
      <c r="AA214" s="232">
        <f ca="1">Z217-'SYNTHESE CAPACITE P1'!AA22</f>
        <v>0</v>
      </c>
      <c r="AB214" s="232">
        <f ca="1">AA217-'SYNTHESE CAPACITE P1'!AB22</f>
        <v>0</v>
      </c>
      <c r="AC214" s="232">
        <f ca="1">AB217-'SYNTHESE CAPACITE P1'!AC22</f>
        <v>0</v>
      </c>
      <c r="AD214" s="232">
        <f ca="1">AC217-'SYNTHESE CAPACITE P1'!AD22</f>
        <v>0</v>
      </c>
      <c r="AE214" s="232">
        <f ca="1">AD217-'SYNTHESE CAPACITE P1'!AE22</f>
        <v>0</v>
      </c>
      <c r="AF214" s="232">
        <f ca="1">AE217-'SYNTHESE CAPACITE P1'!AF22</f>
        <v>0</v>
      </c>
      <c r="AG214" s="232">
        <f ca="1">AF217-'SYNTHESE CAPACITE P1'!AG22</f>
        <v>0</v>
      </c>
      <c r="AH214" s="232">
        <f ca="1">AG217-'SYNTHESE CAPACITE P1'!AH22</f>
        <v>0</v>
      </c>
      <c r="AI214" s="232">
        <f ca="1">AH217-'SYNTHESE CAPACITE P1'!AI22</f>
        <v>0</v>
      </c>
      <c r="AJ214" s="232">
        <f ca="1">AI217-'SYNTHESE CAPACITE P1'!AJ22</f>
        <v>0</v>
      </c>
      <c r="AK214" s="232">
        <f ca="1">AJ217-'SYNTHESE CAPACITE P1'!AK22</f>
        <v>0</v>
      </c>
      <c r="AL214" s="232">
        <f ca="1">AK217-'SYNTHESE CAPACITE P1'!AL22</f>
        <v>0</v>
      </c>
      <c r="AM214" s="232">
        <f ca="1">AL217-'SYNTHESE CAPACITE P1'!AM22</f>
        <v>0</v>
      </c>
      <c r="AN214" s="232">
        <f ca="1">AM217-'SYNTHESE CAPACITE P1'!AN22</f>
        <v>0</v>
      </c>
      <c r="AO214" s="232">
        <f ca="1">AN217-'SYNTHESE CAPACITE P1'!AO22</f>
        <v>0</v>
      </c>
      <c r="AP214" s="232">
        <f ca="1">AO217-'SYNTHESE CAPACITE P1'!AP22</f>
        <v>0</v>
      </c>
      <c r="AQ214" s="232">
        <f ca="1">AP217-'SYNTHESE CAPACITE P1'!AQ22</f>
        <v>0</v>
      </c>
      <c r="AR214" s="232">
        <f ca="1">AQ217-'SYNTHESE CAPACITE P1'!AR22</f>
        <v>0</v>
      </c>
      <c r="AS214" s="232">
        <f ca="1">AR217-'SYNTHESE CAPACITE P1'!AS22</f>
        <v>0</v>
      </c>
      <c r="AT214" s="232">
        <f ca="1">AS217-'SYNTHESE CAPACITE P1'!AT22</f>
        <v>0</v>
      </c>
      <c r="AU214" s="232">
        <f ca="1">AT217-'SYNTHESE CAPACITE P1'!AU22</f>
        <v>0</v>
      </c>
      <c r="AV214" s="232">
        <f ca="1">AU217-'SYNTHESE CAPACITE P1'!AV22</f>
        <v>0</v>
      </c>
      <c r="AW214" s="232">
        <f ca="1">AV217-'SYNTHESE CAPACITE P1'!AW22</f>
        <v>0</v>
      </c>
      <c r="AX214" s="232">
        <f ca="1">AW217-'SYNTHESE CAPACITE P1'!AX22</f>
        <v>0</v>
      </c>
      <c r="AY214" s="232">
        <f ca="1">AX217-'SYNTHESE CAPACITE P1'!AY22</f>
        <v>0</v>
      </c>
      <c r="AZ214" s="232">
        <f ca="1">AY217-'SYNTHESE CAPACITE P1'!AZ22</f>
        <v>0</v>
      </c>
      <c r="BA214" s="232">
        <f ca="1">AZ217-'SYNTHESE CAPACITE P1'!BA22</f>
        <v>0</v>
      </c>
      <c r="BB214" s="232">
        <f ca="1">BA217-'SYNTHESE CAPACITE P1'!BB22</f>
        <v>0</v>
      </c>
      <c r="BC214" s="232">
        <f ca="1">BB217-'SYNTHESE CAPACITE P1'!BC22</f>
        <v>0</v>
      </c>
      <c r="BD214" s="232">
        <f ca="1">BC217-'SYNTHESE CAPACITE P1'!BD22</f>
        <v>0</v>
      </c>
      <c r="BE214" s="232">
        <f ca="1">BD217-'SYNTHESE CAPACITE P1'!BE22</f>
        <v>0</v>
      </c>
      <c r="BF214" s="232">
        <f ca="1">BE217-'SYNTHESE CAPACITE P1'!BF22</f>
        <v>0</v>
      </c>
      <c r="BG214" s="232">
        <f ca="1">BF217-'SYNTHESE CAPACITE P1'!BG22</f>
        <v>0</v>
      </c>
      <c r="BH214" s="232">
        <f ca="1">BG217-'SYNTHESE CAPACITE P1'!BH22</f>
        <v>0</v>
      </c>
      <c r="BI214" s="232">
        <f ca="1">BH217-'SYNTHESE CAPACITE P1'!BI22</f>
        <v>0</v>
      </c>
      <c r="BJ214" s="232">
        <f ca="1">BI217-'SYNTHESE CAPACITE P1'!BJ22</f>
        <v>0</v>
      </c>
      <c r="BK214" s="232">
        <f ca="1">BJ217-'SYNTHESE CAPACITE P1'!BK22</f>
        <v>0</v>
      </c>
      <c r="BL214" s="232">
        <f ca="1">BK217-'SYNTHESE CAPACITE P1'!BL22</f>
        <v>0</v>
      </c>
      <c r="BM214" s="232">
        <f ca="1">BL217-'SYNTHESE CAPACITE P1'!BM22</f>
        <v>0</v>
      </c>
      <c r="BN214" s="232">
        <f ca="1">BM217-'SYNTHESE CAPACITE P1'!BN22</f>
        <v>0</v>
      </c>
      <c r="BO214" s="232">
        <f ca="1">BN217-'SYNTHESE CAPACITE P1'!BO22</f>
        <v>0</v>
      </c>
    </row>
    <row r="215" spans="1:67" ht="11.1" customHeight="1" x14ac:dyDescent="0.25">
      <c r="A215" s="33"/>
      <c r="B215" s="261" t="s">
        <v>88</v>
      </c>
      <c r="C215" s="232">
        <f>'RETARDS P1'!C96</f>
        <v>0</v>
      </c>
      <c r="D215" s="232">
        <f>'RETARDS P1'!D96</f>
        <v>0</v>
      </c>
      <c r="E215" s="232">
        <f>'RETARDS P1'!E96</f>
        <v>0</v>
      </c>
      <c r="F215" s="232">
        <f>'RETARDS P1'!F96</f>
        <v>0</v>
      </c>
      <c r="G215" s="232">
        <f>'RETARDS P1'!G96</f>
        <v>0</v>
      </c>
      <c r="H215" s="232">
        <f>'RETARDS P1'!H96</f>
        <v>0</v>
      </c>
      <c r="I215" s="232">
        <f>'RETARDS P1'!I96</f>
        <v>0</v>
      </c>
      <c r="J215" s="232">
        <f>'RETARDS P1'!J96</f>
        <v>0</v>
      </c>
      <c r="K215" s="232">
        <f>'RETARDS P1'!K96</f>
        <v>0</v>
      </c>
      <c r="L215" s="232">
        <f>'RETARDS P1'!L96</f>
        <v>0</v>
      </c>
      <c r="M215" s="232">
        <f>'RETARDS P1'!M96</f>
        <v>0</v>
      </c>
      <c r="N215" s="232">
        <f>'RETARDS P1'!N96</f>
        <v>0</v>
      </c>
      <c r="O215" s="232">
        <f>'RETARDS P1'!O96</f>
        <v>0</v>
      </c>
      <c r="P215" s="232">
        <f>'RETARDS P1'!P96</f>
        <v>0</v>
      </c>
      <c r="Q215" s="232">
        <f>'RETARDS P1'!Q96</f>
        <v>0</v>
      </c>
      <c r="R215" s="232">
        <f>'RETARDS P1'!R96</f>
        <v>0</v>
      </c>
      <c r="S215" s="232">
        <f>'RETARDS P1'!S96</f>
        <v>0</v>
      </c>
      <c r="T215" s="232">
        <f>'RETARDS P1'!T96</f>
        <v>0</v>
      </c>
      <c r="U215" s="232">
        <f>'RETARDS P1'!U96</f>
        <v>0</v>
      </c>
      <c r="V215" s="232">
        <f>'RETARDS P1'!V96</f>
        <v>0</v>
      </c>
      <c r="W215" s="232">
        <f>'RETARDS P1'!W96</f>
        <v>0</v>
      </c>
      <c r="X215" s="232">
        <f>'RETARDS P1'!X96</f>
        <v>0</v>
      </c>
      <c r="Y215" s="232">
        <f>'RETARDS P1'!Y96</f>
        <v>0</v>
      </c>
      <c r="Z215" s="232">
        <f>'RETARDS P1'!Z96</f>
        <v>0</v>
      </c>
      <c r="AA215" s="232">
        <f>'RETARDS P1'!AA96</f>
        <v>0</v>
      </c>
      <c r="AB215" s="232">
        <f>'RETARDS P1'!AB96</f>
        <v>0</v>
      </c>
      <c r="AC215" s="232">
        <f>'RETARDS P1'!AC96</f>
        <v>0</v>
      </c>
      <c r="AD215" s="232">
        <f>'RETARDS P1'!AD96</f>
        <v>0</v>
      </c>
      <c r="AE215" s="232">
        <f>'RETARDS P1'!AE96</f>
        <v>0</v>
      </c>
      <c r="AF215" s="232">
        <f>'RETARDS P1'!AF96</f>
        <v>0</v>
      </c>
      <c r="AG215" s="232">
        <f>'RETARDS P1'!AG96</f>
        <v>0</v>
      </c>
      <c r="AH215" s="232">
        <f>'RETARDS P1'!AH96</f>
        <v>0</v>
      </c>
      <c r="AI215" s="232">
        <f>'RETARDS P1'!AI96</f>
        <v>0</v>
      </c>
      <c r="AJ215" s="232">
        <f>'RETARDS P1'!AJ96</f>
        <v>0</v>
      </c>
      <c r="AK215" s="232">
        <f>'RETARDS P1'!AK96</f>
        <v>0</v>
      </c>
      <c r="AL215" s="232">
        <f>'RETARDS P1'!AL96</f>
        <v>0</v>
      </c>
      <c r="AM215" s="232">
        <f>'RETARDS P1'!AM96</f>
        <v>0</v>
      </c>
      <c r="AN215" s="232">
        <f>'RETARDS P1'!AN96</f>
        <v>0</v>
      </c>
      <c r="AO215" s="232">
        <f>'RETARDS P1'!AO96</f>
        <v>0</v>
      </c>
      <c r="AP215" s="232">
        <f>'RETARDS P1'!AP96</f>
        <v>0</v>
      </c>
      <c r="AQ215" s="232">
        <f>'RETARDS P1'!AQ96</f>
        <v>0</v>
      </c>
      <c r="AR215" s="232">
        <f>'RETARDS P1'!AR96</f>
        <v>0</v>
      </c>
      <c r="AS215" s="232">
        <f>'RETARDS P1'!AS96</f>
        <v>0</v>
      </c>
      <c r="AT215" s="232">
        <f>'RETARDS P1'!AT96</f>
        <v>0</v>
      </c>
      <c r="AU215" s="232">
        <f>'RETARDS P1'!AU96</f>
        <v>0</v>
      </c>
      <c r="AV215" s="232">
        <f>'RETARDS P1'!AV96</f>
        <v>0</v>
      </c>
      <c r="AW215" s="232">
        <f>'RETARDS P1'!AW96</f>
        <v>0</v>
      </c>
      <c r="AX215" s="232">
        <f>'RETARDS P1'!AX96</f>
        <v>0</v>
      </c>
      <c r="AY215" s="232">
        <f>'RETARDS P1'!AY96</f>
        <v>0</v>
      </c>
      <c r="AZ215" s="232">
        <f>'RETARDS P1'!AZ96</f>
        <v>0</v>
      </c>
      <c r="BA215" s="232">
        <f>'RETARDS P1'!BA96</f>
        <v>0</v>
      </c>
      <c r="BB215" s="232">
        <f>'RETARDS P1'!BB96</f>
        <v>0</v>
      </c>
      <c r="BC215" s="232">
        <f>'RETARDS P1'!BC96</f>
        <v>0</v>
      </c>
      <c r="BD215" s="232">
        <f>'RETARDS P1'!BD96</f>
        <v>0</v>
      </c>
      <c r="BE215" s="232">
        <f>'RETARDS P1'!BE96</f>
        <v>0</v>
      </c>
      <c r="BF215" s="232">
        <f>'RETARDS P1'!BF96</f>
        <v>0</v>
      </c>
      <c r="BG215" s="232">
        <f>'RETARDS P1'!BG96</f>
        <v>0</v>
      </c>
      <c r="BH215" s="232">
        <f>'RETARDS P1'!BH96</f>
        <v>0</v>
      </c>
      <c r="BI215" s="232">
        <f>'RETARDS P1'!BI96</f>
        <v>0</v>
      </c>
      <c r="BJ215" s="232">
        <f>'RETARDS P1'!BJ96</f>
        <v>0</v>
      </c>
      <c r="BK215" s="232">
        <f>'RETARDS P1'!BK96</f>
        <v>0</v>
      </c>
      <c r="BL215" s="232">
        <f>'RETARDS P1'!BL96</f>
        <v>0</v>
      </c>
      <c r="BM215" s="232">
        <f>'RETARDS P1'!BM96</f>
        <v>0</v>
      </c>
      <c r="BN215" s="232">
        <f>'RETARDS P1'!BN96</f>
        <v>0</v>
      </c>
      <c r="BO215" s="232">
        <f>'RETARDS P1'!BO96</f>
        <v>0</v>
      </c>
    </row>
    <row r="216" spans="1:67" ht="11.1" customHeight="1" x14ac:dyDescent="0.25">
      <c r="A216" s="33"/>
      <c r="B216" s="262" t="s">
        <v>89</v>
      </c>
      <c r="C216" s="232">
        <f>'RETARDS P1'!C132</f>
        <v>0</v>
      </c>
      <c r="D216" s="232">
        <f>'RETARDS P1'!D132</f>
        <v>0</v>
      </c>
      <c r="E216" s="232">
        <f>'RETARDS P1'!E132</f>
        <v>0</v>
      </c>
      <c r="F216" s="232">
        <f>'RETARDS P1'!F132</f>
        <v>0</v>
      </c>
      <c r="G216" s="232">
        <f>'RETARDS P1'!G132</f>
        <v>0</v>
      </c>
      <c r="H216" s="232">
        <f>'RETARDS P1'!H132</f>
        <v>0</v>
      </c>
      <c r="I216" s="232">
        <f>'RETARDS P1'!I132</f>
        <v>0</v>
      </c>
      <c r="J216" s="232">
        <f>'RETARDS P1'!J132</f>
        <v>0</v>
      </c>
      <c r="K216" s="232">
        <f>'RETARDS P1'!K132</f>
        <v>0</v>
      </c>
      <c r="L216" s="232">
        <f>'RETARDS P1'!L132</f>
        <v>0</v>
      </c>
      <c r="M216" s="232">
        <f>'RETARDS P1'!M132</f>
        <v>0</v>
      </c>
      <c r="N216" s="232">
        <f>'RETARDS P1'!N132</f>
        <v>0</v>
      </c>
      <c r="O216" s="232">
        <f>'RETARDS P1'!O132</f>
        <v>0</v>
      </c>
      <c r="P216" s="232">
        <f>'RETARDS P1'!P132</f>
        <v>0</v>
      </c>
      <c r="Q216" s="232">
        <f>'RETARDS P1'!Q132</f>
        <v>0</v>
      </c>
      <c r="R216" s="232">
        <f>'RETARDS P1'!R132</f>
        <v>0</v>
      </c>
      <c r="S216" s="232">
        <f>'RETARDS P1'!S132</f>
        <v>0</v>
      </c>
      <c r="T216" s="232">
        <f>'RETARDS P1'!T132</f>
        <v>0</v>
      </c>
      <c r="U216" s="232">
        <f>'RETARDS P1'!U132</f>
        <v>0</v>
      </c>
      <c r="V216" s="232">
        <f>'RETARDS P1'!V132</f>
        <v>0</v>
      </c>
      <c r="W216" s="232">
        <f>'RETARDS P1'!W132</f>
        <v>0</v>
      </c>
      <c r="X216" s="232">
        <f>'RETARDS P1'!X132</f>
        <v>0</v>
      </c>
      <c r="Y216" s="232">
        <f>'RETARDS P1'!Y132</f>
        <v>0</v>
      </c>
      <c r="Z216" s="232">
        <f>'RETARDS P1'!Z132</f>
        <v>0</v>
      </c>
      <c r="AA216" s="232">
        <f>'RETARDS P1'!AA132</f>
        <v>0</v>
      </c>
      <c r="AB216" s="232">
        <f>'RETARDS P1'!AB132</f>
        <v>0</v>
      </c>
      <c r="AC216" s="232">
        <f>'RETARDS P1'!AC132</f>
        <v>0</v>
      </c>
      <c r="AD216" s="232">
        <f>'RETARDS P1'!AD132</f>
        <v>0</v>
      </c>
      <c r="AE216" s="232">
        <f>'RETARDS P1'!AE132</f>
        <v>0</v>
      </c>
      <c r="AF216" s="232">
        <f>'RETARDS P1'!AF132</f>
        <v>0</v>
      </c>
      <c r="AG216" s="232">
        <f>'RETARDS P1'!AG132</f>
        <v>0</v>
      </c>
      <c r="AH216" s="232">
        <f>'RETARDS P1'!AH132</f>
        <v>0</v>
      </c>
      <c r="AI216" s="232">
        <f>'RETARDS P1'!AI132</f>
        <v>0</v>
      </c>
      <c r="AJ216" s="232">
        <f>'RETARDS P1'!AJ132</f>
        <v>0</v>
      </c>
      <c r="AK216" s="232">
        <f>'RETARDS P1'!AK132</f>
        <v>0</v>
      </c>
      <c r="AL216" s="232">
        <f>'RETARDS P1'!AL132</f>
        <v>0</v>
      </c>
      <c r="AM216" s="232">
        <f>'RETARDS P1'!AM132</f>
        <v>0</v>
      </c>
      <c r="AN216" s="232">
        <f>'RETARDS P1'!AN132</f>
        <v>0</v>
      </c>
      <c r="AO216" s="232">
        <f>'RETARDS P1'!AO132</f>
        <v>0</v>
      </c>
      <c r="AP216" s="232">
        <f>'RETARDS P1'!AP132</f>
        <v>0</v>
      </c>
      <c r="AQ216" s="232">
        <f>'RETARDS P1'!AQ132</f>
        <v>0</v>
      </c>
      <c r="AR216" s="232">
        <f>'RETARDS P1'!AR132</f>
        <v>0</v>
      </c>
      <c r="AS216" s="232">
        <f>'RETARDS P1'!AS132</f>
        <v>0</v>
      </c>
      <c r="AT216" s="232">
        <f>'RETARDS P1'!AT132</f>
        <v>0</v>
      </c>
      <c r="AU216" s="232">
        <f>'RETARDS P1'!AU132</f>
        <v>0</v>
      </c>
      <c r="AV216" s="232">
        <f>'RETARDS P1'!AV132</f>
        <v>0</v>
      </c>
      <c r="AW216" s="232">
        <f>'RETARDS P1'!AW132</f>
        <v>0</v>
      </c>
      <c r="AX216" s="232">
        <f>'RETARDS P1'!AX132</f>
        <v>0</v>
      </c>
      <c r="AY216" s="232">
        <f>'RETARDS P1'!AY132</f>
        <v>0</v>
      </c>
      <c r="AZ216" s="232">
        <f>'RETARDS P1'!AZ132</f>
        <v>0</v>
      </c>
      <c r="BA216" s="232">
        <f>'RETARDS P1'!BA132</f>
        <v>0</v>
      </c>
      <c r="BB216" s="232">
        <f>'RETARDS P1'!BB132</f>
        <v>0</v>
      </c>
      <c r="BC216" s="232">
        <f>'RETARDS P1'!BC132</f>
        <v>0</v>
      </c>
      <c r="BD216" s="232">
        <f>'RETARDS P1'!BD132</f>
        <v>0</v>
      </c>
      <c r="BE216" s="232">
        <f>'RETARDS P1'!BE132</f>
        <v>0</v>
      </c>
      <c r="BF216" s="232">
        <f>'RETARDS P1'!BF132</f>
        <v>0</v>
      </c>
      <c r="BG216" s="232">
        <f>'RETARDS P1'!BG132</f>
        <v>0</v>
      </c>
      <c r="BH216" s="232">
        <f>'RETARDS P1'!BH132</f>
        <v>0</v>
      </c>
      <c r="BI216" s="232">
        <f>'RETARDS P1'!BI132</f>
        <v>0</v>
      </c>
      <c r="BJ216" s="232">
        <f>'RETARDS P1'!BJ132</f>
        <v>0</v>
      </c>
      <c r="BK216" s="232">
        <f>'RETARDS P1'!BK132</f>
        <v>0</v>
      </c>
      <c r="BL216" s="232">
        <f>'RETARDS P1'!BL132</f>
        <v>0</v>
      </c>
      <c r="BM216" s="232">
        <f>'RETARDS P1'!BM132</f>
        <v>0</v>
      </c>
      <c r="BN216" s="232">
        <f>'RETARDS P1'!BN132</f>
        <v>0</v>
      </c>
      <c r="BO216" s="232">
        <f>'RETARDS P1'!BO132</f>
        <v>0</v>
      </c>
    </row>
    <row r="217" spans="1:67" ht="11.1" customHeight="1" x14ac:dyDescent="0.25">
      <c r="A217" s="33"/>
      <c r="B217" s="263" t="s">
        <v>92</v>
      </c>
      <c r="C217" s="232">
        <f>SUM(C218:C222)+SUM(C213:C214)</f>
        <v>0</v>
      </c>
      <c r="D217" s="232">
        <f t="shared" ref="D217:BO217" ca="1" si="19">SUM(D218:D222)+SUM(D213:D214)</f>
        <v>0</v>
      </c>
      <c r="E217" s="232">
        <f t="shared" ca="1" si="19"/>
        <v>0</v>
      </c>
      <c r="F217" s="232">
        <f t="shared" ca="1" si="19"/>
        <v>0</v>
      </c>
      <c r="G217" s="232">
        <f t="shared" ca="1" si="19"/>
        <v>0</v>
      </c>
      <c r="H217" s="232">
        <f t="shared" ca="1" si="19"/>
        <v>0</v>
      </c>
      <c r="I217" s="232">
        <f t="shared" ca="1" si="19"/>
        <v>0</v>
      </c>
      <c r="J217" s="232">
        <f t="shared" ca="1" si="19"/>
        <v>0</v>
      </c>
      <c r="K217" s="232">
        <f t="shared" ca="1" si="19"/>
        <v>0</v>
      </c>
      <c r="L217" s="232">
        <f t="shared" ca="1" si="19"/>
        <v>0</v>
      </c>
      <c r="M217" s="232">
        <f t="shared" ca="1" si="19"/>
        <v>0</v>
      </c>
      <c r="N217" s="232">
        <f t="shared" ca="1" si="19"/>
        <v>0</v>
      </c>
      <c r="O217" s="232">
        <f t="shared" ca="1" si="19"/>
        <v>0</v>
      </c>
      <c r="P217" s="232">
        <f t="shared" ca="1" si="19"/>
        <v>0</v>
      </c>
      <c r="Q217" s="232">
        <f t="shared" ca="1" si="19"/>
        <v>0</v>
      </c>
      <c r="R217" s="232">
        <f t="shared" ca="1" si="19"/>
        <v>0</v>
      </c>
      <c r="S217" s="232">
        <f t="shared" ca="1" si="19"/>
        <v>0</v>
      </c>
      <c r="T217" s="232">
        <f t="shared" ca="1" si="19"/>
        <v>0</v>
      </c>
      <c r="U217" s="232">
        <f t="shared" ca="1" si="19"/>
        <v>0</v>
      </c>
      <c r="V217" s="232">
        <f t="shared" ca="1" si="19"/>
        <v>0</v>
      </c>
      <c r="W217" s="232">
        <f t="shared" ca="1" si="19"/>
        <v>0</v>
      </c>
      <c r="X217" s="232">
        <f t="shared" ca="1" si="19"/>
        <v>0</v>
      </c>
      <c r="Y217" s="232">
        <f t="shared" ca="1" si="19"/>
        <v>0</v>
      </c>
      <c r="Z217" s="232">
        <f t="shared" ca="1" si="19"/>
        <v>0</v>
      </c>
      <c r="AA217" s="232">
        <f t="shared" ca="1" si="19"/>
        <v>0</v>
      </c>
      <c r="AB217" s="232">
        <f t="shared" ca="1" si="19"/>
        <v>0</v>
      </c>
      <c r="AC217" s="232">
        <f t="shared" ca="1" si="19"/>
        <v>0</v>
      </c>
      <c r="AD217" s="232">
        <f t="shared" ca="1" si="19"/>
        <v>0</v>
      </c>
      <c r="AE217" s="232">
        <f t="shared" ca="1" si="19"/>
        <v>0</v>
      </c>
      <c r="AF217" s="232">
        <f t="shared" ca="1" si="19"/>
        <v>0</v>
      </c>
      <c r="AG217" s="232">
        <f t="shared" ca="1" si="19"/>
        <v>0</v>
      </c>
      <c r="AH217" s="232">
        <f t="shared" ca="1" si="19"/>
        <v>0</v>
      </c>
      <c r="AI217" s="232">
        <f t="shared" ca="1" si="19"/>
        <v>0</v>
      </c>
      <c r="AJ217" s="232">
        <f t="shared" ca="1" si="19"/>
        <v>0</v>
      </c>
      <c r="AK217" s="232">
        <f t="shared" ca="1" si="19"/>
        <v>0</v>
      </c>
      <c r="AL217" s="232">
        <f t="shared" ca="1" si="19"/>
        <v>0</v>
      </c>
      <c r="AM217" s="232">
        <f t="shared" ca="1" si="19"/>
        <v>0</v>
      </c>
      <c r="AN217" s="232">
        <f t="shared" ca="1" si="19"/>
        <v>0</v>
      </c>
      <c r="AO217" s="232">
        <f t="shared" ca="1" si="19"/>
        <v>0</v>
      </c>
      <c r="AP217" s="232">
        <f t="shared" ca="1" si="19"/>
        <v>0</v>
      </c>
      <c r="AQ217" s="232">
        <f t="shared" ca="1" si="19"/>
        <v>0</v>
      </c>
      <c r="AR217" s="232">
        <f t="shared" ca="1" si="19"/>
        <v>0</v>
      </c>
      <c r="AS217" s="232">
        <f t="shared" ca="1" si="19"/>
        <v>0</v>
      </c>
      <c r="AT217" s="232">
        <f t="shared" ca="1" si="19"/>
        <v>0</v>
      </c>
      <c r="AU217" s="232">
        <f t="shared" ca="1" si="19"/>
        <v>0</v>
      </c>
      <c r="AV217" s="232">
        <f t="shared" ca="1" si="19"/>
        <v>0</v>
      </c>
      <c r="AW217" s="232">
        <f t="shared" ca="1" si="19"/>
        <v>0</v>
      </c>
      <c r="AX217" s="232">
        <f t="shared" ca="1" si="19"/>
        <v>0</v>
      </c>
      <c r="AY217" s="232">
        <f t="shared" ca="1" si="19"/>
        <v>0</v>
      </c>
      <c r="AZ217" s="232">
        <f t="shared" ca="1" si="19"/>
        <v>0</v>
      </c>
      <c r="BA217" s="232">
        <f t="shared" ca="1" si="19"/>
        <v>0</v>
      </c>
      <c r="BB217" s="232">
        <f t="shared" ca="1" si="19"/>
        <v>0</v>
      </c>
      <c r="BC217" s="232">
        <f t="shared" ca="1" si="19"/>
        <v>0</v>
      </c>
      <c r="BD217" s="232">
        <f t="shared" ca="1" si="19"/>
        <v>0</v>
      </c>
      <c r="BE217" s="232">
        <f t="shared" ca="1" si="19"/>
        <v>0</v>
      </c>
      <c r="BF217" s="232">
        <f t="shared" ca="1" si="19"/>
        <v>0</v>
      </c>
      <c r="BG217" s="232">
        <f t="shared" ca="1" si="19"/>
        <v>0</v>
      </c>
      <c r="BH217" s="232">
        <f t="shared" ca="1" si="19"/>
        <v>0</v>
      </c>
      <c r="BI217" s="232">
        <f t="shared" ca="1" si="19"/>
        <v>0</v>
      </c>
      <c r="BJ217" s="232">
        <f t="shared" ca="1" si="19"/>
        <v>0</v>
      </c>
      <c r="BK217" s="232">
        <f t="shared" ca="1" si="19"/>
        <v>0</v>
      </c>
      <c r="BL217" s="232">
        <f t="shared" ca="1" si="19"/>
        <v>0</v>
      </c>
      <c r="BM217" s="232">
        <f t="shared" ca="1" si="19"/>
        <v>0</v>
      </c>
      <c r="BN217" s="232">
        <f t="shared" ca="1" si="19"/>
        <v>0</v>
      </c>
      <c r="BO217" s="232">
        <f t="shared" ca="1" si="19"/>
        <v>0</v>
      </c>
    </row>
    <row r="218" spans="1:67" ht="11.1" customHeight="1" x14ac:dyDescent="0.25">
      <c r="A218" s="33"/>
      <c r="B218" s="44" t="s">
        <v>93</v>
      </c>
      <c r="C218" s="232">
        <f>'CHARGES P1'!C60</f>
        <v>0</v>
      </c>
      <c r="D218" s="232">
        <f>'CHARGES P1'!D60</f>
        <v>0</v>
      </c>
      <c r="E218" s="232">
        <f>'CHARGES P1'!E60</f>
        <v>0</v>
      </c>
      <c r="F218" s="232">
        <f>'CHARGES P1'!F60</f>
        <v>0</v>
      </c>
      <c r="G218" s="232">
        <f>'CHARGES P1'!G60</f>
        <v>0</v>
      </c>
      <c r="H218" s="232">
        <f>'CHARGES P1'!H60</f>
        <v>0</v>
      </c>
      <c r="I218" s="232">
        <f>'CHARGES P1'!I60</f>
        <v>0</v>
      </c>
      <c r="J218" s="232">
        <f>'CHARGES P1'!J60</f>
        <v>0</v>
      </c>
      <c r="K218" s="232">
        <f>'CHARGES P1'!K60</f>
        <v>0</v>
      </c>
      <c r="L218" s="232">
        <f>'CHARGES P1'!L60</f>
        <v>0</v>
      </c>
      <c r="M218" s="232">
        <f>'CHARGES P1'!M60</f>
        <v>0</v>
      </c>
      <c r="N218" s="232">
        <f>'CHARGES P1'!N60</f>
        <v>0</v>
      </c>
      <c r="O218" s="232">
        <f>'CHARGES P1'!O60</f>
        <v>0</v>
      </c>
      <c r="P218" s="232">
        <f>'CHARGES P1'!P60</f>
        <v>0</v>
      </c>
      <c r="Q218" s="232">
        <f>'CHARGES P1'!Q60</f>
        <v>0</v>
      </c>
      <c r="R218" s="232">
        <f>'CHARGES P1'!R60</f>
        <v>0</v>
      </c>
      <c r="S218" s="232">
        <f>'CHARGES P1'!S60</f>
        <v>0</v>
      </c>
      <c r="T218" s="232">
        <f>'CHARGES P1'!T60</f>
        <v>0</v>
      </c>
      <c r="U218" s="232">
        <f>'CHARGES P1'!U60</f>
        <v>0</v>
      </c>
      <c r="V218" s="232">
        <f>'CHARGES P1'!V60</f>
        <v>0</v>
      </c>
      <c r="W218" s="232">
        <f>'CHARGES P1'!W60</f>
        <v>0</v>
      </c>
      <c r="X218" s="232">
        <f>'CHARGES P1'!X60</f>
        <v>0</v>
      </c>
      <c r="Y218" s="232">
        <f>'CHARGES P1'!Y60</f>
        <v>0</v>
      </c>
      <c r="Z218" s="232">
        <f>'CHARGES P1'!Z60</f>
        <v>0</v>
      </c>
      <c r="AA218" s="232">
        <f>'CHARGES P1'!AA60</f>
        <v>0</v>
      </c>
      <c r="AB218" s="232">
        <f>'CHARGES P1'!AB60</f>
        <v>0</v>
      </c>
      <c r="AC218" s="232">
        <f>'CHARGES P1'!AC60</f>
        <v>0</v>
      </c>
      <c r="AD218" s="232">
        <f>'CHARGES P1'!AD60</f>
        <v>0</v>
      </c>
      <c r="AE218" s="232">
        <f>'CHARGES P1'!AE60</f>
        <v>0</v>
      </c>
      <c r="AF218" s="232">
        <f>'CHARGES P1'!AF60</f>
        <v>0</v>
      </c>
      <c r="AG218" s="232">
        <f>'CHARGES P1'!AG60</f>
        <v>0</v>
      </c>
      <c r="AH218" s="232">
        <f>'CHARGES P1'!AH60</f>
        <v>0</v>
      </c>
      <c r="AI218" s="232">
        <f>'CHARGES P1'!AI60</f>
        <v>0</v>
      </c>
      <c r="AJ218" s="232">
        <f>'CHARGES P1'!AJ60</f>
        <v>0</v>
      </c>
      <c r="AK218" s="232">
        <f>'CHARGES P1'!AK60</f>
        <v>0</v>
      </c>
      <c r="AL218" s="232">
        <f>'CHARGES P1'!AL60</f>
        <v>0</v>
      </c>
      <c r="AM218" s="232">
        <f>'CHARGES P1'!AM60</f>
        <v>0</v>
      </c>
      <c r="AN218" s="232">
        <f>'CHARGES P1'!AN60</f>
        <v>0</v>
      </c>
      <c r="AO218" s="232">
        <f>'CHARGES P1'!AO60</f>
        <v>0</v>
      </c>
      <c r="AP218" s="232">
        <f>'CHARGES P1'!AP60</f>
        <v>0</v>
      </c>
      <c r="AQ218" s="232">
        <f>'CHARGES P1'!AQ60</f>
        <v>0</v>
      </c>
      <c r="AR218" s="232">
        <f>'CHARGES P1'!AR60</f>
        <v>0</v>
      </c>
      <c r="AS218" s="232">
        <f>'CHARGES P1'!AS60</f>
        <v>0</v>
      </c>
      <c r="AT218" s="232">
        <f>'CHARGES P1'!AT60</f>
        <v>0</v>
      </c>
      <c r="AU218" s="232">
        <f>'CHARGES P1'!AU60</f>
        <v>0</v>
      </c>
      <c r="AV218" s="232">
        <f>'CHARGES P1'!AV60</f>
        <v>0</v>
      </c>
      <c r="AW218" s="232">
        <f>'CHARGES P1'!AW60</f>
        <v>0</v>
      </c>
      <c r="AX218" s="232">
        <f>'CHARGES P1'!AX60</f>
        <v>0</v>
      </c>
      <c r="AY218" s="232">
        <f>'CHARGES P1'!AY60</f>
        <v>0</v>
      </c>
      <c r="AZ218" s="232">
        <f>'CHARGES P1'!AZ60</f>
        <v>0</v>
      </c>
      <c r="BA218" s="232">
        <f>'CHARGES P1'!BA60</f>
        <v>0</v>
      </c>
      <c r="BB218" s="232">
        <f>'CHARGES P1'!BB60</f>
        <v>0</v>
      </c>
      <c r="BC218" s="232">
        <f>'CHARGES P1'!BC60</f>
        <v>0</v>
      </c>
      <c r="BD218" s="232">
        <f>'CHARGES P1'!BD60</f>
        <v>0</v>
      </c>
      <c r="BE218" s="232">
        <f>'CHARGES P1'!BE60</f>
        <v>0</v>
      </c>
      <c r="BF218" s="232">
        <f>'CHARGES P1'!BF60</f>
        <v>0</v>
      </c>
      <c r="BG218" s="232">
        <f>'CHARGES P1'!BG60</f>
        <v>0</v>
      </c>
      <c r="BH218" s="232">
        <f>'CHARGES P1'!BH60</f>
        <v>0</v>
      </c>
      <c r="BI218" s="232">
        <f>'CHARGES P1'!BI60</f>
        <v>0</v>
      </c>
      <c r="BJ218" s="232">
        <f>'CHARGES P1'!BJ60</f>
        <v>0</v>
      </c>
      <c r="BK218" s="232">
        <f>'CHARGES P1'!BK60</f>
        <v>0</v>
      </c>
      <c r="BL218" s="232">
        <f>'CHARGES P1'!BL60</f>
        <v>0</v>
      </c>
      <c r="BM218" s="232">
        <f>'CHARGES P1'!BM60</f>
        <v>0</v>
      </c>
      <c r="BN218" s="232">
        <f>'CHARGES P1'!BN60</f>
        <v>0</v>
      </c>
      <c r="BO218" s="232">
        <f>'CHARGES P1'!BO60</f>
        <v>0</v>
      </c>
    </row>
    <row r="219" spans="1:67" ht="11.1" customHeight="1" x14ac:dyDescent="0.25">
      <c r="A219" s="33"/>
      <c r="B219" s="264" t="s">
        <v>100</v>
      </c>
      <c r="C219" s="232">
        <f>'CHARGES P1'!C96</f>
        <v>0</v>
      </c>
      <c r="D219" s="232">
        <f>'CHARGES P1'!D96</f>
        <v>0</v>
      </c>
      <c r="E219" s="232">
        <f>'CHARGES P1'!E96</f>
        <v>0</v>
      </c>
      <c r="F219" s="232">
        <f>'CHARGES P1'!F96</f>
        <v>0</v>
      </c>
      <c r="G219" s="232">
        <f>'CHARGES P1'!G96</f>
        <v>0</v>
      </c>
      <c r="H219" s="232">
        <f>'CHARGES P1'!H96</f>
        <v>0</v>
      </c>
      <c r="I219" s="232">
        <f>'CHARGES P1'!I96</f>
        <v>0</v>
      </c>
      <c r="J219" s="232">
        <f>'CHARGES P1'!J96</f>
        <v>0</v>
      </c>
      <c r="K219" s="232">
        <f>'CHARGES P1'!K96</f>
        <v>0</v>
      </c>
      <c r="L219" s="232">
        <f>'CHARGES P1'!L96</f>
        <v>0</v>
      </c>
      <c r="M219" s="232">
        <f>'CHARGES P1'!M96</f>
        <v>0</v>
      </c>
      <c r="N219" s="232">
        <f>'CHARGES P1'!N96</f>
        <v>0</v>
      </c>
      <c r="O219" s="232">
        <f>'CHARGES P1'!O96</f>
        <v>0</v>
      </c>
      <c r="P219" s="232">
        <f>'CHARGES P1'!P96</f>
        <v>0</v>
      </c>
      <c r="Q219" s="232">
        <f>'CHARGES P1'!Q96</f>
        <v>0</v>
      </c>
      <c r="R219" s="232">
        <f>'CHARGES P1'!R96</f>
        <v>0</v>
      </c>
      <c r="S219" s="232">
        <f>'CHARGES P1'!S96</f>
        <v>0</v>
      </c>
      <c r="T219" s="232">
        <f>'CHARGES P1'!T96</f>
        <v>0</v>
      </c>
      <c r="U219" s="232">
        <f>'CHARGES P1'!U96</f>
        <v>0</v>
      </c>
      <c r="V219" s="232">
        <f>'CHARGES P1'!V96</f>
        <v>0</v>
      </c>
      <c r="W219" s="232">
        <f>'CHARGES P1'!W96</f>
        <v>0</v>
      </c>
      <c r="X219" s="232">
        <f>'CHARGES P1'!X96</f>
        <v>0</v>
      </c>
      <c r="Y219" s="232">
        <f>'CHARGES P1'!Y96</f>
        <v>0</v>
      </c>
      <c r="Z219" s="232">
        <f>'CHARGES P1'!Z96</f>
        <v>0</v>
      </c>
      <c r="AA219" s="232">
        <f>'CHARGES P1'!AA96</f>
        <v>0</v>
      </c>
      <c r="AB219" s="232">
        <f>'CHARGES P1'!AB96</f>
        <v>0</v>
      </c>
      <c r="AC219" s="232">
        <f>'CHARGES P1'!AC96</f>
        <v>0</v>
      </c>
      <c r="AD219" s="232">
        <f>'CHARGES P1'!AD96</f>
        <v>0</v>
      </c>
      <c r="AE219" s="232">
        <f>'CHARGES P1'!AE96</f>
        <v>0</v>
      </c>
      <c r="AF219" s="232">
        <f>'CHARGES P1'!AF96</f>
        <v>0</v>
      </c>
      <c r="AG219" s="232">
        <f>'CHARGES P1'!AG96</f>
        <v>0</v>
      </c>
      <c r="AH219" s="232">
        <f>'CHARGES P1'!AH96</f>
        <v>0</v>
      </c>
      <c r="AI219" s="232">
        <f>'CHARGES P1'!AI96</f>
        <v>0</v>
      </c>
      <c r="AJ219" s="232">
        <f>'CHARGES P1'!AJ96</f>
        <v>0</v>
      </c>
      <c r="AK219" s="232">
        <f>'CHARGES P1'!AK96</f>
        <v>0</v>
      </c>
      <c r="AL219" s="232">
        <f>'CHARGES P1'!AL96</f>
        <v>0</v>
      </c>
      <c r="AM219" s="232">
        <f>'CHARGES P1'!AM96</f>
        <v>0</v>
      </c>
      <c r="AN219" s="232">
        <f>'CHARGES P1'!AN96</f>
        <v>0</v>
      </c>
      <c r="AO219" s="232">
        <f>'CHARGES P1'!AO96</f>
        <v>0</v>
      </c>
      <c r="AP219" s="232">
        <f>'CHARGES P1'!AP96</f>
        <v>0</v>
      </c>
      <c r="AQ219" s="232">
        <f>'CHARGES P1'!AQ96</f>
        <v>0</v>
      </c>
      <c r="AR219" s="232">
        <f>'CHARGES P1'!AR96</f>
        <v>0</v>
      </c>
      <c r="AS219" s="232">
        <f>'CHARGES P1'!AS96</f>
        <v>0</v>
      </c>
      <c r="AT219" s="232">
        <f>'CHARGES P1'!AT96</f>
        <v>0</v>
      </c>
      <c r="AU219" s="232">
        <f>'CHARGES P1'!AU96</f>
        <v>0</v>
      </c>
      <c r="AV219" s="232">
        <f>'CHARGES P1'!AV96</f>
        <v>0</v>
      </c>
      <c r="AW219" s="232">
        <f>'CHARGES P1'!AW96</f>
        <v>0</v>
      </c>
      <c r="AX219" s="232">
        <f>'CHARGES P1'!AX96</f>
        <v>0</v>
      </c>
      <c r="AY219" s="232">
        <f>'CHARGES P1'!AY96</f>
        <v>0</v>
      </c>
      <c r="AZ219" s="232">
        <f>'CHARGES P1'!AZ96</f>
        <v>0</v>
      </c>
      <c r="BA219" s="232">
        <f>'CHARGES P1'!BA96</f>
        <v>0</v>
      </c>
      <c r="BB219" s="232">
        <f>'CHARGES P1'!BB96</f>
        <v>0</v>
      </c>
      <c r="BC219" s="232">
        <f>'CHARGES P1'!BC96</f>
        <v>0</v>
      </c>
      <c r="BD219" s="232">
        <f>'CHARGES P1'!BD96</f>
        <v>0</v>
      </c>
      <c r="BE219" s="232">
        <f>'CHARGES P1'!BE96</f>
        <v>0</v>
      </c>
      <c r="BF219" s="232">
        <f>'CHARGES P1'!BF96</f>
        <v>0</v>
      </c>
      <c r="BG219" s="232">
        <f>'CHARGES P1'!BG96</f>
        <v>0</v>
      </c>
      <c r="BH219" s="232">
        <f>'CHARGES P1'!BH96</f>
        <v>0</v>
      </c>
      <c r="BI219" s="232">
        <f>'CHARGES P1'!BI96</f>
        <v>0</v>
      </c>
      <c r="BJ219" s="232">
        <f>'CHARGES P1'!BJ96</f>
        <v>0</v>
      </c>
      <c r="BK219" s="232">
        <f>'CHARGES P1'!BK96</f>
        <v>0</v>
      </c>
      <c r="BL219" s="232">
        <f>'CHARGES P1'!BL96</f>
        <v>0</v>
      </c>
      <c r="BM219" s="232">
        <f>'CHARGES P1'!BM96</f>
        <v>0</v>
      </c>
      <c r="BN219" s="232">
        <f>'CHARGES P1'!BN96</f>
        <v>0</v>
      </c>
      <c r="BO219" s="232">
        <f>'CHARGES P1'!BO96</f>
        <v>0</v>
      </c>
    </row>
    <row r="220" spans="1:67" ht="11.1" customHeight="1" x14ac:dyDescent="0.25">
      <c r="A220" s="33"/>
      <c r="B220" s="265" t="s">
        <v>101</v>
      </c>
      <c r="C220" s="232">
        <f>'CHARGES P1'!C132</f>
        <v>0</v>
      </c>
      <c r="D220" s="232">
        <f>'CHARGES P1'!D132</f>
        <v>0</v>
      </c>
      <c r="E220" s="232">
        <f>'CHARGES P1'!E132</f>
        <v>0</v>
      </c>
      <c r="F220" s="232">
        <f>'CHARGES P1'!F132</f>
        <v>0</v>
      </c>
      <c r="G220" s="232">
        <f>'CHARGES P1'!G132</f>
        <v>0</v>
      </c>
      <c r="H220" s="232">
        <f>'CHARGES P1'!H132</f>
        <v>0</v>
      </c>
      <c r="I220" s="232">
        <f>'CHARGES P1'!I132</f>
        <v>0</v>
      </c>
      <c r="J220" s="232">
        <f>'CHARGES P1'!J132</f>
        <v>0</v>
      </c>
      <c r="K220" s="232">
        <f>'CHARGES P1'!K132</f>
        <v>0</v>
      </c>
      <c r="L220" s="232">
        <f>'CHARGES P1'!L132</f>
        <v>0</v>
      </c>
      <c r="M220" s="232">
        <f>'CHARGES P1'!M132</f>
        <v>0</v>
      </c>
      <c r="N220" s="232">
        <f>'CHARGES P1'!N132</f>
        <v>0</v>
      </c>
      <c r="O220" s="232">
        <f>'CHARGES P1'!O132</f>
        <v>0</v>
      </c>
      <c r="P220" s="232">
        <f>'CHARGES P1'!P132</f>
        <v>0</v>
      </c>
      <c r="Q220" s="232">
        <f>'CHARGES P1'!Q132</f>
        <v>0</v>
      </c>
      <c r="R220" s="232">
        <f>'CHARGES P1'!R132</f>
        <v>0</v>
      </c>
      <c r="S220" s="232">
        <f>'CHARGES P1'!S132</f>
        <v>0</v>
      </c>
      <c r="T220" s="232">
        <f>'CHARGES P1'!T132</f>
        <v>0</v>
      </c>
      <c r="U220" s="232">
        <f>'CHARGES P1'!U132</f>
        <v>0</v>
      </c>
      <c r="V220" s="232">
        <f>'CHARGES P1'!V132</f>
        <v>0</v>
      </c>
      <c r="W220" s="232">
        <f>'CHARGES P1'!W132</f>
        <v>0</v>
      </c>
      <c r="X220" s="232">
        <f>'CHARGES P1'!X132</f>
        <v>0</v>
      </c>
      <c r="Y220" s="232">
        <f>'CHARGES P1'!Y132</f>
        <v>0</v>
      </c>
      <c r="Z220" s="232">
        <f>'CHARGES P1'!Z132</f>
        <v>0</v>
      </c>
      <c r="AA220" s="232">
        <f>'CHARGES P1'!AA132</f>
        <v>0</v>
      </c>
      <c r="AB220" s="232">
        <f>'CHARGES P1'!AB132</f>
        <v>0</v>
      </c>
      <c r="AC220" s="232">
        <f>'CHARGES P1'!AC132</f>
        <v>0</v>
      </c>
      <c r="AD220" s="232">
        <f>'CHARGES P1'!AD132</f>
        <v>0</v>
      </c>
      <c r="AE220" s="232">
        <f>'CHARGES P1'!AE132</f>
        <v>0</v>
      </c>
      <c r="AF220" s="232">
        <f>'CHARGES P1'!AF132</f>
        <v>0</v>
      </c>
      <c r="AG220" s="232">
        <f>'CHARGES P1'!AG132</f>
        <v>0</v>
      </c>
      <c r="AH220" s="232">
        <f>'CHARGES P1'!AH132</f>
        <v>0</v>
      </c>
      <c r="AI220" s="232">
        <f>'CHARGES P1'!AI132</f>
        <v>0</v>
      </c>
      <c r="AJ220" s="232">
        <f>'CHARGES P1'!AJ132</f>
        <v>0</v>
      </c>
      <c r="AK220" s="232">
        <f>'CHARGES P1'!AK132</f>
        <v>0</v>
      </c>
      <c r="AL220" s="232">
        <f>'CHARGES P1'!AL132</f>
        <v>0</v>
      </c>
      <c r="AM220" s="232">
        <f>'CHARGES P1'!AM132</f>
        <v>0</v>
      </c>
      <c r="AN220" s="232">
        <f>'CHARGES P1'!AN132</f>
        <v>0</v>
      </c>
      <c r="AO220" s="232">
        <f>'CHARGES P1'!AO132</f>
        <v>0</v>
      </c>
      <c r="AP220" s="232">
        <f>'CHARGES P1'!AP132</f>
        <v>0</v>
      </c>
      <c r="AQ220" s="232">
        <f>'CHARGES P1'!AQ132</f>
        <v>0</v>
      </c>
      <c r="AR220" s="232">
        <f>'CHARGES P1'!AR132</f>
        <v>0</v>
      </c>
      <c r="AS220" s="232">
        <f>'CHARGES P1'!AS132</f>
        <v>0</v>
      </c>
      <c r="AT220" s="232">
        <f>'CHARGES P1'!AT132</f>
        <v>0</v>
      </c>
      <c r="AU220" s="232">
        <f>'CHARGES P1'!AU132</f>
        <v>0</v>
      </c>
      <c r="AV220" s="232">
        <f>'CHARGES P1'!AV132</f>
        <v>0</v>
      </c>
      <c r="AW220" s="232">
        <f>'CHARGES P1'!AW132</f>
        <v>0</v>
      </c>
      <c r="AX220" s="232">
        <f>'CHARGES P1'!AX132</f>
        <v>0</v>
      </c>
      <c r="AY220" s="232">
        <f>'CHARGES P1'!AY132</f>
        <v>0</v>
      </c>
      <c r="AZ220" s="232">
        <f>'CHARGES P1'!AZ132</f>
        <v>0</v>
      </c>
      <c r="BA220" s="232">
        <f>'CHARGES P1'!BA132</f>
        <v>0</v>
      </c>
      <c r="BB220" s="232">
        <f>'CHARGES P1'!BB132</f>
        <v>0</v>
      </c>
      <c r="BC220" s="232">
        <f>'CHARGES P1'!BC132</f>
        <v>0</v>
      </c>
      <c r="BD220" s="232">
        <f>'CHARGES P1'!BD132</f>
        <v>0</v>
      </c>
      <c r="BE220" s="232">
        <f>'CHARGES P1'!BE132</f>
        <v>0</v>
      </c>
      <c r="BF220" s="232">
        <f>'CHARGES P1'!BF132</f>
        <v>0</v>
      </c>
      <c r="BG220" s="232">
        <f>'CHARGES P1'!BG132</f>
        <v>0</v>
      </c>
      <c r="BH220" s="232">
        <f>'CHARGES P1'!BH132</f>
        <v>0</v>
      </c>
      <c r="BI220" s="232">
        <f>'CHARGES P1'!BI132</f>
        <v>0</v>
      </c>
      <c r="BJ220" s="232">
        <f>'CHARGES P1'!BJ132</f>
        <v>0</v>
      </c>
      <c r="BK220" s="232">
        <f>'CHARGES P1'!BK132</f>
        <v>0</v>
      </c>
      <c r="BL220" s="232">
        <f>'CHARGES P1'!BL132</f>
        <v>0</v>
      </c>
      <c r="BM220" s="232">
        <f>'CHARGES P1'!BM132</f>
        <v>0</v>
      </c>
      <c r="BN220" s="232">
        <f>'CHARGES P1'!BN132</f>
        <v>0</v>
      </c>
      <c r="BO220" s="232">
        <f>'CHARGES P1'!BO132</f>
        <v>0</v>
      </c>
    </row>
    <row r="221" spans="1:67" ht="11.1" customHeight="1" x14ac:dyDescent="0.25">
      <c r="A221" s="33"/>
      <c r="B221" s="266" t="s">
        <v>102</v>
      </c>
      <c r="C221" s="232">
        <f>'CHARGES P1'!C168</f>
        <v>0</v>
      </c>
      <c r="D221" s="232">
        <f>'CHARGES P1'!D168</f>
        <v>0</v>
      </c>
      <c r="E221" s="232">
        <f>'CHARGES P1'!E168</f>
        <v>0</v>
      </c>
      <c r="F221" s="232">
        <f>'CHARGES P1'!F168</f>
        <v>0</v>
      </c>
      <c r="G221" s="232">
        <f>'CHARGES P1'!G168</f>
        <v>0</v>
      </c>
      <c r="H221" s="232">
        <f>'CHARGES P1'!H168</f>
        <v>0</v>
      </c>
      <c r="I221" s="232">
        <f>'CHARGES P1'!I168</f>
        <v>0</v>
      </c>
      <c r="J221" s="232">
        <f>'CHARGES P1'!J168</f>
        <v>0</v>
      </c>
      <c r="K221" s="232">
        <f>'CHARGES P1'!K168</f>
        <v>0</v>
      </c>
      <c r="L221" s="232">
        <f>'CHARGES P1'!L168</f>
        <v>0</v>
      </c>
      <c r="M221" s="232">
        <f>'CHARGES P1'!M168</f>
        <v>0</v>
      </c>
      <c r="N221" s="232">
        <f>'CHARGES P1'!N168</f>
        <v>0</v>
      </c>
      <c r="O221" s="232">
        <f>'CHARGES P1'!O168</f>
        <v>0</v>
      </c>
      <c r="P221" s="232">
        <f>'CHARGES P1'!P168</f>
        <v>0</v>
      </c>
      <c r="Q221" s="232">
        <f>'CHARGES P1'!Q168</f>
        <v>0</v>
      </c>
      <c r="R221" s="232">
        <f>'CHARGES P1'!R168</f>
        <v>0</v>
      </c>
      <c r="S221" s="232">
        <f>'CHARGES P1'!S168</f>
        <v>0</v>
      </c>
      <c r="T221" s="232">
        <f>'CHARGES P1'!T168</f>
        <v>0</v>
      </c>
      <c r="U221" s="232">
        <f>'CHARGES P1'!U168</f>
        <v>0</v>
      </c>
      <c r="V221" s="232">
        <f>'CHARGES P1'!V168</f>
        <v>0</v>
      </c>
      <c r="W221" s="232">
        <f>'CHARGES P1'!W168</f>
        <v>0</v>
      </c>
      <c r="X221" s="232">
        <f>'CHARGES P1'!X168</f>
        <v>0</v>
      </c>
      <c r="Y221" s="232">
        <f>'CHARGES P1'!Y168</f>
        <v>0</v>
      </c>
      <c r="Z221" s="232">
        <f>'CHARGES P1'!Z168</f>
        <v>0</v>
      </c>
      <c r="AA221" s="232">
        <f>'CHARGES P1'!AA168</f>
        <v>0</v>
      </c>
      <c r="AB221" s="232">
        <f>'CHARGES P1'!AB168</f>
        <v>0</v>
      </c>
      <c r="AC221" s="232">
        <f>'CHARGES P1'!AC168</f>
        <v>0</v>
      </c>
      <c r="AD221" s="232">
        <f>'CHARGES P1'!AD168</f>
        <v>0</v>
      </c>
      <c r="AE221" s="232">
        <f>'CHARGES P1'!AE168</f>
        <v>0</v>
      </c>
      <c r="AF221" s="232">
        <f>'CHARGES P1'!AF168</f>
        <v>0</v>
      </c>
      <c r="AG221" s="232">
        <f>'CHARGES P1'!AG168</f>
        <v>0</v>
      </c>
      <c r="AH221" s="232">
        <f>'CHARGES P1'!AH168</f>
        <v>0</v>
      </c>
      <c r="AI221" s="232">
        <f>'CHARGES P1'!AI168</f>
        <v>0</v>
      </c>
      <c r="AJ221" s="232">
        <f>'CHARGES P1'!AJ168</f>
        <v>0</v>
      </c>
      <c r="AK221" s="232">
        <f>'CHARGES P1'!AK168</f>
        <v>0</v>
      </c>
      <c r="AL221" s="232">
        <f>'CHARGES P1'!AL168</f>
        <v>0</v>
      </c>
      <c r="AM221" s="232">
        <f>'CHARGES P1'!AM168</f>
        <v>0</v>
      </c>
      <c r="AN221" s="232">
        <f>'CHARGES P1'!AN168</f>
        <v>0</v>
      </c>
      <c r="AO221" s="232">
        <f>'CHARGES P1'!AO168</f>
        <v>0</v>
      </c>
      <c r="AP221" s="232">
        <f>'CHARGES P1'!AP168</f>
        <v>0</v>
      </c>
      <c r="AQ221" s="232">
        <f>'CHARGES P1'!AQ168</f>
        <v>0</v>
      </c>
      <c r="AR221" s="232">
        <f>'CHARGES P1'!AR168</f>
        <v>0</v>
      </c>
      <c r="AS221" s="232">
        <f>'CHARGES P1'!AS168</f>
        <v>0</v>
      </c>
      <c r="AT221" s="232">
        <f>'CHARGES P1'!AT168</f>
        <v>0</v>
      </c>
      <c r="AU221" s="232">
        <f>'CHARGES P1'!AU168</f>
        <v>0</v>
      </c>
      <c r="AV221" s="232">
        <f>'CHARGES P1'!AV168</f>
        <v>0</v>
      </c>
      <c r="AW221" s="232">
        <f>'CHARGES P1'!AW168</f>
        <v>0</v>
      </c>
      <c r="AX221" s="232">
        <f>'CHARGES P1'!AX168</f>
        <v>0</v>
      </c>
      <c r="AY221" s="232">
        <f>'CHARGES P1'!AY168</f>
        <v>0</v>
      </c>
      <c r="AZ221" s="232">
        <f>'CHARGES P1'!AZ168</f>
        <v>0</v>
      </c>
      <c r="BA221" s="232">
        <f>'CHARGES P1'!BA168</f>
        <v>0</v>
      </c>
      <c r="BB221" s="232">
        <f>'CHARGES P1'!BB168</f>
        <v>0</v>
      </c>
      <c r="BC221" s="232">
        <f>'CHARGES P1'!BC168</f>
        <v>0</v>
      </c>
      <c r="BD221" s="232">
        <f>'CHARGES P1'!BD168</f>
        <v>0</v>
      </c>
      <c r="BE221" s="232">
        <f>'CHARGES P1'!BE168</f>
        <v>0</v>
      </c>
      <c r="BF221" s="232">
        <f>'CHARGES P1'!BF168</f>
        <v>0</v>
      </c>
      <c r="BG221" s="232">
        <f>'CHARGES P1'!BG168</f>
        <v>0</v>
      </c>
      <c r="BH221" s="232">
        <f>'CHARGES P1'!BH168</f>
        <v>0</v>
      </c>
      <c r="BI221" s="232">
        <f>'CHARGES P1'!BI168</f>
        <v>0</v>
      </c>
      <c r="BJ221" s="232">
        <f>'CHARGES P1'!BJ168</f>
        <v>0</v>
      </c>
      <c r="BK221" s="232">
        <f>'CHARGES P1'!BK168</f>
        <v>0</v>
      </c>
      <c r="BL221" s="232">
        <f>'CHARGES P1'!BL168</f>
        <v>0</v>
      </c>
      <c r="BM221" s="232">
        <f>'CHARGES P1'!BM168</f>
        <v>0</v>
      </c>
      <c r="BN221" s="232">
        <f>'CHARGES P1'!BN168</f>
        <v>0</v>
      </c>
      <c r="BO221" s="232">
        <f>'CHARGES P1'!BO168</f>
        <v>0</v>
      </c>
    </row>
    <row r="222" spans="1:67" ht="11.1" customHeight="1" x14ac:dyDescent="0.25">
      <c r="A222" s="33"/>
      <c r="B222" s="267" t="s">
        <v>103</v>
      </c>
      <c r="C222" s="232">
        <f>'CHARGES P1'!C204</f>
        <v>0</v>
      </c>
      <c r="D222" s="232">
        <f>'CHARGES P1'!D204</f>
        <v>0</v>
      </c>
      <c r="E222" s="232">
        <f>'CHARGES P1'!E204</f>
        <v>0</v>
      </c>
      <c r="F222" s="232">
        <f>'CHARGES P1'!F204</f>
        <v>0</v>
      </c>
      <c r="G222" s="232">
        <f>'CHARGES P1'!G204</f>
        <v>0</v>
      </c>
      <c r="H222" s="232">
        <f>'CHARGES P1'!H204</f>
        <v>0</v>
      </c>
      <c r="I222" s="232">
        <f>'CHARGES P1'!I204</f>
        <v>0</v>
      </c>
      <c r="J222" s="232">
        <f>'CHARGES P1'!J204</f>
        <v>0</v>
      </c>
      <c r="K222" s="232">
        <f>'CHARGES P1'!K204</f>
        <v>0</v>
      </c>
      <c r="L222" s="232">
        <f>'CHARGES P1'!L204</f>
        <v>0</v>
      </c>
      <c r="M222" s="232">
        <f>'CHARGES P1'!M204</f>
        <v>0</v>
      </c>
      <c r="N222" s="232">
        <f>'CHARGES P1'!N204</f>
        <v>0</v>
      </c>
      <c r="O222" s="232">
        <f>'CHARGES P1'!O204</f>
        <v>0</v>
      </c>
      <c r="P222" s="232">
        <f>'CHARGES P1'!P204</f>
        <v>0</v>
      </c>
      <c r="Q222" s="232">
        <f>'CHARGES P1'!Q204</f>
        <v>0</v>
      </c>
      <c r="R222" s="232">
        <f>'CHARGES P1'!R204</f>
        <v>0</v>
      </c>
      <c r="S222" s="232">
        <f>'CHARGES P1'!S204</f>
        <v>0</v>
      </c>
      <c r="T222" s="232">
        <f>'CHARGES P1'!T204</f>
        <v>0</v>
      </c>
      <c r="U222" s="232">
        <f>'CHARGES P1'!U204</f>
        <v>0</v>
      </c>
      <c r="V222" s="232">
        <f>'CHARGES P1'!V204</f>
        <v>0</v>
      </c>
      <c r="W222" s="232">
        <f>'CHARGES P1'!W204</f>
        <v>0</v>
      </c>
      <c r="X222" s="232">
        <f>'CHARGES P1'!X204</f>
        <v>0</v>
      </c>
      <c r="Y222" s="232">
        <f>'CHARGES P1'!Y204</f>
        <v>0</v>
      </c>
      <c r="Z222" s="232">
        <f>'CHARGES P1'!Z204</f>
        <v>0</v>
      </c>
      <c r="AA222" s="232">
        <f>'CHARGES P1'!AA204</f>
        <v>0</v>
      </c>
      <c r="AB222" s="232">
        <f>'CHARGES P1'!AB204</f>
        <v>0</v>
      </c>
      <c r="AC222" s="232">
        <f>'CHARGES P1'!AC204</f>
        <v>0</v>
      </c>
      <c r="AD222" s="232">
        <f>'CHARGES P1'!AD204</f>
        <v>0</v>
      </c>
      <c r="AE222" s="232">
        <f>'CHARGES P1'!AE204</f>
        <v>0</v>
      </c>
      <c r="AF222" s="232">
        <f>'CHARGES P1'!AF204</f>
        <v>0</v>
      </c>
      <c r="AG222" s="232">
        <f>'CHARGES P1'!AG204</f>
        <v>0</v>
      </c>
      <c r="AH222" s="232">
        <f>'CHARGES P1'!AH204</f>
        <v>0</v>
      </c>
      <c r="AI222" s="232">
        <f>'CHARGES P1'!AI204</f>
        <v>0</v>
      </c>
      <c r="AJ222" s="232">
        <f>'CHARGES P1'!AJ204</f>
        <v>0</v>
      </c>
      <c r="AK222" s="232">
        <f>'CHARGES P1'!AK204</f>
        <v>0</v>
      </c>
      <c r="AL222" s="232">
        <f>'CHARGES P1'!AL204</f>
        <v>0</v>
      </c>
      <c r="AM222" s="232">
        <f>'CHARGES P1'!AM204</f>
        <v>0</v>
      </c>
      <c r="AN222" s="232">
        <f>'CHARGES P1'!AN204</f>
        <v>0</v>
      </c>
      <c r="AO222" s="232">
        <f>'CHARGES P1'!AO204</f>
        <v>0</v>
      </c>
      <c r="AP222" s="232">
        <f>'CHARGES P1'!AP204</f>
        <v>0</v>
      </c>
      <c r="AQ222" s="232">
        <f>'CHARGES P1'!AQ204</f>
        <v>0</v>
      </c>
      <c r="AR222" s="232">
        <f>'CHARGES P1'!AR204</f>
        <v>0</v>
      </c>
      <c r="AS222" s="232">
        <f>'CHARGES P1'!AS204</f>
        <v>0</v>
      </c>
      <c r="AT222" s="232">
        <f>'CHARGES P1'!AT204</f>
        <v>0</v>
      </c>
      <c r="AU222" s="232">
        <f>'CHARGES P1'!AU204</f>
        <v>0</v>
      </c>
      <c r="AV222" s="232">
        <f>'CHARGES P1'!AV204</f>
        <v>0</v>
      </c>
      <c r="AW222" s="232">
        <f>'CHARGES P1'!AW204</f>
        <v>0</v>
      </c>
      <c r="AX222" s="232">
        <f>'CHARGES P1'!AX204</f>
        <v>0</v>
      </c>
      <c r="AY222" s="232">
        <f>'CHARGES P1'!AY204</f>
        <v>0</v>
      </c>
      <c r="AZ222" s="232">
        <f>'CHARGES P1'!AZ204</f>
        <v>0</v>
      </c>
      <c r="BA222" s="232">
        <f>'CHARGES P1'!BA204</f>
        <v>0</v>
      </c>
      <c r="BB222" s="232">
        <f>'CHARGES P1'!BB204</f>
        <v>0</v>
      </c>
      <c r="BC222" s="232">
        <f>'CHARGES P1'!BC204</f>
        <v>0</v>
      </c>
      <c r="BD222" s="232">
        <f>'CHARGES P1'!BD204</f>
        <v>0</v>
      </c>
      <c r="BE222" s="232">
        <f>'CHARGES P1'!BE204</f>
        <v>0</v>
      </c>
      <c r="BF222" s="232">
        <f>'CHARGES P1'!BF204</f>
        <v>0</v>
      </c>
      <c r="BG222" s="232">
        <f>'CHARGES P1'!BG204</f>
        <v>0</v>
      </c>
      <c r="BH222" s="232">
        <f>'CHARGES P1'!BH204</f>
        <v>0</v>
      </c>
      <c r="BI222" s="232">
        <f>'CHARGES P1'!BI204</f>
        <v>0</v>
      </c>
      <c r="BJ222" s="232">
        <f>'CHARGES P1'!BJ204</f>
        <v>0</v>
      </c>
      <c r="BK222" s="232">
        <f>'CHARGES P1'!BK204</f>
        <v>0</v>
      </c>
      <c r="BL222" s="232">
        <f>'CHARGES P1'!BL204</f>
        <v>0</v>
      </c>
      <c r="BM222" s="232">
        <f>'CHARGES P1'!BM204</f>
        <v>0</v>
      </c>
      <c r="BN222" s="232">
        <f>'CHARGES P1'!BN204</f>
        <v>0</v>
      </c>
      <c r="BO222" s="232">
        <f>'CHARGES P1'!BO204</f>
        <v>0</v>
      </c>
    </row>
    <row r="224" spans="1:67" ht="11.1" customHeight="1" x14ac:dyDescent="0.25">
      <c r="A224" s="37" t="s">
        <v>18</v>
      </c>
      <c r="B224" s="268" t="s">
        <v>87</v>
      </c>
      <c r="C224" s="232">
        <f>'RETARDS P1'!C25</f>
        <v>0</v>
      </c>
      <c r="D224" s="232">
        <f>'RETARDS P1'!D25</f>
        <v>0</v>
      </c>
      <c r="E224" s="232">
        <f>'RETARDS P1'!E25</f>
        <v>0</v>
      </c>
      <c r="F224" s="232">
        <f>'RETARDS P1'!F25</f>
        <v>0</v>
      </c>
      <c r="G224" s="232">
        <f>'RETARDS P1'!G25</f>
        <v>0</v>
      </c>
      <c r="H224" s="232">
        <f>'RETARDS P1'!H25</f>
        <v>0</v>
      </c>
      <c r="I224" s="232">
        <f>'RETARDS P1'!I25</f>
        <v>0</v>
      </c>
      <c r="J224" s="232">
        <f>'RETARDS P1'!J25</f>
        <v>0</v>
      </c>
      <c r="K224" s="232">
        <f>'RETARDS P1'!K25</f>
        <v>0</v>
      </c>
      <c r="L224" s="232">
        <f>'RETARDS P1'!L25</f>
        <v>0</v>
      </c>
      <c r="M224" s="232">
        <f>'RETARDS P1'!M25</f>
        <v>0</v>
      </c>
      <c r="N224" s="232">
        <f>'RETARDS P1'!N25</f>
        <v>0</v>
      </c>
      <c r="O224" s="232">
        <f>'RETARDS P1'!O25</f>
        <v>0</v>
      </c>
      <c r="P224" s="232">
        <f>'RETARDS P1'!P25</f>
        <v>0</v>
      </c>
      <c r="Q224" s="232">
        <f>'RETARDS P1'!Q25</f>
        <v>0</v>
      </c>
      <c r="R224" s="232">
        <f>'RETARDS P1'!R25</f>
        <v>0</v>
      </c>
      <c r="S224" s="232">
        <f>'RETARDS P1'!S25</f>
        <v>0</v>
      </c>
      <c r="T224" s="232">
        <f>'RETARDS P1'!T25</f>
        <v>0</v>
      </c>
      <c r="U224" s="232">
        <f>'RETARDS P1'!U25</f>
        <v>0</v>
      </c>
      <c r="V224" s="232">
        <f>'RETARDS P1'!V25</f>
        <v>0</v>
      </c>
      <c r="W224" s="232">
        <f>'RETARDS P1'!W25</f>
        <v>0</v>
      </c>
      <c r="X224" s="232">
        <f>'RETARDS P1'!X25</f>
        <v>0</v>
      </c>
      <c r="Y224" s="232">
        <f>'RETARDS P1'!Y25</f>
        <v>0</v>
      </c>
      <c r="Z224" s="232">
        <f>'RETARDS P1'!Z25</f>
        <v>0</v>
      </c>
      <c r="AA224" s="232">
        <f>'RETARDS P1'!AA25</f>
        <v>0</v>
      </c>
      <c r="AB224" s="232">
        <f>'RETARDS P1'!AB25</f>
        <v>0</v>
      </c>
      <c r="AC224" s="232">
        <f>'RETARDS P1'!AC25</f>
        <v>0</v>
      </c>
      <c r="AD224" s="232">
        <f>'RETARDS P1'!AD25</f>
        <v>0</v>
      </c>
      <c r="AE224" s="232">
        <f>'RETARDS P1'!AE25</f>
        <v>0</v>
      </c>
      <c r="AF224" s="232">
        <f>'RETARDS P1'!AF25</f>
        <v>0</v>
      </c>
      <c r="AG224" s="232">
        <f>'RETARDS P1'!AG25</f>
        <v>0</v>
      </c>
      <c r="AH224" s="232">
        <f>'RETARDS P1'!AH25</f>
        <v>0</v>
      </c>
      <c r="AI224" s="232">
        <f>'RETARDS P1'!AI25</f>
        <v>0</v>
      </c>
      <c r="AJ224" s="232">
        <f>'RETARDS P1'!AJ25</f>
        <v>0</v>
      </c>
      <c r="AK224" s="232">
        <f>'RETARDS P1'!AK25</f>
        <v>0</v>
      </c>
      <c r="AL224" s="232">
        <f>'RETARDS P1'!AL25</f>
        <v>0</v>
      </c>
      <c r="AM224" s="232">
        <f>'RETARDS P1'!AM25</f>
        <v>0</v>
      </c>
      <c r="AN224" s="232">
        <f>'RETARDS P1'!AN25</f>
        <v>0</v>
      </c>
      <c r="AO224" s="232">
        <f>'RETARDS P1'!AO25</f>
        <v>0</v>
      </c>
      <c r="AP224" s="232">
        <f>'RETARDS P1'!AP25</f>
        <v>0</v>
      </c>
      <c r="AQ224" s="232">
        <f>'RETARDS P1'!AQ25</f>
        <v>0</v>
      </c>
      <c r="AR224" s="232">
        <f>'RETARDS P1'!AR25</f>
        <v>0</v>
      </c>
      <c r="AS224" s="232">
        <f>'RETARDS P1'!AS25</f>
        <v>0</v>
      </c>
      <c r="AT224" s="232">
        <f>'RETARDS P1'!AT25</f>
        <v>0</v>
      </c>
      <c r="AU224" s="232">
        <f>'RETARDS P1'!AU25</f>
        <v>0</v>
      </c>
      <c r="AV224" s="232">
        <f>'RETARDS P1'!AV25</f>
        <v>0</v>
      </c>
      <c r="AW224" s="232">
        <f>'RETARDS P1'!AW25</f>
        <v>0</v>
      </c>
      <c r="AX224" s="232">
        <f>'RETARDS P1'!AX25</f>
        <v>0</v>
      </c>
      <c r="AY224" s="232">
        <f>'RETARDS P1'!AY25</f>
        <v>0</v>
      </c>
      <c r="AZ224" s="232">
        <f>'RETARDS P1'!AZ25</f>
        <v>0</v>
      </c>
      <c r="BA224" s="232">
        <f>'RETARDS P1'!BA25</f>
        <v>0</v>
      </c>
      <c r="BB224" s="232">
        <f>'RETARDS P1'!BB25</f>
        <v>0</v>
      </c>
      <c r="BC224" s="232">
        <f>'RETARDS P1'!BC25</f>
        <v>0</v>
      </c>
      <c r="BD224" s="232">
        <f>'RETARDS P1'!BD25</f>
        <v>0</v>
      </c>
      <c r="BE224" s="232">
        <f>'RETARDS P1'!BE25</f>
        <v>0</v>
      </c>
      <c r="BF224" s="232">
        <f>'RETARDS P1'!BF25</f>
        <v>0</v>
      </c>
      <c r="BG224" s="232">
        <f>'RETARDS P1'!BG25</f>
        <v>0</v>
      </c>
      <c r="BH224" s="232">
        <f>'RETARDS P1'!BH25</f>
        <v>0</v>
      </c>
      <c r="BI224" s="232">
        <f>'RETARDS P1'!BI25</f>
        <v>0</v>
      </c>
      <c r="BJ224" s="232">
        <f>'RETARDS P1'!BJ25</f>
        <v>0</v>
      </c>
      <c r="BK224" s="232">
        <f>'RETARDS P1'!BK25</f>
        <v>0</v>
      </c>
      <c r="BL224" s="232">
        <f>'RETARDS P1'!BL25</f>
        <v>0</v>
      </c>
      <c r="BM224" s="232">
        <f>'RETARDS P1'!BM25</f>
        <v>0</v>
      </c>
      <c r="BN224" s="232">
        <f>'RETARDS P1'!BN25</f>
        <v>0</v>
      </c>
      <c r="BO224" s="232">
        <f>'RETARDS P1'!BO25</f>
        <v>0</v>
      </c>
    </row>
    <row r="225" spans="1:67" ht="11.1" customHeight="1" x14ac:dyDescent="0.25">
      <c r="A225" s="33"/>
      <c r="B225" s="43" t="s">
        <v>104</v>
      </c>
      <c r="C225" s="232"/>
      <c r="D225" s="232">
        <f ca="1">C228-'SYNTHESE CAPACITE P1'!D23</f>
        <v>0</v>
      </c>
      <c r="E225" s="232">
        <f ca="1">D228-'SYNTHESE CAPACITE P1'!E23</f>
        <v>0</v>
      </c>
      <c r="F225" s="232">
        <f ca="1">E228-'SYNTHESE CAPACITE P1'!F23</f>
        <v>0</v>
      </c>
      <c r="G225" s="232">
        <f ca="1">F228-'SYNTHESE CAPACITE P1'!G23</f>
        <v>0</v>
      </c>
      <c r="H225" s="232">
        <f ca="1">G228-'SYNTHESE CAPACITE P1'!H23</f>
        <v>0</v>
      </c>
      <c r="I225" s="232">
        <f ca="1">H228-'SYNTHESE CAPACITE P1'!I23</f>
        <v>0</v>
      </c>
      <c r="J225" s="232">
        <f ca="1">I228-'SYNTHESE CAPACITE P1'!J23</f>
        <v>0</v>
      </c>
      <c r="K225" s="232">
        <f ca="1">J228-'SYNTHESE CAPACITE P1'!K23</f>
        <v>0</v>
      </c>
      <c r="L225" s="232">
        <f ca="1">K228-'SYNTHESE CAPACITE P1'!L23</f>
        <v>0</v>
      </c>
      <c r="M225" s="232">
        <f ca="1">L228-'SYNTHESE CAPACITE P1'!M23</f>
        <v>0</v>
      </c>
      <c r="N225" s="232">
        <f ca="1">M228-'SYNTHESE CAPACITE P1'!N23</f>
        <v>0</v>
      </c>
      <c r="O225" s="232">
        <f ca="1">N228-'SYNTHESE CAPACITE P1'!O23</f>
        <v>0</v>
      </c>
      <c r="P225" s="232">
        <f ca="1">O228-'SYNTHESE CAPACITE P1'!P23</f>
        <v>0</v>
      </c>
      <c r="Q225" s="232">
        <f ca="1">P228-'SYNTHESE CAPACITE P1'!Q23</f>
        <v>0</v>
      </c>
      <c r="R225" s="232">
        <f ca="1">Q228-'SYNTHESE CAPACITE P1'!R23</f>
        <v>0</v>
      </c>
      <c r="S225" s="232">
        <f ca="1">R228-'SYNTHESE CAPACITE P1'!S23</f>
        <v>0</v>
      </c>
      <c r="T225" s="232">
        <f ca="1">S228-'SYNTHESE CAPACITE P1'!T23</f>
        <v>0</v>
      </c>
      <c r="U225" s="232">
        <f ca="1">T228-'SYNTHESE CAPACITE P1'!U23</f>
        <v>0</v>
      </c>
      <c r="V225" s="232">
        <f ca="1">U228-'SYNTHESE CAPACITE P1'!V23</f>
        <v>0</v>
      </c>
      <c r="W225" s="232">
        <f ca="1">V228-'SYNTHESE CAPACITE P1'!W23</f>
        <v>0</v>
      </c>
      <c r="X225" s="232">
        <f ca="1">W228-'SYNTHESE CAPACITE P1'!X23</f>
        <v>0</v>
      </c>
      <c r="Y225" s="232">
        <f ca="1">X228-'SYNTHESE CAPACITE P1'!Y23</f>
        <v>0</v>
      </c>
      <c r="Z225" s="232">
        <f ca="1">Y228-'SYNTHESE CAPACITE P1'!Z23</f>
        <v>0</v>
      </c>
      <c r="AA225" s="232">
        <f ca="1">Z228-'SYNTHESE CAPACITE P1'!AA23</f>
        <v>0</v>
      </c>
      <c r="AB225" s="232">
        <f ca="1">AA228-'SYNTHESE CAPACITE P1'!AB23</f>
        <v>0</v>
      </c>
      <c r="AC225" s="232">
        <f ca="1">AB228-'SYNTHESE CAPACITE P1'!AC23</f>
        <v>0</v>
      </c>
      <c r="AD225" s="232">
        <f ca="1">AC228-'SYNTHESE CAPACITE P1'!AD23</f>
        <v>0</v>
      </c>
      <c r="AE225" s="232">
        <f ca="1">AD228-'SYNTHESE CAPACITE P1'!AE23</f>
        <v>0</v>
      </c>
      <c r="AF225" s="232">
        <f ca="1">AE228-'SYNTHESE CAPACITE P1'!AF23</f>
        <v>0</v>
      </c>
      <c r="AG225" s="232">
        <f ca="1">AF228-'SYNTHESE CAPACITE P1'!AG23</f>
        <v>0</v>
      </c>
      <c r="AH225" s="232">
        <f ca="1">AG228-'SYNTHESE CAPACITE P1'!AH23</f>
        <v>0</v>
      </c>
      <c r="AI225" s="232">
        <f ca="1">AH228-'SYNTHESE CAPACITE P1'!AI23</f>
        <v>0</v>
      </c>
      <c r="AJ225" s="232">
        <f ca="1">AI228-'SYNTHESE CAPACITE P1'!AJ23</f>
        <v>0</v>
      </c>
      <c r="AK225" s="232">
        <f ca="1">AJ228-'SYNTHESE CAPACITE P1'!AK23</f>
        <v>0</v>
      </c>
      <c r="AL225" s="232">
        <f ca="1">AK228-'SYNTHESE CAPACITE P1'!AL23</f>
        <v>0</v>
      </c>
      <c r="AM225" s="232">
        <f ca="1">AL228-'SYNTHESE CAPACITE P1'!AM23</f>
        <v>0</v>
      </c>
      <c r="AN225" s="232">
        <f ca="1">AM228-'SYNTHESE CAPACITE P1'!AN23</f>
        <v>0</v>
      </c>
      <c r="AO225" s="232">
        <f ca="1">AN228-'SYNTHESE CAPACITE P1'!AO23</f>
        <v>0</v>
      </c>
      <c r="AP225" s="232">
        <f ca="1">AO228-'SYNTHESE CAPACITE P1'!AP23</f>
        <v>0</v>
      </c>
      <c r="AQ225" s="232">
        <f ca="1">AP228-'SYNTHESE CAPACITE P1'!AQ23</f>
        <v>0</v>
      </c>
      <c r="AR225" s="232">
        <f ca="1">AQ228-'SYNTHESE CAPACITE P1'!AR23</f>
        <v>0</v>
      </c>
      <c r="AS225" s="232">
        <f ca="1">AR228-'SYNTHESE CAPACITE P1'!AS23</f>
        <v>0</v>
      </c>
      <c r="AT225" s="232">
        <f ca="1">AS228-'SYNTHESE CAPACITE P1'!AT23</f>
        <v>0</v>
      </c>
      <c r="AU225" s="232">
        <f ca="1">AT228-'SYNTHESE CAPACITE P1'!AU23</f>
        <v>0</v>
      </c>
      <c r="AV225" s="232">
        <f ca="1">AU228-'SYNTHESE CAPACITE P1'!AV23</f>
        <v>0</v>
      </c>
      <c r="AW225" s="232">
        <f ca="1">AV228-'SYNTHESE CAPACITE P1'!AW23</f>
        <v>0</v>
      </c>
      <c r="AX225" s="232">
        <f ca="1">AW228-'SYNTHESE CAPACITE P1'!AX23</f>
        <v>0</v>
      </c>
      <c r="AY225" s="232">
        <f ca="1">AX228-'SYNTHESE CAPACITE P1'!AY23</f>
        <v>0</v>
      </c>
      <c r="AZ225" s="232">
        <f ca="1">AY228-'SYNTHESE CAPACITE P1'!AZ23</f>
        <v>0</v>
      </c>
      <c r="BA225" s="232">
        <f ca="1">AZ228-'SYNTHESE CAPACITE P1'!BA23</f>
        <v>0</v>
      </c>
      <c r="BB225" s="232">
        <f ca="1">BA228-'SYNTHESE CAPACITE P1'!BB23</f>
        <v>0</v>
      </c>
      <c r="BC225" s="232">
        <f ca="1">BB228-'SYNTHESE CAPACITE P1'!BC23</f>
        <v>0</v>
      </c>
      <c r="BD225" s="232">
        <f ca="1">BC228-'SYNTHESE CAPACITE P1'!BD23</f>
        <v>0</v>
      </c>
      <c r="BE225" s="232">
        <f ca="1">BD228-'SYNTHESE CAPACITE P1'!BE23</f>
        <v>0</v>
      </c>
      <c r="BF225" s="232">
        <f ca="1">BE228-'SYNTHESE CAPACITE P1'!BF23</f>
        <v>0</v>
      </c>
      <c r="BG225" s="232">
        <f ca="1">BF228-'SYNTHESE CAPACITE P1'!BG23</f>
        <v>0</v>
      </c>
      <c r="BH225" s="232">
        <f ca="1">BG228-'SYNTHESE CAPACITE P1'!BH23</f>
        <v>0</v>
      </c>
      <c r="BI225" s="232">
        <f ca="1">BH228-'SYNTHESE CAPACITE P1'!BI23</f>
        <v>0</v>
      </c>
      <c r="BJ225" s="232">
        <f ca="1">BI228-'SYNTHESE CAPACITE P1'!BJ23</f>
        <v>0</v>
      </c>
      <c r="BK225" s="232">
        <f ca="1">BJ228-'SYNTHESE CAPACITE P1'!BK23</f>
        <v>0</v>
      </c>
      <c r="BL225" s="232">
        <f ca="1">BK228-'SYNTHESE CAPACITE P1'!BL23</f>
        <v>0</v>
      </c>
      <c r="BM225" s="232">
        <f ca="1">BL228-'SYNTHESE CAPACITE P1'!BM23</f>
        <v>0</v>
      </c>
      <c r="BN225" s="232">
        <f ca="1">BM228-'SYNTHESE CAPACITE P1'!BN23</f>
        <v>0</v>
      </c>
      <c r="BO225" s="232">
        <f ca="1">BN228-'SYNTHESE CAPACITE P1'!BO23</f>
        <v>0</v>
      </c>
    </row>
    <row r="226" spans="1:67" ht="11.1" customHeight="1" x14ac:dyDescent="0.25">
      <c r="A226" s="33"/>
      <c r="B226" s="261" t="s">
        <v>88</v>
      </c>
      <c r="C226" s="232">
        <f>'RETARDS P1'!C97</f>
        <v>0</v>
      </c>
      <c r="D226" s="232">
        <f>'RETARDS P1'!D97</f>
        <v>0</v>
      </c>
      <c r="E226" s="232">
        <f>'RETARDS P1'!E97</f>
        <v>0</v>
      </c>
      <c r="F226" s="232">
        <f>'RETARDS P1'!F97</f>
        <v>0</v>
      </c>
      <c r="G226" s="232">
        <f>'RETARDS P1'!G97</f>
        <v>0</v>
      </c>
      <c r="H226" s="232">
        <f>'RETARDS P1'!H97</f>
        <v>0</v>
      </c>
      <c r="I226" s="232">
        <f>'RETARDS P1'!I97</f>
        <v>0</v>
      </c>
      <c r="J226" s="232">
        <f>'RETARDS P1'!J97</f>
        <v>0</v>
      </c>
      <c r="K226" s="232">
        <f>'RETARDS P1'!K97</f>
        <v>0</v>
      </c>
      <c r="L226" s="232">
        <f>'RETARDS P1'!L97</f>
        <v>0</v>
      </c>
      <c r="M226" s="232">
        <f>'RETARDS P1'!M97</f>
        <v>0</v>
      </c>
      <c r="N226" s="232">
        <f>'RETARDS P1'!N97</f>
        <v>0</v>
      </c>
      <c r="O226" s="232">
        <f>'RETARDS P1'!O97</f>
        <v>0</v>
      </c>
      <c r="P226" s="232">
        <f>'RETARDS P1'!P97</f>
        <v>0</v>
      </c>
      <c r="Q226" s="232">
        <f>'RETARDS P1'!Q97</f>
        <v>0</v>
      </c>
      <c r="R226" s="232">
        <f>'RETARDS P1'!R97</f>
        <v>0</v>
      </c>
      <c r="S226" s="232">
        <f>'RETARDS P1'!S97</f>
        <v>0</v>
      </c>
      <c r="T226" s="232">
        <f>'RETARDS P1'!T97</f>
        <v>0</v>
      </c>
      <c r="U226" s="232">
        <f>'RETARDS P1'!U97</f>
        <v>0</v>
      </c>
      <c r="V226" s="232">
        <f>'RETARDS P1'!V97</f>
        <v>0</v>
      </c>
      <c r="W226" s="232">
        <f>'RETARDS P1'!W97</f>
        <v>0</v>
      </c>
      <c r="X226" s="232">
        <f>'RETARDS P1'!X97</f>
        <v>0</v>
      </c>
      <c r="Y226" s="232">
        <f>'RETARDS P1'!Y97</f>
        <v>0</v>
      </c>
      <c r="Z226" s="232">
        <f>'RETARDS P1'!Z97</f>
        <v>0</v>
      </c>
      <c r="AA226" s="232">
        <f>'RETARDS P1'!AA97</f>
        <v>0</v>
      </c>
      <c r="AB226" s="232">
        <f>'RETARDS P1'!AB97</f>
        <v>0</v>
      </c>
      <c r="AC226" s="232">
        <f>'RETARDS P1'!AC97</f>
        <v>0</v>
      </c>
      <c r="AD226" s="232">
        <f>'RETARDS P1'!AD97</f>
        <v>0</v>
      </c>
      <c r="AE226" s="232">
        <f>'RETARDS P1'!AE97</f>
        <v>0</v>
      </c>
      <c r="AF226" s="232">
        <f>'RETARDS P1'!AF97</f>
        <v>0</v>
      </c>
      <c r="AG226" s="232">
        <f>'RETARDS P1'!AG97</f>
        <v>0</v>
      </c>
      <c r="AH226" s="232">
        <f>'RETARDS P1'!AH97</f>
        <v>0</v>
      </c>
      <c r="AI226" s="232">
        <f>'RETARDS P1'!AI97</f>
        <v>0</v>
      </c>
      <c r="AJ226" s="232">
        <f>'RETARDS P1'!AJ97</f>
        <v>0</v>
      </c>
      <c r="AK226" s="232">
        <f>'RETARDS P1'!AK97</f>
        <v>0</v>
      </c>
      <c r="AL226" s="232">
        <f>'RETARDS P1'!AL97</f>
        <v>0</v>
      </c>
      <c r="AM226" s="232">
        <f>'RETARDS P1'!AM97</f>
        <v>0</v>
      </c>
      <c r="AN226" s="232">
        <f>'RETARDS P1'!AN97</f>
        <v>0</v>
      </c>
      <c r="AO226" s="232">
        <f>'RETARDS P1'!AO97</f>
        <v>0</v>
      </c>
      <c r="AP226" s="232">
        <f>'RETARDS P1'!AP97</f>
        <v>0</v>
      </c>
      <c r="AQ226" s="232">
        <f>'RETARDS P1'!AQ97</f>
        <v>0</v>
      </c>
      <c r="AR226" s="232">
        <f>'RETARDS P1'!AR97</f>
        <v>0</v>
      </c>
      <c r="AS226" s="232">
        <f>'RETARDS P1'!AS97</f>
        <v>0</v>
      </c>
      <c r="AT226" s="232">
        <f>'RETARDS P1'!AT97</f>
        <v>0</v>
      </c>
      <c r="AU226" s="232">
        <f>'RETARDS P1'!AU97</f>
        <v>0</v>
      </c>
      <c r="AV226" s="232">
        <f>'RETARDS P1'!AV97</f>
        <v>0</v>
      </c>
      <c r="AW226" s="232">
        <f>'RETARDS P1'!AW97</f>
        <v>0</v>
      </c>
      <c r="AX226" s="232">
        <f>'RETARDS P1'!AX97</f>
        <v>0</v>
      </c>
      <c r="AY226" s="232">
        <f>'RETARDS P1'!AY97</f>
        <v>0</v>
      </c>
      <c r="AZ226" s="232">
        <f>'RETARDS P1'!AZ97</f>
        <v>0</v>
      </c>
      <c r="BA226" s="232">
        <f>'RETARDS P1'!BA97</f>
        <v>0</v>
      </c>
      <c r="BB226" s="232">
        <f>'RETARDS P1'!BB97</f>
        <v>0</v>
      </c>
      <c r="BC226" s="232">
        <f>'RETARDS P1'!BC97</f>
        <v>0</v>
      </c>
      <c r="BD226" s="232">
        <f>'RETARDS P1'!BD97</f>
        <v>0</v>
      </c>
      <c r="BE226" s="232">
        <f>'RETARDS P1'!BE97</f>
        <v>0</v>
      </c>
      <c r="BF226" s="232">
        <f>'RETARDS P1'!BF97</f>
        <v>0</v>
      </c>
      <c r="BG226" s="232">
        <f>'RETARDS P1'!BG97</f>
        <v>0</v>
      </c>
      <c r="BH226" s="232">
        <f>'RETARDS P1'!BH97</f>
        <v>0</v>
      </c>
      <c r="BI226" s="232">
        <f>'RETARDS P1'!BI97</f>
        <v>0</v>
      </c>
      <c r="BJ226" s="232">
        <f>'RETARDS P1'!BJ97</f>
        <v>0</v>
      </c>
      <c r="BK226" s="232">
        <f>'RETARDS P1'!BK97</f>
        <v>0</v>
      </c>
      <c r="BL226" s="232">
        <f>'RETARDS P1'!BL97</f>
        <v>0</v>
      </c>
      <c r="BM226" s="232">
        <f>'RETARDS P1'!BM97</f>
        <v>0</v>
      </c>
      <c r="BN226" s="232">
        <f>'RETARDS P1'!BN97</f>
        <v>0</v>
      </c>
      <c r="BO226" s="232">
        <f>'RETARDS P1'!BO97</f>
        <v>0</v>
      </c>
    </row>
    <row r="227" spans="1:67" ht="11.1" customHeight="1" x14ac:dyDescent="0.25">
      <c r="A227" s="33"/>
      <c r="B227" s="262" t="s">
        <v>89</v>
      </c>
      <c r="C227" s="232">
        <f>'RETARDS P1'!C133</f>
        <v>0</v>
      </c>
      <c r="D227" s="232">
        <f>'RETARDS P1'!D133</f>
        <v>0</v>
      </c>
      <c r="E227" s="232">
        <f>'RETARDS P1'!E133</f>
        <v>0</v>
      </c>
      <c r="F227" s="232">
        <f>'RETARDS P1'!F133</f>
        <v>0</v>
      </c>
      <c r="G227" s="232">
        <f>'RETARDS P1'!G133</f>
        <v>0</v>
      </c>
      <c r="H227" s="232">
        <f>'RETARDS P1'!H133</f>
        <v>0</v>
      </c>
      <c r="I227" s="232">
        <f>'RETARDS P1'!I133</f>
        <v>0</v>
      </c>
      <c r="J227" s="232">
        <f>'RETARDS P1'!J133</f>
        <v>0</v>
      </c>
      <c r="K227" s="232">
        <f>'RETARDS P1'!K133</f>
        <v>0</v>
      </c>
      <c r="L227" s="232">
        <f>'RETARDS P1'!L133</f>
        <v>0</v>
      </c>
      <c r="M227" s="232">
        <f>'RETARDS P1'!M133</f>
        <v>0</v>
      </c>
      <c r="N227" s="232">
        <f>'RETARDS P1'!N133</f>
        <v>0</v>
      </c>
      <c r="O227" s="232">
        <f>'RETARDS P1'!O133</f>
        <v>0</v>
      </c>
      <c r="P227" s="232">
        <f>'RETARDS P1'!P133</f>
        <v>0</v>
      </c>
      <c r="Q227" s="232">
        <f>'RETARDS P1'!Q133</f>
        <v>0</v>
      </c>
      <c r="R227" s="232">
        <f>'RETARDS P1'!R133</f>
        <v>0</v>
      </c>
      <c r="S227" s="232">
        <f>'RETARDS P1'!S133</f>
        <v>0</v>
      </c>
      <c r="T227" s="232">
        <f>'RETARDS P1'!T133</f>
        <v>0</v>
      </c>
      <c r="U227" s="232">
        <f>'RETARDS P1'!U133</f>
        <v>0</v>
      </c>
      <c r="V227" s="232">
        <f>'RETARDS P1'!V133</f>
        <v>0</v>
      </c>
      <c r="W227" s="232">
        <f>'RETARDS P1'!W133</f>
        <v>0</v>
      </c>
      <c r="X227" s="232">
        <f>'RETARDS P1'!X133</f>
        <v>0</v>
      </c>
      <c r="Y227" s="232">
        <f>'RETARDS P1'!Y133</f>
        <v>0</v>
      </c>
      <c r="Z227" s="232">
        <f>'RETARDS P1'!Z133</f>
        <v>0</v>
      </c>
      <c r="AA227" s="232">
        <f>'RETARDS P1'!AA133</f>
        <v>0</v>
      </c>
      <c r="AB227" s="232">
        <f>'RETARDS P1'!AB133</f>
        <v>0</v>
      </c>
      <c r="AC227" s="232">
        <f>'RETARDS P1'!AC133</f>
        <v>0</v>
      </c>
      <c r="AD227" s="232">
        <f>'RETARDS P1'!AD133</f>
        <v>0</v>
      </c>
      <c r="AE227" s="232">
        <f>'RETARDS P1'!AE133</f>
        <v>0</v>
      </c>
      <c r="AF227" s="232">
        <f>'RETARDS P1'!AF133</f>
        <v>0</v>
      </c>
      <c r="AG227" s="232">
        <f>'RETARDS P1'!AG133</f>
        <v>0</v>
      </c>
      <c r="AH227" s="232">
        <f>'RETARDS P1'!AH133</f>
        <v>0</v>
      </c>
      <c r="AI227" s="232">
        <f>'RETARDS P1'!AI133</f>
        <v>0</v>
      </c>
      <c r="AJ227" s="232">
        <f>'RETARDS P1'!AJ133</f>
        <v>0</v>
      </c>
      <c r="AK227" s="232">
        <f>'RETARDS P1'!AK133</f>
        <v>0</v>
      </c>
      <c r="AL227" s="232">
        <f>'RETARDS P1'!AL133</f>
        <v>0</v>
      </c>
      <c r="AM227" s="232">
        <f>'RETARDS P1'!AM133</f>
        <v>0</v>
      </c>
      <c r="AN227" s="232">
        <f>'RETARDS P1'!AN133</f>
        <v>0</v>
      </c>
      <c r="AO227" s="232">
        <f>'RETARDS P1'!AO133</f>
        <v>0</v>
      </c>
      <c r="AP227" s="232">
        <f>'RETARDS P1'!AP133</f>
        <v>0</v>
      </c>
      <c r="AQ227" s="232">
        <f>'RETARDS P1'!AQ133</f>
        <v>0</v>
      </c>
      <c r="AR227" s="232">
        <f>'RETARDS P1'!AR133</f>
        <v>0</v>
      </c>
      <c r="AS227" s="232">
        <f>'RETARDS P1'!AS133</f>
        <v>0</v>
      </c>
      <c r="AT227" s="232">
        <f>'RETARDS P1'!AT133</f>
        <v>0</v>
      </c>
      <c r="AU227" s="232">
        <f>'RETARDS P1'!AU133</f>
        <v>0</v>
      </c>
      <c r="AV227" s="232">
        <f>'RETARDS P1'!AV133</f>
        <v>0</v>
      </c>
      <c r="AW227" s="232">
        <f>'RETARDS P1'!AW133</f>
        <v>0</v>
      </c>
      <c r="AX227" s="232">
        <f>'RETARDS P1'!AX133</f>
        <v>0</v>
      </c>
      <c r="AY227" s="232">
        <f>'RETARDS P1'!AY133</f>
        <v>0</v>
      </c>
      <c r="AZ227" s="232">
        <f>'RETARDS P1'!AZ133</f>
        <v>0</v>
      </c>
      <c r="BA227" s="232">
        <f>'RETARDS P1'!BA133</f>
        <v>0</v>
      </c>
      <c r="BB227" s="232">
        <f>'RETARDS P1'!BB133</f>
        <v>0</v>
      </c>
      <c r="BC227" s="232">
        <f>'RETARDS P1'!BC133</f>
        <v>0</v>
      </c>
      <c r="BD227" s="232">
        <f>'RETARDS P1'!BD133</f>
        <v>0</v>
      </c>
      <c r="BE227" s="232">
        <f>'RETARDS P1'!BE133</f>
        <v>0</v>
      </c>
      <c r="BF227" s="232">
        <f>'RETARDS P1'!BF133</f>
        <v>0</v>
      </c>
      <c r="BG227" s="232">
        <f>'RETARDS P1'!BG133</f>
        <v>0</v>
      </c>
      <c r="BH227" s="232">
        <f>'RETARDS P1'!BH133</f>
        <v>0</v>
      </c>
      <c r="BI227" s="232">
        <f>'RETARDS P1'!BI133</f>
        <v>0</v>
      </c>
      <c r="BJ227" s="232">
        <f>'RETARDS P1'!BJ133</f>
        <v>0</v>
      </c>
      <c r="BK227" s="232">
        <f>'RETARDS P1'!BK133</f>
        <v>0</v>
      </c>
      <c r="BL227" s="232">
        <f>'RETARDS P1'!BL133</f>
        <v>0</v>
      </c>
      <c r="BM227" s="232">
        <f>'RETARDS P1'!BM133</f>
        <v>0</v>
      </c>
      <c r="BN227" s="232">
        <f>'RETARDS P1'!BN133</f>
        <v>0</v>
      </c>
      <c r="BO227" s="232">
        <f>'RETARDS P1'!BO133</f>
        <v>0</v>
      </c>
    </row>
    <row r="228" spans="1:67" ht="11.1" customHeight="1" x14ac:dyDescent="0.25">
      <c r="A228" s="33"/>
      <c r="B228" s="263" t="s">
        <v>92</v>
      </c>
      <c r="C228" s="232">
        <f>SUM(C229:C233)+SUM(C224:C225)</f>
        <v>0</v>
      </c>
      <c r="D228" s="232">
        <f t="shared" ref="D228:BO228" ca="1" si="20">SUM(D229:D233)+SUM(D224:D225)</f>
        <v>0</v>
      </c>
      <c r="E228" s="232">
        <f t="shared" ca="1" si="20"/>
        <v>0</v>
      </c>
      <c r="F228" s="232">
        <f t="shared" ca="1" si="20"/>
        <v>0</v>
      </c>
      <c r="G228" s="232">
        <f t="shared" ca="1" si="20"/>
        <v>0</v>
      </c>
      <c r="H228" s="232">
        <f t="shared" ca="1" si="20"/>
        <v>0</v>
      </c>
      <c r="I228" s="232">
        <f t="shared" ca="1" si="20"/>
        <v>0</v>
      </c>
      <c r="J228" s="232">
        <f t="shared" ca="1" si="20"/>
        <v>0</v>
      </c>
      <c r="K228" s="232">
        <f t="shared" ca="1" si="20"/>
        <v>0</v>
      </c>
      <c r="L228" s="232">
        <f t="shared" ca="1" si="20"/>
        <v>0</v>
      </c>
      <c r="M228" s="232">
        <f t="shared" ca="1" si="20"/>
        <v>0</v>
      </c>
      <c r="N228" s="232">
        <f t="shared" ca="1" si="20"/>
        <v>0</v>
      </c>
      <c r="O228" s="232">
        <f t="shared" ca="1" si="20"/>
        <v>0</v>
      </c>
      <c r="P228" s="232">
        <f t="shared" ca="1" si="20"/>
        <v>0</v>
      </c>
      <c r="Q228" s="232">
        <f t="shared" ca="1" si="20"/>
        <v>0</v>
      </c>
      <c r="R228" s="232">
        <f t="shared" ca="1" si="20"/>
        <v>0</v>
      </c>
      <c r="S228" s="232">
        <f t="shared" ca="1" si="20"/>
        <v>0</v>
      </c>
      <c r="T228" s="232">
        <f t="shared" ca="1" si="20"/>
        <v>0</v>
      </c>
      <c r="U228" s="232">
        <f t="shared" ca="1" si="20"/>
        <v>0</v>
      </c>
      <c r="V228" s="232">
        <f t="shared" ca="1" si="20"/>
        <v>0</v>
      </c>
      <c r="W228" s="232">
        <f t="shared" ca="1" si="20"/>
        <v>0</v>
      </c>
      <c r="X228" s="232">
        <f t="shared" ca="1" si="20"/>
        <v>0</v>
      </c>
      <c r="Y228" s="232">
        <f t="shared" ca="1" si="20"/>
        <v>0</v>
      </c>
      <c r="Z228" s="232">
        <f t="shared" ca="1" si="20"/>
        <v>0</v>
      </c>
      <c r="AA228" s="232">
        <f t="shared" ca="1" si="20"/>
        <v>0</v>
      </c>
      <c r="AB228" s="232">
        <f t="shared" ca="1" si="20"/>
        <v>0</v>
      </c>
      <c r="AC228" s="232">
        <f t="shared" ca="1" si="20"/>
        <v>0</v>
      </c>
      <c r="AD228" s="232">
        <f t="shared" ca="1" si="20"/>
        <v>0</v>
      </c>
      <c r="AE228" s="232">
        <f t="shared" ca="1" si="20"/>
        <v>0</v>
      </c>
      <c r="AF228" s="232">
        <f t="shared" ca="1" si="20"/>
        <v>0</v>
      </c>
      <c r="AG228" s="232">
        <f t="shared" ca="1" si="20"/>
        <v>0</v>
      </c>
      <c r="AH228" s="232">
        <f t="shared" ca="1" si="20"/>
        <v>0</v>
      </c>
      <c r="AI228" s="232">
        <f t="shared" ca="1" si="20"/>
        <v>0</v>
      </c>
      <c r="AJ228" s="232">
        <f t="shared" ca="1" si="20"/>
        <v>0</v>
      </c>
      <c r="AK228" s="232">
        <f t="shared" ca="1" si="20"/>
        <v>0</v>
      </c>
      <c r="AL228" s="232">
        <f t="shared" ca="1" si="20"/>
        <v>0</v>
      </c>
      <c r="AM228" s="232">
        <f t="shared" ca="1" si="20"/>
        <v>0</v>
      </c>
      <c r="AN228" s="232">
        <f t="shared" ca="1" si="20"/>
        <v>0</v>
      </c>
      <c r="AO228" s="232">
        <f t="shared" ca="1" si="20"/>
        <v>0</v>
      </c>
      <c r="AP228" s="232">
        <f t="shared" ca="1" si="20"/>
        <v>0</v>
      </c>
      <c r="AQ228" s="232">
        <f t="shared" ca="1" si="20"/>
        <v>0</v>
      </c>
      <c r="AR228" s="232">
        <f t="shared" ca="1" si="20"/>
        <v>0</v>
      </c>
      <c r="AS228" s="232">
        <f t="shared" ca="1" si="20"/>
        <v>0</v>
      </c>
      <c r="AT228" s="232">
        <f t="shared" ca="1" si="20"/>
        <v>0</v>
      </c>
      <c r="AU228" s="232">
        <f t="shared" ca="1" si="20"/>
        <v>0</v>
      </c>
      <c r="AV228" s="232">
        <f t="shared" ca="1" si="20"/>
        <v>0</v>
      </c>
      <c r="AW228" s="232">
        <f t="shared" ca="1" si="20"/>
        <v>0</v>
      </c>
      <c r="AX228" s="232">
        <f t="shared" ca="1" si="20"/>
        <v>0</v>
      </c>
      <c r="AY228" s="232">
        <f t="shared" ca="1" si="20"/>
        <v>0</v>
      </c>
      <c r="AZ228" s="232">
        <f t="shared" ca="1" si="20"/>
        <v>0</v>
      </c>
      <c r="BA228" s="232">
        <f t="shared" ca="1" si="20"/>
        <v>0</v>
      </c>
      <c r="BB228" s="232">
        <f t="shared" ca="1" si="20"/>
        <v>0</v>
      </c>
      <c r="BC228" s="232">
        <f t="shared" ca="1" si="20"/>
        <v>0</v>
      </c>
      <c r="BD228" s="232">
        <f t="shared" ca="1" si="20"/>
        <v>0</v>
      </c>
      <c r="BE228" s="232">
        <f t="shared" ca="1" si="20"/>
        <v>0</v>
      </c>
      <c r="BF228" s="232">
        <f t="shared" ca="1" si="20"/>
        <v>0</v>
      </c>
      <c r="BG228" s="232">
        <f t="shared" ca="1" si="20"/>
        <v>0</v>
      </c>
      <c r="BH228" s="232">
        <f t="shared" ca="1" si="20"/>
        <v>0</v>
      </c>
      <c r="BI228" s="232">
        <f t="shared" ca="1" si="20"/>
        <v>0</v>
      </c>
      <c r="BJ228" s="232">
        <f t="shared" ca="1" si="20"/>
        <v>0</v>
      </c>
      <c r="BK228" s="232">
        <f t="shared" ca="1" si="20"/>
        <v>0</v>
      </c>
      <c r="BL228" s="232">
        <f t="shared" ca="1" si="20"/>
        <v>0</v>
      </c>
      <c r="BM228" s="232">
        <f t="shared" ca="1" si="20"/>
        <v>0</v>
      </c>
      <c r="BN228" s="232">
        <f t="shared" ca="1" si="20"/>
        <v>0</v>
      </c>
      <c r="BO228" s="232">
        <f t="shared" ca="1" si="20"/>
        <v>0</v>
      </c>
    </row>
    <row r="229" spans="1:67" ht="11.1" customHeight="1" x14ac:dyDescent="0.25">
      <c r="A229" s="33"/>
      <c r="B229" s="44" t="s">
        <v>93</v>
      </c>
      <c r="C229" s="232">
        <f>'CHARGES P1'!C61</f>
        <v>0</v>
      </c>
      <c r="D229" s="232">
        <f>'CHARGES P1'!D61</f>
        <v>0</v>
      </c>
      <c r="E229" s="232">
        <f>'CHARGES P1'!E61</f>
        <v>0</v>
      </c>
      <c r="F229" s="232">
        <f>'CHARGES P1'!F61</f>
        <v>0</v>
      </c>
      <c r="G229" s="232">
        <f>'CHARGES P1'!G61</f>
        <v>0</v>
      </c>
      <c r="H229" s="232">
        <f>'CHARGES P1'!H61</f>
        <v>0</v>
      </c>
      <c r="I229" s="232">
        <f>'CHARGES P1'!I61</f>
        <v>0</v>
      </c>
      <c r="J229" s="232">
        <f>'CHARGES P1'!J61</f>
        <v>0</v>
      </c>
      <c r="K229" s="232">
        <f>'CHARGES P1'!K61</f>
        <v>0</v>
      </c>
      <c r="L229" s="232">
        <f>'CHARGES P1'!L61</f>
        <v>0</v>
      </c>
      <c r="M229" s="232">
        <f>'CHARGES P1'!M61</f>
        <v>0</v>
      </c>
      <c r="N229" s="232">
        <f>'CHARGES P1'!N61</f>
        <v>0</v>
      </c>
      <c r="O229" s="232">
        <f>'CHARGES P1'!O61</f>
        <v>0</v>
      </c>
      <c r="P229" s="232">
        <f>'CHARGES P1'!P61</f>
        <v>0</v>
      </c>
      <c r="Q229" s="232">
        <f>'CHARGES P1'!Q61</f>
        <v>0</v>
      </c>
      <c r="R229" s="232">
        <f>'CHARGES P1'!R61</f>
        <v>0</v>
      </c>
      <c r="S229" s="232">
        <f>'CHARGES P1'!S61</f>
        <v>0</v>
      </c>
      <c r="T229" s="232">
        <f>'CHARGES P1'!T61</f>
        <v>0</v>
      </c>
      <c r="U229" s="232">
        <f>'CHARGES P1'!U61</f>
        <v>0</v>
      </c>
      <c r="V229" s="232">
        <f>'CHARGES P1'!V61</f>
        <v>0</v>
      </c>
      <c r="W229" s="232">
        <f>'CHARGES P1'!W61</f>
        <v>0</v>
      </c>
      <c r="X229" s="232">
        <f>'CHARGES P1'!X61</f>
        <v>0</v>
      </c>
      <c r="Y229" s="232">
        <f>'CHARGES P1'!Y61</f>
        <v>0</v>
      </c>
      <c r="Z229" s="232">
        <f>'CHARGES P1'!Z61</f>
        <v>0</v>
      </c>
      <c r="AA229" s="232">
        <f>'CHARGES P1'!AA61</f>
        <v>0</v>
      </c>
      <c r="AB229" s="232">
        <f>'CHARGES P1'!AB61</f>
        <v>0</v>
      </c>
      <c r="AC229" s="232">
        <f>'CHARGES P1'!AC61</f>
        <v>0</v>
      </c>
      <c r="AD229" s="232">
        <f>'CHARGES P1'!AD61</f>
        <v>0</v>
      </c>
      <c r="AE229" s="232">
        <f>'CHARGES P1'!AE61</f>
        <v>0</v>
      </c>
      <c r="AF229" s="232">
        <f>'CHARGES P1'!AF61</f>
        <v>0</v>
      </c>
      <c r="AG229" s="232">
        <f>'CHARGES P1'!AG61</f>
        <v>0</v>
      </c>
      <c r="AH229" s="232">
        <f>'CHARGES P1'!AH61</f>
        <v>0</v>
      </c>
      <c r="AI229" s="232">
        <f>'CHARGES P1'!AI61</f>
        <v>0</v>
      </c>
      <c r="AJ229" s="232">
        <f>'CHARGES P1'!AJ61</f>
        <v>0</v>
      </c>
      <c r="AK229" s="232">
        <f>'CHARGES P1'!AK61</f>
        <v>0</v>
      </c>
      <c r="AL229" s="232">
        <f>'CHARGES P1'!AL61</f>
        <v>0</v>
      </c>
      <c r="AM229" s="232">
        <f>'CHARGES P1'!AM61</f>
        <v>0</v>
      </c>
      <c r="AN229" s="232">
        <f>'CHARGES P1'!AN61</f>
        <v>0</v>
      </c>
      <c r="AO229" s="232">
        <f>'CHARGES P1'!AO61</f>
        <v>0</v>
      </c>
      <c r="AP229" s="232">
        <f>'CHARGES P1'!AP61</f>
        <v>0</v>
      </c>
      <c r="AQ229" s="232">
        <f>'CHARGES P1'!AQ61</f>
        <v>0</v>
      </c>
      <c r="AR229" s="232">
        <f>'CHARGES P1'!AR61</f>
        <v>0</v>
      </c>
      <c r="AS229" s="232">
        <f>'CHARGES P1'!AS61</f>
        <v>0</v>
      </c>
      <c r="AT229" s="232">
        <f>'CHARGES P1'!AT61</f>
        <v>0</v>
      </c>
      <c r="AU229" s="232">
        <f>'CHARGES P1'!AU61</f>
        <v>0</v>
      </c>
      <c r="AV229" s="232">
        <f>'CHARGES P1'!AV61</f>
        <v>0</v>
      </c>
      <c r="AW229" s="232">
        <f>'CHARGES P1'!AW61</f>
        <v>0</v>
      </c>
      <c r="AX229" s="232">
        <f>'CHARGES P1'!AX61</f>
        <v>0</v>
      </c>
      <c r="AY229" s="232">
        <f>'CHARGES P1'!AY61</f>
        <v>0</v>
      </c>
      <c r="AZ229" s="232">
        <f>'CHARGES P1'!AZ61</f>
        <v>0</v>
      </c>
      <c r="BA229" s="232">
        <f>'CHARGES P1'!BA61</f>
        <v>0</v>
      </c>
      <c r="BB229" s="232">
        <f>'CHARGES P1'!BB61</f>
        <v>0</v>
      </c>
      <c r="BC229" s="232">
        <f>'CHARGES P1'!BC61</f>
        <v>0</v>
      </c>
      <c r="BD229" s="232">
        <f>'CHARGES P1'!BD61</f>
        <v>0</v>
      </c>
      <c r="BE229" s="232">
        <f>'CHARGES P1'!BE61</f>
        <v>0</v>
      </c>
      <c r="BF229" s="232">
        <f>'CHARGES P1'!BF61</f>
        <v>0</v>
      </c>
      <c r="BG229" s="232">
        <f>'CHARGES P1'!BG61</f>
        <v>0</v>
      </c>
      <c r="BH229" s="232">
        <f>'CHARGES P1'!BH61</f>
        <v>0</v>
      </c>
      <c r="BI229" s="232">
        <f>'CHARGES P1'!BI61</f>
        <v>0</v>
      </c>
      <c r="BJ229" s="232">
        <f>'CHARGES P1'!BJ61</f>
        <v>0</v>
      </c>
      <c r="BK229" s="232">
        <f>'CHARGES P1'!BK61</f>
        <v>0</v>
      </c>
      <c r="BL229" s="232">
        <f>'CHARGES P1'!BL61</f>
        <v>0</v>
      </c>
      <c r="BM229" s="232">
        <f>'CHARGES P1'!BM61</f>
        <v>0</v>
      </c>
      <c r="BN229" s="232">
        <f>'CHARGES P1'!BN61</f>
        <v>0</v>
      </c>
      <c r="BO229" s="232">
        <f>'CHARGES P1'!BO61</f>
        <v>0</v>
      </c>
    </row>
    <row r="230" spans="1:67" ht="11.1" customHeight="1" x14ac:dyDescent="0.25">
      <c r="A230" s="33"/>
      <c r="B230" s="264" t="s">
        <v>100</v>
      </c>
      <c r="C230" s="232">
        <f>'CHARGES P1'!C97</f>
        <v>0</v>
      </c>
      <c r="D230" s="232">
        <f>'CHARGES P1'!D97</f>
        <v>0</v>
      </c>
      <c r="E230" s="232">
        <f>'CHARGES P1'!E97</f>
        <v>0</v>
      </c>
      <c r="F230" s="232">
        <f>'CHARGES P1'!F97</f>
        <v>0</v>
      </c>
      <c r="G230" s="232">
        <f>'CHARGES P1'!G97</f>
        <v>0</v>
      </c>
      <c r="H230" s="232">
        <f>'CHARGES P1'!H97</f>
        <v>0</v>
      </c>
      <c r="I230" s="232">
        <f>'CHARGES P1'!I97</f>
        <v>0</v>
      </c>
      <c r="J230" s="232">
        <f>'CHARGES P1'!J97</f>
        <v>0</v>
      </c>
      <c r="K230" s="232">
        <f>'CHARGES P1'!K97</f>
        <v>0</v>
      </c>
      <c r="L230" s="232">
        <f>'CHARGES P1'!L97</f>
        <v>0</v>
      </c>
      <c r="M230" s="232">
        <f>'CHARGES P1'!M97</f>
        <v>0</v>
      </c>
      <c r="N230" s="232">
        <f>'CHARGES P1'!N97</f>
        <v>0</v>
      </c>
      <c r="O230" s="232">
        <f>'CHARGES P1'!O97</f>
        <v>0</v>
      </c>
      <c r="P230" s="232">
        <f>'CHARGES P1'!P97</f>
        <v>0</v>
      </c>
      <c r="Q230" s="232">
        <f>'CHARGES P1'!Q97</f>
        <v>0</v>
      </c>
      <c r="R230" s="232">
        <f>'CHARGES P1'!R97</f>
        <v>0</v>
      </c>
      <c r="S230" s="232">
        <f>'CHARGES P1'!S97</f>
        <v>0</v>
      </c>
      <c r="T230" s="232">
        <f>'CHARGES P1'!T97</f>
        <v>0</v>
      </c>
      <c r="U230" s="232">
        <f>'CHARGES P1'!U97</f>
        <v>0</v>
      </c>
      <c r="V230" s="232">
        <f>'CHARGES P1'!V97</f>
        <v>0</v>
      </c>
      <c r="W230" s="232">
        <f>'CHARGES P1'!W97</f>
        <v>0</v>
      </c>
      <c r="X230" s="232">
        <f>'CHARGES P1'!X97</f>
        <v>0</v>
      </c>
      <c r="Y230" s="232">
        <f>'CHARGES P1'!Y97</f>
        <v>0</v>
      </c>
      <c r="Z230" s="232">
        <f>'CHARGES P1'!Z97</f>
        <v>0</v>
      </c>
      <c r="AA230" s="232">
        <f>'CHARGES P1'!AA97</f>
        <v>0</v>
      </c>
      <c r="AB230" s="232">
        <f>'CHARGES P1'!AB97</f>
        <v>0</v>
      </c>
      <c r="AC230" s="232">
        <f>'CHARGES P1'!AC97</f>
        <v>0</v>
      </c>
      <c r="AD230" s="232">
        <f>'CHARGES P1'!AD97</f>
        <v>0</v>
      </c>
      <c r="AE230" s="232">
        <f>'CHARGES P1'!AE97</f>
        <v>0</v>
      </c>
      <c r="AF230" s="232">
        <f>'CHARGES P1'!AF97</f>
        <v>0</v>
      </c>
      <c r="AG230" s="232">
        <f>'CHARGES P1'!AG97</f>
        <v>0</v>
      </c>
      <c r="AH230" s="232">
        <f>'CHARGES P1'!AH97</f>
        <v>0</v>
      </c>
      <c r="AI230" s="232">
        <f>'CHARGES P1'!AI97</f>
        <v>0</v>
      </c>
      <c r="AJ230" s="232">
        <f>'CHARGES P1'!AJ97</f>
        <v>0</v>
      </c>
      <c r="AK230" s="232">
        <f>'CHARGES P1'!AK97</f>
        <v>0</v>
      </c>
      <c r="AL230" s="232">
        <f>'CHARGES P1'!AL97</f>
        <v>0</v>
      </c>
      <c r="AM230" s="232">
        <f>'CHARGES P1'!AM97</f>
        <v>0</v>
      </c>
      <c r="AN230" s="232">
        <f>'CHARGES P1'!AN97</f>
        <v>0</v>
      </c>
      <c r="AO230" s="232">
        <f>'CHARGES P1'!AO97</f>
        <v>0</v>
      </c>
      <c r="AP230" s="232">
        <f>'CHARGES P1'!AP97</f>
        <v>0</v>
      </c>
      <c r="AQ230" s="232">
        <f>'CHARGES P1'!AQ97</f>
        <v>0</v>
      </c>
      <c r="AR230" s="232">
        <f>'CHARGES P1'!AR97</f>
        <v>0</v>
      </c>
      <c r="AS230" s="232">
        <f>'CHARGES P1'!AS97</f>
        <v>0</v>
      </c>
      <c r="AT230" s="232">
        <f>'CHARGES P1'!AT97</f>
        <v>0</v>
      </c>
      <c r="AU230" s="232">
        <f>'CHARGES P1'!AU97</f>
        <v>0</v>
      </c>
      <c r="AV230" s="232">
        <f>'CHARGES P1'!AV97</f>
        <v>0</v>
      </c>
      <c r="AW230" s="232">
        <f>'CHARGES P1'!AW97</f>
        <v>0</v>
      </c>
      <c r="AX230" s="232">
        <f>'CHARGES P1'!AX97</f>
        <v>0</v>
      </c>
      <c r="AY230" s="232">
        <f>'CHARGES P1'!AY97</f>
        <v>0</v>
      </c>
      <c r="AZ230" s="232">
        <f>'CHARGES P1'!AZ97</f>
        <v>0</v>
      </c>
      <c r="BA230" s="232">
        <f>'CHARGES P1'!BA97</f>
        <v>0</v>
      </c>
      <c r="BB230" s="232">
        <f>'CHARGES P1'!BB97</f>
        <v>0</v>
      </c>
      <c r="BC230" s="232">
        <f>'CHARGES P1'!BC97</f>
        <v>0</v>
      </c>
      <c r="BD230" s="232">
        <f>'CHARGES P1'!BD97</f>
        <v>0</v>
      </c>
      <c r="BE230" s="232">
        <f>'CHARGES P1'!BE97</f>
        <v>0</v>
      </c>
      <c r="BF230" s="232">
        <f>'CHARGES P1'!BF97</f>
        <v>0</v>
      </c>
      <c r="BG230" s="232">
        <f>'CHARGES P1'!BG97</f>
        <v>0</v>
      </c>
      <c r="BH230" s="232">
        <f>'CHARGES P1'!BH97</f>
        <v>0</v>
      </c>
      <c r="BI230" s="232">
        <f>'CHARGES P1'!BI97</f>
        <v>0</v>
      </c>
      <c r="BJ230" s="232">
        <f>'CHARGES P1'!BJ97</f>
        <v>0</v>
      </c>
      <c r="BK230" s="232">
        <f>'CHARGES P1'!BK97</f>
        <v>0</v>
      </c>
      <c r="BL230" s="232">
        <f>'CHARGES P1'!BL97</f>
        <v>0</v>
      </c>
      <c r="BM230" s="232">
        <f>'CHARGES P1'!BM97</f>
        <v>0</v>
      </c>
      <c r="BN230" s="232">
        <f>'CHARGES P1'!BN97</f>
        <v>0</v>
      </c>
      <c r="BO230" s="232">
        <f>'CHARGES P1'!BO97</f>
        <v>0</v>
      </c>
    </row>
    <row r="231" spans="1:67" ht="11.1" customHeight="1" x14ac:dyDescent="0.25">
      <c r="A231" s="33"/>
      <c r="B231" s="265" t="s">
        <v>101</v>
      </c>
      <c r="C231" s="232">
        <f>'CHARGES P1'!C133</f>
        <v>0</v>
      </c>
      <c r="D231" s="232">
        <f>'CHARGES P1'!D133</f>
        <v>0</v>
      </c>
      <c r="E231" s="232">
        <f>'CHARGES P1'!E133</f>
        <v>0</v>
      </c>
      <c r="F231" s="232">
        <f>'CHARGES P1'!F133</f>
        <v>0</v>
      </c>
      <c r="G231" s="232">
        <f>'CHARGES P1'!G133</f>
        <v>0</v>
      </c>
      <c r="H231" s="232">
        <f>'CHARGES P1'!H133</f>
        <v>0</v>
      </c>
      <c r="I231" s="232">
        <f>'CHARGES P1'!I133</f>
        <v>0</v>
      </c>
      <c r="J231" s="232">
        <f>'CHARGES P1'!J133</f>
        <v>0</v>
      </c>
      <c r="K231" s="232">
        <f>'CHARGES P1'!K133</f>
        <v>0</v>
      </c>
      <c r="L231" s="232">
        <f>'CHARGES P1'!L133</f>
        <v>0</v>
      </c>
      <c r="M231" s="232">
        <f>'CHARGES P1'!M133</f>
        <v>0</v>
      </c>
      <c r="N231" s="232">
        <f>'CHARGES P1'!N133</f>
        <v>0</v>
      </c>
      <c r="O231" s="232">
        <f>'CHARGES P1'!O133</f>
        <v>0</v>
      </c>
      <c r="P231" s="232">
        <f>'CHARGES P1'!P133</f>
        <v>0</v>
      </c>
      <c r="Q231" s="232">
        <f>'CHARGES P1'!Q133</f>
        <v>0</v>
      </c>
      <c r="R231" s="232">
        <f>'CHARGES P1'!R133</f>
        <v>0</v>
      </c>
      <c r="S231" s="232">
        <f>'CHARGES P1'!S133</f>
        <v>0</v>
      </c>
      <c r="T231" s="232">
        <f>'CHARGES P1'!T133</f>
        <v>0</v>
      </c>
      <c r="U231" s="232">
        <f>'CHARGES P1'!U133</f>
        <v>0</v>
      </c>
      <c r="V231" s="232">
        <f>'CHARGES P1'!V133</f>
        <v>0</v>
      </c>
      <c r="W231" s="232">
        <f>'CHARGES P1'!W133</f>
        <v>0</v>
      </c>
      <c r="X231" s="232">
        <f>'CHARGES P1'!X133</f>
        <v>0</v>
      </c>
      <c r="Y231" s="232">
        <f>'CHARGES P1'!Y133</f>
        <v>0</v>
      </c>
      <c r="Z231" s="232">
        <f>'CHARGES P1'!Z133</f>
        <v>0</v>
      </c>
      <c r="AA231" s="232">
        <f>'CHARGES P1'!AA133</f>
        <v>0</v>
      </c>
      <c r="AB231" s="232">
        <f>'CHARGES P1'!AB133</f>
        <v>0</v>
      </c>
      <c r="AC231" s="232">
        <f>'CHARGES P1'!AC133</f>
        <v>0</v>
      </c>
      <c r="AD231" s="232">
        <f>'CHARGES P1'!AD133</f>
        <v>0</v>
      </c>
      <c r="AE231" s="232">
        <f>'CHARGES P1'!AE133</f>
        <v>0</v>
      </c>
      <c r="AF231" s="232">
        <f>'CHARGES P1'!AF133</f>
        <v>0</v>
      </c>
      <c r="AG231" s="232">
        <f>'CHARGES P1'!AG133</f>
        <v>0</v>
      </c>
      <c r="AH231" s="232">
        <f>'CHARGES P1'!AH133</f>
        <v>0</v>
      </c>
      <c r="AI231" s="232">
        <f>'CHARGES P1'!AI133</f>
        <v>0</v>
      </c>
      <c r="AJ231" s="232">
        <f>'CHARGES P1'!AJ133</f>
        <v>0</v>
      </c>
      <c r="AK231" s="232">
        <f>'CHARGES P1'!AK133</f>
        <v>0</v>
      </c>
      <c r="AL231" s="232">
        <f>'CHARGES P1'!AL133</f>
        <v>0</v>
      </c>
      <c r="AM231" s="232">
        <f>'CHARGES P1'!AM133</f>
        <v>0</v>
      </c>
      <c r="AN231" s="232">
        <f>'CHARGES P1'!AN133</f>
        <v>0</v>
      </c>
      <c r="AO231" s="232">
        <f>'CHARGES P1'!AO133</f>
        <v>0</v>
      </c>
      <c r="AP231" s="232">
        <f>'CHARGES P1'!AP133</f>
        <v>0</v>
      </c>
      <c r="AQ231" s="232">
        <f>'CHARGES P1'!AQ133</f>
        <v>0</v>
      </c>
      <c r="AR231" s="232">
        <f>'CHARGES P1'!AR133</f>
        <v>0</v>
      </c>
      <c r="AS231" s="232">
        <f>'CHARGES P1'!AS133</f>
        <v>0</v>
      </c>
      <c r="AT231" s="232">
        <f>'CHARGES P1'!AT133</f>
        <v>0</v>
      </c>
      <c r="AU231" s="232">
        <f>'CHARGES P1'!AU133</f>
        <v>0</v>
      </c>
      <c r="AV231" s="232">
        <f>'CHARGES P1'!AV133</f>
        <v>0</v>
      </c>
      <c r="AW231" s="232">
        <f>'CHARGES P1'!AW133</f>
        <v>0</v>
      </c>
      <c r="AX231" s="232">
        <f>'CHARGES P1'!AX133</f>
        <v>0</v>
      </c>
      <c r="AY231" s="232">
        <f>'CHARGES P1'!AY133</f>
        <v>0</v>
      </c>
      <c r="AZ231" s="232">
        <f>'CHARGES P1'!AZ133</f>
        <v>0</v>
      </c>
      <c r="BA231" s="232">
        <f>'CHARGES P1'!BA133</f>
        <v>0</v>
      </c>
      <c r="BB231" s="232">
        <f>'CHARGES P1'!BB133</f>
        <v>0</v>
      </c>
      <c r="BC231" s="232">
        <f>'CHARGES P1'!BC133</f>
        <v>0</v>
      </c>
      <c r="BD231" s="232">
        <f>'CHARGES P1'!BD133</f>
        <v>0</v>
      </c>
      <c r="BE231" s="232">
        <f>'CHARGES P1'!BE133</f>
        <v>0</v>
      </c>
      <c r="BF231" s="232">
        <f>'CHARGES P1'!BF133</f>
        <v>0</v>
      </c>
      <c r="BG231" s="232">
        <f>'CHARGES P1'!BG133</f>
        <v>0</v>
      </c>
      <c r="BH231" s="232">
        <f>'CHARGES P1'!BH133</f>
        <v>0</v>
      </c>
      <c r="BI231" s="232">
        <f>'CHARGES P1'!BI133</f>
        <v>0</v>
      </c>
      <c r="BJ231" s="232">
        <f>'CHARGES P1'!BJ133</f>
        <v>0</v>
      </c>
      <c r="BK231" s="232">
        <f>'CHARGES P1'!BK133</f>
        <v>0</v>
      </c>
      <c r="BL231" s="232">
        <f>'CHARGES P1'!BL133</f>
        <v>0</v>
      </c>
      <c r="BM231" s="232">
        <f>'CHARGES P1'!BM133</f>
        <v>0</v>
      </c>
      <c r="BN231" s="232">
        <f>'CHARGES P1'!BN133</f>
        <v>0</v>
      </c>
      <c r="BO231" s="232">
        <f>'CHARGES P1'!BO133</f>
        <v>0</v>
      </c>
    </row>
    <row r="232" spans="1:67" ht="11.1" customHeight="1" x14ac:dyDescent="0.25">
      <c r="A232" s="33"/>
      <c r="B232" s="266" t="s">
        <v>102</v>
      </c>
      <c r="C232" s="232">
        <f>'CHARGES P1'!C169</f>
        <v>0</v>
      </c>
      <c r="D232" s="232">
        <f>'CHARGES P1'!D169</f>
        <v>0</v>
      </c>
      <c r="E232" s="232">
        <f>'CHARGES P1'!E169</f>
        <v>0</v>
      </c>
      <c r="F232" s="232">
        <f>'CHARGES P1'!F169</f>
        <v>0</v>
      </c>
      <c r="G232" s="232">
        <f>'CHARGES P1'!G169</f>
        <v>0</v>
      </c>
      <c r="H232" s="232">
        <f>'CHARGES P1'!H169</f>
        <v>0</v>
      </c>
      <c r="I232" s="232">
        <f>'CHARGES P1'!I169</f>
        <v>0</v>
      </c>
      <c r="J232" s="232">
        <f>'CHARGES P1'!J169</f>
        <v>0</v>
      </c>
      <c r="K232" s="232">
        <f>'CHARGES P1'!K169</f>
        <v>0</v>
      </c>
      <c r="L232" s="232">
        <f>'CHARGES P1'!L169</f>
        <v>0</v>
      </c>
      <c r="M232" s="232">
        <f>'CHARGES P1'!M169</f>
        <v>0</v>
      </c>
      <c r="N232" s="232">
        <f>'CHARGES P1'!N169</f>
        <v>0</v>
      </c>
      <c r="O232" s="232">
        <f>'CHARGES P1'!O169</f>
        <v>0</v>
      </c>
      <c r="P232" s="232">
        <f>'CHARGES P1'!P169</f>
        <v>0</v>
      </c>
      <c r="Q232" s="232">
        <f>'CHARGES P1'!Q169</f>
        <v>0</v>
      </c>
      <c r="R232" s="232">
        <f>'CHARGES P1'!R169</f>
        <v>0</v>
      </c>
      <c r="S232" s="232">
        <f>'CHARGES P1'!S169</f>
        <v>0</v>
      </c>
      <c r="T232" s="232">
        <f>'CHARGES P1'!T169</f>
        <v>0</v>
      </c>
      <c r="U232" s="232">
        <f>'CHARGES P1'!U169</f>
        <v>0</v>
      </c>
      <c r="V232" s="232">
        <f>'CHARGES P1'!V169</f>
        <v>0</v>
      </c>
      <c r="W232" s="232">
        <f>'CHARGES P1'!W169</f>
        <v>0</v>
      </c>
      <c r="X232" s="232">
        <f>'CHARGES P1'!X169</f>
        <v>0</v>
      </c>
      <c r="Y232" s="232">
        <f>'CHARGES P1'!Y169</f>
        <v>0</v>
      </c>
      <c r="Z232" s="232">
        <f>'CHARGES P1'!Z169</f>
        <v>0</v>
      </c>
      <c r="AA232" s="232">
        <f>'CHARGES P1'!AA169</f>
        <v>0</v>
      </c>
      <c r="AB232" s="232">
        <f>'CHARGES P1'!AB169</f>
        <v>0</v>
      </c>
      <c r="AC232" s="232">
        <f>'CHARGES P1'!AC169</f>
        <v>0</v>
      </c>
      <c r="AD232" s="232">
        <f>'CHARGES P1'!AD169</f>
        <v>0</v>
      </c>
      <c r="AE232" s="232">
        <f>'CHARGES P1'!AE169</f>
        <v>0</v>
      </c>
      <c r="AF232" s="232">
        <f>'CHARGES P1'!AF169</f>
        <v>0</v>
      </c>
      <c r="AG232" s="232">
        <f>'CHARGES P1'!AG169</f>
        <v>0</v>
      </c>
      <c r="AH232" s="232">
        <f>'CHARGES P1'!AH169</f>
        <v>0</v>
      </c>
      <c r="AI232" s="232">
        <f>'CHARGES P1'!AI169</f>
        <v>0</v>
      </c>
      <c r="AJ232" s="232">
        <f>'CHARGES P1'!AJ169</f>
        <v>0</v>
      </c>
      <c r="AK232" s="232">
        <f>'CHARGES P1'!AK169</f>
        <v>0</v>
      </c>
      <c r="AL232" s="232">
        <f>'CHARGES P1'!AL169</f>
        <v>0</v>
      </c>
      <c r="AM232" s="232">
        <f>'CHARGES P1'!AM169</f>
        <v>0</v>
      </c>
      <c r="AN232" s="232">
        <f>'CHARGES P1'!AN169</f>
        <v>0</v>
      </c>
      <c r="AO232" s="232">
        <f>'CHARGES P1'!AO169</f>
        <v>0</v>
      </c>
      <c r="AP232" s="232">
        <f>'CHARGES P1'!AP169</f>
        <v>0</v>
      </c>
      <c r="AQ232" s="232">
        <f>'CHARGES P1'!AQ169</f>
        <v>0</v>
      </c>
      <c r="AR232" s="232">
        <f>'CHARGES P1'!AR169</f>
        <v>0</v>
      </c>
      <c r="AS232" s="232">
        <f>'CHARGES P1'!AS169</f>
        <v>0</v>
      </c>
      <c r="AT232" s="232">
        <f>'CHARGES P1'!AT169</f>
        <v>0</v>
      </c>
      <c r="AU232" s="232">
        <f>'CHARGES P1'!AU169</f>
        <v>0</v>
      </c>
      <c r="AV232" s="232">
        <f>'CHARGES P1'!AV169</f>
        <v>0</v>
      </c>
      <c r="AW232" s="232">
        <f>'CHARGES P1'!AW169</f>
        <v>0</v>
      </c>
      <c r="AX232" s="232">
        <f>'CHARGES P1'!AX169</f>
        <v>0</v>
      </c>
      <c r="AY232" s="232">
        <f>'CHARGES P1'!AY169</f>
        <v>0</v>
      </c>
      <c r="AZ232" s="232">
        <f>'CHARGES P1'!AZ169</f>
        <v>0</v>
      </c>
      <c r="BA232" s="232">
        <f>'CHARGES P1'!BA169</f>
        <v>0</v>
      </c>
      <c r="BB232" s="232">
        <f>'CHARGES P1'!BB169</f>
        <v>0</v>
      </c>
      <c r="BC232" s="232">
        <f>'CHARGES P1'!BC169</f>
        <v>0</v>
      </c>
      <c r="BD232" s="232">
        <f>'CHARGES P1'!BD169</f>
        <v>0</v>
      </c>
      <c r="BE232" s="232">
        <f>'CHARGES P1'!BE169</f>
        <v>0</v>
      </c>
      <c r="BF232" s="232">
        <f>'CHARGES P1'!BF169</f>
        <v>0</v>
      </c>
      <c r="BG232" s="232">
        <f>'CHARGES P1'!BG169</f>
        <v>0</v>
      </c>
      <c r="BH232" s="232">
        <f>'CHARGES P1'!BH169</f>
        <v>0</v>
      </c>
      <c r="BI232" s="232">
        <f>'CHARGES P1'!BI169</f>
        <v>0</v>
      </c>
      <c r="BJ232" s="232">
        <f>'CHARGES P1'!BJ169</f>
        <v>0</v>
      </c>
      <c r="BK232" s="232">
        <f>'CHARGES P1'!BK169</f>
        <v>0</v>
      </c>
      <c r="BL232" s="232">
        <f>'CHARGES P1'!BL169</f>
        <v>0</v>
      </c>
      <c r="BM232" s="232">
        <f>'CHARGES P1'!BM169</f>
        <v>0</v>
      </c>
      <c r="BN232" s="232">
        <f>'CHARGES P1'!BN169</f>
        <v>0</v>
      </c>
      <c r="BO232" s="232">
        <f>'CHARGES P1'!BO169</f>
        <v>0</v>
      </c>
    </row>
    <row r="233" spans="1:67" ht="11.1" customHeight="1" x14ac:dyDescent="0.25">
      <c r="A233" s="33"/>
      <c r="B233" s="267" t="s">
        <v>103</v>
      </c>
      <c r="C233" s="232">
        <f>'CHARGES P1'!C203</f>
        <v>0</v>
      </c>
      <c r="D233" s="232">
        <f>'CHARGES P1'!D203</f>
        <v>0</v>
      </c>
      <c r="E233" s="232">
        <f>'CHARGES P1'!E203</f>
        <v>0</v>
      </c>
      <c r="F233" s="232">
        <f>'CHARGES P1'!F203</f>
        <v>0</v>
      </c>
      <c r="G233" s="232">
        <f>'CHARGES P1'!G203</f>
        <v>0</v>
      </c>
      <c r="H233" s="232">
        <f>'CHARGES P1'!H203</f>
        <v>0</v>
      </c>
      <c r="I233" s="232">
        <f>'CHARGES P1'!I203</f>
        <v>0</v>
      </c>
      <c r="J233" s="232">
        <f>'CHARGES P1'!J203</f>
        <v>0</v>
      </c>
      <c r="K233" s="232">
        <f>'CHARGES P1'!K203</f>
        <v>0</v>
      </c>
      <c r="L233" s="232">
        <f>'CHARGES P1'!L203</f>
        <v>0</v>
      </c>
      <c r="M233" s="232">
        <f>'CHARGES P1'!M203</f>
        <v>0</v>
      </c>
      <c r="N233" s="232">
        <f>'CHARGES P1'!N203</f>
        <v>0</v>
      </c>
      <c r="O233" s="232">
        <f>'CHARGES P1'!O203</f>
        <v>0</v>
      </c>
      <c r="P233" s="232">
        <f>'CHARGES P1'!P203</f>
        <v>0</v>
      </c>
      <c r="Q233" s="232">
        <f>'CHARGES P1'!Q203</f>
        <v>0</v>
      </c>
      <c r="R233" s="232">
        <f>'CHARGES P1'!R203</f>
        <v>0</v>
      </c>
      <c r="S233" s="232">
        <f>'CHARGES P1'!S203</f>
        <v>0</v>
      </c>
      <c r="T233" s="232">
        <f>'CHARGES P1'!T203</f>
        <v>0</v>
      </c>
      <c r="U233" s="232">
        <f>'CHARGES P1'!U203</f>
        <v>0</v>
      </c>
      <c r="V233" s="232">
        <f>'CHARGES P1'!V203</f>
        <v>0</v>
      </c>
      <c r="W233" s="232">
        <f>'CHARGES P1'!W203</f>
        <v>0</v>
      </c>
      <c r="X233" s="232">
        <f>'CHARGES P1'!X203</f>
        <v>0</v>
      </c>
      <c r="Y233" s="232">
        <f>'CHARGES P1'!Y203</f>
        <v>0</v>
      </c>
      <c r="Z233" s="232">
        <f>'CHARGES P1'!Z203</f>
        <v>0</v>
      </c>
      <c r="AA233" s="232">
        <f>'CHARGES P1'!AA203</f>
        <v>0</v>
      </c>
      <c r="AB233" s="232">
        <f>'CHARGES P1'!AB203</f>
        <v>0</v>
      </c>
      <c r="AC233" s="232">
        <f>'CHARGES P1'!AC203</f>
        <v>0</v>
      </c>
      <c r="AD233" s="232">
        <f>'CHARGES P1'!AD203</f>
        <v>0</v>
      </c>
      <c r="AE233" s="232">
        <f>'CHARGES P1'!AE203</f>
        <v>0</v>
      </c>
      <c r="AF233" s="232">
        <f>'CHARGES P1'!AF203</f>
        <v>0</v>
      </c>
      <c r="AG233" s="232">
        <f>'CHARGES P1'!AG203</f>
        <v>0</v>
      </c>
      <c r="AH233" s="232">
        <f>'CHARGES P1'!AH203</f>
        <v>0</v>
      </c>
      <c r="AI233" s="232">
        <f>'CHARGES P1'!AI203</f>
        <v>0</v>
      </c>
      <c r="AJ233" s="232">
        <f>'CHARGES P1'!AJ203</f>
        <v>0</v>
      </c>
      <c r="AK233" s="232">
        <f>'CHARGES P1'!AK203</f>
        <v>0</v>
      </c>
      <c r="AL233" s="232">
        <f>'CHARGES P1'!AL203</f>
        <v>0</v>
      </c>
      <c r="AM233" s="232">
        <f>'CHARGES P1'!AM203</f>
        <v>0</v>
      </c>
      <c r="AN233" s="232">
        <f>'CHARGES P1'!AN203</f>
        <v>0</v>
      </c>
      <c r="AO233" s="232">
        <f>'CHARGES P1'!AO203</f>
        <v>0</v>
      </c>
      <c r="AP233" s="232">
        <f>'CHARGES P1'!AP203</f>
        <v>0</v>
      </c>
      <c r="AQ233" s="232">
        <f>'CHARGES P1'!AQ203</f>
        <v>0</v>
      </c>
      <c r="AR233" s="232">
        <f>'CHARGES P1'!AR203</f>
        <v>0</v>
      </c>
      <c r="AS233" s="232">
        <f>'CHARGES P1'!AS203</f>
        <v>0</v>
      </c>
      <c r="AT233" s="232">
        <f>'CHARGES P1'!AT203</f>
        <v>0</v>
      </c>
      <c r="AU233" s="232">
        <f>'CHARGES P1'!AU203</f>
        <v>0</v>
      </c>
      <c r="AV233" s="232">
        <f>'CHARGES P1'!AV203</f>
        <v>0</v>
      </c>
      <c r="AW233" s="232">
        <f>'CHARGES P1'!AW203</f>
        <v>0</v>
      </c>
      <c r="AX233" s="232">
        <f>'CHARGES P1'!AX203</f>
        <v>0</v>
      </c>
      <c r="AY233" s="232">
        <f>'CHARGES P1'!AY203</f>
        <v>0</v>
      </c>
      <c r="AZ233" s="232">
        <f>'CHARGES P1'!AZ203</f>
        <v>0</v>
      </c>
      <c r="BA233" s="232">
        <f>'CHARGES P1'!BA203</f>
        <v>0</v>
      </c>
      <c r="BB233" s="232">
        <f>'CHARGES P1'!BB203</f>
        <v>0</v>
      </c>
      <c r="BC233" s="232">
        <f>'CHARGES P1'!BC203</f>
        <v>0</v>
      </c>
      <c r="BD233" s="232">
        <f>'CHARGES P1'!BD203</f>
        <v>0</v>
      </c>
      <c r="BE233" s="232">
        <f>'CHARGES P1'!BE203</f>
        <v>0</v>
      </c>
      <c r="BF233" s="232">
        <f>'CHARGES P1'!BF203</f>
        <v>0</v>
      </c>
      <c r="BG233" s="232">
        <f>'CHARGES P1'!BG203</f>
        <v>0</v>
      </c>
      <c r="BH233" s="232">
        <f>'CHARGES P1'!BH203</f>
        <v>0</v>
      </c>
      <c r="BI233" s="232">
        <f>'CHARGES P1'!BI203</f>
        <v>0</v>
      </c>
      <c r="BJ233" s="232">
        <f>'CHARGES P1'!BJ203</f>
        <v>0</v>
      </c>
      <c r="BK233" s="232">
        <f>'CHARGES P1'!BK203</f>
        <v>0</v>
      </c>
      <c r="BL233" s="232">
        <f>'CHARGES P1'!BL203</f>
        <v>0</v>
      </c>
      <c r="BM233" s="232">
        <f>'CHARGES P1'!BM203</f>
        <v>0</v>
      </c>
      <c r="BN233" s="232">
        <f>'CHARGES P1'!BN203</f>
        <v>0</v>
      </c>
      <c r="BO233" s="232">
        <f>'CHARGES P1'!BO203</f>
        <v>0</v>
      </c>
    </row>
    <row r="235" spans="1:67" ht="11.1" customHeight="1" x14ac:dyDescent="0.25">
      <c r="A235" s="37" t="s">
        <v>19</v>
      </c>
      <c r="B235" s="268" t="s">
        <v>87</v>
      </c>
      <c r="C235" s="232">
        <f>'RETARDS P1'!C26</f>
        <v>0</v>
      </c>
      <c r="D235" s="232">
        <f>'RETARDS P1'!D26</f>
        <v>0</v>
      </c>
      <c r="E235" s="232">
        <f>'RETARDS P1'!E26</f>
        <v>0</v>
      </c>
      <c r="F235" s="232">
        <f>'RETARDS P1'!F26</f>
        <v>0</v>
      </c>
      <c r="G235" s="232">
        <f>'RETARDS P1'!G26</f>
        <v>0</v>
      </c>
      <c r="H235" s="232">
        <f>'RETARDS P1'!H26</f>
        <v>0</v>
      </c>
      <c r="I235" s="232">
        <f>'RETARDS P1'!I26</f>
        <v>0</v>
      </c>
      <c r="J235" s="232">
        <f>'RETARDS P1'!J26</f>
        <v>0</v>
      </c>
      <c r="K235" s="232">
        <f>'RETARDS P1'!K26</f>
        <v>0</v>
      </c>
      <c r="L235" s="232">
        <f>'RETARDS P1'!L26</f>
        <v>0</v>
      </c>
      <c r="M235" s="232">
        <f>'RETARDS P1'!M26</f>
        <v>0</v>
      </c>
      <c r="N235" s="232">
        <f>'RETARDS P1'!N26</f>
        <v>0</v>
      </c>
      <c r="O235" s="232">
        <f>'RETARDS P1'!O26</f>
        <v>0</v>
      </c>
      <c r="P235" s="232">
        <f>'RETARDS P1'!P26</f>
        <v>0</v>
      </c>
      <c r="Q235" s="232">
        <f>'RETARDS P1'!Q26</f>
        <v>0</v>
      </c>
      <c r="R235" s="232">
        <f>'RETARDS P1'!R26</f>
        <v>0</v>
      </c>
      <c r="S235" s="232">
        <f>'RETARDS P1'!S26</f>
        <v>0</v>
      </c>
      <c r="T235" s="232">
        <f>'RETARDS P1'!T26</f>
        <v>0</v>
      </c>
      <c r="U235" s="232">
        <f>'RETARDS P1'!U26</f>
        <v>0</v>
      </c>
      <c r="V235" s="232">
        <f>'RETARDS P1'!V26</f>
        <v>0</v>
      </c>
      <c r="W235" s="232">
        <f>'RETARDS P1'!W26</f>
        <v>0</v>
      </c>
      <c r="X235" s="232">
        <f>'RETARDS P1'!X26</f>
        <v>0</v>
      </c>
      <c r="Y235" s="232">
        <f>'RETARDS P1'!Y26</f>
        <v>0</v>
      </c>
      <c r="Z235" s="232">
        <f>'RETARDS P1'!Z26</f>
        <v>0</v>
      </c>
      <c r="AA235" s="232">
        <f>'RETARDS P1'!AA26</f>
        <v>0</v>
      </c>
      <c r="AB235" s="232">
        <f>'RETARDS P1'!AB26</f>
        <v>0</v>
      </c>
      <c r="AC235" s="232">
        <f>'RETARDS P1'!AC26</f>
        <v>0</v>
      </c>
      <c r="AD235" s="232">
        <f>'RETARDS P1'!AD26</f>
        <v>0</v>
      </c>
      <c r="AE235" s="232">
        <f>'RETARDS P1'!AE26</f>
        <v>0</v>
      </c>
      <c r="AF235" s="232">
        <f>'RETARDS P1'!AF26</f>
        <v>0</v>
      </c>
      <c r="AG235" s="232">
        <f>'RETARDS P1'!AG26</f>
        <v>0</v>
      </c>
      <c r="AH235" s="232">
        <f>'RETARDS P1'!AH26</f>
        <v>0</v>
      </c>
      <c r="AI235" s="232">
        <f>'RETARDS P1'!AI26</f>
        <v>0</v>
      </c>
      <c r="AJ235" s="232">
        <f>'RETARDS P1'!AJ26</f>
        <v>0</v>
      </c>
      <c r="AK235" s="232">
        <f>'RETARDS P1'!AK26</f>
        <v>0</v>
      </c>
      <c r="AL235" s="232">
        <f>'RETARDS P1'!AL26</f>
        <v>0</v>
      </c>
      <c r="AM235" s="232">
        <f>'RETARDS P1'!AM26</f>
        <v>0</v>
      </c>
      <c r="AN235" s="232">
        <f>'RETARDS P1'!AN26</f>
        <v>0</v>
      </c>
      <c r="AO235" s="232">
        <f>'RETARDS P1'!AO26</f>
        <v>0</v>
      </c>
      <c r="AP235" s="232">
        <f>'RETARDS P1'!AP26</f>
        <v>0</v>
      </c>
      <c r="AQ235" s="232">
        <f>'RETARDS P1'!AQ26</f>
        <v>0</v>
      </c>
      <c r="AR235" s="232">
        <f>'RETARDS P1'!AR26</f>
        <v>0</v>
      </c>
      <c r="AS235" s="232">
        <f>'RETARDS P1'!AS26</f>
        <v>0</v>
      </c>
      <c r="AT235" s="232">
        <f>'RETARDS P1'!AT26</f>
        <v>0</v>
      </c>
      <c r="AU235" s="232">
        <f>'RETARDS P1'!AU26</f>
        <v>0</v>
      </c>
      <c r="AV235" s="232">
        <f>'RETARDS P1'!AV26</f>
        <v>0</v>
      </c>
      <c r="AW235" s="232">
        <f>'RETARDS P1'!AW26</f>
        <v>0</v>
      </c>
      <c r="AX235" s="232">
        <f>'RETARDS P1'!AX26</f>
        <v>0</v>
      </c>
      <c r="AY235" s="232">
        <f>'RETARDS P1'!AY26</f>
        <v>0</v>
      </c>
      <c r="AZ235" s="232">
        <f>'RETARDS P1'!AZ26</f>
        <v>0</v>
      </c>
      <c r="BA235" s="232">
        <f>'RETARDS P1'!BA26</f>
        <v>0</v>
      </c>
      <c r="BB235" s="232">
        <f>'RETARDS P1'!BB26</f>
        <v>0</v>
      </c>
      <c r="BC235" s="232">
        <f>'RETARDS P1'!BC26</f>
        <v>0</v>
      </c>
      <c r="BD235" s="232">
        <f>'RETARDS P1'!BD26</f>
        <v>0</v>
      </c>
      <c r="BE235" s="232">
        <f>'RETARDS P1'!BE26</f>
        <v>0</v>
      </c>
      <c r="BF235" s="232">
        <f>'RETARDS P1'!BF26</f>
        <v>0</v>
      </c>
      <c r="BG235" s="232">
        <f>'RETARDS P1'!BG26</f>
        <v>0</v>
      </c>
      <c r="BH235" s="232">
        <f>'RETARDS P1'!BH26</f>
        <v>0</v>
      </c>
      <c r="BI235" s="232">
        <f>'RETARDS P1'!BI26</f>
        <v>0</v>
      </c>
      <c r="BJ235" s="232">
        <f>'RETARDS P1'!BJ26</f>
        <v>0</v>
      </c>
      <c r="BK235" s="232">
        <f>'RETARDS P1'!BK26</f>
        <v>0</v>
      </c>
      <c r="BL235" s="232">
        <f>'RETARDS P1'!BL26</f>
        <v>0</v>
      </c>
      <c r="BM235" s="232">
        <f>'RETARDS P1'!BM26</f>
        <v>0</v>
      </c>
      <c r="BN235" s="232">
        <f>'RETARDS P1'!BN26</f>
        <v>0</v>
      </c>
      <c r="BO235" s="232">
        <f>'RETARDS P1'!BO26</f>
        <v>0</v>
      </c>
    </row>
    <row r="236" spans="1:67" ht="11.1" customHeight="1" x14ac:dyDescent="0.25">
      <c r="A236" s="33"/>
      <c r="B236" s="43" t="s">
        <v>104</v>
      </c>
      <c r="C236" s="232"/>
      <c r="D236" s="232">
        <f ca="1">C239-'SYNTHESE CAPACITE P1'!D24</f>
        <v>0</v>
      </c>
      <c r="E236" s="232">
        <f ca="1">D239-'SYNTHESE CAPACITE P1'!E24</f>
        <v>0</v>
      </c>
      <c r="F236" s="232">
        <f ca="1">E239-'SYNTHESE CAPACITE P1'!F24</f>
        <v>0</v>
      </c>
      <c r="G236" s="232">
        <f ca="1">F239-'SYNTHESE CAPACITE P1'!G24</f>
        <v>0</v>
      </c>
      <c r="H236" s="232">
        <f ca="1">G239-'SYNTHESE CAPACITE P1'!H24</f>
        <v>0</v>
      </c>
      <c r="I236" s="232">
        <f ca="1">H239-'SYNTHESE CAPACITE P1'!I24</f>
        <v>0</v>
      </c>
      <c r="J236" s="232">
        <f ca="1">I239-'SYNTHESE CAPACITE P1'!J24</f>
        <v>0</v>
      </c>
      <c r="K236" s="232">
        <f ca="1">J239-'SYNTHESE CAPACITE P1'!K24</f>
        <v>0</v>
      </c>
      <c r="L236" s="232">
        <f ca="1">K239-'SYNTHESE CAPACITE P1'!L24</f>
        <v>0</v>
      </c>
      <c r="M236" s="232">
        <f ca="1">L239-'SYNTHESE CAPACITE P1'!M24</f>
        <v>0</v>
      </c>
      <c r="N236" s="232">
        <f ca="1">M239-'SYNTHESE CAPACITE P1'!N24</f>
        <v>0</v>
      </c>
      <c r="O236" s="232">
        <f ca="1">N239-'SYNTHESE CAPACITE P1'!O24</f>
        <v>0</v>
      </c>
      <c r="P236" s="232">
        <f ca="1">O239-'SYNTHESE CAPACITE P1'!P24</f>
        <v>0</v>
      </c>
      <c r="Q236" s="232">
        <f ca="1">P239-'SYNTHESE CAPACITE P1'!Q24</f>
        <v>0</v>
      </c>
      <c r="R236" s="232">
        <f ca="1">Q239-'SYNTHESE CAPACITE P1'!R24</f>
        <v>0</v>
      </c>
      <c r="S236" s="232">
        <f ca="1">R239-'SYNTHESE CAPACITE P1'!S24</f>
        <v>0</v>
      </c>
      <c r="T236" s="232">
        <f ca="1">S239-'SYNTHESE CAPACITE P1'!T24</f>
        <v>0</v>
      </c>
      <c r="U236" s="232">
        <f ca="1">T239-'SYNTHESE CAPACITE P1'!U24</f>
        <v>0</v>
      </c>
      <c r="V236" s="232">
        <f ca="1">U239-'SYNTHESE CAPACITE P1'!V24</f>
        <v>0</v>
      </c>
      <c r="W236" s="232">
        <f ca="1">V239-'SYNTHESE CAPACITE P1'!W24</f>
        <v>0</v>
      </c>
      <c r="X236" s="232">
        <f ca="1">W239-'SYNTHESE CAPACITE P1'!X24</f>
        <v>0</v>
      </c>
      <c r="Y236" s="232">
        <f ca="1">X239-'SYNTHESE CAPACITE P1'!Y24</f>
        <v>0</v>
      </c>
      <c r="Z236" s="232">
        <f ca="1">Y239-'SYNTHESE CAPACITE P1'!Z24</f>
        <v>0</v>
      </c>
      <c r="AA236" s="232">
        <f ca="1">Z239-'SYNTHESE CAPACITE P1'!AA24</f>
        <v>0</v>
      </c>
      <c r="AB236" s="232">
        <f ca="1">AA239-'SYNTHESE CAPACITE P1'!AB24</f>
        <v>0</v>
      </c>
      <c r="AC236" s="232">
        <f ca="1">AB239-'SYNTHESE CAPACITE P1'!AC24</f>
        <v>0</v>
      </c>
      <c r="AD236" s="232">
        <f ca="1">AC239-'SYNTHESE CAPACITE P1'!AD24</f>
        <v>0</v>
      </c>
      <c r="AE236" s="232">
        <f ca="1">AD239-'SYNTHESE CAPACITE P1'!AE24</f>
        <v>0</v>
      </c>
      <c r="AF236" s="232">
        <f ca="1">AE239-'SYNTHESE CAPACITE P1'!AF24</f>
        <v>0</v>
      </c>
      <c r="AG236" s="232">
        <f ca="1">AF239-'SYNTHESE CAPACITE P1'!AG24</f>
        <v>0</v>
      </c>
      <c r="AH236" s="232">
        <f ca="1">AG239-'SYNTHESE CAPACITE P1'!AH24</f>
        <v>0</v>
      </c>
      <c r="AI236" s="232">
        <f ca="1">AH239-'SYNTHESE CAPACITE P1'!AI24</f>
        <v>0</v>
      </c>
      <c r="AJ236" s="232">
        <f ca="1">AI239-'SYNTHESE CAPACITE P1'!AJ24</f>
        <v>0</v>
      </c>
      <c r="AK236" s="232">
        <f ca="1">AJ239-'SYNTHESE CAPACITE P1'!AK24</f>
        <v>0</v>
      </c>
      <c r="AL236" s="232">
        <f ca="1">AK239-'SYNTHESE CAPACITE P1'!AL24</f>
        <v>0</v>
      </c>
      <c r="AM236" s="232">
        <f ca="1">AL239-'SYNTHESE CAPACITE P1'!AM24</f>
        <v>0</v>
      </c>
      <c r="AN236" s="232">
        <f ca="1">AM239-'SYNTHESE CAPACITE P1'!AN24</f>
        <v>0</v>
      </c>
      <c r="AO236" s="232">
        <f ca="1">AN239-'SYNTHESE CAPACITE P1'!AO24</f>
        <v>0</v>
      </c>
      <c r="AP236" s="232">
        <f ca="1">AO239-'SYNTHESE CAPACITE P1'!AP24</f>
        <v>0</v>
      </c>
      <c r="AQ236" s="232">
        <f ca="1">AP239-'SYNTHESE CAPACITE P1'!AQ24</f>
        <v>0</v>
      </c>
      <c r="AR236" s="232">
        <f ca="1">AQ239-'SYNTHESE CAPACITE P1'!AR24</f>
        <v>0</v>
      </c>
      <c r="AS236" s="232">
        <f ca="1">AR239-'SYNTHESE CAPACITE P1'!AS24</f>
        <v>0</v>
      </c>
      <c r="AT236" s="232">
        <f ca="1">AS239-'SYNTHESE CAPACITE P1'!AT24</f>
        <v>0</v>
      </c>
      <c r="AU236" s="232">
        <f ca="1">AT239-'SYNTHESE CAPACITE P1'!AU24</f>
        <v>0</v>
      </c>
      <c r="AV236" s="232">
        <f ca="1">AU239-'SYNTHESE CAPACITE P1'!AV24</f>
        <v>0</v>
      </c>
      <c r="AW236" s="232">
        <f ca="1">AV239-'SYNTHESE CAPACITE P1'!AW24</f>
        <v>0</v>
      </c>
      <c r="AX236" s="232">
        <f ca="1">AW239-'SYNTHESE CAPACITE P1'!AX24</f>
        <v>0</v>
      </c>
      <c r="AY236" s="232">
        <f ca="1">AX239-'SYNTHESE CAPACITE P1'!AY24</f>
        <v>0</v>
      </c>
      <c r="AZ236" s="232">
        <f ca="1">AY239-'SYNTHESE CAPACITE P1'!AZ24</f>
        <v>0</v>
      </c>
      <c r="BA236" s="232">
        <f ca="1">AZ239-'SYNTHESE CAPACITE P1'!BA24</f>
        <v>0</v>
      </c>
      <c r="BB236" s="232">
        <f ca="1">BA239-'SYNTHESE CAPACITE P1'!BB24</f>
        <v>0</v>
      </c>
      <c r="BC236" s="232">
        <f ca="1">BB239-'SYNTHESE CAPACITE P1'!BC24</f>
        <v>0</v>
      </c>
      <c r="BD236" s="232">
        <f ca="1">BC239-'SYNTHESE CAPACITE P1'!BD24</f>
        <v>0</v>
      </c>
      <c r="BE236" s="232">
        <f ca="1">BD239-'SYNTHESE CAPACITE P1'!BE24</f>
        <v>0</v>
      </c>
      <c r="BF236" s="232">
        <f ca="1">BE239-'SYNTHESE CAPACITE P1'!BF24</f>
        <v>0</v>
      </c>
      <c r="BG236" s="232">
        <f ca="1">BF239-'SYNTHESE CAPACITE P1'!BG24</f>
        <v>0</v>
      </c>
      <c r="BH236" s="232">
        <f ca="1">BG239-'SYNTHESE CAPACITE P1'!BH24</f>
        <v>0</v>
      </c>
      <c r="BI236" s="232">
        <f ca="1">BH239-'SYNTHESE CAPACITE P1'!BI24</f>
        <v>0</v>
      </c>
      <c r="BJ236" s="232">
        <f ca="1">BI239-'SYNTHESE CAPACITE P1'!BJ24</f>
        <v>0</v>
      </c>
      <c r="BK236" s="232">
        <f ca="1">BJ239-'SYNTHESE CAPACITE P1'!BK24</f>
        <v>0</v>
      </c>
      <c r="BL236" s="232">
        <f ca="1">BK239-'SYNTHESE CAPACITE P1'!BL24</f>
        <v>0</v>
      </c>
      <c r="BM236" s="232">
        <f ca="1">BL239-'SYNTHESE CAPACITE P1'!BM24</f>
        <v>0</v>
      </c>
      <c r="BN236" s="232">
        <f ca="1">BM239-'SYNTHESE CAPACITE P1'!BN24</f>
        <v>0</v>
      </c>
      <c r="BO236" s="232">
        <f ca="1">BN239-'SYNTHESE CAPACITE P1'!BO24</f>
        <v>0</v>
      </c>
    </row>
    <row r="237" spans="1:67" ht="11.1" customHeight="1" x14ac:dyDescent="0.25">
      <c r="A237" s="33"/>
      <c r="B237" s="261" t="s">
        <v>88</v>
      </c>
      <c r="C237" s="232">
        <f>'RETARDS P1'!C98</f>
        <v>0</v>
      </c>
      <c r="D237" s="232">
        <f>'RETARDS P1'!D98</f>
        <v>0</v>
      </c>
      <c r="E237" s="232">
        <f>'RETARDS P1'!E98</f>
        <v>0</v>
      </c>
      <c r="F237" s="232">
        <f>'RETARDS P1'!F98</f>
        <v>0</v>
      </c>
      <c r="G237" s="232">
        <f>'RETARDS P1'!G98</f>
        <v>0</v>
      </c>
      <c r="H237" s="232">
        <f>'RETARDS P1'!H98</f>
        <v>0</v>
      </c>
      <c r="I237" s="232">
        <f>'RETARDS P1'!I98</f>
        <v>0</v>
      </c>
      <c r="J237" s="232">
        <f>'RETARDS P1'!J98</f>
        <v>0</v>
      </c>
      <c r="K237" s="232">
        <f>'RETARDS P1'!K98</f>
        <v>0</v>
      </c>
      <c r="L237" s="232">
        <f>'RETARDS P1'!L98</f>
        <v>0</v>
      </c>
      <c r="M237" s="232">
        <f>'RETARDS P1'!M98</f>
        <v>0</v>
      </c>
      <c r="N237" s="232">
        <f>'RETARDS P1'!N98</f>
        <v>0</v>
      </c>
      <c r="O237" s="232">
        <f>'RETARDS P1'!O98</f>
        <v>0</v>
      </c>
      <c r="P237" s="232">
        <f>'RETARDS P1'!P98</f>
        <v>0</v>
      </c>
      <c r="Q237" s="232">
        <f>'RETARDS P1'!Q98</f>
        <v>0</v>
      </c>
      <c r="R237" s="232">
        <f>'RETARDS P1'!R98</f>
        <v>0</v>
      </c>
      <c r="S237" s="232">
        <f>'RETARDS P1'!S98</f>
        <v>0</v>
      </c>
      <c r="T237" s="232">
        <f>'RETARDS P1'!T98</f>
        <v>0</v>
      </c>
      <c r="U237" s="232">
        <f>'RETARDS P1'!U98</f>
        <v>0</v>
      </c>
      <c r="V237" s="232">
        <f>'RETARDS P1'!V98</f>
        <v>0</v>
      </c>
      <c r="W237" s="232">
        <f>'RETARDS P1'!W98</f>
        <v>0</v>
      </c>
      <c r="X237" s="232">
        <f>'RETARDS P1'!X98</f>
        <v>0</v>
      </c>
      <c r="Y237" s="232">
        <f>'RETARDS P1'!Y98</f>
        <v>0</v>
      </c>
      <c r="Z237" s="232">
        <f>'RETARDS P1'!Z98</f>
        <v>0</v>
      </c>
      <c r="AA237" s="232">
        <f>'RETARDS P1'!AA98</f>
        <v>0</v>
      </c>
      <c r="AB237" s="232">
        <f>'RETARDS P1'!AB98</f>
        <v>0</v>
      </c>
      <c r="AC237" s="232">
        <f>'RETARDS P1'!AC98</f>
        <v>0</v>
      </c>
      <c r="AD237" s="232">
        <f>'RETARDS P1'!AD98</f>
        <v>0</v>
      </c>
      <c r="AE237" s="232">
        <f>'RETARDS P1'!AE98</f>
        <v>0</v>
      </c>
      <c r="AF237" s="232">
        <f>'RETARDS P1'!AF98</f>
        <v>0</v>
      </c>
      <c r="AG237" s="232">
        <f>'RETARDS P1'!AG98</f>
        <v>0</v>
      </c>
      <c r="AH237" s="232">
        <f>'RETARDS P1'!AH98</f>
        <v>0</v>
      </c>
      <c r="AI237" s="232">
        <f>'RETARDS P1'!AI98</f>
        <v>0</v>
      </c>
      <c r="AJ237" s="232">
        <f>'RETARDS P1'!AJ98</f>
        <v>0</v>
      </c>
      <c r="AK237" s="232">
        <f>'RETARDS P1'!AK98</f>
        <v>0</v>
      </c>
      <c r="AL237" s="232">
        <f>'RETARDS P1'!AL98</f>
        <v>0</v>
      </c>
      <c r="AM237" s="232">
        <f>'RETARDS P1'!AM98</f>
        <v>0</v>
      </c>
      <c r="AN237" s="232">
        <f>'RETARDS P1'!AN98</f>
        <v>0</v>
      </c>
      <c r="AO237" s="232">
        <f>'RETARDS P1'!AO98</f>
        <v>0</v>
      </c>
      <c r="AP237" s="232">
        <f>'RETARDS P1'!AP98</f>
        <v>0</v>
      </c>
      <c r="AQ237" s="232">
        <f>'RETARDS P1'!AQ98</f>
        <v>0</v>
      </c>
      <c r="AR237" s="232">
        <f>'RETARDS P1'!AR98</f>
        <v>0</v>
      </c>
      <c r="AS237" s="232">
        <f>'RETARDS P1'!AS98</f>
        <v>0</v>
      </c>
      <c r="AT237" s="232">
        <f>'RETARDS P1'!AT98</f>
        <v>0</v>
      </c>
      <c r="AU237" s="232">
        <f>'RETARDS P1'!AU98</f>
        <v>0</v>
      </c>
      <c r="AV237" s="232">
        <f>'RETARDS P1'!AV98</f>
        <v>0</v>
      </c>
      <c r="AW237" s="232">
        <f>'RETARDS P1'!AW98</f>
        <v>0</v>
      </c>
      <c r="AX237" s="232">
        <f>'RETARDS P1'!AX98</f>
        <v>0</v>
      </c>
      <c r="AY237" s="232">
        <f>'RETARDS P1'!AY98</f>
        <v>0</v>
      </c>
      <c r="AZ237" s="232">
        <f>'RETARDS P1'!AZ98</f>
        <v>0</v>
      </c>
      <c r="BA237" s="232">
        <f>'RETARDS P1'!BA98</f>
        <v>0</v>
      </c>
      <c r="BB237" s="232">
        <f>'RETARDS P1'!BB98</f>
        <v>0</v>
      </c>
      <c r="BC237" s="232">
        <f>'RETARDS P1'!BC98</f>
        <v>0</v>
      </c>
      <c r="BD237" s="232">
        <f>'RETARDS P1'!BD98</f>
        <v>0</v>
      </c>
      <c r="BE237" s="232">
        <f>'RETARDS P1'!BE98</f>
        <v>0</v>
      </c>
      <c r="BF237" s="232">
        <f>'RETARDS P1'!BF98</f>
        <v>0</v>
      </c>
      <c r="BG237" s="232">
        <f>'RETARDS P1'!BG98</f>
        <v>0</v>
      </c>
      <c r="BH237" s="232">
        <f>'RETARDS P1'!BH98</f>
        <v>0</v>
      </c>
      <c r="BI237" s="232">
        <f>'RETARDS P1'!BI98</f>
        <v>0</v>
      </c>
      <c r="BJ237" s="232">
        <f>'RETARDS P1'!BJ98</f>
        <v>0</v>
      </c>
      <c r="BK237" s="232">
        <f>'RETARDS P1'!BK98</f>
        <v>0</v>
      </c>
      <c r="BL237" s="232">
        <f>'RETARDS P1'!BL98</f>
        <v>0</v>
      </c>
      <c r="BM237" s="232">
        <f>'RETARDS P1'!BM98</f>
        <v>0</v>
      </c>
      <c r="BN237" s="232">
        <f>'RETARDS P1'!BN98</f>
        <v>0</v>
      </c>
      <c r="BO237" s="232">
        <f>'RETARDS P1'!BO98</f>
        <v>0</v>
      </c>
    </row>
    <row r="238" spans="1:67" ht="11.1" customHeight="1" x14ac:dyDescent="0.25">
      <c r="A238" s="33"/>
      <c r="B238" s="262" t="s">
        <v>89</v>
      </c>
      <c r="C238" s="232">
        <f>'RETARDS P1'!C134</f>
        <v>0</v>
      </c>
      <c r="D238" s="232">
        <f>'RETARDS P1'!D134</f>
        <v>0</v>
      </c>
      <c r="E238" s="232">
        <f>'RETARDS P1'!E134</f>
        <v>0</v>
      </c>
      <c r="F238" s="232">
        <f>'RETARDS P1'!F134</f>
        <v>0</v>
      </c>
      <c r="G238" s="232">
        <f>'RETARDS P1'!G134</f>
        <v>0</v>
      </c>
      <c r="H238" s="232">
        <f>'RETARDS P1'!H134</f>
        <v>0</v>
      </c>
      <c r="I238" s="232">
        <f>'RETARDS P1'!I134</f>
        <v>0</v>
      </c>
      <c r="J238" s="232">
        <f>'RETARDS P1'!J134</f>
        <v>0</v>
      </c>
      <c r="K238" s="232">
        <f>'RETARDS P1'!K134</f>
        <v>0</v>
      </c>
      <c r="L238" s="232">
        <f>'RETARDS P1'!L134</f>
        <v>0</v>
      </c>
      <c r="M238" s="232">
        <f>'RETARDS P1'!M134</f>
        <v>0</v>
      </c>
      <c r="N238" s="232">
        <f>'RETARDS P1'!N134</f>
        <v>0</v>
      </c>
      <c r="O238" s="232">
        <f>'RETARDS P1'!O134</f>
        <v>0</v>
      </c>
      <c r="P238" s="232">
        <f>'RETARDS P1'!P134</f>
        <v>0</v>
      </c>
      <c r="Q238" s="232">
        <f>'RETARDS P1'!Q134</f>
        <v>0</v>
      </c>
      <c r="R238" s="232">
        <f>'RETARDS P1'!R134</f>
        <v>0</v>
      </c>
      <c r="S238" s="232">
        <f>'RETARDS P1'!S134</f>
        <v>0</v>
      </c>
      <c r="T238" s="232">
        <f>'RETARDS P1'!T134</f>
        <v>0</v>
      </c>
      <c r="U238" s="232">
        <f>'RETARDS P1'!U134</f>
        <v>0</v>
      </c>
      <c r="V238" s="232">
        <f>'RETARDS P1'!V134</f>
        <v>0</v>
      </c>
      <c r="W238" s="232">
        <f>'RETARDS P1'!W134</f>
        <v>0</v>
      </c>
      <c r="X238" s="232">
        <f>'RETARDS P1'!X134</f>
        <v>0</v>
      </c>
      <c r="Y238" s="232">
        <f>'RETARDS P1'!Y134</f>
        <v>0</v>
      </c>
      <c r="Z238" s="232">
        <f>'RETARDS P1'!Z134</f>
        <v>0</v>
      </c>
      <c r="AA238" s="232">
        <f>'RETARDS P1'!AA134</f>
        <v>0</v>
      </c>
      <c r="AB238" s="232">
        <f>'RETARDS P1'!AB134</f>
        <v>0</v>
      </c>
      <c r="AC238" s="232">
        <f>'RETARDS P1'!AC134</f>
        <v>0</v>
      </c>
      <c r="AD238" s="232">
        <f>'RETARDS P1'!AD134</f>
        <v>0</v>
      </c>
      <c r="AE238" s="232">
        <f>'RETARDS P1'!AE134</f>
        <v>0</v>
      </c>
      <c r="AF238" s="232">
        <f>'RETARDS P1'!AF134</f>
        <v>0</v>
      </c>
      <c r="AG238" s="232">
        <f>'RETARDS P1'!AG134</f>
        <v>0</v>
      </c>
      <c r="AH238" s="232">
        <f>'RETARDS P1'!AH134</f>
        <v>0</v>
      </c>
      <c r="AI238" s="232">
        <f>'RETARDS P1'!AI134</f>
        <v>0</v>
      </c>
      <c r="AJ238" s="232">
        <f>'RETARDS P1'!AJ134</f>
        <v>0</v>
      </c>
      <c r="AK238" s="232">
        <f>'RETARDS P1'!AK134</f>
        <v>0</v>
      </c>
      <c r="AL238" s="232">
        <f>'RETARDS P1'!AL134</f>
        <v>0</v>
      </c>
      <c r="AM238" s="232">
        <f>'RETARDS P1'!AM134</f>
        <v>0</v>
      </c>
      <c r="AN238" s="232">
        <f>'RETARDS P1'!AN134</f>
        <v>0</v>
      </c>
      <c r="AO238" s="232">
        <f>'RETARDS P1'!AO134</f>
        <v>0</v>
      </c>
      <c r="AP238" s="232">
        <f>'RETARDS P1'!AP134</f>
        <v>0</v>
      </c>
      <c r="AQ238" s="232">
        <f>'RETARDS P1'!AQ134</f>
        <v>0</v>
      </c>
      <c r="AR238" s="232">
        <f>'RETARDS P1'!AR134</f>
        <v>0</v>
      </c>
      <c r="AS238" s="232">
        <f>'RETARDS P1'!AS134</f>
        <v>0</v>
      </c>
      <c r="AT238" s="232">
        <f>'RETARDS P1'!AT134</f>
        <v>0</v>
      </c>
      <c r="AU238" s="232">
        <f>'RETARDS P1'!AU134</f>
        <v>0</v>
      </c>
      <c r="AV238" s="232">
        <f>'RETARDS P1'!AV134</f>
        <v>0</v>
      </c>
      <c r="AW238" s="232">
        <f>'RETARDS P1'!AW134</f>
        <v>0</v>
      </c>
      <c r="AX238" s="232">
        <f>'RETARDS P1'!AX134</f>
        <v>0</v>
      </c>
      <c r="AY238" s="232">
        <f>'RETARDS P1'!AY134</f>
        <v>0</v>
      </c>
      <c r="AZ238" s="232">
        <f>'RETARDS P1'!AZ134</f>
        <v>0</v>
      </c>
      <c r="BA238" s="232">
        <f>'RETARDS P1'!BA134</f>
        <v>0</v>
      </c>
      <c r="BB238" s="232">
        <f>'RETARDS P1'!BB134</f>
        <v>0</v>
      </c>
      <c r="BC238" s="232">
        <f>'RETARDS P1'!BC134</f>
        <v>0</v>
      </c>
      <c r="BD238" s="232">
        <f>'RETARDS P1'!BD134</f>
        <v>0</v>
      </c>
      <c r="BE238" s="232">
        <f>'RETARDS P1'!BE134</f>
        <v>0</v>
      </c>
      <c r="BF238" s="232">
        <f>'RETARDS P1'!BF134</f>
        <v>0</v>
      </c>
      <c r="BG238" s="232">
        <f>'RETARDS P1'!BG134</f>
        <v>0</v>
      </c>
      <c r="BH238" s="232">
        <f>'RETARDS P1'!BH134</f>
        <v>0</v>
      </c>
      <c r="BI238" s="232">
        <f>'RETARDS P1'!BI134</f>
        <v>0</v>
      </c>
      <c r="BJ238" s="232">
        <f>'RETARDS P1'!BJ134</f>
        <v>0</v>
      </c>
      <c r="BK238" s="232">
        <f>'RETARDS P1'!BK134</f>
        <v>0</v>
      </c>
      <c r="BL238" s="232">
        <f>'RETARDS P1'!BL134</f>
        <v>0</v>
      </c>
      <c r="BM238" s="232">
        <f>'RETARDS P1'!BM134</f>
        <v>0</v>
      </c>
      <c r="BN238" s="232">
        <f>'RETARDS P1'!BN134</f>
        <v>0</v>
      </c>
      <c r="BO238" s="232">
        <f>'RETARDS P1'!BO134</f>
        <v>0</v>
      </c>
    </row>
    <row r="239" spans="1:67" ht="11.1" customHeight="1" x14ac:dyDescent="0.25">
      <c r="A239" s="33"/>
      <c r="B239" s="263" t="s">
        <v>92</v>
      </c>
      <c r="C239" s="232">
        <f>SUM(C240:C244)+SUM(C235:C236)</f>
        <v>0</v>
      </c>
      <c r="D239" s="232">
        <f t="shared" ref="D239:BO239" ca="1" si="21">SUM(D240:D244)+SUM(D235:D236)</f>
        <v>0</v>
      </c>
      <c r="E239" s="232">
        <f t="shared" ca="1" si="21"/>
        <v>0</v>
      </c>
      <c r="F239" s="232">
        <f t="shared" ca="1" si="21"/>
        <v>0</v>
      </c>
      <c r="G239" s="232">
        <f t="shared" ca="1" si="21"/>
        <v>0</v>
      </c>
      <c r="H239" s="232">
        <f t="shared" ca="1" si="21"/>
        <v>0</v>
      </c>
      <c r="I239" s="232">
        <f t="shared" ca="1" si="21"/>
        <v>0</v>
      </c>
      <c r="J239" s="232">
        <f t="shared" ca="1" si="21"/>
        <v>0</v>
      </c>
      <c r="K239" s="232">
        <f t="shared" ca="1" si="21"/>
        <v>0</v>
      </c>
      <c r="L239" s="232">
        <f t="shared" ca="1" si="21"/>
        <v>0</v>
      </c>
      <c r="M239" s="232">
        <f t="shared" ca="1" si="21"/>
        <v>0</v>
      </c>
      <c r="N239" s="232">
        <f t="shared" ca="1" si="21"/>
        <v>0</v>
      </c>
      <c r="O239" s="232">
        <f t="shared" ca="1" si="21"/>
        <v>0</v>
      </c>
      <c r="P239" s="232">
        <f t="shared" ca="1" si="21"/>
        <v>0</v>
      </c>
      <c r="Q239" s="232">
        <f t="shared" ca="1" si="21"/>
        <v>0</v>
      </c>
      <c r="R239" s="232">
        <f t="shared" ca="1" si="21"/>
        <v>0</v>
      </c>
      <c r="S239" s="232">
        <f t="shared" ca="1" si="21"/>
        <v>0</v>
      </c>
      <c r="T239" s="232">
        <f t="shared" ca="1" si="21"/>
        <v>0</v>
      </c>
      <c r="U239" s="232">
        <f t="shared" ca="1" si="21"/>
        <v>0</v>
      </c>
      <c r="V239" s="232">
        <f t="shared" ca="1" si="21"/>
        <v>0</v>
      </c>
      <c r="W239" s="232">
        <f t="shared" ca="1" si="21"/>
        <v>0</v>
      </c>
      <c r="X239" s="232">
        <f t="shared" ca="1" si="21"/>
        <v>0</v>
      </c>
      <c r="Y239" s="232">
        <f t="shared" ca="1" si="21"/>
        <v>0</v>
      </c>
      <c r="Z239" s="232">
        <f t="shared" ca="1" si="21"/>
        <v>0</v>
      </c>
      <c r="AA239" s="232">
        <f t="shared" ca="1" si="21"/>
        <v>0</v>
      </c>
      <c r="AB239" s="232">
        <f t="shared" ca="1" si="21"/>
        <v>0</v>
      </c>
      <c r="AC239" s="232">
        <f t="shared" ca="1" si="21"/>
        <v>0</v>
      </c>
      <c r="AD239" s="232">
        <f t="shared" ca="1" si="21"/>
        <v>0</v>
      </c>
      <c r="AE239" s="232">
        <f t="shared" ca="1" si="21"/>
        <v>0</v>
      </c>
      <c r="AF239" s="232">
        <f t="shared" ca="1" si="21"/>
        <v>0</v>
      </c>
      <c r="AG239" s="232">
        <f t="shared" ca="1" si="21"/>
        <v>0</v>
      </c>
      <c r="AH239" s="232">
        <f t="shared" ca="1" si="21"/>
        <v>0</v>
      </c>
      <c r="AI239" s="232">
        <f t="shared" ca="1" si="21"/>
        <v>0</v>
      </c>
      <c r="AJ239" s="232">
        <f t="shared" ca="1" si="21"/>
        <v>0</v>
      </c>
      <c r="AK239" s="232">
        <f t="shared" ca="1" si="21"/>
        <v>0</v>
      </c>
      <c r="AL239" s="232">
        <f t="shared" ca="1" si="21"/>
        <v>0</v>
      </c>
      <c r="AM239" s="232">
        <f t="shared" ca="1" si="21"/>
        <v>0</v>
      </c>
      <c r="AN239" s="232">
        <f t="shared" ca="1" si="21"/>
        <v>0</v>
      </c>
      <c r="AO239" s="232">
        <f t="shared" ca="1" si="21"/>
        <v>0</v>
      </c>
      <c r="AP239" s="232">
        <f t="shared" ca="1" si="21"/>
        <v>0</v>
      </c>
      <c r="AQ239" s="232">
        <f t="shared" ca="1" si="21"/>
        <v>0</v>
      </c>
      <c r="AR239" s="232">
        <f t="shared" ca="1" si="21"/>
        <v>0</v>
      </c>
      <c r="AS239" s="232">
        <f t="shared" ca="1" si="21"/>
        <v>0</v>
      </c>
      <c r="AT239" s="232">
        <f t="shared" ca="1" si="21"/>
        <v>0</v>
      </c>
      <c r="AU239" s="232">
        <f t="shared" ca="1" si="21"/>
        <v>0</v>
      </c>
      <c r="AV239" s="232">
        <f t="shared" ca="1" si="21"/>
        <v>0</v>
      </c>
      <c r="AW239" s="232">
        <f t="shared" ca="1" si="21"/>
        <v>0</v>
      </c>
      <c r="AX239" s="232">
        <f t="shared" ca="1" si="21"/>
        <v>0</v>
      </c>
      <c r="AY239" s="232">
        <f t="shared" ca="1" si="21"/>
        <v>0</v>
      </c>
      <c r="AZ239" s="232">
        <f t="shared" ca="1" si="21"/>
        <v>0</v>
      </c>
      <c r="BA239" s="232">
        <f t="shared" ca="1" si="21"/>
        <v>0</v>
      </c>
      <c r="BB239" s="232">
        <f t="shared" ca="1" si="21"/>
        <v>0</v>
      </c>
      <c r="BC239" s="232">
        <f t="shared" ca="1" si="21"/>
        <v>0</v>
      </c>
      <c r="BD239" s="232">
        <f t="shared" ca="1" si="21"/>
        <v>0</v>
      </c>
      <c r="BE239" s="232">
        <f t="shared" ca="1" si="21"/>
        <v>0</v>
      </c>
      <c r="BF239" s="232">
        <f t="shared" ca="1" si="21"/>
        <v>0</v>
      </c>
      <c r="BG239" s="232">
        <f t="shared" ca="1" si="21"/>
        <v>0</v>
      </c>
      <c r="BH239" s="232">
        <f t="shared" ca="1" si="21"/>
        <v>0</v>
      </c>
      <c r="BI239" s="232">
        <f t="shared" ca="1" si="21"/>
        <v>0</v>
      </c>
      <c r="BJ239" s="232">
        <f t="shared" ca="1" si="21"/>
        <v>0</v>
      </c>
      <c r="BK239" s="232">
        <f t="shared" ca="1" si="21"/>
        <v>0</v>
      </c>
      <c r="BL239" s="232">
        <f t="shared" ca="1" si="21"/>
        <v>0</v>
      </c>
      <c r="BM239" s="232">
        <f t="shared" ca="1" si="21"/>
        <v>0</v>
      </c>
      <c r="BN239" s="232">
        <f t="shared" ca="1" si="21"/>
        <v>0</v>
      </c>
      <c r="BO239" s="232">
        <f t="shared" ca="1" si="21"/>
        <v>0</v>
      </c>
    </row>
    <row r="240" spans="1:67" ht="11.1" customHeight="1" x14ac:dyDescent="0.25">
      <c r="A240" s="33"/>
      <c r="B240" s="44" t="s">
        <v>93</v>
      </c>
      <c r="C240" s="232">
        <f>'CHARGES P1'!C62</f>
        <v>0</v>
      </c>
      <c r="D240" s="232">
        <f>'CHARGES P1'!D62</f>
        <v>0</v>
      </c>
      <c r="E240" s="232">
        <f>'CHARGES P1'!E62</f>
        <v>0</v>
      </c>
      <c r="F240" s="232">
        <f>'CHARGES P1'!F62</f>
        <v>0</v>
      </c>
      <c r="G240" s="232">
        <f>'CHARGES P1'!G62</f>
        <v>0</v>
      </c>
      <c r="H240" s="232">
        <f>'CHARGES P1'!H62</f>
        <v>0</v>
      </c>
      <c r="I240" s="232">
        <f>'CHARGES P1'!I62</f>
        <v>0</v>
      </c>
      <c r="J240" s="232">
        <f>'CHARGES P1'!J62</f>
        <v>0</v>
      </c>
      <c r="K240" s="232">
        <f>'CHARGES P1'!K62</f>
        <v>0</v>
      </c>
      <c r="L240" s="232">
        <f>'CHARGES P1'!L62</f>
        <v>0</v>
      </c>
      <c r="M240" s="232">
        <f>'CHARGES P1'!M62</f>
        <v>0</v>
      </c>
      <c r="N240" s="232">
        <f>'CHARGES P1'!N62</f>
        <v>0</v>
      </c>
      <c r="O240" s="232">
        <f>'CHARGES P1'!O62</f>
        <v>0</v>
      </c>
      <c r="P240" s="232">
        <f>'CHARGES P1'!P62</f>
        <v>0</v>
      </c>
      <c r="Q240" s="232">
        <f>'CHARGES P1'!Q62</f>
        <v>0</v>
      </c>
      <c r="R240" s="232">
        <f>'CHARGES P1'!R62</f>
        <v>0</v>
      </c>
      <c r="S240" s="232">
        <f>'CHARGES P1'!S62</f>
        <v>0</v>
      </c>
      <c r="T240" s="232">
        <f>'CHARGES P1'!T62</f>
        <v>0</v>
      </c>
      <c r="U240" s="232">
        <f>'CHARGES P1'!U62</f>
        <v>0</v>
      </c>
      <c r="V240" s="232">
        <f>'CHARGES P1'!V62</f>
        <v>0</v>
      </c>
      <c r="W240" s="232">
        <f>'CHARGES P1'!W62</f>
        <v>0</v>
      </c>
      <c r="X240" s="232">
        <f>'CHARGES P1'!X62</f>
        <v>0</v>
      </c>
      <c r="Y240" s="232">
        <f>'CHARGES P1'!Y62</f>
        <v>0</v>
      </c>
      <c r="Z240" s="232">
        <f>'CHARGES P1'!Z62</f>
        <v>0</v>
      </c>
      <c r="AA240" s="232">
        <f>'CHARGES P1'!AA62</f>
        <v>0</v>
      </c>
      <c r="AB240" s="232">
        <f>'CHARGES P1'!AB62</f>
        <v>0</v>
      </c>
      <c r="AC240" s="232">
        <f>'CHARGES P1'!AC62</f>
        <v>0</v>
      </c>
      <c r="AD240" s="232">
        <f>'CHARGES P1'!AD62</f>
        <v>0</v>
      </c>
      <c r="AE240" s="232">
        <f>'CHARGES P1'!AE62</f>
        <v>0</v>
      </c>
      <c r="AF240" s="232">
        <f>'CHARGES P1'!AF62</f>
        <v>0</v>
      </c>
      <c r="AG240" s="232">
        <f>'CHARGES P1'!AG62</f>
        <v>0</v>
      </c>
      <c r="AH240" s="232">
        <f>'CHARGES P1'!AH62</f>
        <v>0</v>
      </c>
      <c r="AI240" s="232">
        <f>'CHARGES P1'!AI62</f>
        <v>0</v>
      </c>
      <c r="AJ240" s="232">
        <f>'CHARGES P1'!AJ62</f>
        <v>0</v>
      </c>
      <c r="AK240" s="232">
        <f>'CHARGES P1'!AK62</f>
        <v>0</v>
      </c>
      <c r="AL240" s="232">
        <f>'CHARGES P1'!AL62</f>
        <v>0</v>
      </c>
      <c r="AM240" s="232">
        <f>'CHARGES P1'!AM62</f>
        <v>0</v>
      </c>
      <c r="AN240" s="232">
        <f>'CHARGES P1'!AN62</f>
        <v>0</v>
      </c>
      <c r="AO240" s="232">
        <f>'CHARGES P1'!AO62</f>
        <v>0</v>
      </c>
      <c r="AP240" s="232">
        <f>'CHARGES P1'!AP62</f>
        <v>0</v>
      </c>
      <c r="AQ240" s="232">
        <f>'CHARGES P1'!AQ62</f>
        <v>0</v>
      </c>
      <c r="AR240" s="232">
        <f>'CHARGES P1'!AR62</f>
        <v>0</v>
      </c>
      <c r="AS240" s="232">
        <f>'CHARGES P1'!AS62</f>
        <v>0</v>
      </c>
      <c r="AT240" s="232">
        <f>'CHARGES P1'!AT62</f>
        <v>0</v>
      </c>
      <c r="AU240" s="232">
        <f>'CHARGES P1'!AU62</f>
        <v>0</v>
      </c>
      <c r="AV240" s="232">
        <f>'CHARGES P1'!AV62</f>
        <v>0</v>
      </c>
      <c r="AW240" s="232">
        <f>'CHARGES P1'!AW62</f>
        <v>0</v>
      </c>
      <c r="AX240" s="232">
        <f>'CHARGES P1'!AX62</f>
        <v>0</v>
      </c>
      <c r="AY240" s="232">
        <f>'CHARGES P1'!AY62</f>
        <v>0</v>
      </c>
      <c r="AZ240" s="232">
        <f>'CHARGES P1'!AZ62</f>
        <v>0</v>
      </c>
      <c r="BA240" s="232">
        <f>'CHARGES P1'!BA62</f>
        <v>0</v>
      </c>
      <c r="BB240" s="232">
        <f>'CHARGES P1'!BB62</f>
        <v>0</v>
      </c>
      <c r="BC240" s="232">
        <f>'CHARGES P1'!BC62</f>
        <v>0</v>
      </c>
      <c r="BD240" s="232">
        <f>'CHARGES P1'!BD62</f>
        <v>0</v>
      </c>
      <c r="BE240" s="232">
        <f>'CHARGES P1'!BE62</f>
        <v>0</v>
      </c>
      <c r="BF240" s="232">
        <f>'CHARGES P1'!BF62</f>
        <v>0</v>
      </c>
      <c r="BG240" s="232">
        <f>'CHARGES P1'!BG62</f>
        <v>0</v>
      </c>
      <c r="BH240" s="232">
        <f>'CHARGES P1'!BH62</f>
        <v>0</v>
      </c>
      <c r="BI240" s="232">
        <f>'CHARGES P1'!BI62</f>
        <v>0</v>
      </c>
      <c r="BJ240" s="232">
        <f>'CHARGES P1'!BJ62</f>
        <v>0</v>
      </c>
      <c r="BK240" s="232">
        <f>'CHARGES P1'!BK62</f>
        <v>0</v>
      </c>
      <c r="BL240" s="232">
        <f>'CHARGES P1'!BL62</f>
        <v>0</v>
      </c>
      <c r="BM240" s="232">
        <f>'CHARGES P1'!BM62</f>
        <v>0</v>
      </c>
      <c r="BN240" s="232">
        <f>'CHARGES P1'!BN62</f>
        <v>0</v>
      </c>
      <c r="BO240" s="232">
        <f>'CHARGES P1'!BO62</f>
        <v>0</v>
      </c>
    </row>
    <row r="241" spans="1:67" ht="11.1" customHeight="1" x14ac:dyDescent="0.25">
      <c r="A241" s="33"/>
      <c r="B241" s="264" t="s">
        <v>100</v>
      </c>
      <c r="C241" s="232">
        <f>'CHARGES P1'!C98</f>
        <v>0</v>
      </c>
      <c r="D241" s="232">
        <f>'CHARGES P1'!D98</f>
        <v>0</v>
      </c>
      <c r="E241" s="232">
        <f>'CHARGES P1'!E98</f>
        <v>0</v>
      </c>
      <c r="F241" s="232">
        <f>'CHARGES P1'!F98</f>
        <v>0</v>
      </c>
      <c r="G241" s="232">
        <f>'CHARGES P1'!G98</f>
        <v>0</v>
      </c>
      <c r="H241" s="232">
        <f>'CHARGES P1'!H98</f>
        <v>0</v>
      </c>
      <c r="I241" s="232">
        <f>'CHARGES P1'!I98</f>
        <v>0</v>
      </c>
      <c r="J241" s="232">
        <f>'CHARGES P1'!J98</f>
        <v>0</v>
      </c>
      <c r="K241" s="232">
        <f>'CHARGES P1'!K98</f>
        <v>0</v>
      </c>
      <c r="L241" s="232">
        <f>'CHARGES P1'!L98</f>
        <v>0</v>
      </c>
      <c r="M241" s="232">
        <f>'CHARGES P1'!M98</f>
        <v>0</v>
      </c>
      <c r="N241" s="232">
        <f>'CHARGES P1'!N98</f>
        <v>0</v>
      </c>
      <c r="O241" s="232">
        <f>'CHARGES P1'!O98</f>
        <v>0</v>
      </c>
      <c r="P241" s="232">
        <f>'CHARGES P1'!P98</f>
        <v>0</v>
      </c>
      <c r="Q241" s="232">
        <f>'CHARGES P1'!Q98</f>
        <v>0</v>
      </c>
      <c r="R241" s="232">
        <f>'CHARGES P1'!R98</f>
        <v>0</v>
      </c>
      <c r="S241" s="232">
        <f>'CHARGES P1'!S98</f>
        <v>0</v>
      </c>
      <c r="T241" s="232">
        <f>'CHARGES P1'!T98</f>
        <v>0</v>
      </c>
      <c r="U241" s="232">
        <f>'CHARGES P1'!U98</f>
        <v>0</v>
      </c>
      <c r="V241" s="232">
        <f>'CHARGES P1'!V98</f>
        <v>0</v>
      </c>
      <c r="W241" s="232">
        <f>'CHARGES P1'!W98</f>
        <v>0</v>
      </c>
      <c r="X241" s="232">
        <f>'CHARGES P1'!X98</f>
        <v>0</v>
      </c>
      <c r="Y241" s="232">
        <f>'CHARGES P1'!Y98</f>
        <v>0</v>
      </c>
      <c r="Z241" s="232">
        <f>'CHARGES P1'!Z98</f>
        <v>0</v>
      </c>
      <c r="AA241" s="232">
        <f>'CHARGES P1'!AA98</f>
        <v>0</v>
      </c>
      <c r="AB241" s="232">
        <f>'CHARGES P1'!AB98</f>
        <v>0</v>
      </c>
      <c r="AC241" s="232">
        <f>'CHARGES P1'!AC98</f>
        <v>0</v>
      </c>
      <c r="AD241" s="232">
        <f>'CHARGES P1'!AD98</f>
        <v>0</v>
      </c>
      <c r="AE241" s="232">
        <f>'CHARGES P1'!AE98</f>
        <v>0</v>
      </c>
      <c r="AF241" s="232">
        <f>'CHARGES P1'!AF98</f>
        <v>0</v>
      </c>
      <c r="AG241" s="232">
        <f>'CHARGES P1'!AG98</f>
        <v>0</v>
      </c>
      <c r="AH241" s="232">
        <f>'CHARGES P1'!AH98</f>
        <v>0</v>
      </c>
      <c r="AI241" s="232">
        <f>'CHARGES P1'!AI98</f>
        <v>0</v>
      </c>
      <c r="AJ241" s="232">
        <f>'CHARGES P1'!AJ98</f>
        <v>0</v>
      </c>
      <c r="AK241" s="232">
        <f>'CHARGES P1'!AK98</f>
        <v>0</v>
      </c>
      <c r="AL241" s="232">
        <f>'CHARGES P1'!AL98</f>
        <v>0</v>
      </c>
      <c r="AM241" s="232">
        <f>'CHARGES P1'!AM98</f>
        <v>0</v>
      </c>
      <c r="AN241" s="232">
        <f>'CHARGES P1'!AN98</f>
        <v>0</v>
      </c>
      <c r="AO241" s="232">
        <f>'CHARGES P1'!AO98</f>
        <v>0</v>
      </c>
      <c r="AP241" s="232">
        <f>'CHARGES P1'!AP98</f>
        <v>0</v>
      </c>
      <c r="AQ241" s="232">
        <f>'CHARGES P1'!AQ98</f>
        <v>0</v>
      </c>
      <c r="AR241" s="232">
        <f>'CHARGES P1'!AR98</f>
        <v>0</v>
      </c>
      <c r="AS241" s="232">
        <f>'CHARGES P1'!AS98</f>
        <v>0</v>
      </c>
      <c r="AT241" s="232">
        <f>'CHARGES P1'!AT98</f>
        <v>0</v>
      </c>
      <c r="AU241" s="232">
        <f>'CHARGES P1'!AU98</f>
        <v>0</v>
      </c>
      <c r="AV241" s="232">
        <f>'CHARGES P1'!AV98</f>
        <v>0</v>
      </c>
      <c r="AW241" s="232">
        <f>'CHARGES P1'!AW98</f>
        <v>0</v>
      </c>
      <c r="AX241" s="232">
        <f>'CHARGES P1'!AX98</f>
        <v>0</v>
      </c>
      <c r="AY241" s="232">
        <f>'CHARGES P1'!AY98</f>
        <v>0</v>
      </c>
      <c r="AZ241" s="232">
        <f>'CHARGES P1'!AZ98</f>
        <v>0</v>
      </c>
      <c r="BA241" s="232">
        <f>'CHARGES P1'!BA98</f>
        <v>0</v>
      </c>
      <c r="BB241" s="232">
        <f>'CHARGES P1'!BB98</f>
        <v>0</v>
      </c>
      <c r="BC241" s="232">
        <f>'CHARGES P1'!BC98</f>
        <v>0</v>
      </c>
      <c r="BD241" s="232">
        <f>'CHARGES P1'!BD98</f>
        <v>0</v>
      </c>
      <c r="BE241" s="232">
        <f>'CHARGES P1'!BE98</f>
        <v>0</v>
      </c>
      <c r="BF241" s="232">
        <f>'CHARGES P1'!BF98</f>
        <v>0</v>
      </c>
      <c r="BG241" s="232">
        <f>'CHARGES P1'!BG98</f>
        <v>0</v>
      </c>
      <c r="BH241" s="232">
        <f>'CHARGES P1'!BH98</f>
        <v>0</v>
      </c>
      <c r="BI241" s="232">
        <f>'CHARGES P1'!BI98</f>
        <v>0</v>
      </c>
      <c r="BJ241" s="232">
        <f>'CHARGES P1'!BJ98</f>
        <v>0</v>
      </c>
      <c r="BK241" s="232">
        <f>'CHARGES P1'!BK98</f>
        <v>0</v>
      </c>
      <c r="BL241" s="232">
        <f>'CHARGES P1'!BL98</f>
        <v>0</v>
      </c>
      <c r="BM241" s="232">
        <f>'CHARGES P1'!BM98</f>
        <v>0</v>
      </c>
      <c r="BN241" s="232">
        <f>'CHARGES P1'!BN98</f>
        <v>0</v>
      </c>
      <c r="BO241" s="232">
        <f>'CHARGES P1'!BO98</f>
        <v>0</v>
      </c>
    </row>
    <row r="242" spans="1:67" ht="11.1" customHeight="1" x14ac:dyDescent="0.25">
      <c r="A242" s="33"/>
      <c r="B242" s="265" t="s">
        <v>101</v>
      </c>
      <c r="C242" s="232">
        <f>'CHARGES P1'!C134</f>
        <v>0</v>
      </c>
      <c r="D242" s="232">
        <f>'CHARGES P1'!D134</f>
        <v>0</v>
      </c>
      <c r="E242" s="232">
        <f>'CHARGES P1'!E134</f>
        <v>0</v>
      </c>
      <c r="F242" s="232">
        <f>'CHARGES P1'!F134</f>
        <v>0</v>
      </c>
      <c r="G242" s="232">
        <f>'CHARGES P1'!G134</f>
        <v>0</v>
      </c>
      <c r="H242" s="232">
        <f>'CHARGES P1'!H134</f>
        <v>0</v>
      </c>
      <c r="I242" s="232">
        <f>'CHARGES P1'!I134</f>
        <v>0</v>
      </c>
      <c r="J242" s="232">
        <f>'CHARGES P1'!J134</f>
        <v>0</v>
      </c>
      <c r="K242" s="232">
        <f>'CHARGES P1'!K134</f>
        <v>0</v>
      </c>
      <c r="L242" s="232">
        <f>'CHARGES P1'!L134</f>
        <v>0</v>
      </c>
      <c r="M242" s="232">
        <f>'CHARGES P1'!M134</f>
        <v>0</v>
      </c>
      <c r="N242" s="232">
        <f>'CHARGES P1'!N134</f>
        <v>0</v>
      </c>
      <c r="O242" s="232">
        <f>'CHARGES P1'!O134</f>
        <v>0</v>
      </c>
      <c r="P242" s="232">
        <f>'CHARGES P1'!P134</f>
        <v>0</v>
      </c>
      <c r="Q242" s="232">
        <f>'CHARGES P1'!Q134</f>
        <v>0</v>
      </c>
      <c r="R242" s="232">
        <f>'CHARGES P1'!R134</f>
        <v>0</v>
      </c>
      <c r="S242" s="232">
        <f>'CHARGES P1'!S134</f>
        <v>0</v>
      </c>
      <c r="T242" s="232">
        <f>'CHARGES P1'!T134</f>
        <v>0</v>
      </c>
      <c r="U242" s="232">
        <f>'CHARGES P1'!U134</f>
        <v>0</v>
      </c>
      <c r="V242" s="232">
        <f>'CHARGES P1'!V134</f>
        <v>0</v>
      </c>
      <c r="W242" s="232">
        <f>'CHARGES P1'!W134</f>
        <v>0</v>
      </c>
      <c r="X242" s="232">
        <f>'CHARGES P1'!X134</f>
        <v>0</v>
      </c>
      <c r="Y242" s="232">
        <f>'CHARGES P1'!Y134</f>
        <v>0</v>
      </c>
      <c r="Z242" s="232">
        <f>'CHARGES P1'!Z134</f>
        <v>0</v>
      </c>
      <c r="AA242" s="232">
        <f>'CHARGES P1'!AA134</f>
        <v>0</v>
      </c>
      <c r="AB242" s="232">
        <f>'CHARGES P1'!AB134</f>
        <v>0</v>
      </c>
      <c r="AC242" s="232">
        <f>'CHARGES P1'!AC134</f>
        <v>0</v>
      </c>
      <c r="AD242" s="232">
        <f>'CHARGES P1'!AD134</f>
        <v>0</v>
      </c>
      <c r="AE242" s="232">
        <f>'CHARGES P1'!AE134</f>
        <v>0</v>
      </c>
      <c r="AF242" s="232">
        <f>'CHARGES P1'!AF134</f>
        <v>0</v>
      </c>
      <c r="AG242" s="232">
        <f>'CHARGES P1'!AG134</f>
        <v>0</v>
      </c>
      <c r="AH242" s="232">
        <f>'CHARGES P1'!AH134</f>
        <v>0</v>
      </c>
      <c r="AI242" s="232">
        <f>'CHARGES P1'!AI134</f>
        <v>0</v>
      </c>
      <c r="AJ242" s="232">
        <f>'CHARGES P1'!AJ134</f>
        <v>0</v>
      </c>
      <c r="AK242" s="232">
        <f>'CHARGES P1'!AK134</f>
        <v>0</v>
      </c>
      <c r="AL242" s="232">
        <f>'CHARGES P1'!AL134</f>
        <v>0</v>
      </c>
      <c r="AM242" s="232">
        <f>'CHARGES P1'!AM134</f>
        <v>0</v>
      </c>
      <c r="AN242" s="232">
        <f>'CHARGES P1'!AN134</f>
        <v>0</v>
      </c>
      <c r="AO242" s="232">
        <f>'CHARGES P1'!AO134</f>
        <v>0</v>
      </c>
      <c r="AP242" s="232">
        <f>'CHARGES P1'!AP134</f>
        <v>0</v>
      </c>
      <c r="AQ242" s="232">
        <f>'CHARGES P1'!AQ134</f>
        <v>0</v>
      </c>
      <c r="AR242" s="232">
        <f>'CHARGES P1'!AR134</f>
        <v>0</v>
      </c>
      <c r="AS242" s="232">
        <f>'CHARGES P1'!AS134</f>
        <v>0</v>
      </c>
      <c r="AT242" s="232">
        <f>'CHARGES P1'!AT134</f>
        <v>0</v>
      </c>
      <c r="AU242" s="232">
        <f>'CHARGES P1'!AU134</f>
        <v>0</v>
      </c>
      <c r="AV242" s="232">
        <f>'CHARGES P1'!AV134</f>
        <v>0</v>
      </c>
      <c r="AW242" s="232">
        <f>'CHARGES P1'!AW134</f>
        <v>0</v>
      </c>
      <c r="AX242" s="232">
        <f>'CHARGES P1'!AX134</f>
        <v>0</v>
      </c>
      <c r="AY242" s="232">
        <f>'CHARGES P1'!AY134</f>
        <v>0</v>
      </c>
      <c r="AZ242" s="232">
        <f>'CHARGES P1'!AZ134</f>
        <v>0</v>
      </c>
      <c r="BA242" s="232">
        <f>'CHARGES P1'!BA134</f>
        <v>0</v>
      </c>
      <c r="BB242" s="232">
        <f>'CHARGES P1'!BB134</f>
        <v>0</v>
      </c>
      <c r="BC242" s="232">
        <f>'CHARGES P1'!BC134</f>
        <v>0</v>
      </c>
      <c r="BD242" s="232">
        <f>'CHARGES P1'!BD134</f>
        <v>0</v>
      </c>
      <c r="BE242" s="232">
        <f>'CHARGES P1'!BE134</f>
        <v>0</v>
      </c>
      <c r="BF242" s="232">
        <f>'CHARGES P1'!BF134</f>
        <v>0</v>
      </c>
      <c r="BG242" s="232">
        <f>'CHARGES P1'!BG134</f>
        <v>0</v>
      </c>
      <c r="BH242" s="232">
        <f>'CHARGES P1'!BH134</f>
        <v>0</v>
      </c>
      <c r="BI242" s="232">
        <f>'CHARGES P1'!BI134</f>
        <v>0</v>
      </c>
      <c r="BJ242" s="232">
        <f>'CHARGES P1'!BJ134</f>
        <v>0</v>
      </c>
      <c r="BK242" s="232">
        <f>'CHARGES P1'!BK134</f>
        <v>0</v>
      </c>
      <c r="BL242" s="232">
        <f>'CHARGES P1'!BL134</f>
        <v>0</v>
      </c>
      <c r="BM242" s="232">
        <f>'CHARGES P1'!BM134</f>
        <v>0</v>
      </c>
      <c r="BN242" s="232">
        <f>'CHARGES P1'!BN134</f>
        <v>0</v>
      </c>
      <c r="BO242" s="232">
        <f>'CHARGES P1'!BO134</f>
        <v>0</v>
      </c>
    </row>
    <row r="243" spans="1:67" ht="11.1" customHeight="1" x14ac:dyDescent="0.25">
      <c r="A243" s="33"/>
      <c r="B243" s="266" t="s">
        <v>102</v>
      </c>
      <c r="C243" s="232">
        <f>'CHARGES P1'!C170</f>
        <v>0</v>
      </c>
      <c r="D243" s="232">
        <f>'CHARGES P1'!D170</f>
        <v>0</v>
      </c>
      <c r="E243" s="232">
        <f>'CHARGES P1'!E170</f>
        <v>0</v>
      </c>
      <c r="F243" s="232">
        <f>'CHARGES P1'!F170</f>
        <v>0</v>
      </c>
      <c r="G243" s="232">
        <f>'CHARGES P1'!G170</f>
        <v>0</v>
      </c>
      <c r="H243" s="232">
        <f>'CHARGES P1'!H170</f>
        <v>0</v>
      </c>
      <c r="I243" s="232">
        <f>'CHARGES P1'!I170</f>
        <v>0</v>
      </c>
      <c r="J243" s="232">
        <f>'CHARGES P1'!J170</f>
        <v>0</v>
      </c>
      <c r="K243" s="232">
        <f>'CHARGES P1'!K170</f>
        <v>0</v>
      </c>
      <c r="L243" s="232">
        <f>'CHARGES P1'!L170</f>
        <v>0</v>
      </c>
      <c r="M243" s="232">
        <f>'CHARGES P1'!M170</f>
        <v>0</v>
      </c>
      <c r="N243" s="232">
        <f>'CHARGES P1'!N170</f>
        <v>0</v>
      </c>
      <c r="O243" s="232">
        <f>'CHARGES P1'!O170</f>
        <v>0</v>
      </c>
      <c r="P243" s="232">
        <f>'CHARGES P1'!P170</f>
        <v>0</v>
      </c>
      <c r="Q243" s="232">
        <f>'CHARGES P1'!Q170</f>
        <v>0</v>
      </c>
      <c r="R243" s="232">
        <f>'CHARGES P1'!R170</f>
        <v>0</v>
      </c>
      <c r="S243" s="232">
        <f>'CHARGES P1'!S170</f>
        <v>0</v>
      </c>
      <c r="T243" s="232">
        <f>'CHARGES P1'!T170</f>
        <v>0</v>
      </c>
      <c r="U243" s="232">
        <f>'CHARGES P1'!U170</f>
        <v>0</v>
      </c>
      <c r="V243" s="232">
        <f>'CHARGES P1'!V170</f>
        <v>0</v>
      </c>
      <c r="W243" s="232">
        <f>'CHARGES P1'!W170</f>
        <v>0</v>
      </c>
      <c r="X243" s="232">
        <f>'CHARGES P1'!X170</f>
        <v>0</v>
      </c>
      <c r="Y243" s="232">
        <f>'CHARGES P1'!Y170</f>
        <v>0</v>
      </c>
      <c r="Z243" s="232">
        <f>'CHARGES P1'!Z170</f>
        <v>0</v>
      </c>
      <c r="AA243" s="232">
        <f>'CHARGES P1'!AA170</f>
        <v>0</v>
      </c>
      <c r="AB243" s="232">
        <f>'CHARGES P1'!AB170</f>
        <v>0</v>
      </c>
      <c r="AC243" s="232">
        <f>'CHARGES P1'!AC170</f>
        <v>0</v>
      </c>
      <c r="AD243" s="232">
        <f>'CHARGES P1'!AD170</f>
        <v>0</v>
      </c>
      <c r="AE243" s="232">
        <f>'CHARGES P1'!AE170</f>
        <v>0</v>
      </c>
      <c r="AF243" s="232">
        <f>'CHARGES P1'!AF170</f>
        <v>0</v>
      </c>
      <c r="AG243" s="232">
        <f>'CHARGES P1'!AG170</f>
        <v>0</v>
      </c>
      <c r="AH243" s="232">
        <f>'CHARGES P1'!AH170</f>
        <v>0</v>
      </c>
      <c r="AI243" s="232">
        <f>'CHARGES P1'!AI170</f>
        <v>0</v>
      </c>
      <c r="AJ243" s="232">
        <f>'CHARGES P1'!AJ170</f>
        <v>0</v>
      </c>
      <c r="AK243" s="232">
        <f>'CHARGES P1'!AK170</f>
        <v>0</v>
      </c>
      <c r="AL243" s="232">
        <f>'CHARGES P1'!AL170</f>
        <v>0</v>
      </c>
      <c r="AM243" s="232">
        <f>'CHARGES P1'!AM170</f>
        <v>0</v>
      </c>
      <c r="AN243" s="232">
        <f>'CHARGES P1'!AN170</f>
        <v>0</v>
      </c>
      <c r="AO243" s="232">
        <f>'CHARGES P1'!AO170</f>
        <v>0</v>
      </c>
      <c r="AP243" s="232">
        <f>'CHARGES P1'!AP170</f>
        <v>0</v>
      </c>
      <c r="AQ243" s="232">
        <f>'CHARGES P1'!AQ170</f>
        <v>0</v>
      </c>
      <c r="AR243" s="232">
        <f>'CHARGES P1'!AR170</f>
        <v>0</v>
      </c>
      <c r="AS243" s="232">
        <f>'CHARGES P1'!AS170</f>
        <v>0</v>
      </c>
      <c r="AT243" s="232">
        <f>'CHARGES P1'!AT170</f>
        <v>0</v>
      </c>
      <c r="AU243" s="232">
        <f>'CHARGES P1'!AU170</f>
        <v>0</v>
      </c>
      <c r="AV243" s="232">
        <f>'CHARGES P1'!AV170</f>
        <v>0</v>
      </c>
      <c r="AW243" s="232">
        <f>'CHARGES P1'!AW170</f>
        <v>0</v>
      </c>
      <c r="AX243" s="232">
        <f>'CHARGES P1'!AX170</f>
        <v>0</v>
      </c>
      <c r="AY243" s="232">
        <f>'CHARGES P1'!AY170</f>
        <v>0</v>
      </c>
      <c r="AZ243" s="232">
        <f>'CHARGES P1'!AZ170</f>
        <v>0</v>
      </c>
      <c r="BA243" s="232">
        <f>'CHARGES P1'!BA170</f>
        <v>0</v>
      </c>
      <c r="BB243" s="232">
        <f>'CHARGES P1'!BB170</f>
        <v>0</v>
      </c>
      <c r="BC243" s="232">
        <f>'CHARGES P1'!BC170</f>
        <v>0</v>
      </c>
      <c r="BD243" s="232">
        <f>'CHARGES P1'!BD170</f>
        <v>0</v>
      </c>
      <c r="BE243" s="232">
        <f>'CHARGES P1'!BE170</f>
        <v>0</v>
      </c>
      <c r="BF243" s="232">
        <f>'CHARGES P1'!BF170</f>
        <v>0</v>
      </c>
      <c r="BG243" s="232">
        <f>'CHARGES P1'!BG170</f>
        <v>0</v>
      </c>
      <c r="BH243" s="232">
        <f>'CHARGES P1'!BH170</f>
        <v>0</v>
      </c>
      <c r="BI243" s="232">
        <f>'CHARGES P1'!BI170</f>
        <v>0</v>
      </c>
      <c r="BJ243" s="232">
        <f>'CHARGES P1'!BJ170</f>
        <v>0</v>
      </c>
      <c r="BK243" s="232">
        <f>'CHARGES P1'!BK170</f>
        <v>0</v>
      </c>
      <c r="BL243" s="232">
        <f>'CHARGES P1'!BL170</f>
        <v>0</v>
      </c>
      <c r="BM243" s="232">
        <f>'CHARGES P1'!BM170</f>
        <v>0</v>
      </c>
      <c r="BN243" s="232">
        <f>'CHARGES P1'!BN170</f>
        <v>0</v>
      </c>
      <c r="BO243" s="232">
        <f>'CHARGES P1'!BO170</f>
        <v>0</v>
      </c>
    </row>
    <row r="244" spans="1:67" ht="11.1" customHeight="1" x14ac:dyDescent="0.25">
      <c r="A244" s="33"/>
      <c r="B244" s="267" t="s">
        <v>103</v>
      </c>
      <c r="C244" s="232">
        <f>'CHARGES P1'!C206</f>
        <v>0</v>
      </c>
      <c r="D244" s="232">
        <f>'CHARGES P1'!D206</f>
        <v>0</v>
      </c>
      <c r="E244" s="232">
        <f>'CHARGES P1'!E206</f>
        <v>0</v>
      </c>
      <c r="F244" s="232">
        <f>'CHARGES P1'!F206</f>
        <v>0</v>
      </c>
      <c r="G244" s="232">
        <f>'CHARGES P1'!G206</f>
        <v>0</v>
      </c>
      <c r="H244" s="232">
        <f>'CHARGES P1'!H206</f>
        <v>0</v>
      </c>
      <c r="I244" s="232">
        <f>'CHARGES P1'!I206</f>
        <v>0</v>
      </c>
      <c r="J244" s="232">
        <f>'CHARGES P1'!J206</f>
        <v>0</v>
      </c>
      <c r="K244" s="232">
        <f>'CHARGES P1'!K206</f>
        <v>0</v>
      </c>
      <c r="L244" s="232">
        <f>'CHARGES P1'!L206</f>
        <v>0</v>
      </c>
      <c r="M244" s="232">
        <f>'CHARGES P1'!M206</f>
        <v>0</v>
      </c>
      <c r="N244" s="232">
        <f>'CHARGES P1'!N206</f>
        <v>0</v>
      </c>
      <c r="O244" s="232">
        <f>'CHARGES P1'!O206</f>
        <v>0</v>
      </c>
      <c r="P244" s="232">
        <f>'CHARGES P1'!P206</f>
        <v>0</v>
      </c>
      <c r="Q244" s="232">
        <f>'CHARGES P1'!Q206</f>
        <v>0</v>
      </c>
      <c r="R244" s="232">
        <f>'CHARGES P1'!R206</f>
        <v>0</v>
      </c>
      <c r="S244" s="232">
        <f>'CHARGES P1'!S206</f>
        <v>0</v>
      </c>
      <c r="T244" s="232">
        <f>'CHARGES P1'!T206</f>
        <v>0</v>
      </c>
      <c r="U244" s="232">
        <f>'CHARGES P1'!U206</f>
        <v>0</v>
      </c>
      <c r="V244" s="232">
        <f>'CHARGES P1'!V206</f>
        <v>0</v>
      </c>
      <c r="W244" s="232">
        <f>'CHARGES P1'!W206</f>
        <v>0</v>
      </c>
      <c r="X244" s="232">
        <f>'CHARGES P1'!X206</f>
        <v>0</v>
      </c>
      <c r="Y244" s="232">
        <f>'CHARGES P1'!Y206</f>
        <v>0</v>
      </c>
      <c r="Z244" s="232">
        <f>'CHARGES P1'!Z206</f>
        <v>0</v>
      </c>
      <c r="AA244" s="232">
        <f>'CHARGES P1'!AA206</f>
        <v>0</v>
      </c>
      <c r="AB244" s="232">
        <f>'CHARGES P1'!AB206</f>
        <v>0</v>
      </c>
      <c r="AC244" s="232">
        <f>'CHARGES P1'!AC206</f>
        <v>0</v>
      </c>
      <c r="AD244" s="232">
        <f>'CHARGES P1'!AD206</f>
        <v>0</v>
      </c>
      <c r="AE244" s="232">
        <f>'CHARGES P1'!AE206</f>
        <v>0</v>
      </c>
      <c r="AF244" s="232">
        <f>'CHARGES P1'!AF206</f>
        <v>0</v>
      </c>
      <c r="AG244" s="232">
        <f>'CHARGES P1'!AG206</f>
        <v>0</v>
      </c>
      <c r="AH244" s="232">
        <f>'CHARGES P1'!AH206</f>
        <v>0</v>
      </c>
      <c r="AI244" s="232">
        <f>'CHARGES P1'!AI206</f>
        <v>0</v>
      </c>
      <c r="AJ244" s="232">
        <f>'CHARGES P1'!AJ206</f>
        <v>0</v>
      </c>
      <c r="AK244" s="232">
        <f>'CHARGES P1'!AK206</f>
        <v>0</v>
      </c>
      <c r="AL244" s="232">
        <f>'CHARGES P1'!AL206</f>
        <v>0</v>
      </c>
      <c r="AM244" s="232">
        <f>'CHARGES P1'!AM206</f>
        <v>0</v>
      </c>
      <c r="AN244" s="232">
        <f>'CHARGES P1'!AN206</f>
        <v>0</v>
      </c>
      <c r="AO244" s="232">
        <f>'CHARGES P1'!AO206</f>
        <v>0</v>
      </c>
      <c r="AP244" s="232">
        <f>'CHARGES P1'!AP206</f>
        <v>0</v>
      </c>
      <c r="AQ244" s="232">
        <f>'CHARGES P1'!AQ206</f>
        <v>0</v>
      </c>
      <c r="AR244" s="232">
        <f>'CHARGES P1'!AR206</f>
        <v>0</v>
      </c>
      <c r="AS244" s="232">
        <f>'CHARGES P1'!AS206</f>
        <v>0</v>
      </c>
      <c r="AT244" s="232">
        <f>'CHARGES P1'!AT206</f>
        <v>0</v>
      </c>
      <c r="AU244" s="232">
        <f>'CHARGES P1'!AU206</f>
        <v>0</v>
      </c>
      <c r="AV244" s="232">
        <f>'CHARGES P1'!AV206</f>
        <v>0</v>
      </c>
      <c r="AW244" s="232">
        <f>'CHARGES P1'!AW206</f>
        <v>0</v>
      </c>
      <c r="AX244" s="232">
        <f>'CHARGES P1'!AX206</f>
        <v>0</v>
      </c>
      <c r="AY244" s="232">
        <f>'CHARGES P1'!AY206</f>
        <v>0</v>
      </c>
      <c r="AZ244" s="232">
        <f>'CHARGES P1'!AZ206</f>
        <v>0</v>
      </c>
      <c r="BA244" s="232">
        <f>'CHARGES P1'!BA206</f>
        <v>0</v>
      </c>
      <c r="BB244" s="232">
        <f>'CHARGES P1'!BB206</f>
        <v>0</v>
      </c>
      <c r="BC244" s="232">
        <f>'CHARGES P1'!BC206</f>
        <v>0</v>
      </c>
      <c r="BD244" s="232">
        <f>'CHARGES P1'!BD206</f>
        <v>0</v>
      </c>
      <c r="BE244" s="232">
        <f>'CHARGES P1'!BE206</f>
        <v>0</v>
      </c>
      <c r="BF244" s="232">
        <f>'CHARGES P1'!BF206</f>
        <v>0</v>
      </c>
      <c r="BG244" s="232">
        <f>'CHARGES P1'!BG206</f>
        <v>0</v>
      </c>
      <c r="BH244" s="232">
        <f>'CHARGES P1'!BH206</f>
        <v>0</v>
      </c>
      <c r="BI244" s="232">
        <f>'CHARGES P1'!BI206</f>
        <v>0</v>
      </c>
      <c r="BJ244" s="232">
        <f>'CHARGES P1'!BJ206</f>
        <v>0</v>
      </c>
      <c r="BK244" s="232">
        <f>'CHARGES P1'!BK206</f>
        <v>0</v>
      </c>
      <c r="BL244" s="232">
        <f>'CHARGES P1'!BL206</f>
        <v>0</v>
      </c>
      <c r="BM244" s="232">
        <f>'CHARGES P1'!BM206</f>
        <v>0</v>
      </c>
      <c r="BN244" s="232">
        <f>'CHARGES P1'!BN206</f>
        <v>0</v>
      </c>
      <c r="BO244" s="232">
        <f>'CHARGES P1'!BO206</f>
        <v>0</v>
      </c>
    </row>
    <row r="246" spans="1:67" ht="11.1" customHeight="1" x14ac:dyDescent="0.25">
      <c r="A246" s="37" t="s">
        <v>20</v>
      </c>
      <c r="B246" s="268" t="s">
        <v>87</v>
      </c>
      <c r="C246" s="232">
        <f>'RETARDS P1'!C27</f>
        <v>0</v>
      </c>
      <c r="D246" s="232">
        <f>'RETARDS P1'!D27</f>
        <v>0</v>
      </c>
      <c r="E246" s="232">
        <f>'RETARDS P1'!E27</f>
        <v>0</v>
      </c>
      <c r="F246" s="232">
        <f>'RETARDS P1'!F27</f>
        <v>0</v>
      </c>
      <c r="G246" s="232">
        <f>'RETARDS P1'!G27</f>
        <v>0</v>
      </c>
      <c r="H246" s="232">
        <f>'RETARDS P1'!H27</f>
        <v>0</v>
      </c>
      <c r="I246" s="232">
        <f>'RETARDS P1'!I27</f>
        <v>0</v>
      </c>
      <c r="J246" s="232">
        <f>'RETARDS P1'!J27</f>
        <v>0</v>
      </c>
      <c r="K246" s="232">
        <f>'RETARDS P1'!K27</f>
        <v>0</v>
      </c>
      <c r="L246" s="232">
        <f>'RETARDS P1'!L27</f>
        <v>0</v>
      </c>
      <c r="M246" s="232">
        <f>'RETARDS P1'!M27</f>
        <v>0</v>
      </c>
      <c r="N246" s="232">
        <f>'RETARDS P1'!N27</f>
        <v>0</v>
      </c>
      <c r="O246" s="232">
        <f>'RETARDS P1'!O27</f>
        <v>0</v>
      </c>
      <c r="P246" s="232">
        <f>'RETARDS P1'!P27</f>
        <v>0</v>
      </c>
      <c r="Q246" s="232">
        <f>'RETARDS P1'!Q27</f>
        <v>0</v>
      </c>
      <c r="R246" s="232">
        <f>'RETARDS P1'!R27</f>
        <v>0</v>
      </c>
      <c r="S246" s="232">
        <f>'RETARDS P1'!S27</f>
        <v>0</v>
      </c>
      <c r="T246" s="232">
        <f>'RETARDS P1'!T27</f>
        <v>0</v>
      </c>
      <c r="U246" s="232">
        <f>'RETARDS P1'!U27</f>
        <v>0</v>
      </c>
      <c r="V246" s="232">
        <f>'RETARDS P1'!V27</f>
        <v>0</v>
      </c>
      <c r="W246" s="232">
        <f>'RETARDS P1'!W27</f>
        <v>0</v>
      </c>
      <c r="X246" s="232">
        <f>'RETARDS P1'!X27</f>
        <v>0</v>
      </c>
      <c r="Y246" s="232">
        <f>'RETARDS P1'!Y27</f>
        <v>0</v>
      </c>
      <c r="Z246" s="232">
        <f>'RETARDS P1'!Z27</f>
        <v>0</v>
      </c>
      <c r="AA246" s="232">
        <f>'RETARDS P1'!AA27</f>
        <v>0</v>
      </c>
      <c r="AB246" s="232">
        <f>'RETARDS P1'!AB27</f>
        <v>0</v>
      </c>
      <c r="AC246" s="232">
        <f>'RETARDS P1'!AC27</f>
        <v>0</v>
      </c>
      <c r="AD246" s="232">
        <f>'RETARDS P1'!AD27</f>
        <v>0</v>
      </c>
      <c r="AE246" s="232">
        <f>'RETARDS P1'!AE27</f>
        <v>0</v>
      </c>
      <c r="AF246" s="232">
        <f>'RETARDS P1'!AF27</f>
        <v>0</v>
      </c>
      <c r="AG246" s="232">
        <f>'RETARDS P1'!AG27</f>
        <v>0</v>
      </c>
      <c r="AH246" s="232">
        <f>'RETARDS P1'!AH27</f>
        <v>0</v>
      </c>
      <c r="AI246" s="232">
        <f>'RETARDS P1'!AI27</f>
        <v>0</v>
      </c>
      <c r="AJ246" s="232">
        <f>'RETARDS P1'!AJ27</f>
        <v>0</v>
      </c>
      <c r="AK246" s="232">
        <f>'RETARDS P1'!AK27</f>
        <v>0</v>
      </c>
      <c r="AL246" s="232">
        <f>'RETARDS P1'!AL27</f>
        <v>0</v>
      </c>
      <c r="AM246" s="232">
        <f>'RETARDS P1'!AM27</f>
        <v>0</v>
      </c>
      <c r="AN246" s="232">
        <f>'RETARDS P1'!AN27</f>
        <v>0</v>
      </c>
      <c r="AO246" s="232">
        <f>'RETARDS P1'!AO27</f>
        <v>0</v>
      </c>
      <c r="AP246" s="232">
        <f>'RETARDS P1'!AP27</f>
        <v>0</v>
      </c>
      <c r="AQ246" s="232">
        <f>'RETARDS P1'!AQ27</f>
        <v>0</v>
      </c>
      <c r="AR246" s="232">
        <f>'RETARDS P1'!AR27</f>
        <v>0</v>
      </c>
      <c r="AS246" s="232">
        <f>'RETARDS P1'!AS27</f>
        <v>0</v>
      </c>
      <c r="AT246" s="232">
        <f>'RETARDS P1'!AT27</f>
        <v>0</v>
      </c>
      <c r="AU246" s="232">
        <f>'RETARDS P1'!AU27</f>
        <v>0</v>
      </c>
      <c r="AV246" s="232">
        <f>'RETARDS P1'!AV27</f>
        <v>0</v>
      </c>
      <c r="AW246" s="232">
        <f>'RETARDS P1'!AW27</f>
        <v>0</v>
      </c>
      <c r="AX246" s="232">
        <f>'RETARDS P1'!AX27</f>
        <v>0</v>
      </c>
      <c r="AY246" s="232">
        <f>'RETARDS P1'!AY27</f>
        <v>0</v>
      </c>
      <c r="AZ246" s="232">
        <f>'RETARDS P1'!AZ27</f>
        <v>0</v>
      </c>
      <c r="BA246" s="232">
        <f>'RETARDS P1'!BA27</f>
        <v>0</v>
      </c>
      <c r="BB246" s="232">
        <f>'RETARDS P1'!BB27</f>
        <v>0</v>
      </c>
      <c r="BC246" s="232">
        <f>'RETARDS P1'!BC27</f>
        <v>0</v>
      </c>
      <c r="BD246" s="232">
        <f>'RETARDS P1'!BD27</f>
        <v>0</v>
      </c>
      <c r="BE246" s="232">
        <f>'RETARDS P1'!BE27</f>
        <v>0</v>
      </c>
      <c r="BF246" s="232">
        <f>'RETARDS P1'!BF27</f>
        <v>0</v>
      </c>
      <c r="BG246" s="232">
        <f>'RETARDS P1'!BG27</f>
        <v>0</v>
      </c>
      <c r="BH246" s="232">
        <f>'RETARDS P1'!BH27</f>
        <v>0</v>
      </c>
      <c r="BI246" s="232">
        <f>'RETARDS P1'!BI27</f>
        <v>0</v>
      </c>
      <c r="BJ246" s="232">
        <f>'RETARDS P1'!BJ27</f>
        <v>0</v>
      </c>
      <c r="BK246" s="232">
        <f>'RETARDS P1'!BK27</f>
        <v>0</v>
      </c>
      <c r="BL246" s="232">
        <f>'RETARDS P1'!BL27</f>
        <v>0</v>
      </c>
      <c r="BM246" s="232">
        <f>'RETARDS P1'!BM27</f>
        <v>0</v>
      </c>
      <c r="BN246" s="232">
        <f>'RETARDS P1'!BN27</f>
        <v>0</v>
      </c>
      <c r="BO246" s="232">
        <f>'RETARDS P1'!BO27</f>
        <v>0</v>
      </c>
    </row>
    <row r="247" spans="1:67" ht="11.1" customHeight="1" x14ac:dyDescent="0.25">
      <c r="A247" s="33"/>
      <c r="B247" s="43" t="s">
        <v>104</v>
      </c>
      <c r="C247" s="232"/>
      <c r="D247" s="232">
        <f ca="1">C250-'SYNTHESE CAPACITE P1'!D25</f>
        <v>0</v>
      </c>
      <c r="E247" s="232">
        <f ca="1">D250-'SYNTHESE CAPACITE P1'!E25</f>
        <v>0</v>
      </c>
      <c r="F247" s="232">
        <f ca="1">E250-'SYNTHESE CAPACITE P1'!F25</f>
        <v>0</v>
      </c>
      <c r="G247" s="232">
        <f ca="1">F250-'SYNTHESE CAPACITE P1'!G25</f>
        <v>0</v>
      </c>
      <c r="H247" s="232">
        <f ca="1">G250-'SYNTHESE CAPACITE P1'!H25</f>
        <v>0</v>
      </c>
      <c r="I247" s="232">
        <f ca="1">H250-'SYNTHESE CAPACITE P1'!I25</f>
        <v>0</v>
      </c>
      <c r="J247" s="232">
        <f ca="1">I250-'SYNTHESE CAPACITE P1'!J25</f>
        <v>0</v>
      </c>
      <c r="K247" s="232">
        <f ca="1">J250-'SYNTHESE CAPACITE P1'!K25</f>
        <v>0</v>
      </c>
      <c r="L247" s="232">
        <f ca="1">K250-'SYNTHESE CAPACITE P1'!L25</f>
        <v>0</v>
      </c>
      <c r="M247" s="232">
        <f ca="1">L250-'SYNTHESE CAPACITE P1'!M25</f>
        <v>0</v>
      </c>
      <c r="N247" s="232">
        <f ca="1">M250-'SYNTHESE CAPACITE P1'!N25</f>
        <v>0</v>
      </c>
      <c r="O247" s="232">
        <f ca="1">N250-'SYNTHESE CAPACITE P1'!O25</f>
        <v>0</v>
      </c>
      <c r="P247" s="232">
        <f ca="1">O250-'SYNTHESE CAPACITE P1'!P25</f>
        <v>0</v>
      </c>
      <c r="Q247" s="232">
        <f ca="1">P250-'SYNTHESE CAPACITE P1'!Q25</f>
        <v>0</v>
      </c>
      <c r="R247" s="232">
        <f ca="1">Q250-'SYNTHESE CAPACITE P1'!R25</f>
        <v>0</v>
      </c>
      <c r="S247" s="232">
        <f ca="1">R250-'SYNTHESE CAPACITE P1'!S25</f>
        <v>0</v>
      </c>
      <c r="T247" s="232">
        <f ca="1">S250-'SYNTHESE CAPACITE P1'!T25</f>
        <v>0</v>
      </c>
      <c r="U247" s="232">
        <f ca="1">T250-'SYNTHESE CAPACITE P1'!U25</f>
        <v>0</v>
      </c>
      <c r="V247" s="232">
        <f ca="1">U250-'SYNTHESE CAPACITE P1'!V25</f>
        <v>0</v>
      </c>
      <c r="W247" s="232">
        <f ca="1">V250-'SYNTHESE CAPACITE P1'!W25</f>
        <v>0</v>
      </c>
      <c r="X247" s="232">
        <f ca="1">W250-'SYNTHESE CAPACITE P1'!X25</f>
        <v>0</v>
      </c>
      <c r="Y247" s="232">
        <f ca="1">X250-'SYNTHESE CAPACITE P1'!Y25</f>
        <v>0</v>
      </c>
      <c r="Z247" s="232">
        <f ca="1">Y250-'SYNTHESE CAPACITE P1'!Z25</f>
        <v>0</v>
      </c>
      <c r="AA247" s="232">
        <f ca="1">Z250-'SYNTHESE CAPACITE P1'!AA25</f>
        <v>0</v>
      </c>
      <c r="AB247" s="232">
        <f ca="1">AA250-'SYNTHESE CAPACITE P1'!AB25</f>
        <v>0</v>
      </c>
      <c r="AC247" s="232">
        <f ca="1">AB250-'SYNTHESE CAPACITE P1'!AC25</f>
        <v>0</v>
      </c>
      <c r="AD247" s="232">
        <f ca="1">AC250-'SYNTHESE CAPACITE P1'!AD25</f>
        <v>0</v>
      </c>
      <c r="AE247" s="232">
        <f ca="1">AD250-'SYNTHESE CAPACITE P1'!AE25</f>
        <v>0</v>
      </c>
      <c r="AF247" s="232">
        <f ca="1">AE250-'SYNTHESE CAPACITE P1'!AF25</f>
        <v>0</v>
      </c>
      <c r="AG247" s="232">
        <f ca="1">AF250-'SYNTHESE CAPACITE P1'!AG25</f>
        <v>0</v>
      </c>
      <c r="AH247" s="232">
        <f ca="1">AG250-'SYNTHESE CAPACITE P1'!AH25</f>
        <v>0</v>
      </c>
      <c r="AI247" s="232">
        <f ca="1">AH250-'SYNTHESE CAPACITE P1'!AI25</f>
        <v>0</v>
      </c>
      <c r="AJ247" s="232">
        <f ca="1">AI250-'SYNTHESE CAPACITE P1'!AJ25</f>
        <v>0</v>
      </c>
      <c r="AK247" s="232">
        <f ca="1">AJ250-'SYNTHESE CAPACITE P1'!AK25</f>
        <v>0</v>
      </c>
      <c r="AL247" s="232">
        <f ca="1">AK250-'SYNTHESE CAPACITE P1'!AL25</f>
        <v>0</v>
      </c>
      <c r="AM247" s="232">
        <f ca="1">AL250-'SYNTHESE CAPACITE P1'!AM25</f>
        <v>0</v>
      </c>
      <c r="AN247" s="232">
        <f ca="1">AM250-'SYNTHESE CAPACITE P1'!AN25</f>
        <v>0</v>
      </c>
      <c r="AO247" s="232">
        <f ca="1">AN250-'SYNTHESE CAPACITE P1'!AO25</f>
        <v>0</v>
      </c>
      <c r="AP247" s="232">
        <f ca="1">AO250-'SYNTHESE CAPACITE P1'!AP25</f>
        <v>0</v>
      </c>
      <c r="AQ247" s="232">
        <f ca="1">AP250-'SYNTHESE CAPACITE P1'!AQ25</f>
        <v>0</v>
      </c>
      <c r="AR247" s="232">
        <f ca="1">AQ250-'SYNTHESE CAPACITE P1'!AR25</f>
        <v>0</v>
      </c>
      <c r="AS247" s="232">
        <f ca="1">AR250-'SYNTHESE CAPACITE P1'!AS25</f>
        <v>0</v>
      </c>
      <c r="AT247" s="232">
        <f ca="1">AS250-'SYNTHESE CAPACITE P1'!AT25</f>
        <v>0</v>
      </c>
      <c r="AU247" s="232">
        <f ca="1">AT250-'SYNTHESE CAPACITE P1'!AU25</f>
        <v>0</v>
      </c>
      <c r="AV247" s="232">
        <f ca="1">AU250-'SYNTHESE CAPACITE P1'!AV25</f>
        <v>0</v>
      </c>
      <c r="AW247" s="232">
        <f ca="1">AV250-'SYNTHESE CAPACITE P1'!AW25</f>
        <v>0</v>
      </c>
      <c r="AX247" s="232">
        <f ca="1">AW250-'SYNTHESE CAPACITE P1'!AX25</f>
        <v>0</v>
      </c>
      <c r="AY247" s="232">
        <f ca="1">AX250-'SYNTHESE CAPACITE P1'!AY25</f>
        <v>0</v>
      </c>
      <c r="AZ247" s="232">
        <f ca="1">AY250-'SYNTHESE CAPACITE P1'!AZ25</f>
        <v>0</v>
      </c>
      <c r="BA247" s="232">
        <f ca="1">AZ250-'SYNTHESE CAPACITE P1'!BA25</f>
        <v>0</v>
      </c>
      <c r="BB247" s="232">
        <f ca="1">BA250-'SYNTHESE CAPACITE P1'!BB25</f>
        <v>0</v>
      </c>
      <c r="BC247" s="232">
        <f ca="1">BB250-'SYNTHESE CAPACITE P1'!BC25</f>
        <v>0</v>
      </c>
      <c r="BD247" s="232">
        <f ca="1">BC250-'SYNTHESE CAPACITE P1'!BD25</f>
        <v>0</v>
      </c>
      <c r="BE247" s="232">
        <f ca="1">BD250-'SYNTHESE CAPACITE P1'!BE25</f>
        <v>0</v>
      </c>
      <c r="BF247" s="232">
        <f ca="1">BE250-'SYNTHESE CAPACITE P1'!BF25</f>
        <v>0</v>
      </c>
      <c r="BG247" s="232">
        <f ca="1">BF250-'SYNTHESE CAPACITE P1'!BG25</f>
        <v>0</v>
      </c>
      <c r="BH247" s="232">
        <f ca="1">BG250-'SYNTHESE CAPACITE P1'!BH25</f>
        <v>0</v>
      </c>
      <c r="BI247" s="232">
        <f ca="1">BH250-'SYNTHESE CAPACITE P1'!BI25</f>
        <v>0</v>
      </c>
      <c r="BJ247" s="232">
        <f ca="1">BI250-'SYNTHESE CAPACITE P1'!BJ25</f>
        <v>0</v>
      </c>
      <c r="BK247" s="232">
        <f ca="1">BJ250-'SYNTHESE CAPACITE P1'!BK25</f>
        <v>0</v>
      </c>
      <c r="BL247" s="232">
        <f ca="1">BK250-'SYNTHESE CAPACITE P1'!BL25</f>
        <v>0</v>
      </c>
      <c r="BM247" s="232">
        <f ca="1">BL250-'SYNTHESE CAPACITE P1'!BM25</f>
        <v>0</v>
      </c>
      <c r="BN247" s="232">
        <f ca="1">BM250-'SYNTHESE CAPACITE P1'!BN25</f>
        <v>0</v>
      </c>
      <c r="BO247" s="232">
        <f ca="1">BN250-'SYNTHESE CAPACITE P1'!BO25</f>
        <v>0</v>
      </c>
    </row>
    <row r="248" spans="1:67" ht="11.1" customHeight="1" x14ac:dyDescent="0.25">
      <c r="A248" s="33"/>
      <c r="B248" s="261" t="s">
        <v>88</v>
      </c>
      <c r="C248" s="232">
        <f>'RETARDS P1'!C99</f>
        <v>0</v>
      </c>
      <c r="D248" s="232">
        <f>'RETARDS P1'!D99</f>
        <v>0</v>
      </c>
      <c r="E248" s="232">
        <f>'RETARDS P1'!E99</f>
        <v>0</v>
      </c>
      <c r="F248" s="232">
        <f>'RETARDS P1'!F99</f>
        <v>0</v>
      </c>
      <c r="G248" s="232">
        <f>'RETARDS P1'!G99</f>
        <v>0</v>
      </c>
      <c r="H248" s="232">
        <f>'RETARDS P1'!H99</f>
        <v>0</v>
      </c>
      <c r="I248" s="232">
        <f>'RETARDS P1'!I99</f>
        <v>0</v>
      </c>
      <c r="J248" s="232">
        <f>'RETARDS P1'!J99</f>
        <v>0</v>
      </c>
      <c r="K248" s="232">
        <f>'RETARDS P1'!K99</f>
        <v>0</v>
      </c>
      <c r="L248" s="232">
        <f>'RETARDS P1'!L99</f>
        <v>0</v>
      </c>
      <c r="M248" s="232">
        <f>'RETARDS P1'!M99</f>
        <v>0</v>
      </c>
      <c r="N248" s="232">
        <f>'RETARDS P1'!N99</f>
        <v>0</v>
      </c>
      <c r="O248" s="232">
        <f>'RETARDS P1'!O99</f>
        <v>0</v>
      </c>
      <c r="P248" s="232">
        <f>'RETARDS P1'!P99</f>
        <v>0</v>
      </c>
      <c r="Q248" s="232">
        <f>'RETARDS P1'!Q99</f>
        <v>0</v>
      </c>
      <c r="R248" s="232">
        <f>'RETARDS P1'!R99</f>
        <v>0</v>
      </c>
      <c r="S248" s="232">
        <f>'RETARDS P1'!S99</f>
        <v>0</v>
      </c>
      <c r="T248" s="232">
        <f>'RETARDS P1'!T99</f>
        <v>0</v>
      </c>
      <c r="U248" s="232">
        <f>'RETARDS P1'!U99</f>
        <v>0</v>
      </c>
      <c r="V248" s="232">
        <f>'RETARDS P1'!V99</f>
        <v>0</v>
      </c>
      <c r="W248" s="232">
        <f>'RETARDS P1'!W99</f>
        <v>0</v>
      </c>
      <c r="X248" s="232">
        <f>'RETARDS P1'!X99</f>
        <v>0</v>
      </c>
      <c r="Y248" s="232">
        <f>'RETARDS P1'!Y99</f>
        <v>0</v>
      </c>
      <c r="Z248" s="232">
        <f>'RETARDS P1'!Z99</f>
        <v>0</v>
      </c>
      <c r="AA248" s="232">
        <f>'RETARDS P1'!AA99</f>
        <v>0</v>
      </c>
      <c r="AB248" s="232">
        <f>'RETARDS P1'!AB99</f>
        <v>0</v>
      </c>
      <c r="AC248" s="232">
        <f>'RETARDS P1'!AC99</f>
        <v>0</v>
      </c>
      <c r="AD248" s="232">
        <f>'RETARDS P1'!AD99</f>
        <v>0</v>
      </c>
      <c r="AE248" s="232">
        <f>'RETARDS P1'!AE99</f>
        <v>0</v>
      </c>
      <c r="AF248" s="232">
        <f>'RETARDS P1'!AF99</f>
        <v>0</v>
      </c>
      <c r="AG248" s="232">
        <f>'RETARDS P1'!AG99</f>
        <v>0</v>
      </c>
      <c r="AH248" s="232">
        <f>'RETARDS P1'!AH99</f>
        <v>0</v>
      </c>
      <c r="AI248" s="232">
        <f>'RETARDS P1'!AI99</f>
        <v>0</v>
      </c>
      <c r="AJ248" s="232">
        <f>'RETARDS P1'!AJ99</f>
        <v>0</v>
      </c>
      <c r="AK248" s="232">
        <f>'RETARDS P1'!AK99</f>
        <v>0</v>
      </c>
      <c r="AL248" s="232">
        <f>'RETARDS P1'!AL99</f>
        <v>0</v>
      </c>
      <c r="AM248" s="232">
        <f>'RETARDS P1'!AM99</f>
        <v>0</v>
      </c>
      <c r="AN248" s="232">
        <f>'RETARDS P1'!AN99</f>
        <v>0</v>
      </c>
      <c r="AO248" s="232">
        <f>'RETARDS P1'!AO99</f>
        <v>0</v>
      </c>
      <c r="AP248" s="232">
        <f>'RETARDS P1'!AP99</f>
        <v>0</v>
      </c>
      <c r="AQ248" s="232">
        <f>'RETARDS P1'!AQ99</f>
        <v>0</v>
      </c>
      <c r="AR248" s="232">
        <f>'RETARDS P1'!AR99</f>
        <v>0</v>
      </c>
      <c r="AS248" s="232">
        <f>'RETARDS P1'!AS99</f>
        <v>0</v>
      </c>
      <c r="AT248" s="232">
        <f>'RETARDS P1'!AT99</f>
        <v>0</v>
      </c>
      <c r="AU248" s="232">
        <f>'RETARDS P1'!AU99</f>
        <v>0</v>
      </c>
      <c r="AV248" s="232">
        <f>'RETARDS P1'!AV99</f>
        <v>0</v>
      </c>
      <c r="AW248" s="232">
        <f>'RETARDS P1'!AW99</f>
        <v>0</v>
      </c>
      <c r="AX248" s="232">
        <f>'RETARDS P1'!AX99</f>
        <v>0</v>
      </c>
      <c r="AY248" s="232">
        <f>'RETARDS P1'!AY99</f>
        <v>0</v>
      </c>
      <c r="AZ248" s="232">
        <f>'RETARDS P1'!AZ99</f>
        <v>0</v>
      </c>
      <c r="BA248" s="232">
        <f>'RETARDS P1'!BA99</f>
        <v>0</v>
      </c>
      <c r="BB248" s="232">
        <f>'RETARDS P1'!BB99</f>
        <v>0</v>
      </c>
      <c r="BC248" s="232">
        <f>'RETARDS P1'!BC99</f>
        <v>0</v>
      </c>
      <c r="BD248" s="232">
        <f>'RETARDS P1'!BD99</f>
        <v>0</v>
      </c>
      <c r="BE248" s="232">
        <f>'RETARDS P1'!BE99</f>
        <v>0</v>
      </c>
      <c r="BF248" s="232">
        <f>'RETARDS P1'!BF99</f>
        <v>0</v>
      </c>
      <c r="BG248" s="232">
        <f>'RETARDS P1'!BG99</f>
        <v>0</v>
      </c>
      <c r="BH248" s="232">
        <f>'RETARDS P1'!BH99</f>
        <v>0</v>
      </c>
      <c r="BI248" s="232">
        <f>'RETARDS P1'!BI99</f>
        <v>0</v>
      </c>
      <c r="BJ248" s="232">
        <f>'RETARDS P1'!BJ99</f>
        <v>0</v>
      </c>
      <c r="BK248" s="232">
        <f>'RETARDS P1'!BK99</f>
        <v>0</v>
      </c>
      <c r="BL248" s="232">
        <f>'RETARDS P1'!BL99</f>
        <v>0</v>
      </c>
      <c r="BM248" s="232">
        <f>'RETARDS P1'!BM99</f>
        <v>0</v>
      </c>
      <c r="BN248" s="232">
        <f>'RETARDS P1'!BN99</f>
        <v>0</v>
      </c>
      <c r="BO248" s="232">
        <f>'RETARDS P1'!BO99</f>
        <v>0</v>
      </c>
    </row>
    <row r="249" spans="1:67" ht="11.1" customHeight="1" x14ac:dyDescent="0.25">
      <c r="A249" s="33"/>
      <c r="B249" s="262" t="s">
        <v>89</v>
      </c>
      <c r="C249" s="232">
        <f>'RETARDS P1'!C135</f>
        <v>0</v>
      </c>
      <c r="D249" s="232">
        <f>'RETARDS P1'!D135</f>
        <v>0</v>
      </c>
      <c r="E249" s="232">
        <f>'RETARDS P1'!E135</f>
        <v>0</v>
      </c>
      <c r="F249" s="232">
        <f>'RETARDS P1'!F135</f>
        <v>0</v>
      </c>
      <c r="G249" s="232">
        <f>'RETARDS P1'!G135</f>
        <v>0</v>
      </c>
      <c r="H249" s="232">
        <f>'RETARDS P1'!H135</f>
        <v>0</v>
      </c>
      <c r="I249" s="232">
        <f>'RETARDS P1'!I135</f>
        <v>0</v>
      </c>
      <c r="J249" s="232">
        <f>'RETARDS P1'!J135</f>
        <v>0</v>
      </c>
      <c r="K249" s="232">
        <f>'RETARDS P1'!K135</f>
        <v>0</v>
      </c>
      <c r="L249" s="232">
        <f>'RETARDS P1'!L135</f>
        <v>0</v>
      </c>
      <c r="M249" s="232">
        <f>'RETARDS P1'!M135</f>
        <v>0</v>
      </c>
      <c r="N249" s="232">
        <f>'RETARDS P1'!N135</f>
        <v>0</v>
      </c>
      <c r="O249" s="232">
        <f>'RETARDS P1'!O135</f>
        <v>0</v>
      </c>
      <c r="P249" s="232">
        <f>'RETARDS P1'!P135</f>
        <v>0</v>
      </c>
      <c r="Q249" s="232">
        <f>'RETARDS P1'!Q135</f>
        <v>0</v>
      </c>
      <c r="R249" s="232">
        <f>'RETARDS P1'!R135</f>
        <v>0</v>
      </c>
      <c r="S249" s="232">
        <f>'RETARDS P1'!S135</f>
        <v>0</v>
      </c>
      <c r="T249" s="232">
        <f>'RETARDS P1'!T135</f>
        <v>0</v>
      </c>
      <c r="U249" s="232">
        <f>'RETARDS P1'!U135</f>
        <v>0</v>
      </c>
      <c r="V249" s="232">
        <f>'RETARDS P1'!V135</f>
        <v>0</v>
      </c>
      <c r="W249" s="232">
        <f>'RETARDS P1'!W135</f>
        <v>0</v>
      </c>
      <c r="X249" s="232">
        <f>'RETARDS P1'!X135</f>
        <v>0</v>
      </c>
      <c r="Y249" s="232">
        <f>'RETARDS P1'!Y135</f>
        <v>0</v>
      </c>
      <c r="Z249" s="232">
        <f>'RETARDS P1'!Z135</f>
        <v>0</v>
      </c>
      <c r="AA249" s="232">
        <f>'RETARDS P1'!AA135</f>
        <v>0</v>
      </c>
      <c r="AB249" s="232">
        <f>'RETARDS P1'!AB135</f>
        <v>0</v>
      </c>
      <c r="AC249" s="232">
        <f>'RETARDS P1'!AC135</f>
        <v>0</v>
      </c>
      <c r="AD249" s="232">
        <f>'RETARDS P1'!AD135</f>
        <v>0</v>
      </c>
      <c r="AE249" s="232">
        <f>'RETARDS P1'!AE135</f>
        <v>0</v>
      </c>
      <c r="AF249" s="232">
        <f>'RETARDS P1'!AF135</f>
        <v>0</v>
      </c>
      <c r="AG249" s="232">
        <f>'RETARDS P1'!AG135</f>
        <v>0</v>
      </c>
      <c r="AH249" s="232">
        <f>'RETARDS P1'!AH135</f>
        <v>0</v>
      </c>
      <c r="AI249" s="232">
        <f>'RETARDS P1'!AI135</f>
        <v>0</v>
      </c>
      <c r="AJ249" s="232">
        <f>'RETARDS P1'!AJ135</f>
        <v>0</v>
      </c>
      <c r="AK249" s="232">
        <f>'RETARDS P1'!AK135</f>
        <v>0</v>
      </c>
      <c r="AL249" s="232">
        <f>'RETARDS P1'!AL135</f>
        <v>0</v>
      </c>
      <c r="AM249" s="232">
        <f>'RETARDS P1'!AM135</f>
        <v>0</v>
      </c>
      <c r="AN249" s="232">
        <f>'RETARDS P1'!AN135</f>
        <v>0</v>
      </c>
      <c r="AO249" s="232">
        <f>'RETARDS P1'!AO135</f>
        <v>0</v>
      </c>
      <c r="AP249" s="232">
        <f>'RETARDS P1'!AP135</f>
        <v>0</v>
      </c>
      <c r="AQ249" s="232">
        <f>'RETARDS P1'!AQ135</f>
        <v>0</v>
      </c>
      <c r="AR249" s="232">
        <f>'RETARDS P1'!AR135</f>
        <v>0</v>
      </c>
      <c r="AS249" s="232">
        <f>'RETARDS P1'!AS135</f>
        <v>0</v>
      </c>
      <c r="AT249" s="232">
        <f>'RETARDS P1'!AT135</f>
        <v>0</v>
      </c>
      <c r="AU249" s="232">
        <f>'RETARDS P1'!AU135</f>
        <v>0</v>
      </c>
      <c r="AV249" s="232">
        <f>'RETARDS P1'!AV135</f>
        <v>0</v>
      </c>
      <c r="AW249" s="232">
        <f>'RETARDS P1'!AW135</f>
        <v>0</v>
      </c>
      <c r="AX249" s="232">
        <f>'RETARDS P1'!AX135</f>
        <v>0</v>
      </c>
      <c r="AY249" s="232">
        <f>'RETARDS P1'!AY135</f>
        <v>0</v>
      </c>
      <c r="AZ249" s="232">
        <f>'RETARDS P1'!AZ135</f>
        <v>0</v>
      </c>
      <c r="BA249" s="232">
        <f>'RETARDS P1'!BA135</f>
        <v>0</v>
      </c>
      <c r="BB249" s="232">
        <f>'RETARDS P1'!BB135</f>
        <v>0</v>
      </c>
      <c r="BC249" s="232">
        <f>'RETARDS P1'!BC135</f>
        <v>0</v>
      </c>
      <c r="BD249" s="232">
        <f>'RETARDS P1'!BD135</f>
        <v>0</v>
      </c>
      <c r="BE249" s="232">
        <f>'RETARDS P1'!BE135</f>
        <v>0</v>
      </c>
      <c r="BF249" s="232">
        <f>'RETARDS P1'!BF135</f>
        <v>0</v>
      </c>
      <c r="BG249" s="232">
        <f>'RETARDS P1'!BG135</f>
        <v>0</v>
      </c>
      <c r="BH249" s="232">
        <f>'RETARDS P1'!BH135</f>
        <v>0</v>
      </c>
      <c r="BI249" s="232">
        <f>'RETARDS P1'!BI135</f>
        <v>0</v>
      </c>
      <c r="BJ249" s="232">
        <f>'RETARDS P1'!BJ135</f>
        <v>0</v>
      </c>
      <c r="BK249" s="232">
        <f>'RETARDS P1'!BK135</f>
        <v>0</v>
      </c>
      <c r="BL249" s="232">
        <f>'RETARDS P1'!BL135</f>
        <v>0</v>
      </c>
      <c r="BM249" s="232">
        <f>'RETARDS P1'!BM135</f>
        <v>0</v>
      </c>
      <c r="BN249" s="232">
        <f>'RETARDS P1'!BN135</f>
        <v>0</v>
      </c>
      <c r="BO249" s="232">
        <f>'RETARDS P1'!BO135</f>
        <v>0</v>
      </c>
    </row>
    <row r="250" spans="1:67" ht="11.1" customHeight="1" x14ac:dyDescent="0.25">
      <c r="A250" s="33"/>
      <c r="B250" s="263" t="s">
        <v>92</v>
      </c>
      <c r="C250" s="232">
        <f>SUM(C251:C255)+SUM(C246:C247)</f>
        <v>0</v>
      </c>
      <c r="D250" s="232">
        <f t="shared" ref="D250:BO250" ca="1" si="22">SUM(D251:D255)+SUM(D246:D247)</f>
        <v>0</v>
      </c>
      <c r="E250" s="232">
        <f t="shared" ca="1" si="22"/>
        <v>0</v>
      </c>
      <c r="F250" s="232">
        <f t="shared" ca="1" si="22"/>
        <v>0</v>
      </c>
      <c r="G250" s="232">
        <f t="shared" ca="1" si="22"/>
        <v>0</v>
      </c>
      <c r="H250" s="232">
        <f t="shared" ca="1" si="22"/>
        <v>0</v>
      </c>
      <c r="I250" s="232">
        <f t="shared" ca="1" si="22"/>
        <v>0</v>
      </c>
      <c r="J250" s="232">
        <f t="shared" ca="1" si="22"/>
        <v>0</v>
      </c>
      <c r="K250" s="232">
        <f t="shared" ca="1" si="22"/>
        <v>0</v>
      </c>
      <c r="L250" s="232">
        <f t="shared" ca="1" si="22"/>
        <v>0</v>
      </c>
      <c r="M250" s="232">
        <f t="shared" ca="1" si="22"/>
        <v>0</v>
      </c>
      <c r="N250" s="232">
        <f t="shared" ca="1" si="22"/>
        <v>0</v>
      </c>
      <c r="O250" s="232">
        <f t="shared" ca="1" si="22"/>
        <v>0</v>
      </c>
      <c r="P250" s="232">
        <f t="shared" ca="1" si="22"/>
        <v>0</v>
      </c>
      <c r="Q250" s="232">
        <f t="shared" ca="1" si="22"/>
        <v>0</v>
      </c>
      <c r="R250" s="232">
        <f t="shared" ca="1" si="22"/>
        <v>0</v>
      </c>
      <c r="S250" s="232">
        <f t="shared" ca="1" si="22"/>
        <v>0</v>
      </c>
      <c r="T250" s="232">
        <f t="shared" ca="1" si="22"/>
        <v>0</v>
      </c>
      <c r="U250" s="232">
        <f t="shared" ca="1" si="22"/>
        <v>0</v>
      </c>
      <c r="V250" s="232">
        <f t="shared" ca="1" si="22"/>
        <v>0</v>
      </c>
      <c r="W250" s="232">
        <f t="shared" ca="1" si="22"/>
        <v>0</v>
      </c>
      <c r="X250" s="232">
        <f t="shared" ca="1" si="22"/>
        <v>0</v>
      </c>
      <c r="Y250" s="232">
        <f t="shared" ca="1" si="22"/>
        <v>0</v>
      </c>
      <c r="Z250" s="232">
        <f t="shared" ca="1" si="22"/>
        <v>0</v>
      </c>
      <c r="AA250" s="232">
        <f t="shared" ca="1" si="22"/>
        <v>0</v>
      </c>
      <c r="AB250" s="232">
        <f t="shared" ca="1" si="22"/>
        <v>0</v>
      </c>
      <c r="AC250" s="232">
        <f t="shared" ca="1" si="22"/>
        <v>0</v>
      </c>
      <c r="AD250" s="232">
        <f t="shared" ca="1" si="22"/>
        <v>0</v>
      </c>
      <c r="AE250" s="232">
        <f t="shared" ca="1" si="22"/>
        <v>0</v>
      </c>
      <c r="AF250" s="232">
        <f t="shared" ca="1" si="22"/>
        <v>0</v>
      </c>
      <c r="AG250" s="232">
        <f t="shared" ca="1" si="22"/>
        <v>0</v>
      </c>
      <c r="AH250" s="232">
        <f t="shared" ca="1" si="22"/>
        <v>0</v>
      </c>
      <c r="AI250" s="232">
        <f t="shared" ca="1" si="22"/>
        <v>0</v>
      </c>
      <c r="AJ250" s="232">
        <f t="shared" ca="1" si="22"/>
        <v>0</v>
      </c>
      <c r="AK250" s="232">
        <f t="shared" ca="1" si="22"/>
        <v>0</v>
      </c>
      <c r="AL250" s="232">
        <f t="shared" ca="1" si="22"/>
        <v>0</v>
      </c>
      <c r="AM250" s="232">
        <f t="shared" ca="1" si="22"/>
        <v>0</v>
      </c>
      <c r="AN250" s="232">
        <f t="shared" ca="1" si="22"/>
        <v>0</v>
      </c>
      <c r="AO250" s="232">
        <f t="shared" ca="1" si="22"/>
        <v>0</v>
      </c>
      <c r="AP250" s="232">
        <f t="shared" ca="1" si="22"/>
        <v>0</v>
      </c>
      <c r="AQ250" s="232">
        <f t="shared" ca="1" si="22"/>
        <v>0</v>
      </c>
      <c r="AR250" s="232">
        <f t="shared" ca="1" si="22"/>
        <v>0</v>
      </c>
      <c r="AS250" s="232">
        <f t="shared" ca="1" si="22"/>
        <v>0</v>
      </c>
      <c r="AT250" s="232">
        <f t="shared" ca="1" si="22"/>
        <v>0</v>
      </c>
      <c r="AU250" s="232">
        <f t="shared" ca="1" si="22"/>
        <v>0</v>
      </c>
      <c r="AV250" s="232">
        <f t="shared" ca="1" si="22"/>
        <v>0</v>
      </c>
      <c r="AW250" s="232">
        <f t="shared" ca="1" si="22"/>
        <v>0</v>
      </c>
      <c r="AX250" s="232">
        <f t="shared" ca="1" si="22"/>
        <v>0</v>
      </c>
      <c r="AY250" s="232">
        <f t="shared" ca="1" si="22"/>
        <v>0</v>
      </c>
      <c r="AZ250" s="232">
        <f t="shared" ca="1" si="22"/>
        <v>0</v>
      </c>
      <c r="BA250" s="232">
        <f t="shared" ca="1" si="22"/>
        <v>0</v>
      </c>
      <c r="BB250" s="232">
        <f t="shared" ca="1" si="22"/>
        <v>0</v>
      </c>
      <c r="BC250" s="232">
        <f t="shared" ca="1" si="22"/>
        <v>0</v>
      </c>
      <c r="BD250" s="232">
        <f t="shared" ca="1" si="22"/>
        <v>0</v>
      </c>
      <c r="BE250" s="232">
        <f t="shared" ca="1" si="22"/>
        <v>0</v>
      </c>
      <c r="BF250" s="232">
        <f t="shared" ca="1" si="22"/>
        <v>0</v>
      </c>
      <c r="BG250" s="232">
        <f t="shared" ca="1" si="22"/>
        <v>0</v>
      </c>
      <c r="BH250" s="232">
        <f t="shared" ca="1" si="22"/>
        <v>0</v>
      </c>
      <c r="BI250" s="232">
        <f t="shared" ca="1" si="22"/>
        <v>0</v>
      </c>
      <c r="BJ250" s="232">
        <f t="shared" ca="1" si="22"/>
        <v>0</v>
      </c>
      <c r="BK250" s="232">
        <f t="shared" ca="1" si="22"/>
        <v>0</v>
      </c>
      <c r="BL250" s="232">
        <f t="shared" ca="1" si="22"/>
        <v>0</v>
      </c>
      <c r="BM250" s="232">
        <f t="shared" ca="1" si="22"/>
        <v>0</v>
      </c>
      <c r="BN250" s="232">
        <f t="shared" ca="1" si="22"/>
        <v>0</v>
      </c>
      <c r="BO250" s="232">
        <f t="shared" ca="1" si="22"/>
        <v>0</v>
      </c>
    </row>
    <row r="251" spans="1:67" ht="11.1" customHeight="1" x14ac:dyDescent="0.25">
      <c r="A251" s="33"/>
      <c r="B251" s="44" t="s">
        <v>93</v>
      </c>
      <c r="C251" s="232">
        <f>'CHARGES P1'!C63</f>
        <v>0</v>
      </c>
      <c r="D251" s="232">
        <f>'CHARGES P1'!D63</f>
        <v>0</v>
      </c>
      <c r="E251" s="232">
        <f>'CHARGES P1'!E63</f>
        <v>0</v>
      </c>
      <c r="F251" s="232">
        <f>'CHARGES P1'!F63</f>
        <v>0</v>
      </c>
      <c r="G251" s="232">
        <f>'CHARGES P1'!G63</f>
        <v>0</v>
      </c>
      <c r="H251" s="232">
        <f>'CHARGES P1'!H63</f>
        <v>0</v>
      </c>
      <c r="I251" s="232">
        <f>'CHARGES P1'!I63</f>
        <v>0</v>
      </c>
      <c r="J251" s="232">
        <f>'CHARGES P1'!J63</f>
        <v>0</v>
      </c>
      <c r="K251" s="232">
        <f>'CHARGES P1'!K63</f>
        <v>0</v>
      </c>
      <c r="L251" s="232">
        <f>'CHARGES P1'!L63</f>
        <v>0</v>
      </c>
      <c r="M251" s="232">
        <f>'CHARGES P1'!M63</f>
        <v>0</v>
      </c>
      <c r="N251" s="232">
        <f>'CHARGES P1'!N63</f>
        <v>0</v>
      </c>
      <c r="O251" s="232">
        <f>'CHARGES P1'!O63</f>
        <v>0</v>
      </c>
      <c r="P251" s="232">
        <f>'CHARGES P1'!P63</f>
        <v>0</v>
      </c>
      <c r="Q251" s="232">
        <f>'CHARGES P1'!Q63</f>
        <v>0</v>
      </c>
      <c r="R251" s="232">
        <f>'CHARGES P1'!R63</f>
        <v>0</v>
      </c>
      <c r="S251" s="232">
        <f>'CHARGES P1'!S63</f>
        <v>0</v>
      </c>
      <c r="T251" s="232">
        <f>'CHARGES P1'!T63</f>
        <v>0</v>
      </c>
      <c r="U251" s="232">
        <f>'CHARGES P1'!U63</f>
        <v>0</v>
      </c>
      <c r="V251" s="232">
        <f>'CHARGES P1'!V63</f>
        <v>0</v>
      </c>
      <c r="W251" s="232">
        <f>'CHARGES P1'!W63</f>
        <v>0</v>
      </c>
      <c r="X251" s="232">
        <f>'CHARGES P1'!X63</f>
        <v>0</v>
      </c>
      <c r="Y251" s="232">
        <f>'CHARGES P1'!Y63</f>
        <v>0</v>
      </c>
      <c r="Z251" s="232">
        <f>'CHARGES P1'!Z63</f>
        <v>0</v>
      </c>
      <c r="AA251" s="232">
        <f>'CHARGES P1'!AA63</f>
        <v>0</v>
      </c>
      <c r="AB251" s="232">
        <f>'CHARGES P1'!AB63</f>
        <v>0</v>
      </c>
      <c r="AC251" s="232">
        <f>'CHARGES P1'!AC63</f>
        <v>0</v>
      </c>
      <c r="AD251" s="232">
        <f>'CHARGES P1'!AD63</f>
        <v>0</v>
      </c>
      <c r="AE251" s="232">
        <f>'CHARGES P1'!AE63</f>
        <v>0</v>
      </c>
      <c r="AF251" s="232">
        <f>'CHARGES P1'!AF63</f>
        <v>0</v>
      </c>
      <c r="AG251" s="232">
        <f>'CHARGES P1'!AG63</f>
        <v>0</v>
      </c>
      <c r="AH251" s="232">
        <f>'CHARGES P1'!AH63</f>
        <v>0</v>
      </c>
      <c r="AI251" s="232">
        <f>'CHARGES P1'!AI63</f>
        <v>0</v>
      </c>
      <c r="AJ251" s="232">
        <f>'CHARGES P1'!AJ63</f>
        <v>0</v>
      </c>
      <c r="AK251" s="232">
        <f>'CHARGES P1'!AK63</f>
        <v>0</v>
      </c>
      <c r="AL251" s="232">
        <f>'CHARGES P1'!AL63</f>
        <v>0</v>
      </c>
      <c r="AM251" s="232">
        <f>'CHARGES P1'!AM63</f>
        <v>0</v>
      </c>
      <c r="AN251" s="232">
        <f>'CHARGES P1'!AN63</f>
        <v>0</v>
      </c>
      <c r="AO251" s="232">
        <f>'CHARGES P1'!AO63</f>
        <v>0</v>
      </c>
      <c r="AP251" s="232">
        <f>'CHARGES P1'!AP63</f>
        <v>0</v>
      </c>
      <c r="AQ251" s="232">
        <f>'CHARGES P1'!AQ63</f>
        <v>0</v>
      </c>
      <c r="AR251" s="232">
        <f>'CHARGES P1'!AR63</f>
        <v>0</v>
      </c>
      <c r="AS251" s="232">
        <f>'CHARGES P1'!AS63</f>
        <v>0</v>
      </c>
      <c r="AT251" s="232">
        <f>'CHARGES P1'!AT63</f>
        <v>0</v>
      </c>
      <c r="AU251" s="232">
        <f>'CHARGES P1'!AU63</f>
        <v>0</v>
      </c>
      <c r="AV251" s="232">
        <f>'CHARGES P1'!AV63</f>
        <v>0</v>
      </c>
      <c r="AW251" s="232">
        <f>'CHARGES P1'!AW63</f>
        <v>0</v>
      </c>
      <c r="AX251" s="232">
        <f>'CHARGES P1'!AX63</f>
        <v>0</v>
      </c>
      <c r="AY251" s="232">
        <f>'CHARGES P1'!AY63</f>
        <v>0</v>
      </c>
      <c r="AZ251" s="232">
        <f>'CHARGES P1'!AZ63</f>
        <v>0</v>
      </c>
      <c r="BA251" s="232">
        <f>'CHARGES P1'!BA63</f>
        <v>0</v>
      </c>
      <c r="BB251" s="232">
        <f>'CHARGES P1'!BB63</f>
        <v>0</v>
      </c>
      <c r="BC251" s="232">
        <f>'CHARGES P1'!BC63</f>
        <v>0</v>
      </c>
      <c r="BD251" s="232">
        <f>'CHARGES P1'!BD63</f>
        <v>0</v>
      </c>
      <c r="BE251" s="232">
        <f>'CHARGES P1'!BE63</f>
        <v>0</v>
      </c>
      <c r="BF251" s="232">
        <f>'CHARGES P1'!BF63</f>
        <v>0</v>
      </c>
      <c r="BG251" s="232">
        <f>'CHARGES P1'!BG63</f>
        <v>0</v>
      </c>
      <c r="BH251" s="232">
        <f>'CHARGES P1'!BH63</f>
        <v>0</v>
      </c>
      <c r="BI251" s="232">
        <f>'CHARGES P1'!BI63</f>
        <v>0</v>
      </c>
      <c r="BJ251" s="232">
        <f>'CHARGES P1'!BJ63</f>
        <v>0</v>
      </c>
      <c r="BK251" s="232">
        <f>'CHARGES P1'!BK63</f>
        <v>0</v>
      </c>
      <c r="BL251" s="232">
        <f>'CHARGES P1'!BL63</f>
        <v>0</v>
      </c>
      <c r="BM251" s="232">
        <f>'CHARGES P1'!BM63</f>
        <v>0</v>
      </c>
      <c r="BN251" s="232">
        <f>'CHARGES P1'!BN63</f>
        <v>0</v>
      </c>
      <c r="BO251" s="232">
        <f>'CHARGES P1'!BO63</f>
        <v>0</v>
      </c>
    </row>
    <row r="252" spans="1:67" ht="11.1" customHeight="1" x14ac:dyDescent="0.25">
      <c r="A252" s="33"/>
      <c r="B252" s="264" t="s">
        <v>100</v>
      </c>
      <c r="C252" s="232">
        <f>'CHARGES P1'!C99</f>
        <v>0</v>
      </c>
      <c r="D252" s="232">
        <f>'CHARGES P1'!D99</f>
        <v>0</v>
      </c>
      <c r="E252" s="232">
        <f>'CHARGES P1'!E99</f>
        <v>0</v>
      </c>
      <c r="F252" s="232">
        <f>'CHARGES P1'!F99</f>
        <v>0</v>
      </c>
      <c r="G252" s="232">
        <f>'CHARGES P1'!G99</f>
        <v>0</v>
      </c>
      <c r="H252" s="232">
        <f>'CHARGES P1'!H99</f>
        <v>0</v>
      </c>
      <c r="I252" s="232">
        <f>'CHARGES P1'!I99</f>
        <v>0</v>
      </c>
      <c r="J252" s="232">
        <f>'CHARGES P1'!J99</f>
        <v>0</v>
      </c>
      <c r="K252" s="232">
        <f>'CHARGES P1'!K99</f>
        <v>0</v>
      </c>
      <c r="L252" s="232">
        <f>'CHARGES P1'!L99</f>
        <v>0</v>
      </c>
      <c r="M252" s="232">
        <f>'CHARGES P1'!M99</f>
        <v>0</v>
      </c>
      <c r="N252" s="232">
        <f>'CHARGES P1'!N99</f>
        <v>0</v>
      </c>
      <c r="O252" s="232">
        <f>'CHARGES P1'!O99</f>
        <v>0</v>
      </c>
      <c r="P252" s="232">
        <f>'CHARGES P1'!P99</f>
        <v>0</v>
      </c>
      <c r="Q252" s="232">
        <f>'CHARGES P1'!Q99</f>
        <v>0</v>
      </c>
      <c r="R252" s="232">
        <f>'CHARGES P1'!R99</f>
        <v>0</v>
      </c>
      <c r="S252" s="232">
        <f>'CHARGES P1'!S99</f>
        <v>0</v>
      </c>
      <c r="T252" s="232">
        <f>'CHARGES P1'!T99</f>
        <v>0</v>
      </c>
      <c r="U252" s="232">
        <f>'CHARGES P1'!U99</f>
        <v>0</v>
      </c>
      <c r="V252" s="232">
        <f>'CHARGES P1'!V99</f>
        <v>0</v>
      </c>
      <c r="W252" s="232">
        <f>'CHARGES P1'!W99</f>
        <v>0</v>
      </c>
      <c r="X252" s="232">
        <f>'CHARGES P1'!X99</f>
        <v>0</v>
      </c>
      <c r="Y252" s="232">
        <f>'CHARGES P1'!Y99</f>
        <v>0</v>
      </c>
      <c r="Z252" s="232">
        <f>'CHARGES P1'!Z99</f>
        <v>0</v>
      </c>
      <c r="AA252" s="232">
        <f>'CHARGES P1'!AA99</f>
        <v>0</v>
      </c>
      <c r="AB252" s="232">
        <f>'CHARGES P1'!AB99</f>
        <v>0</v>
      </c>
      <c r="AC252" s="232">
        <f>'CHARGES P1'!AC99</f>
        <v>0</v>
      </c>
      <c r="AD252" s="232">
        <f>'CHARGES P1'!AD99</f>
        <v>0</v>
      </c>
      <c r="AE252" s="232">
        <f>'CHARGES P1'!AE99</f>
        <v>0</v>
      </c>
      <c r="AF252" s="232">
        <f>'CHARGES P1'!AF99</f>
        <v>0</v>
      </c>
      <c r="AG252" s="232">
        <f>'CHARGES P1'!AG99</f>
        <v>0</v>
      </c>
      <c r="AH252" s="232">
        <f>'CHARGES P1'!AH99</f>
        <v>0</v>
      </c>
      <c r="AI252" s="232">
        <f>'CHARGES P1'!AI99</f>
        <v>0</v>
      </c>
      <c r="AJ252" s="232">
        <f>'CHARGES P1'!AJ99</f>
        <v>0</v>
      </c>
      <c r="AK252" s="232">
        <f>'CHARGES P1'!AK99</f>
        <v>0</v>
      </c>
      <c r="AL252" s="232">
        <f>'CHARGES P1'!AL99</f>
        <v>0</v>
      </c>
      <c r="AM252" s="232">
        <f>'CHARGES P1'!AM99</f>
        <v>0</v>
      </c>
      <c r="AN252" s="232">
        <f>'CHARGES P1'!AN99</f>
        <v>0</v>
      </c>
      <c r="AO252" s="232">
        <f>'CHARGES P1'!AO99</f>
        <v>0</v>
      </c>
      <c r="AP252" s="232">
        <f>'CHARGES P1'!AP99</f>
        <v>0</v>
      </c>
      <c r="AQ252" s="232">
        <f>'CHARGES P1'!AQ99</f>
        <v>0</v>
      </c>
      <c r="AR252" s="232">
        <f>'CHARGES P1'!AR99</f>
        <v>0</v>
      </c>
      <c r="AS252" s="232">
        <f>'CHARGES P1'!AS99</f>
        <v>0</v>
      </c>
      <c r="AT252" s="232">
        <f>'CHARGES P1'!AT99</f>
        <v>0</v>
      </c>
      <c r="AU252" s="232">
        <f>'CHARGES P1'!AU99</f>
        <v>0</v>
      </c>
      <c r="AV252" s="232">
        <f>'CHARGES P1'!AV99</f>
        <v>0</v>
      </c>
      <c r="AW252" s="232">
        <f>'CHARGES P1'!AW99</f>
        <v>0</v>
      </c>
      <c r="AX252" s="232">
        <f>'CHARGES P1'!AX99</f>
        <v>0</v>
      </c>
      <c r="AY252" s="232">
        <f>'CHARGES P1'!AY99</f>
        <v>0</v>
      </c>
      <c r="AZ252" s="232">
        <f>'CHARGES P1'!AZ99</f>
        <v>0</v>
      </c>
      <c r="BA252" s="232">
        <f>'CHARGES P1'!BA99</f>
        <v>0</v>
      </c>
      <c r="BB252" s="232">
        <f>'CHARGES P1'!BB99</f>
        <v>0</v>
      </c>
      <c r="BC252" s="232">
        <f>'CHARGES P1'!BC99</f>
        <v>0</v>
      </c>
      <c r="BD252" s="232">
        <f>'CHARGES P1'!BD99</f>
        <v>0</v>
      </c>
      <c r="BE252" s="232">
        <f>'CHARGES P1'!BE99</f>
        <v>0</v>
      </c>
      <c r="BF252" s="232">
        <f>'CHARGES P1'!BF99</f>
        <v>0</v>
      </c>
      <c r="BG252" s="232">
        <f>'CHARGES P1'!BG99</f>
        <v>0</v>
      </c>
      <c r="BH252" s="232">
        <f>'CHARGES P1'!BH99</f>
        <v>0</v>
      </c>
      <c r="BI252" s="232">
        <f>'CHARGES P1'!BI99</f>
        <v>0</v>
      </c>
      <c r="BJ252" s="232">
        <f>'CHARGES P1'!BJ99</f>
        <v>0</v>
      </c>
      <c r="BK252" s="232">
        <f>'CHARGES P1'!BK99</f>
        <v>0</v>
      </c>
      <c r="BL252" s="232">
        <f>'CHARGES P1'!BL99</f>
        <v>0</v>
      </c>
      <c r="BM252" s="232">
        <f>'CHARGES P1'!BM99</f>
        <v>0</v>
      </c>
      <c r="BN252" s="232">
        <f>'CHARGES P1'!BN99</f>
        <v>0</v>
      </c>
      <c r="BO252" s="232">
        <f>'CHARGES P1'!BO99</f>
        <v>0</v>
      </c>
    </row>
    <row r="253" spans="1:67" ht="11.1" customHeight="1" x14ac:dyDescent="0.25">
      <c r="A253" s="33"/>
      <c r="B253" s="265" t="s">
        <v>101</v>
      </c>
      <c r="C253" s="232">
        <f>'CHARGES P1'!C135</f>
        <v>0</v>
      </c>
      <c r="D253" s="232">
        <f>'CHARGES P1'!D135</f>
        <v>0</v>
      </c>
      <c r="E253" s="232">
        <f>'CHARGES P1'!E135</f>
        <v>0</v>
      </c>
      <c r="F253" s="232">
        <f>'CHARGES P1'!F135</f>
        <v>0</v>
      </c>
      <c r="G253" s="232">
        <f>'CHARGES P1'!G135</f>
        <v>0</v>
      </c>
      <c r="H253" s="232">
        <f>'CHARGES P1'!H135</f>
        <v>0</v>
      </c>
      <c r="I253" s="232">
        <f>'CHARGES P1'!I135</f>
        <v>0</v>
      </c>
      <c r="J253" s="232">
        <f>'CHARGES P1'!J135</f>
        <v>0</v>
      </c>
      <c r="K253" s="232">
        <f>'CHARGES P1'!K135</f>
        <v>0</v>
      </c>
      <c r="L253" s="232">
        <f>'CHARGES P1'!L135</f>
        <v>0</v>
      </c>
      <c r="M253" s="232">
        <f>'CHARGES P1'!M135</f>
        <v>0</v>
      </c>
      <c r="N253" s="232">
        <f>'CHARGES P1'!N135</f>
        <v>0</v>
      </c>
      <c r="O253" s="232">
        <f>'CHARGES P1'!O135</f>
        <v>0</v>
      </c>
      <c r="P253" s="232">
        <f>'CHARGES P1'!P135</f>
        <v>0</v>
      </c>
      <c r="Q253" s="232">
        <f>'CHARGES P1'!Q135</f>
        <v>0</v>
      </c>
      <c r="R253" s="232">
        <f>'CHARGES P1'!R135</f>
        <v>0</v>
      </c>
      <c r="S253" s="232">
        <f>'CHARGES P1'!S135</f>
        <v>0</v>
      </c>
      <c r="T253" s="232">
        <f>'CHARGES P1'!T135</f>
        <v>0</v>
      </c>
      <c r="U253" s="232">
        <f>'CHARGES P1'!U135</f>
        <v>0</v>
      </c>
      <c r="V253" s="232">
        <f>'CHARGES P1'!V135</f>
        <v>0</v>
      </c>
      <c r="W253" s="232">
        <f>'CHARGES P1'!W135</f>
        <v>0</v>
      </c>
      <c r="X253" s="232">
        <f>'CHARGES P1'!X135</f>
        <v>0</v>
      </c>
      <c r="Y253" s="232">
        <f>'CHARGES P1'!Y135</f>
        <v>0</v>
      </c>
      <c r="Z253" s="232">
        <f>'CHARGES P1'!Z135</f>
        <v>0</v>
      </c>
      <c r="AA253" s="232">
        <f>'CHARGES P1'!AA135</f>
        <v>0</v>
      </c>
      <c r="AB253" s="232">
        <f>'CHARGES P1'!AB135</f>
        <v>0</v>
      </c>
      <c r="AC253" s="232">
        <f>'CHARGES P1'!AC135</f>
        <v>0</v>
      </c>
      <c r="AD253" s="232">
        <f>'CHARGES P1'!AD135</f>
        <v>0</v>
      </c>
      <c r="AE253" s="232">
        <f>'CHARGES P1'!AE135</f>
        <v>0</v>
      </c>
      <c r="AF253" s="232">
        <f>'CHARGES P1'!AF135</f>
        <v>0</v>
      </c>
      <c r="AG253" s="232">
        <f>'CHARGES P1'!AG135</f>
        <v>0</v>
      </c>
      <c r="AH253" s="232">
        <f>'CHARGES P1'!AH135</f>
        <v>0</v>
      </c>
      <c r="AI253" s="232">
        <f>'CHARGES P1'!AI135</f>
        <v>0</v>
      </c>
      <c r="AJ253" s="232">
        <f>'CHARGES P1'!AJ135</f>
        <v>0</v>
      </c>
      <c r="AK253" s="232">
        <f>'CHARGES P1'!AK135</f>
        <v>0</v>
      </c>
      <c r="AL253" s="232">
        <f>'CHARGES P1'!AL135</f>
        <v>0</v>
      </c>
      <c r="AM253" s="232">
        <f>'CHARGES P1'!AM135</f>
        <v>0</v>
      </c>
      <c r="AN253" s="232">
        <f>'CHARGES P1'!AN135</f>
        <v>0</v>
      </c>
      <c r="AO253" s="232">
        <f>'CHARGES P1'!AO135</f>
        <v>0</v>
      </c>
      <c r="AP253" s="232">
        <f>'CHARGES P1'!AP135</f>
        <v>0</v>
      </c>
      <c r="AQ253" s="232">
        <f>'CHARGES P1'!AQ135</f>
        <v>0</v>
      </c>
      <c r="AR253" s="232">
        <f>'CHARGES P1'!AR135</f>
        <v>0</v>
      </c>
      <c r="AS253" s="232">
        <f>'CHARGES P1'!AS135</f>
        <v>0</v>
      </c>
      <c r="AT253" s="232">
        <f>'CHARGES P1'!AT135</f>
        <v>0</v>
      </c>
      <c r="AU253" s="232">
        <f>'CHARGES P1'!AU135</f>
        <v>0</v>
      </c>
      <c r="AV253" s="232">
        <f>'CHARGES P1'!AV135</f>
        <v>0</v>
      </c>
      <c r="AW253" s="232">
        <f>'CHARGES P1'!AW135</f>
        <v>0</v>
      </c>
      <c r="AX253" s="232">
        <f>'CHARGES P1'!AX135</f>
        <v>0</v>
      </c>
      <c r="AY253" s="232">
        <f>'CHARGES P1'!AY135</f>
        <v>0</v>
      </c>
      <c r="AZ253" s="232">
        <f>'CHARGES P1'!AZ135</f>
        <v>0</v>
      </c>
      <c r="BA253" s="232">
        <f>'CHARGES P1'!BA135</f>
        <v>0</v>
      </c>
      <c r="BB253" s="232">
        <f>'CHARGES P1'!BB135</f>
        <v>0</v>
      </c>
      <c r="BC253" s="232">
        <f>'CHARGES P1'!BC135</f>
        <v>0</v>
      </c>
      <c r="BD253" s="232">
        <f>'CHARGES P1'!BD135</f>
        <v>0</v>
      </c>
      <c r="BE253" s="232">
        <f>'CHARGES P1'!BE135</f>
        <v>0</v>
      </c>
      <c r="BF253" s="232">
        <f>'CHARGES P1'!BF135</f>
        <v>0</v>
      </c>
      <c r="BG253" s="232">
        <f>'CHARGES P1'!BG135</f>
        <v>0</v>
      </c>
      <c r="BH253" s="232">
        <f>'CHARGES P1'!BH135</f>
        <v>0</v>
      </c>
      <c r="BI253" s="232">
        <f>'CHARGES P1'!BI135</f>
        <v>0</v>
      </c>
      <c r="BJ253" s="232">
        <f>'CHARGES P1'!BJ135</f>
        <v>0</v>
      </c>
      <c r="BK253" s="232">
        <f>'CHARGES P1'!BK135</f>
        <v>0</v>
      </c>
      <c r="BL253" s="232">
        <f>'CHARGES P1'!BL135</f>
        <v>0</v>
      </c>
      <c r="BM253" s="232">
        <f>'CHARGES P1'!BM135</f>
        <v>0</v>
      </c>
      <c r="BN253" s="232">
        <f>'CHARGES P1'!BN135</f>
        <v>0</v>
      </c>
      <c r="BO253" s="232">
        <f>'CHARGES P1'!BO135</f>
        <v>0</v>
      </c>
    </row>
    <row r="254" spans="1:67" ht="11.1" customHeight="1" x14ac:dyDescent="0.25">
      <c r="A254" s="33"/>
      <c r="B254" s="266" t="s">
        <v>102</v>
      </c>
      <c r="C254" s="232">
        <f>'CHARGES P1'!C171</f>
        <v>0</v>
      </c>
      <c r="D254" s="232">
        <f>'CHARGES P1'!D171</f>
        <v>0</v>
      </c>
      <c r="E254" s="232">
        <f>'CHARGES P1'!E171</f>
        <v>0</v>
      </c>
      <c r="F254" s="232">
        <f>'CHARGES P1'!F171</f>
        <v>0</v>
      </c>
      <c r="G254" s="232">
        <f>'CHARGES P1'!G171</f>
        <v>0</v>
      </c>
      <c r="H254" s="232">
        <f>'CHARGES P1'!H171</f>
        <v>0</v>
      </c>
      <c r="I254" s="232">
        <f>'CHARGES P1'!I171</f>
        <v>0</v>
      </c>
      <c r="J254" s="232">
        <f>'CHARGES P1'!J171</f>
        <v>0</v>
      </c>
      <c r="K254" s="232">
        <f>'CHARGES P1'!K171</f>
        <v>0</v>
      </c>
      <c r="L254" s="232">
        <f>'CHARGES P1'!L171</f>
        <v>0</v>
      </c>
      <c r="M254" s="232">
        <f>'CHARGES P1'!M171</f>
        <v>0</v>
      </c>
      <c r="N254" s="232">
        <f>'CHARGES P1'!N171</f>
        <v>0</v>
      </c>
      <c r="O254" s="232">
        <f>'CHARGES P1'!O171</f>
        <v>0</v>
      </c>
      <c r="P254" s="232">
        <f>'CHARGES P1'!P171</f>
        <v>0</v>
      </c>
      <c r="Q254" s="232">
        <f>'CHARGES P1'!Q171</f>
        <v>0</v>
      </c>
      <c r="R254" s="232">
        <f>'CHARGES P1'!R171</f>
        <v>0</v>
      </c>
      <c r="S254" s="232">
        <f>'CHARGES P1'!S171</f>
        <v>0</v>
      </c>
      <c r="T254" s="232">
        <f>'CHARGES P1'!T171</f>
        <v>0</v>
      </c>
      <c r="U254" s="232">
        <f>'CHARGES P1'!U171</f>
        <v>0</v>
      </c>
      <c r="V254" s="232">
        <f>'CHARGES P1'!V171</f>
        <v>0</v>
      </c>
      <c r="W254" s="232">
        <f>'CHARGES P1'!W171</f>
        <v>0</v>
      </c>
      <c r="X254" s="232">
        <f>'CHARGES P1'!X171</f>
        <v>0</v>
      </c>
      <c r="Y254" s="232">
        <f>'CHARGES P1'!Y171</f>
        <v>0</v>
      </c>
      <c r="Z254" s="232">
        <f>'CHARGES P1'!Z171</f>
        <v>0</v>
      </c>
      <c r="AA254" s="232">
        <f>'CHARGES P1'!AA171</f>
        <v>0</v>
      </c>
      <c r="AB254" s="232">
        <f>'CHARGES P1'!AB171</f>
        <v>0</v>
      </c>
      <c r="AC254" s="232">
        <f>'CHARGES P1'!AC171</f>
        <v>0</v>
      </c>
      <c r="AD254" s="232">
        <f>'CHARGES P1'!AD171</f>
        <v>0</v>
      </c>
      <c r="AE254" s="232">
        <f>'CHARGES P1'!AE171</f>
        <v>0</v>
      </c>
      <c r="AF254" s="232">
        <f>'CHARGES P1'!AF171</f>
        <v>0</v>
      </c>
      <c r="AG254" s="232">
        <f>'CHARGES P1'!AG171</f>
        <v>0</v>
      </c>
      <c r="AH254" s="232">
        <f>'CHARGES P1'!AH171</f>
        <v>0</v>
      </c>
      <c r="AI254" s="232">
        <f>'CHARGES P1'!AI171</f>
        <v>0</v>
      </c>
      <c r="AJ254" s="232">
        <f>'CHARGES P1'!AJ171</f>
        <v>0</v>
      </c>
      <c r="AK254" s="232">
        <f>'CHARGES P1'!AK171</f>
        <v>0</v>
      </c>
      <c r="AL254" s="232">
        <f>'CHARGES P1'!AL171</f>
        <v>0</v>
      </c>
      <c r="AM254" s="232">
        <f>'CHARGES P1'!AM171</f>
        <v>0</v>
      </c>
      <c r="AN254" s="232">
        <f>'CHARGES P1'!AN171</f>
        <v>0</v>
      </c>
      <c r="AO254" s="232">
        <f>'CHARGES P1'!AO171</f>
        <v>0</v>
      </c>
      <c r="AP254" s="232">
        <f>'CHARGES P1'!AP171</f>
        <v>0</v>
      </c>
      <c r="AQ254" s="232">
        <f>'CHARGES P1'!AQ171</f>
        <v>0</v>
      </c>
      <c r="AR254" s="232">
        <f>'CHARGES P1'!AR171</f>
        <v>0</v>
      </c>
      <c r="AS254" s="232">
        <f>'CHARGES P1'!AS171</f>
        <v>0</v>
      </c>
      <c r="AT254" s="232">
        <f>'CHARGES P1'!AT171</f>
        <v>0</v>
      </c>
      <c r="AU254" s="232">
        <f>'CHARGES P1'!AU171</f>
        <v>0</v>
      </c>
      <c r="AV254" s="232">
        <f>'CHARGES P1'!AV171</f>
        <v>0</v>
      </c>
      <c r="AW254" s="232">
        <f>'CHARGES P1'!AW171</f>
        <v>0</v>
      </c>
      <c r="AX254" s="232">
        <f>'CHARGES P1'!AX171</f>
        <v>0</v>
      </c>
      <c r="AY254" s="232">
        <f>'CHARGES P1'!AY171</f>
        <v>0</v>
      </c>
      <c r="AZ254" s="232">
        <f>'CHARGES P1'!AZ171</f>
        <v>0</v>
      </c>
      <c r="BA254" s="232">
        <f>'CHARGES P1'!BA171</f>
        <v>0</v>
      </c>
      <c r="BB254" s="232">
        <f>'CHARGES P1'!BB171</f>
        <v>0</v>
      </c>
      <c r="BC254" s="232">
        <f>'CHARGES P1'!BC171</f>
        <v>0</v>
      </c>
      <c r="BD254" s="232">
        <f>'CHARGES P1'!BD171</f>
        <v>0</v>
      </c>
      <c r="BE254" s="232">
        <f>'CHARGES P1'!BE171</f>
        <v>0</v>
      </c>
      <c r="BF254" s="232">
        <f>'CHARGES P1'!BF171</f>
        <v>0</v>
      </c>
      <c r="BG254" s="232">
        <f>'CHARGES P1'!BG171</f>
        <v>0</v>
      </c>
      <c r="BH254" s="232">
        <f>'CHARGES P1'!BH171</f>
        <v>0</v>
      </c>
      <c r="BI254" s="232">
        <f>'CHARGES P1'!BI171</f>
        <v>0</v>
      </c>
      <c r="BJ254" s="232">
        <f>'CHARGES P1'!BJ171</f>
        <v>0</v>
      </c>
      <c r="BK254" s="232">
        <f>'CHARGES P1'!BK171</f>
        <v>0</v>
      </c>
      <c r="BL254" s="232">
        <f>'CHARGES P1'!BL171</f>
        <v>0</v>
      </c>
      <c r="BM254" s="232">
        <f>'CHARGES P1'!BM171</f>
        <v>0</v>
      </c>
      <c r="BN254" s="232">
        <f>'CHARGES P1'!BN171</f>
        <v>0</v>
      </c>
      <c r="BO254" s="232">
        <f>'CHARGES P1'!BO171</f>
        <v>0</v>
      </c>
    </row>
    <row r="255" spans="1:67" ht="11.1" customHeight="1" x14ac:dyDescent="0.25">
      <c r="A255" s="33"/>
      <c r="B255" s="267" t="s">
        <v>103</v>
      </c>
      <c r="C255" s="232">
        <f>'CHARGES P1'!C207</f>
        <v>0</v>
      </c>
      <c r="D255" s="232">
        <f>'CHARGES P1'!D207</f>
        <v>0</v>
      </c>
      <c r="E255" s="232">
        <f>'CHARGES P1'!E207</f>
        <v>0</v>
      </c>
      <c r="F255" s="232">
        <f>'CHARGES P1'!F207</f>
        <v>0</v>
      </c>
      <c r="G255" s="232">
        <f>'CHARGES P1'!G207</f>
        <v>0</v>
      </c>
      <c r="H255" s="232">
        <f>'CHARGES P1'!H207</f>
        <v>0</v>
      </c>
      <c r="I255" s="232">
        <f>'CHARGES P1'!I207</f>
        <v>0</v>
      </c>
      <c r="J255" s="232">
        <f>'CHARGES P1'!J207</f>
        <v>0</v>
      </c>
      <c r="K255" s="232">
        <f>'CHARGES P1'!K207</f>
        <v>0</v>
      </c>
      <c r="L255" s="232">
        <f>'CHARGES P1'!L207</f>
        <v>0</v>
      </c>
      <c r="M255" s="232">
        <f>'CHARGES P1'!M207</f>
        <v>0</v>
      </c>
      <c r="N255" s="232">
        <f>'CHARGES P1'!N207</f>
        <v>0</v>
      </c>
      <c r="O255" s="232">
        <f>'CHARGES P1'!O207</f>
        <v>0</v>
      </c>
      <c r="P255" s="232">
        <f>'CHARGES P1'!P207</f>
        <v>0</v>
      </c>
      <c r="Q255" s="232">
        <f>'CHARGES P1'!Q207</f>
        <v>0</v>
      </c>
      <c r="R255" s="232">
        <f>'CHARGES P1'!R207</f>
        <v>0</v>
      </c>
      <c r="S255" s="232">
        <f>'CHARGES P1'!S207</f>
        <v>0</v>
      </c>
      <c r="T255" s="232">
        <f>'CHARGES P1'!T207</f>
        <v>0</v>
      </c>
      <c r="U255" s="232">
        <f>'CHARGES P1'!U207</f>
        <v>0</v>
      </c>
      <c r="V255" s="232">
        <f>'CHARGES P1'!V207</f>
        <v>0</v>
      </c>
      <c r="W255" s="232">
        <f>'CHARGES P1'!W207</f>
        <v>0</v>
      </c>
      <c r="X255" s="232">
        <f>'CHARGES P1'!X207</f>
        <v>0</v>
      </c>
      <c r="Y255" s="232">
        <f>'CHARGES P1'!Y207</f>
        <v>0</v>
      </c>
      <c r="Z255" s="232">
        <f>'CHARGES P1'!Z207</f>
        <v>0</v>
      </c>
      <c r="AA255" s="232">
        <f>'CHARGES P1'!AA207</f>
        <v>0</v>
      </c>
      <c r="AB255" s="232">
        <f>'CHARGES P1'!AB207</f>
        <v>0</v>
      </c>
      <c r="AC255" s="232">
        <f>'CHARGES P1'!AC207</f>
        <v>0</v>
      </c>
      <c r="AD255" s="232">
        <f>'CHARGES P1'!AD207</f>
        <v>0</v>
      </c>
      <c r="AE255" s="232">
        <f>'CHARGES P1'!AE207</f>
        <v>0</v>
      </c>
      <c r="AF255" s="232">
        <f>'CHARGES P1'!AF207</f>
        <v>0</v>
      </c>
      <c r="AG255" s="232">
        <f>'CHARGES P1'!AG207</f>
        <v>0</v>
      </c>
      <c r="AH255" s="232">
        <f>'CHARGES P1'!AH207</f>
        <v>0</v>
      </c>
      <c r="AI255" s="232">
        <f>'CHARGES P1'!AI207</f>
        <v>0</v>
      </c>
      <c r="AJ255" s="232">
        <f>'CHARGES P1'!AJ207</f>
        <v>0</v>
      </c>
      <c r="AK255" s="232">
        <f>'CHARGES P1'!AK207</f>
        <v>0</v>
      </c>
      <c r="AL255" s="232">
        <f>'CHARGES P1'!AL207</f>
        <v>0</v>
      </c>
      <c r="AM255" s="232">
        <f>'CHARGES P1'!AM207</f>
        <v>0</v>
      </c>
      <c r="AN255" s="232">
        <f>'CHARGES P1'!AN207</f>
        <v>0</v>
      </c>
      <c r="AO255" s="232">
        <f>'CHARGES P1'!AO207</f>
        <v>0</v>
      </c>
      <c r="AP255" s="232">
        <f>'CHARGES P1'!AP207</f>
        <v>0</v>
      </c>
      <c r="AQ255" s="232">
        <f>'CHARGES P1'!AQ207</f>
        <v>0</v>
      </c>
      <c r="AR255" s="232">
        <f>'CHARGES P1'!AR207</f>
        <v>0</v>
      </c>
      <c r="AS255" s="232">
        <f>'CHARGES P1'!AS207</f>
        <v>0</v>
      </c>
      <c r="AT255" s="232">
        <f>'CHARGES P1'!AT207</f>
        <v>0</v>
      </c>
      <c r="AU255" s="232">
        <f>'CHARGES P1'!AU207</f>
        <v>0</v>
      </c>
      <c r="AV255" s="232">
        <f>'CHARGES P1'!AV207</f>
        <v>0</v>
      </c>
      <c r="AW255" s="232">
        <f>'CHARGES P1'!AW207</f>
        <v>0</v>
      </c>
      <c r="AX255" s="232">
        <f>'CHARGES P1'!AX207</f>
        <v>0</v>
      </c>
      <c r="AY255" s="232">
        <f>'CHARGES P1'!AY207</f>
        <v>0</v>
      </c>
      <c r="AZ255" s="232">
        <f>'CHARGES P1'!AZ207</f>
        <v>0</v>
      </c>
      <c r="BA255" s="232">
        <f>'CHARGES P1'!BA207</f>
        <v>0</v>
      </c>
      <c r="BB255" s="232">
        <f>'CHARGES P1'!BB207</f>
        <v>0</v>
      </c>
      <c r="BC255" s="232">
        <f>'CHARGES P1'!BC207</f>
        <v>0</v>
      </c>
      <c r="BD255" s="232">
        <f>'CHARGES P1'!BD207</f>
        <v>0</v>
      </c>
      <c r="BE255" s="232">
        <f>'CHARGES P1'!BE207</f>
        <v>0</v>
      </c>
      <c r="BF255" s="232">
        <f>'CHARGES P1'!BF207</f>
        <v>0</v>
      </c>
      <c r="BG255" s="232">
        <f>'CHARGES P1'!BG207</f>
        <v>0</v>
      </c>
      <c r="BH255" s="232">
        <f>'CHARGES P1'!BH207</f>
        <v>0</v>
      </c>
      <c r="BI255" s="232">
        <f>'CHARGES P1'!BI207</f>
        <v>0</v>
      </c>
      <c r="BJ255" s="232">
        <f>'CHARGES P1'!BJ207</f>
        <v>0</v>
      </c>
      <c r="BK255" s="232">
        <f>'CHARGES P1'!BK207</f>
        <v>0</v>
      </c>
      <c r="BL255" s="232">
        <f>'CHARGES P1'!BL207</f>
        <v>0</v>
      </c>
      <c r="BM255" s="232">
        <f>'CHARGES P1'!BM207</f>
        <v>0</v>
      </c>
      <c r="BN255" s="232">
        <f>'CHARGES P1'!BN207</f>
        <v>0</v>
      </c>
      <c r="BO255" s="232">
        <f>'CHARGES P1'!BO207</f>
        <v>0</v>
      </c>
    </row>
    <row r="257" spans="1:67" ht="11.1" customHeight="1" x14ac:dyDescent="0.25">
      <c r="A257" s="37" t="s">
        <v>21</v>
      </c>
      <c r="B257" s="268" t="s">
        <v>87</v>
      </c>
      <c r="C257" s="232">
        <f>'RETARDS P1'!C28</f>
        <v>0</v>
      </c>
      <c r="D257" s="232">
        <f>'RETARDS P1'!D28</f>
        <v>0</v>
      </c>
      <c r="E257" s="232">
        <f>'RETARDS P1'!E28</f>
        <v>0</v>
      </c>
      <c r="F257" s="232">
        <f>'RETARDS P1'!F28</f>
        <v>0</v>
      </c>
      <c r="G257" s="232">
        <f>'RETARDS P1'!G28</f>
        <v>0</v>
      </c>
      <c r="H257" s="232">
        <f>'RETARDS P1'!H28</f>
        <v>0</v>
      </c>
      <c r="I257" s="232">
        <f>'RETARDS P1'!I28</f>
        <v>0</v>
      </c>
      <c r="J257" s="232">
        <f>'RETARDS P1'!J28</f>
        <v>0</v>
      </c>
      <c r="K257" s="232">
        <f>'RETARDS P1'!K28</f>
        <v>0</v>
      </c>
      <c r="L257" s="232">
        <f>'RETARDS P1'!L28</f>
        <v>0</v>
      </c>
      <c r="M257" s="232">
        <f>'RETARDS P1'!M28</f>
        <v>0</v>
      </c>
      <c r="N257" s="232">
        <f>'RETARDS P1'!N28</f>
        <v>0</v>
      </c>
      <c r="O257" s="232">
        <f>'RETARDS P1'!O28</f>
        <v>0</v>
      </c>
      <c r="P257" s="232">
        <f>'RETARDS P1'!P28</f>
        <v>0</v>
      </c>
      <c r="Q257" s="232">
        <f>'RETARDS P1'!Q28</f>
        <v>0</v>
      </c>
      <c r="R257" s="232">
        <f>'RETARDS P1'!R28</f>
        <v>0</v>
      </c>
      <c r="S257" s="232">
        <f>'RETARDS P1'!S28</f>
        <v>0</v>
      </c>
      <c r="T257" s="232">
        <f>'RETARDS P1'!T28</f>
        <v>0</v>
      </c>
      <c r="U257" s="232">
        <f>'RETARDS P1'!U28</f>
        <v>0</v>
      </c>
      <c r="V257" s="232">
        <f>'RETARDS P1'!V28</f>
        <v>0</v>
      </c>
      <c r="W257" s="232">
        <f>'RETARDS P1'!W28</f>
        <v>0</v>
      </c>
      <c r="X257" s="232">
        <f>'RETARDS P1'!X28</f>
        <v>0</v>
      </c>
      <c r="Y257" s="232">
        <f>'RETARDS P1'!Y28</f>
        <v>0</v>
      </c>
      <c r="Z257" s="232">
        <f>'RETARDS P1'!Z28</f>
        <v>0</v>
      </c>
      <c r="AA257" s="232">
        <f>'RETARDS P1'!AA28</f>
        <v>0</v>
      </c>
      <c r="AB257" s="232">
        <f>'RETARDS P1'!AB28</f>
        <v>0</v>
      </c>
      <c r="AC257" s="232">
        <f>'RETARDS P1'!AC28</f>
        <v>0</v>
      </c>
      <c r="AD257" s="232">
        <f>'RETARDS P1'!AD28</f>
        <v>0</v>
      </c>
      <c r="AE257" s="232">
        <f>'RETARDS P1'!AE28</f>
        <v>0</v>
      </c>
      <c r="AF257" s="232">
        <f>'RETARDS P1'!AF28</f>
        <v>0</v>
      </c>
      <c r="AG257" s="232">
        <f>'RETARDS P1'!AG28</f>
        <v>0</v>
      </c>
      <c r="AH257" s="232">
        <f>'RETARDS P1'!AH28</f>
        <v>0</v>
      </c>
      <c r="AI257" s="232">
        <f>'RETARDS P1'!AI28</f>
        <v>0</v>
      </c>
      <c r="AJ257" s="232">
        <f>'RETARDS P1'!AJ28</f>
        <v>0</v>
      </c>
      <c r="AK257" s="232">
        <f>'RETARDS P1'!AK28</f>
        <v>0</v>
      </c>
      <c r="AL257" s="232">
        <f>'RETARDS P1'!AL28</f>
        <v>0</v>
      </c>
      <c r="AM257" s="232">
        <f>'RETARDS P1'!AM28</f>
        <v>0</v>
      </c>
      <c r="AN257" s="232">
        <f>'RETARDS P1'!AN28</f>
        <v>0</v>
      </c>
      <c r="AO257" s="232">
        <f>'RETARDS P1'!AO28</f>
        <v>0</v>
      </c>
      <c r="AP257" s="232">
        <f>'RETARDS P1'!AP28</f>
        <v>0</v>
      </c>
      <c r="AQ257" s="232">
        <f>'RETARDS P1'!AQ28</f>
        <v>0</v>
      </c>
      <c r="AR257" s="232">
        <f>'RETARDS P1'!AR28</f>
        <v>0</v>
      </c>
      <c r="AS257" s="232">
        <f>'RETARDS P1'!AS28</f>
        <v>0</v>
      </c>
      <c r="AT257" s="232">
        <f>'RETARDS P1'!AT28</f>
        <v>0</v>
      </c>
      <c r="AU257" s="232">
        <f>'RETARDS P1'!AU28</f>
        <v>0</v>
      </c>
      <c r="AV257" s="232">
        <f>'RETARDS P1'!AV28</f>
        <v>0</v>
      </c>
      <c r="AW257" s="232">
        <f>'RETARDS P1'!AW28</f>
        <v>0</v>
      </c>
      <c r="AX257" s="232">
        <f>'RETARDS P1'!AX28</f>
        <v>0</v>
      </c>
      <c r="AY257" s="232">
        <f>'RETARDS P1'!AY28</f>
        <v>0</v>
      </c>
      <c r="AZ257" s="232">
        <f>'RETARDS P1'!AZ28</f>
        <v>0</v>
      </c>
      <c r="BA257" s="232">
        <f>'RETARDS P1'!BA28</f>
        <v>0</v>
      </c>
      <c r="BB257" s="232">
        <f>'RETARDS P1'!BB28</f>
        <v>0</v>
      </c>
      <c r="BC257" s="232">
        <f>'RETARDS P1'!BC28</f>
        <v>0</v>
      </c>
      <c r="BD257" s="232">
        <f>'RETARDS P1'!BD28</f>
        <v>0</v>
      </c>
      <c r="BE257" s="232">
        <f>'RETARDS P1'!BE28</f>
        <v>0</v>
      </c>
      <c r="BF257" s="232">
        <f>'RETARDS P1'!BF28</f>
        <v>0</v>
      </c>
      <c r="BG257" s="232">
        <f>'RETARDS P1'!BG28</f>
        <v>0</v>
      </c>
      <c r="BH257" s="232">
        <f>'RETARDS P1'!BH28</f>
        <v>0</v>
      </c>
      <c r="BI257" s="232">
        <f>'RETARDS P1'!BI28</f>
        <v>0</v>
      </c>
      <c r="BJ257" s="232">
        <f>'RETARDS P1'!BJ28</f>
        <v>0</v>
      </c>
      <c r="BK257" s="232">
        <f>'RETARDS P1'!BK28</f>
        <v>0</v>
      </c>
      <c r="BL257" s="232">
        <f>'RETARDS P1'!BL28</f>
        <v>0</v>
      </c>
      <c r="BM257" s="232">
        <f>'RETARDS P1'!BM28</f>
        <v>0</v>
      </c>
      <c r="BN257" s="232">
        <f>'RETARDS P1'!BN28</f>
        <v>0</v>
      </c>
      <c r="BO257" s="232">
        <f>'RETARDS P1'!BO28</f>
        <v>0</v>
      </c>
    </row>
    <row r="258" spans="1:67" ht="11.1" customHeight="1" x14ac:dyDescent="0.25">
      <c r="A258" s="33"/>
      <c r="B258" s="43" t="s">
        <v>104</v>
      </c>
      <c r="C258" s="232"/>
      <c r="D258" s="232">
        <f ca="1">C261-'SYNTHESE CAPACITE P1'!D26</f>
        <v>-53.941000000000003</v>
      </c>
      <c r="E258" s="232">
        <f ca="1">D261-'SYNTHESE CAPACITE P1'!E26</f>
        <v>-109.973</v>
      </c>
      <c r="F258" s="232">
        <f ca="1">E261-'SYNTHESE CAPACITE P1'!F26</f>
        <v>-160.25049999999999</v>
      </c>
      <c r="G258" s="232">
        <f ca="1">F261-'SYNTHESE CAPACITE P1'!G26</f>
        <v>-214.59949999999998</v>
      </c>
      <c r="H258" s="232">
        <f ca="1">G261-'SYNTHESE CAPACITE P1'!H26</f>
        <v>-264.63049999999998</v>
      </c>
      <c r="I258" s="232">
        <f ca="1">H261-'SYNTHESE CAPACITE P1'!I26</f>
        <v>-323.18700000000001</v>
      </c>
      <c r="J258" s="232">
        <f ca="1">I261-'SYNTHESE CAPACITE P1'!J26</f>
        <v>-378.28399999999999</v>
      </c>
      <c r="K258" s="232">
        <f ca="1">J261-'SYNTHESE CAPACITE P1'!K26</f>
        <v>-434.8175</v>
      </c>
      <c r="L258" s="232">
        <f ca="1">K261-'SYNTHESE CAPACITE P1'!L26</f>
        <v>-491.07049999999998</v>
      </c>
      <c r="M258" s="232">
        <f ca="1">L261-'SYNTHESE CAPACITE P1'!M26</f>
        <v>-541.34204999999997</v>
      </c>
      <c r="N258" s="232">
        <f ca="1">M261-'SYNTHESE CAPACITE P1'!N26</f>
        <v>-598.03705000000002</v>
      </c>
      <c r="O258" s="232">
        <f ca="1">N261-'SYNTHESE CAPACITE P1'!O26</f>
        <v>-654.73205000000007</v>
      </c>
      <c r="P258" s="232">
        <f ca="1">O261-'SYNTHESE CAPACITE P1'!P26</f>
        <v>-711.14655000000005</v>
      </c>
      <c r="Q258" s="232">
        <f ca="1">P261-'SYNTHESE CAPACITE P1'!Q26</f>
        <v>-766.45605</v>
      </c>
      <c r="R258" s="232">
        <f ca="1">Q261-'SYNTHESE CAPACITE P1'!R26</f>
        <v>-821.14504999999997</v>
      </c>
      <c r="S258" s="232">
        <f ca="1">R261-'SYNTHESE CAPACITE P1'!S26</f>
        <v>-860.57655</v>
      </c>
      <c r="T258" s="232">
        <f ca="1">S261-'SYNTHESE CAPACITE P1'!T26</f>
        <v>-900.26305000000002</v>
      </c>
      <c r="U258" s="232">
        <f ca="1">T261-'SYNTHESE CAPACITE P1'!U26</f>
        <v>-945.19405000000006</v>
      </c>
      <c r="V258" s="232">
        <f ca="1">U261-'SYNTHESE CAPACITE P1'!V26</f>
        <v>-989.49605000000008</v>
      </c>
      <c r="W258" s="232">
        <f ca="1">V261-'SYNTHESE CAPACITE P1'!W26</f>
        <v>-1041.02305</v>
      </c>
      <c r="X258" s="232">
        <f ca="1">W261-'SYNTHESE CAPACITE P1'!X26</f>
        <v>-1062.7490500000001</v>
      </c>
      <c r="Y258" s="232">
        <f ca="1">X261-'SYNTHESE CAPACITE P1'!Y26</f>
        <v>-1117.2255500000001</v>
      </c>
      <c r="Z258" s="232">
        <f ca="1">Y261-'SYNTHESE CAPACITE P1'!Z26</f>
        <v>-1173.5805500000001</v>
      </c>
      <c r="AA258" s="232">
        <f ca="1">Z261-'SYNTHESE CAPACITE P1'!AA26</f>
        <v>-1229.4255500000002</v>
      </c>
      <c r="AB258" s="232">
        <f ca="1">AA261-'SYNTHESE CAPACITE P1'!AB26</f>
        <v>-1283.1200500000002</v>
      </c>
      <c r="AC258" s="232">
        <f ca="1">AB261-'SYNTHESE CAPACITE P1'!AC26</f>
        <v>-1335.3100500000003</v>
      </c>
      <c r="AD258" s="232">
        <f ca="1">AC261-'SYNTHESE CAPACITE P1'!AD26</f>
        <v>-1384.2955500000003</v>
      </c>
      <c r="AE258" s="232">
        <f ca="1">AD261-'SYNTHESE CAPACITE P1'!AE26</f>
        <v>-1423.0555500000003</v>
      </c>
      <c r="AF258" s="232">
        <f ca="1">AE261-'SYNTHESE CAPACITE P1'!AF26</f>
        <v>-1478.9260500000003</v>
      </c>
      <c r="AG258" s="232">
        <f ca="1">AF261-'SYNTHESE CAPACITE P1'!AG26</f>
        <v>-1529.4500500000004</v>
      </c>
      <c r="AH258" s="232">
        <f ca="1">AG261-'SYNTHESE CAPACITE P1'!AH26</f>
        <v>-1557.7975500000005</v>
      </c>
      <c r="AI258" s="232">
        <f ca="1">AH261-'SYNTHESE CAPACITE P1'!AI26</f>
        <v>-1557.7975500000005</v>
      </c>
      <c r="AJ258" s="232">
        <f ca="1">AI261-'SYNTHESE CAPACITE P1'!AJ26</f>
        <v>-1557.7975500000005</v>
      </c>
      <c r="AK258" s="232">
        <f ca="1">AJ261-'SYNTHESE CAPACITE P1'!AK26</f>
        <v>-1584.7000500000004</v>
      </c>
      <c r="AL258" s="232">
        <f ca="1">AK261-'SYNTHESE CAPACITE P1'!AL26</f>
        <v>-1634.3655500000004</v>
      </c>
      <c r="AM258" s="232">
        <f ca="1">AL261-'SYNTHESE CAPACITE P1'!AM26</f>
        <v>-1682.4585500000005</v>
      </c>
      <c r="AN258" s="232">
        <f ca="1">AM261-'SYNTHESE CAPACITE P1'!AN26</f>
        <v>-1734.5210500000005</v>
      </c>
      <c r="AO258" s="232">
        <f ca="1">AN261-'SYNTHESE CAPACITE P1'!AO26</f>
        <v>-1787.0935500000005</v>
      </c>
      <c r="AP258" s="232">
        <f ca="1">AO261-'SYNTHESE CAPACITE P1'!AP26</f>
        <v>-1843.4485500000005</v>
      </c>
      <c r="AQ258" s="232">
        <f ca="1">AP261-'SYNTHESE CAPACITE P1'!AQ26</f>
        <v>-1896.7265500000005</v>
      </c>
      <c r="AR258" s="232">
        <f ca="1">AQ261-'SYNTHESE CAPACITE P1'!AR26</f>
        <v>-1952.7500500000006</v>
      </c>
      <c r="AS258" s="232">
        <f ca="1">AR261-'SYNTHESE CAPACITE P1'!AS26</f>
        <v>-2008.3740500000006</v>
      </c>
      <c r="AT258" s="232">
        <f ca="1">AS261-'SYNTHESE CAPACITE P1'!AT26</f>
        <v>-2056.5520500000007</v>
      </c>
      <c r="AU258" s="232">
        <f ca="1">AT261-'SYNTHESE CAPACITE P1'!AU26</f>
        <v>-2088.2145500000006</v>
      </c>
      <c r="AV258" s="232">
        <f ca="1">AU261-'SYNTHESE CAPACITE P1'!AV26</f>
        <v>-2143.5155500000005</v>
      </c>
      <c r="AW258" s="232">
        <f ca="1">AV261-'SYNTHESE CAPACITE P1'!AW26</f>
        <v>-2195.4165500000004</v>
      </c>
      <c r="AX258" s="232">
        <f ca="1">AW261-'SYNTHESE CAPACITE P1'!AX26</f>
        <v>-2249.9525500000004</v>
      </c>
      <c r="AY258" s="232">
        <f ca="1">AX261-'SYNTHESE CAPACITE P1'!AY26</f>
        <v>-2303.1710500000004</v>
      </c>
      <c r="AZ258" s="232">
        <f ca="1">AY261-'SYNTHESE CAPACITE P1'!AZ26</f>
        <v>-2358.3190500000005</v>
      </c>
      <c r="BA258" s="232">
        <f ca="1">AZ261-'SYNTHESE CAPACITE P1'!BA26</f>
        <v>-2413.2885500000007</v>
      </c>
      <c r="BB258" s="232">
        <f ca="1">BA261-'SYNTHESE CAPACITE P1'!BB26</f>
        <v>-2464.0930500000009</v>
      </c>
      <c r="BC258" s="232">
        <f ca="1">BB261-'SYNTHESE CAPACITE P1'!BC26</f>
        <v>-2464.0930500000009</v>
      </c>
      <c r="BD258" s="232">
        <f ca="1">BC261-'SYNTHESE CAPACITE P1'!BD26</f>
        <v>-2503.7795500000007</v>
      </c>
      <c r="BE258" s="232">
        <f ca="1">BD261-'SYNTHESE CAPACITE P1'!BE26</f>
        <v>-2559.2845500000008</v>
      </c>
      <c r="BF258" s="232">
        <f ca="1">BE261-'SYNTHESE CAPACITE P1'!BF26</f>
        <v>-2609.732050000001</v>
      </c>
      <c r="BG258" s="232">
        <f ca="1">BF261-'SYNTHESE CAPACITE P1'!BG26</f>
        <v>-2665.1435500000011</v>
      </c>
      <c r="BH258" s="232">
        <f ca="1">BG261-'SYNTHESE CAPACITE P1'!BH26</f>
        <v>-2719.0080500000013</v>
      </c>
      <c r="BI258" s="232">
        <f ca="1">BH261-'SYNTHESE CAPACITE P1'!BI26</f>
        <v>-2773.1190500000012</v>
      </c>
      <c r="BJ258" s="232">
        <f ca="1">BI261-'SYNTHESE CAPACITE P1'!BJ26</f>
        <v>-2828.4455500000013</v>
      </c>
      <c r="BK258" s="232">
        <f ca="1">BJ261-'SYNTHESE CAPACITE P1'!BK26</f>
        <v>-2882.4545500000013</v>
      </c>
      <c r="BL258" s="232">
        <f ca="1">BK261-'SYNTHESE CAPACITE P1'!BL26</f>
        <v>-2934.6530500000013</v>
      </c>
      <c r="BM258" s="232">
        <f ca="1">BL261-'SYNTHESE CAPACITE P1'!BM26</f>
        <v>-2991.3480500000014</v>
      </c>
      <c r="BN258" s="232">
        <f ca="1">BM261-'SYNTHESE CAPACITE P1'!BN26</f>
        <v>-3047.0995500000013</v>
      </c>
      <c r="BO258" s="232">
        <f ca="1">BN261-'SYNTHESE CAPACITE P1'!BO26</f>
        <v>-3102.0945500000012</v>
      </c>
    </row>
    <row r="259" spans="1:67" ht="11.1" customHeight="1" x14ac:dyDescent="0.25">
      <c r="A259" s="33"/>
      <c r="B259" s="261" t="s">
        <v>88</v>
      </c>
      <c r="C259" s="232">
        <f>'RETARDS P1'!C100</f>
        <v>0</v>
      </c>
      <c r="D259" s="232">
        <f>'RETARDS P1'!D100</f>
        <v>0</v>
      </c>
      <c r="E259" s="232">
        <f>'RETARDS P1'!E100</f>
        <v>0</v>
      </c>
      <c r="F259" s="232">
        <f>'RETARDS P1'!F100</f>
        <v>0</v>
      </c>
      <c r="G259" s="232">
        <f>'RETARDS P1'!G100</f>
        <v>0</v>
      </c>
      <c r="H259" s="232">
        <f>'RETARDS P1'!H100</f>
        <v>0</v>
      </c>
      <c r="I259" s="232">
        <f>'RETARDS P1'!I100</f>
        <v>0</v>
      </c>
      <c r="J259" s="232">
        <f>'RETARDS P1'!J100</f>
        <v>0</v>
      </c>
      <c r="K259" s="232">
        <f>'RETARDS P1'!K100</f>
        <v>0</v>
      </c>
      <c r="L259" s="232">
        <f>'RETARDS P1'!L100</f>
        <v>0</v>
      </c>
      <c r="M259" s="232">
        <f>'RETARDS P1'!M100</f>
        <v>0</v>
      </c>
      <c r="N259" s="232">
        <f>'RETARDS P1'!N100</f>
        <v>0</v>
      </c>
      <c r="O259" s="232">
        <f>'RETARDS P1'!O100</f>
        <v>0</v>
      </c>
      <c r="P259" s="232">
        <f>'RETARDS P1'!P100</f>
        <v>0</v>
      </c>
      <c r="Q259" s="232">
        <f>'RETARDS P1'!Q100</f>
        <v>0</v>
      </c>
      <c r="R259" s="232">
        <f>'RETARDS P1'!R100</f>
        <v>0</v>
      </c>
      <c r="S259" s="232">
        <f>'RETARDS P1'!S100</f>
        <v>0</v>
      </c>
      <c r="T259" s="232">
        <f>'RETARDS P1'!T100</f>
        <v>0</v>
      </c>
      <c r="U259" s="232">
        <f>'RETARDS P1'!U100</f>
        <v>0</v>
      </c>
      <c r="V259" s="232">
        <f>'RETARDS P1'!V100</f>
        <v>0</v>
      </c>
      <c r="W259" s="232">
        <f>'RETARDS P1'!W100</f>
        <v>0</v>
      </c>
      <c r="X259" s="232">
        <f>'RETARDS P1'!X100</f>
        <v>0</v>
      </c>
      <c r="Y259" s="232">
        <f>'RETARDS P1'!Y100</f>
        <v>0</v>
      </c>
      <c r="Z259" s="232">
        <f>'RETARDS P1'!Z100</f>
        <v>0</v>
      </c>
      <c r="AA259" s="232">
        <f>'RETARDS P1'!AA100</f>
        <v>0</v>
      </c>
      <c r="AB259" s="232">
        <f>'RETARDS P1'!AB100</f>
        <v>0</v>
      </c>
      <c r="AC259" s="232">
        <f>'RETARDS P1'!AC100</f>
        <v>0</v>
      </c>
      <c r="AD259" s="232">
        <f>'RETARDS P1'!AD100</f>
        <v>0</v>
      </c>
      <c r="AE259" s="232">
        <f>'RETARDS P1'!AE100</f>
        <v>0</v>
      </c>
      <c r="AF259" s="232">
        <f>'RETARDS P1'!AF100</f>
        <v>0</v>
      </c>
      <c r="AG259" s="232">
        <f>'RETARDS P1'!AG100</f>
        <v>0</v>
      </c>
      <c r="AH259" s="232">
        <f>'RETARDS P1'!AH100</f>
        <v>0</v>
      </c>
      <c r="AI259" s="232">
        <f>'RETARDS P1'!AI100</f>
        <v>0</v>
      </c>
      <c r="AJ259" s="232">
        <f>'RETARDS P1'!AJ100</f>
        <v>0</v>
      </c>
      <c r="AK259" s="232">
        <f>'RETARDS P1'!AK100</f>
        <v>0</v>
      </c>
      <c r="AL259" s="232">
        <f>'RETARDS P1'!AL100</f>
        <v>0</v>
      </c>
      <c r="AM259" s="232">
        <f>'RETARDS P1'!AM100</f>
        <v>0</v>
      </c>
      <c r="AN259" s="232">
        <f>'RETARDS P1'!AN100</f>
        <v>0</v>
      </c>
      <c r="AO259" s="232">
        <f>'RETARDS P1'!AO100</f>
        <v>0</v>
      </c>
      <c r="AP259" s="232">
        <f>'RETARDS P1'!AP100</f>
        <v>0</v>
      </c>
      <c r="AQ259" s="232">
        <f>'RETARDS P1'!AQ100</f>
        <v>0</v>
      </c>
      <c r="AR259" s="232">
        <f>'RETARDS P1'!AR100</f>
        <v>0</v>
      </c>
      <c r="AS259" s="232">
        <f>'RETARDS P1'!AS100</f>
        <v>0</v>
      </c>
      <c r="AT259" s="232">
        <f>'RETARDS P1'!AT100</f>
        <v>0</v>
      </c>
      <c r="AU259" s="232">
        <f>'RETARDS P1'!AU100</f>
        <v>0</v>
      </c>
      <c r="AV259" s="232">
        <f>'RETARDS P1'!AV100</f>
        <v>0</v>
      </c>
      <c r="AW259" s="232">
        <f>'RETARDS P1'!AW100</f>
        <v>0</v>
      </c>
      <c r="AX259" s="232">
        <f>'RETARDS P1'!AX100</f>
        <v>0</v>
      </c>
      <c r="AY259" s="232">
        <f>'RETARDS P1'!AY100</f>
        <v>0</v>
      </c>
      <c r="AZ259" s="232">
        <f>'RETARDS P1'!AZ100</f>
        <v>0</v>
      </c>
      <c r="BA259" s="232">
        <f>'RETARDS P1'!BA100</f>
        <v>0</v>
      </c>
      <c r="BB259" s="232">
        <f>'RETARDS P1'!BB100</f>
        <v>0</v>
      </c>
      <c r="BC259" s="232">
        <f>'RETARDS P1'!BC100</f>
        <v>0</v>
      </c>
      <c r="BD259" s="232">
        <f>'RETARDS P1'!BD100</f>
        <v>0</v>
      </c>
      <c r="BE259" s="232">
        <f>'RETARDS P1'!BE100</f>
        <v>0</v>
      </c>
      <c r="BF259" s="232">
        <f>'RETARDS P1'!BF100</f>
        <v>0</v>
      </c>
      <c r="BG259" s="232">
        <f>'RETARDS P1'!BG100</f>
        <v>0</v>
      </c>
      <c r="BH259" s="232">
        <f>'RETARDS P1'!BH100</f>
        <v>0</v>
      </c>
      <c r="BI259" s="232">
        <f>'RETARDS P1'!BI100</f>
        <v>0</v>
      </c>
      <c r="BJ259" s="232">
        <f>'RETARDS P1'!BJ100</f>
        <v>0</v>
      </c>
      <c r="BK259" s="232">
        <f>'RETARDS P1'!BK100</f>
        <v>0</v>
      </c>
      <c r="BL259" s="232">
        <f>'RETARDS P1'!BL100</f>
        <v>0</v>
      </c>
      <c r="BM259" s="232">
        <f>'RETARDS P1'!BM100</f>
        <v>0</v>
      </c>
      <c r="BN259" s="232">
        <f>'RETARDS P1'!BN100</f>
        <v>0</v>
      </c>
      <c r="BO259" s="232">
        <f>'RETARDS P1'!BO100</f>
        <v>0</v>
      </c>
    </row>
    <row r="260" spans="1:67" ht="11.1" customHeight="1" x14ac:dyDescent="0.25">
      <c r="A260" s="33"/>
      <c r="B260" s="262" t="s">
        <v>89</v>
      </c>
      <c r="C260" s="232">
        <f>'RETARDS P1'!C136</f>
        <v>0</v>
      </c>
      <c r="D260" s="232">
        <f>'RETARDS P1'!D136</f>
        <v>0</v>
      </c>
      <c r="E260" s="232">
        <f>'RETARDS P1'!E136</f>
        <v>0</v>
      </c>
      <c r="F260" s="232">
        <f>'RETARDS P1'!F136</f>
        <v>0</v>
      </c>
      <c r="G260" s="232">
        <f>'RETARDS P1'!G136</f>
        <v>0</v>
      </c>
      <c r="H260" s="232">
        <f>'RETARDS P1'!H136</f>
        <v>0</v>
      </c>
      <c r="I260" s="232">
        <f>'RETARDS P1'!I136</f>
        <v>0</v>
      </c>
      <c r="J260" s="232">
        <f>'RETARDS P1'!J136</f>
        <v>0</v>
      </c>
      <c r="K260" s="232">
        <f>'RETARDS P1'!K136</f>
        <v>0</v>
      </c>
      <c r="L260" s="232">
        <f>'RETARDS P1'!L136</f>
        <v>0</v>
      </c>
      <c r="M260" s="232">
        <f>'RETARDS P1'!M136</f>
        <v>0</v>
      </c>
      <c r="N260" s="232">
        <f>'RETARDS P1'!N136</f>
        <v>0</v>
      </c>
      <c r="O260" s="232">
        <f>'RETARDS P1'!O136</f>
        <v>0</v>
      </c>
      <c r="P260" s="232">
        <f>'RETARDS P1'!P136</f>
        <v>0</v>
      </c>
      <c r="Q260" s="232">
        <f>'RETARDS P1'!Q136</f>
        <v>0</v>
      </c>
      <c r="R260" s="232">
        <f>'RETARDS P1'!R136</f>
        <v>0</v>
      </c>
      <c r="S260" s="232">
        <f>'RETARDS P1'!S136</f>
        <v>0</v>
      </c>
      <c r="T260" s="232">
        <f>'RETARDS P1'!T136</f>
        <v>0</v>
      </c>
      <c r="U260" s="232">
        <f>'RETARDS P1'!U136</f>
        <v>0</v>
      </c>
      <c r="V260" s="232">
        <f>'RETARDS P1'!V136</f>
        <v>0</v>
      </c>
      <c r="W260" s="232">
        <f>'RETARDS P1'!W136</f>
        <v>0</v>
      </c>
      <c r="X260" s="232">
        <f>'RETARDS P1'!X136</f>
        <v>0</v>
      </c>
      <c r="Y260" s="232">
        <f>'RETARDS P1'!Y136</f>
        <v>0</v>
      </c>
      <c r="Z260" s="232">
        <f>'RETARDS P1'!Z136</f>
        <v>0</v>
      </c>
      <c r="AA260" s="232">
        <f>'RETARDS P1'!AA136</f>
        <v>0</v>
      </c>
      <c r="AB260" s="232">
        <f>'RETARDS P1'!AB136</f>
        <v>0</v>
      </c>
      <c r="AC260" s="232">
        <f>'RETARDS P1'!AC136</f>
        <v>0</v>
      </c>
      <c r="AD260" s="232">
        <f>'RETARDS P1'!AD136</f>
        <v>0</v>
      </c>
      <c r="AE260" s="232">
        <f>'RETARDS P1'!AE136</f>
        <v>0</v>
      </c>
      <c r="AF260" s="232">
        <f>'RETARDS P1'!AF136</f>
        <v>0</v>
      </c>
      <c r="AG260" s="232">
        <f>'RETARDS P1'!AG136</f>
        <v>0</v>
      </c>
      <c r="AH260" s="232">
        <f>'RETARDS P1'!AH136</f>
        <v>0</v>
      </c>
      <c r="AI260" s="232">
        <f>'RETARDS P1'!AI136</f>
        <v>0</v>
      </c>
      <c r="AJ260" s="232">
        <f>'RETARDS P1'!AJ136</f>
        <v>0</v>
      </c>
      <c r="AK260" s="232">
        <f>'RETARDS P1'!AK136</f>
        <v>0</v>
      </c>
      <c r="AL260" s="232">
        <f>'RETARDS P1'!AL136</f>
        <v>0</v>
      </c>
      <c r="AM260" s="232">
        <f>'RETARDS P1'!AM136</f>
        <v>0</v>
      </c>
      <c r="AN260" s="232">
        <f>'RETARDS P1'!AN136</f>
        <v>0</v>
      </c>
      <c r="AO260" s="232">
        <f>'RETARDS P1'!AO136</f>
        <v>0</v>
      </c>
      <c r="AP260" s="232">
        <f>'RETARDS P1'!AP136</f>
        <v>0</v>
      </c>
      <c r="AQ260" s="232">
        <f>'RETARDS P1'!AQ136</f>
        <v>0</v>
      </c>
      <c r="AR260" s="232">
        <f>'RETARDS P1'!AR136</f>
        <v>0</v>
      </c>
      <c r="AS260" s="232">
        <f>'RETARDS P1'!AS136</f>
        <v>0</v>
      </c>
      <c r="AT260" s="232">
        <f>'RETARDS P1'!AT136</f>
        <v>0</v>
      </c>
      <c r="AU260" s="232">
        <f>'RETARDS P1'!AU136</f>
        <v>0</v>
      </c>
      <c r="AV260" s="232">
        <f>'RETARDS P1'!AV136</f>
        <v>0</v>
      </c>
      <c r="AW260" s="232">
        <f>'RETARDS P1'!AW136</f>
        <v>0</v>
      </c>
      <c r="AX260" s="232">
        <f>'RETARDS P1'!AX136</f>
        <v>0</v>
      </c>
      <c r="AY260" s="232">
        <f>'RETARDS P1'!AY136</f>
        <v>0</v>
      </c>
      <c r="AZ260" s="232">
        <f>'RETARDS P1'!AZ136</f>
        <v>0</v>
      </c>
      <c r="BA260" s="232">
        <f>'RETARDS P1'!BA136</f>
        <v>0</v>
      </c>
      <c r="BB260" s="232">
        <f>'RETARDS P1'!BB136</f>
        <v>0</v>
      </c>
      <c r="BC260" s="232">
        <f>'RETARDS P1'!BC136</f>
        <v>0</v>
      </c>
      <c r="BD260" s="232">
        <f>'RETARDS P1'!BD136</f>
        <v>0</v>
      </c>
      <c r="BE260" s="232">
        <f>'RETARDS P1'!BE136</f>
        <v>0</v>
      </c>
      <c r="BF260" s="232">
        <f>'RETARDS P1'!BF136</f>
        <v>0</v>
      </c>
      <c r="BG260" s="232">
        <f>'RETARDS P1'!BG136</f>
        <v>0</v>
      </c>
      <c r="BH260" s="232">
        <f>'RETARDS P1'!BH136</f>
        <v>0</v>
      </c>
      <c r="BI260" s="232">
        <f>'RETARDS P1'!BI136</f>
        <v>0</v>
      </c>
      <c r="BJ260" s="232">
        <f>'RETARDS P1'!BJ136</f>
        <v>0</v>
      </c>
      <c r="BK260" s="232">
        <f>'RETARDS P1'!BK136</f>
        <v>0</v>
      </c>
      <c r="BL260" s="232">
        <f>'RETARDS P1'!BL136</f>
        <v>0</v>
      </c>
      <c r="BM260" s="232">
        <f>'RETARDS P1'!BM136</f>
        <v>0</v>
      </c>
      <c r="BN260" s="232">
        <f>'RETARDS P1'!BN136</f>
        <v>0</v>
      </c>
      <c r="BO260" s="232">
        <f>'RETARDS P1'!BO136</f>
        <v>0</v>
      </c>
    </row>
    <row r="261" spans="1:67" ht="11.1" customHeight="1" x14ac:dyDescent="0.25">
      <c r="A261" s="33"/>
      <c r="B261" s="263" t="s">
        <v>92</v>
      </c>
      <c r="C261" s="232">
        <f>SUM(C262:C266)+SUM(C257,C258)</f>
        <v>0</v>
      </c>
      <c r="D261" s="232">
        <f t="shared" ref="D261:BO261" ca="1" si="23">SUM(D262:D266)+SUM(D257,D258)</f>
        <v>-53.941000000000003</v>
      </c>
      <c r="E261" s="232">
        <f t="shared" ca="1" si="23"/>
        <v>-109.973</v>
      </c>
      <c r="F261" s="232">
        <f t="shared" ca="1" si="23"/>
        <v>-160.25049999999999</v>
      </c>
      <c r="G261" s="232">
        <f t="shared" ca="1" si="23"/>
        <v>-214.59949999999998</v>
      </c>
      <c r="H261" s="232">
        <f t="shared" ca="1" si="23"/>
        <v>-264.63049999999998</v>
      </c>
      <c r="I261" s="232">
        <f t="shared" ca="1" si="23"/>
        <v>-323.18700000000001</v>
      </c>
      <c r="J261" s="232">
        <f t="shared" ca="1" si="23"/>
        <v>-378.28399999999999</v>
      </c>
      <c r="K261" s="232">
        <f t="shared" ca="1" si="23"/>
        <v>-434.8175</v>
      </c>
      <c r="L261" s="232">
        <f t="shared" ca="1" si="23"/>
        <v>-491.07049999999998</v>
      </c>
      <c r="M261" s="232">
        <f t="shared" ca="1" si="23"/>
        <v>-541.34204999999997</v>
      </c>
      <c r="N261" s="232">
        <f t="shared" ca="1" si="23"/>
        <v>-598.03705000000002</v>
      </c>
      <c r="O261" s="232">
        <f t="shared" ca="1" si="23"/>
        <v>-654.73205000000007</v>
      </c>
      <c r="P261" s="232">
        <f t="shared" ca="1" si="23"/>
        <v>-711.14655000000005</v>
      </c>
      <c r="Q261" s="232">
        <f t="shared" ca="1" si="23"/>
        <v>-766.45605</v>
      </c>
      <c r="R261" s="232">
        <f t="shared" ca="1" si="23"/>
        <v>-821.14504999999997</v>
      </c>
      <c r="S261" s="232">
        <f t="shared" ca="1" si="23"/>
        <v>-860.57655</v>
      </c>
      <c r="T261" s="232">
        <f t="shared" ca="1" si="23"/>
        <v>-900.26305000000002</v>
      </c>
      <c r="U261" s="232">
        <f t="shared" ca="1" si="23"/>
        <v>-945.19405000000006</v>
      </c>
      <c r="V261" s="232">
        <f t="shared" ca="1" si="23"/>
        <v>-989.49605000000008</v>
      </c>
      <c r="W261" s="232">
        <f t="shared" ca="1" si="23"/>
        <v>-1041.02305</v>
      </c>
      <c r="X261" s="232">
        <f t="shared" ca="1" si="23"/>
        <v>-1062.7490500000001</v>
      </c>
      <c r="Y261" s="232">
        <f t="shared" ca="1" si="23"/>
        <v>-1117.2255500000001</v>
      </c>
      <c r="Z261" s="232">
        <f t="shared" ca="1" si="23"/>
        <v>-1173.5805500000001</v>
      </c>
      <c r="AA261" s="232">
        <f t="shared" ca="1" si="23"/>
        <v>-1229.4255500000002</v>
      </c>
      <c r="AB261" s="232">
        <f t="shared" ca="1" si="23"/>
        <v>-1283.1200500000002</v>
      </c>
      <c r="AC261" s="232">
        <f t="shared" ca="1" si="23"/>
        <v>-1335.3100500000003</v>
      </c>
      <c r="AD261" s="232">
        <f t="shared" ca="1" si="23"/>
        <v>-1384.2955500000003</v>
      </c>
      <c r="AE261" s="232">
        <f t="shared" ca="1" si="23"/>
        <v>-1423.0555500000003</v>
      </c>
      <c r="AF261" s="232">
        <f t="shared" ca="1" si="23"/>
        <v>-1478.9260500000003</v>
      </c>
      <c r="AG261" s="232">
        <f t="shared" ca="1" si="23"/>
        <v>-1529.4500500000004</v>
      </c>
      <c r="AH261" s="232">
        <f t="shared" ca="1" si="23"/>
        <v>-1557.7975500000005</v>
      </c>
      <c r="AI261" s="232">
        <f t="shared" ca="1" si="23"/>
        <v>-1557.7975500000005</v>
      </c>
      <c r="AJ261" s="232">
        <f t="shared" ca="1" si="23"/>
        <v>-1557.7975500000005</v>
      </c>
      <c r="AK261" s="232">
        <f t="shared" ca="1" si="23"/>
        <v>-1584.7000500000004</v>
      </c>
      <c r="AL261" s="232">
        <f t="shared" ca="1" si="23"/>
        <v>-1634.3655500000004</v>
      </c>
      <c r="AM261" s="232">
        <f t="shared" ca="1" si="23"/>
        <v>-1682.4585500000005</v>
      </c>
      <c r="AN261" s="232">
        <f t="shared" ca="1" si="23"/>
        <v>-1734.5210500000005</v>
      </c>
      <c r="AO261" s="232">
        <f t="shared" ca="1" si="23"/>
        <v>-1787.0935500000005</v>
      </c>
      <c r="AP261" s="232">
        <f t="shared" ca="1" si="23"/>
        <v>-1843.4485500000005</v>
      </c>
      <c r="AQ261" s="232">
        <f t="shared" ca="1" si="23"/>
        <v>-1896.7265500000005</v>
      </c>
      <c r="AR261" s="232">
        <f t="shared" ca="1" si="23"/>
        <v>-1952.7500500000006</v>
      </c>
      <c r="AS261" s="232">
        <f t="shared" ca="1" si="23"/>
        <v>-2008.3740500000006</v>
      </c>
      <c r="AT261" s="232">
        <f t="shared" ca="1" si="23"/>
        <v>-2056.5520500000007</v>
      </c>
      <c r="AU261" s="232">
        <f t="shared" ca="1" si="23"/>
        <v>-2088.2145500000006</v>
      </c>
      <c r="AV261" s="232">
        <f t="shared" ca="1" si="23"/>
        <v>-2143.5155500000005</v>
      </c>
      <c r="AW261" s="232">
        <f t="shared" ca="1" si="23"/>
        <v>-2195.4165500000004</v>
      </c>
      <c r="AX261" s="232">
        <f t="shared" ca="1" si="23"/>
        <v>-2249.9525500000004</v>
      </c>
      <c r="AY261" s="232">
        <f t="shared" ca="1" si="23"/>
        <v>-2303.1710500000004</v>
      </c>
      <c r="AZ261" s="232">
        <f t="shared" ca="1" si="23"/>
        <v>-2358.3190500000005</v>
      </c>
      <c r="BA261" s="232">
        <f t="shared" ca="1" si="23"/>
        <v>-2413.2885500000007</v>
      </c>
      <c r="BB261" s="232">
        <f t="shared" ca="1" si="23"/>
        <v>-2464.0930500000009</v>
      </c>
      <c r="BC261" s="232">
        <f t="shared" ca="1" si="23"/>
        <v>-2464.0930500000009</v>
      </c>
      <c r="BD261" s="232">
        <f t="shared" ca="1" si="23"/>
        <v>-2503.7795500000007</v>
      </c>
      <c r="BE261" s="232">
        <f t="shared" ca="1" si="23"/>
        <v>-2559.2845500000008</v>
      </c>
      <c r="BF261" s="232">
        <f t="shared" ca="1" si="23"/>
        <v>-2609.732050000001</v>
      </c>
      <c r="BG261" s="232">
        <f t="shared" ca="1" si="23"/>
        <v>-2665.1435500000011</v>
      </c>
      <c r="BH261" s="232">
        <f t="shared" ca="1" si="23"/>
        <v>-2719.0080500000013</v>
      </c>
      <c r="BI261" s="232">
        <f t="shared" ca="1" si="23"/>
        <v>-2773.1190500000012</v>
      </c>
      <c r="BJ261" s="232">
        <f t="shared" ca="1" si="23"/>
        <v>-2828.4455500000013</v>
      </c>
      <c r="BK261" s="232">
        <f t="shared" ca="1" si="23"/>
        <v>-2882.4545500000013</v>
      </c>
      <c r="BL261" s="232">
        <f t="shared" ca="1" si="23"/>
        <v>-2934.6530500000013</v>
      </c>
      <c r="BM261" s="232">
        <f t="shared" ca="1" si="23"/>
        <v>-2991.3480500000014</v>
      </c>
      <c r="BN261" s="232">
        <f t="shared" ca="1" si="23"/>
        <v>-3047.0995500000013</v>
      </c>
      <c r="BO261" s="232">
        <f t="shared" ca="1" si="23"/>
        <v>-3102.0945500000012</v>
      </c>
    </row>
    <row r="262" spans="1:67" ht="11.1" customHeight="1" x14ac:dyDescent="0.25">
      <c r="A262" s="33"/>
      <c r="B262" s="44" t="s">
        <v>93</v>
      </c>
      <c r="C262" s="232">
        <f>'CHARGES P1'!C64</f>
        <v>0</v>
      </c>
      <c r="D262" s="232">
        <f>'CHARGES P1'!D64</f>
        <v>0</v>
      </c>
      <c r="E262" s="232">
        <f>'CHARGES P1'!E64</f>
        <v>0</v>
      </c>
      <c r="F262" s="232">
        <f>'CHARGES P1'!F64</f>
        <v>0</v>
      </c>
      <c r="G262" s="232">
        <f>'CHARGES P1'!G64</f>
        <v>0</v>
      </c>
      <c r="H262" s="232">
        <f>'CHARGES P1'!H64</f>
        <v>0</v>
      </c>
      <c r="I262" s="232">
        <f>'CHARGES P1'!I64</f>
        <v>0</v>
      </c>
      <c r="J262" s="232">
        <f>'CHARGES P1'!J64</f>
        <v>0</v>
      </c>
      <c r="K262" s="232">
        <f>'CHARGES P1'!K64</f>
        <v>0</v>
      </c>
      <c r="L262" s="232">
        <f>'CHARGES P1'!L64</f>
        <v>0</v>
      </c>
      <c r="M262" s="232">
        <f>'CHARGES P1'!M64</f>
        <v>0</v>
      </c>
      <c r="N262" s="232">
        <f>'CHARGES P1'!N64</f>
        <v>0</v>
      </c>
      <c r="O262" s="232">
        <f>'CHARGES P1'!O64</f>
        <v>0</v>
      </c>
      <c r="P262" s="232">
        <f>'CHARGES P1'!P64</f>
        <v>0</v>
      </c>
      <c r="Q262" s="232">
        <f>'CHARGES P1'!Q64</f>
        <v>0</v>
      </c>
      <c r="R262" s="232">
        <f>'CHARGES P1'!R64</f>
        <v>0</v>
      </c>
      <c r="S262" s="232">
        <f>'CHARGES P1'!S64</f>
        <v>0</v>
      </c>
      <c r="T262" s="232">
        <f>'CHARGES P1'!T64</f>
        <v>0</v>
      </c>
      <c r="U262" s="232">
        <f>'CHARGES P1'!U64</f>
        <v>0</v>
      </c>
      <c r="V262" s="232">
        <f>'CHARGES P1'!V64</f>
        <v>0</v>
      </c>
      <c r="W262" s="232">
        <f>'CHARGES P1'!W64</f>
        <v>0</v>
      </c>
      <c r="X262" s="232">
        <f>'CHARGES P1'!X64</f>
        <v>0</v>
      </c>
      <c r="Y262" s="232">
        <f>'CHARGES P1'!Y64</f>
        <v>0</v>
      </c>
      <c r="Z262" s="232">
        <f>'CHARGES P1'!Z64</f>
        <v>0</v>
      </c>
      <c r="AA262" s="232">
        <f>'CHARGES P1'!AA64</f>
        <v>0</v>
      </c>
      <c r="AB262" s="232">
        <f>'CHARGES P1'!AB64</f>
        <v>0</v>
      </c>
      <c r="AC262" s="232">
        <f>'CHARGES P1'!AC64</f>
        <v>0</v>
      </c>
      <c r="AD262" s="232">
        <f>'CHARGES P1'!AD64</f>
        <v>0</v>
      </c>
      <c r="AE262" s="232">
        <f>'CHARGES P1'!AE64</f>
        <v>0</v>
      </c>
      <c r="AF262" s="232">
        <f>'CHARGES P1'!AF64</f>
        <v>0</v>
      </c>
      <c r="AG262" s="232">
        <f>'CHARGES P1'!AG64</f>
        <v>0</v>
      </c>
      <c r="AH262" s="232">
        <f>'CHARGES P1'!AH64</f>
        <v>0</v>
      </c>
      <c r="AI262" s="232">
        <f>'CHARGES P1'!AI64</f>
        <v>0</v>
      </c>
      <c r="AJ262" s="232">
        <f>'CHARGES P1'!AJ64</f>
        <v>0</v>
      </c>
      <c r="AK262" s="232">
        <f>'CHARGES P1'!AK64</f>
        <v>0</v>
      </c>
      <c r="AL262" s="232">
        <f>'CHARGES P1'!AL64</f>
        <v>0</v>
      </c>
      <c r="AM262" s="232">
        <f>'CHARGES P1'!AM64</f>
        <v>0</v>
      </c>
      <c r="AN262" s="232">
        <f>'CHARGES P1'!AN64</f>
        <v>0</v>
      </c>
      <c r="AO262" s="232">
        <f>'CHARGES P1'!AO64</f>
        <v>0</v>
      </c>
      <c r="AP262" s="232">
        <f>'CHARGES P1'!AP64</f>
        <v>0</v>
      </c>
      <c r="AQ262" s="232">
        <f>'CHARGES P1'!AQ64</f>
        <v>0</v>
      </c>
      <c r="AR262" s="232">
        <f>'CHARGES P1'!AR64</f>
        <v>0</v>
      </c>
      <c r="AS262" s="232">
        <f>'CHARGES P1'!AS64</f>
        <v>0</v>
      </c>
      <c r="AT262" s="232">
        <f>'CHARGES P1'!AT64</f>
        <v>0</v>
      </c>
      <c r="AU262" s="232">
        <f>'CHARGES P1'!AU64</f>
        <v>0</v>
      </c>
      <c r="AV262" s="232">
        <f>'CHARGES P1'!AV64</f>
        <v>0</v>
      </c>
      <c r="AW262" s="232">
        <f>'CHARGES P1'!AW64</f>
        <v>0</v>
      </c>
      <c r="AX262" s="232">
        <f>'CHARGES P1'!AX64</f>
        <v>0</v>
      </c>
      <c r="AY262" s="232">
        <f>'CHARGES P1'!AY64</f>
        <v>0</v>
      </c>
      <c r="AZ262" s="232">
        <f>'CHARGES P1'!AZ64</f>
        <v>0</v>
      </c>
      <c r="BA262" s="232">
        <f>'CHARGES P1'!BA64</f>
        <v>0</v>
      </c>
      <c r="BB262" s="232">
        <f>'CHARGES P1'!BB64</f>
        <v>0</v>
      </c>
      <c r="BC262" s="232">
        <f>'CHARGES P1'!BC64</f>
        <v>0</v>
      </c>
      <c r="BD262" s="232">
        <f>'CHARGES P1'!BD64</f>
        <v>0</v>
      </c>
      <c r="BE262" s="232">
        <f>'CHARGES P1'!BE64</f>
        <v>0</v>
      </c>
      <c r="BF262" s="232">
        <f>'CHARGES P1'!BF64</f>
        <v>0</v>
      </c>
      <c r="BG262" s="232">
        <f>'CHARGES P1'!BG64</f>
        <v>0</v>
      </c>
      <c r="BH262" s="232">
        <f>'CHARGES P1'!BH64</f>
        <v>0</v>
      </c>
      <c r="BI262" s="232">
        <f>'CHARGES P1'!BI64</f>
        <v>0</v>
      </c>
      <c r="BJ262" s="232">
        <f>'CHARGES P1'!BJ64</f>
        <v>0</v>
      </c>
      <c r="BK262" s="232">
        <f>'CHARGES P1'!BK64</f>
        <v>0</v>
      </c>
      <c r="BL262" s="232">
        <f>'CHARGES P1'!BL64</f>
        <v>0</v>
      </c>
      <c r="BM262" s="232">
        <f>'CHARGES P1'!BM64</f>
        <v>0</v>
      </c>
      <c r="BN262" s="232">
        <f>'CHARGES P1'!BN64</f>
        <v>0</v>
      </c>
      <c r="BO262" s="232">
        <f>'CHARGES P1'!BO64</f>
        <v>0</v>
      </c>
    </row>
    <row r="263" spans="1:67" ht="11.1" customHeight="1" x14ac:dyDescent="0.25">
      <c r="A263" s="33"/>
      <c r="B263" s="264" t="s">
        <v>100</v>
      </c>
      <c r="C263" s="232">
        <f>'CHARGES P1'!C100</f>
        <v>0</v>
      </c>
      <c r="D263" s="232">
        <f>'CHARGES P1'!D100</f>
        <v>0</v>
      </c>
      <c r="E263" s="232">
        <f>'CHARGES P1'!E100</f>
        <v>0</v>
      </c>
      <c r="F263" s="232">
        <f>'CHARGES P1'!F100</f>
        <v>0</v>
      </c>
      <c r="G263" s="232">
        <f>'CHARGES P1'!G100</f>
        <v>0</v>
      </c>
      <c r="H263" s="232">
        <f>'CHARGES P1'!H100</f>
        <v>0</v>
      </c>
      <c r="I263" s="232">
        <f>'CHARGES P1'!I100</f>
        <v>0</v>
      </c>
      <c r="J263" s="232">
        <f>'CHARGES P1'!J100</f>
        <v>0</v>
      </c>
      <c r="K263" s="232">
        <f>'CHARGES P1'!K100</f>
        <v>0</v>
      </c>
      <c r="L263" s="232">
        <f>'CHARGES P1'!L100</f>
        <v>0</v>
      </c>
      <c r="M263" s="232">
        <f>'CHARGES P1'!M100</f>
        <v>0</v>
      </c>
      <c r="N263" s="232">
        <f>'CHARGES P1'!N100</f>
        <v>0</v>
      </c>
      <c r="O263" s="232">
        <f>'CHARGES P1'!O100</f>
        <v>0</v>
      </c>
      <c r="P263" s="232">
        <f>'CHARGES P1'!P100</f>
        <v>0</v>
      </c>
      <c r="Q263" s="232">
        <f>'CHARGES P1'!Q100</f>
        <v>0</v>
      </c>
      <c r="R263" s="232">
        <f>'CHARGES P1'!R100</f>
        <v>0</v>
      </c>
      <c r="S263" s="232">
        <f>'CHARGES P1'!S100</f>
        <v>0</v>
      </c>
      <c r="T263" s="232">
        <f>'CHARGES P1'!T100</f>
        <v>0</v>
      </c>
      <c r="U263" s="232">
        <f>'CHARGES P1'!U100</f>
        <v>0</v>
      </c>
      <c r="V263" s="232">
        <f>'CHARGES P1'!V100</f>
        <v>0</v>
      </c>
      <c r="W263" s="232">
        <f>'CHARGES P1'!W100</f>
        <v>0</v>
      </c>
      <c r="X263" s="232">
        <f>'CHARGES P1'!X100</f>
        <v>0</v>
      </c>
      <c r="Y263" s="232">
        <f>'CHARGES P1'!Y100</f>
        <v>0</v>
      </c>
      <c r="Z263" s="232">
        <f>'CHARGES P1'!Z100</f>
        <v>0</v>
      </c>
      <c r="AA263" s="232">
        <f>'CHARGES P1'!AA100</f>
        <v>0</v>
      </c>
      <c r="AB263" s="232">
        <f>'CHARGES P1'!AB100</f>
        <v>0</v>
      </c>
      <c r="AC263" s="232">
        <f>'CHARGES P1'!AC100</f>
        <v>0</v>
      </c>
      <c r="AD263" s="232">
        <f>'CHARGES P1'!AD100</f>
        <v>0</v>
      </c>
      <c r="AE263" s="232">
        <f>'CHARGES P1'!AE100</f>
        <v>0</v>
      </c>
      <c r="AF263" s="232">
        <f>'CHARGES P1'!AF100</f>
        <v>0</v>
      </c>
      <c r="AG263" s="232">
        <f>'CHARGES P1'!AG100</f>
        <v>0</v>
      </c>
      <c r="AH263" s="232">
        <f>'CHARGES P1'!AH100</f>
        <v>0</v>
      </c>
      <c r="AI263" s="232">
        <f>'CHARGES P1'!AI100</f>
        <v>0</v>
      </c>
      <c r="AJ263" s="232">
        <f>'CHARGES P1'!AJ100</f>
        <v>0</v>
      </c>
      <c r="AK263" s="232">
        <f>'CHARGES P1'!AK100</f>
        <v>0</v>
      </c>
      <c r="AL263" s="232">
        <f>'CHARGES P1'!AL100</f>
        <v>0</v>
      </c>
      <c r="AM263" s="232">
        <f>'CHARGES P1'!AM100</f>
        <v>0</v>
      </c>
      <c r="AN263" s="232">
        <f>'CHARGES P1'!AN100</f>
        <v>0</v>
      </c>
      <c r="AO263" s="232">
        <f>'CHARGES P1'!AO100</f>
        <v>0</v>
      </c>
      <c r="AP263" s="232">
        <f>'CHARGES P1'!AP100</f>
        <v>0</v>
      </c>
      <c r="AQ263" s="232">
        <f>'CHARGES P1'!AQ100</f>
        <v>0</v>
      </c>
      <c r="AR263" s="232">
        <f>'CHARGES P1'!AR100</f>
        <v>0</v>
      </c>
      <c r="AS263" s="232">
        <f>'CHARGES P1'!AS100</f>
        <v>0</v>
      </c>
      <c r="AT263" s="232">
        <f>'CHARGES P1'!AT100</f>
        <v>0</v>
      </c>
      <c r="AU263" s="232">
        <f>'CHARGES P1'!AU100</f>
        <v>0</v>
      </c>
      <c r="AV263" s="232">
        <f>'CHARGES P1'!AV100</f>
        <v>0</v>
      </c>
      <c r="AW263" s="232">
        <f>'CHARGES P1'!AW100</f>
        <v>0</v>
      </c>
      <c r="AX263" s="232">
        <f>'CHARGES P1'!AX100</f>
        <v>0</v>
      </c>
      <c r="AY263" s="232">
        <f>'CHARGES P1'!AY100</f>
        <v>0</v>
      </c>
      <c r="AZ263" s="232">
        <f>'CHARGES P1'!AZ100</f>
        <v>0</v>
      </c>
      <c r="BA263" s="232">
        <f>'CHARGES P1'!BA100</f>
        <v>0</v>
      </c>
      <c r="BB263" s="232">
        <f>'CHARGES P1'!BB100</f>
        <v>0</v>
      </c>
      <c r="BC263" s="232">
        <f>'CHARGES P1'!BC100</f>
        <v>0</v>
      </c>
      <c r="BD263" s="232">
        <f>'CHARGES P1'!BD100</f>
        <v>0</v>
      </c>
      <c r="BE263" s="232">
        <f>'CHARGES P1'!BE100</f>
        <v>0</v>
      </c>
      <c r="BF263" s="232">
        <f>'CHARGES P1'!BF100</f>
        <v>0</v>
      </c>
      <c r="BG263" s="232">
        <f>'CHARGES P1'!BG100</f>
        <v>0</v>
      </c>
      <c r="BH263" s="232">
        <f>'CHARGES P1'!BH100</f>
        <v>0</v>
      </c>
      <c r="BI263" s="232">
        <f>'CHARGES P1'!BI100</f>
        <v>0</v>
      </c>
      <c r="BJ263" s="232">
        <f>'CHARGES P1'!BJ100</f>
        <v>0</v>
      </c>
      <c r="BK263" s="232">
        <f>'CHARGES P1'!BK100</f>
        <v>0</v>
      </c>
      <c r="BL263" s="232">
        <f>'CHARGES P1'!BL100</f>
        <v>0</v>
      </c>
      <c r="BM263" s="232">
        <f>'CHARGES P1'!BM100</f>
        <v>0</v>
      </c>
      <c r="BN263" s="232">
        <f>'CHARGES P1'!BN100</f>
        <v>0</v>
      </c>
      <c r="BO263" s="232">
        <f>'CHARGES P1'!BO100</f>
        <v>0</v>
      </c>
    </row>
    <row r="264" spans="1:67" ht="11.1" customHeight="1" x14ac:dyDescent="0.25">
      <c r="A264" s="33"/>
      <c r="B264" s="265" t="s">
        <v>101</v>
      </c>
      <c r="C264" s="232">
        <f>'CHARGES P1'!C136</f>
        <v>0</v>
      </c>
      <c r="D264" s="232">
        <f>'CHARGES P1'!D136</f>
        <v>0</v>
      </c>
      <c r="E264" s="232">
        <f>'CHARGES P1'!E136</f>
        <v>0</v>
      </c>
      <c r="F264" s="232">
        <f>'CHARGES P1'!F136</f>
        <v>0</v>
      </c>
      <c r="G264" s="232">
        <f>'CHARGES P1'!G136</f>
        <v>0</v>
      </c>
      <c r="H264" s="232">
        <f>'CHARGES P1'!H136</f>
        <v>0</v>
      </c>
      <c r="I264" s="232">
        <f>'CHARGES P1'!I136</f>
        <v>0</v>
      </c>
      <c r="J264" s="232">
        <f>'CHARGES P1'!J136</f>
        <v>0</v>
      </c>
      <c r="K264" s="232">
        <f>'CHARGES P1'!K136</f>
        <v>0</v>
      </c>
      <c r="L264" s="232">
        <f>'CHARGES P1'!L136</f>
        <v>0</v>
      </c>
      <c r="M264" s="232">
        <f>'CHARGES P1'!M136</f>
        <v>0</v>
      </c>
      <c r="N264" s="232">
        <f>'CHARGES P1'!N136</f>
        <v>0</v>
      </c>
      <c r="O264" s="232">
        <f>'CHARGES P1'!O136</f>
        <v>0</v>
      </c>
      <c r="P264" s="232">
        <f>'CHARGES P1'!P136</f>
        <v>0</v>
      </c>
      <c r="Q264" s="232">
        <f>'CHARGES P1'!Q136</f>
        <v>0</v>
      </c>
      <c r="R264" s="232">
        <f>'CHARGES P1'!R136</f>
        <v>0</v>
      </c>
      <c r="S264" s="232">
        <f>'CHARGES P1'!S136</f>
        <v>0</v>
      </c>
      <c r="T264" s="232">
        <f>'CHARGES P1'!T136</f>
        <v>0</v>
      </c>
      <c r="U264" s="232">
        <f>'CHARGES P1'!U136</f>
        <v>0</v>
      </c>
      <c r="V264" s="232">
        <f>'CHARGES P1'!V136</f>
        <v>0</v>
      </c>
      <c r="W264" s="232">
        <f>'CHARGES P1'!W136</f>
        <v>0</v>
      </c>
      <c r="X264" s="232">
        <f>'CHARGES P1'!X136</f>
        <v>0</v>
      </c>
      <c r="Y264" s="232">
        <f>'CHARGES P1'!Y136</f>
        <v>0</v>
      </c>
      <c r="Z264" s="232">
        <f>'CHARGES P1'!Z136</f>
        <v>0</v>
      </c>
      <c r="AA264" s="232">
        <f>'CHARGES P1'!AA136</f>
        <v>0</v>
      </c>
      <c r="AB264" s="232">
        <f>'CHARGES P1'!AB136</f>
        <v>0</v>
      </c>
      <c r="AC264" s="232">
        <f>'CHARGES P1'!AC136</f>
        <v>0</v>
      </c>
      <c r="AD264" s="232">
        <f>'CHARGES P1'!AD136</f>
        <v>0</v>
      </c>
      <c r="AE264" s="232">
        <f>'CHARGES P1'!AE136</f>
        <v>0</v>
      </c>
      <c r="AF264" s="232">
        <f>'CHARGES P1'!AF136</f>
        <v>0</v>
      </c>
      <c r="AG264" s="232">
        <f>'CHARGES P1'!AG136</f>
        <v>0</v>
      </c>
      <c r="AH264" s="232">
        <f>'CHARGES P1'!AH136</f>
        <v>0</v>
      </c>
      <c r="AI264" s="232">
        <f>'CHARGES P1'!AI136</f>
        <v>0</v>
      </c>
      <c r="AJ264" s="232">
        <f>'CHARGES P1'!AJ136</f>
        <v>0</v>
      </c>
      <c r="AK264" s="232">
        <f>'CHARGES P1'!AK136</f>
        <v>0</v>
      </c>
      <c r="AL264" s="232">
        <f>'CHARGES P1'!AL136</f>
        <v>0</v>
      </c>
      <c r="AM264" s="232">
        <f>'CHARGES P1'!AM136</f>
        <v>0</v>
      </c>
      <c r="AN264" s="232">
        <f>'CHARGES P1'!AN136</f>
        <v>0</v>
      </c>
      <c r="AO264" s="232">
        <f>'CHARGES P1'!AO136</f>
        <v>0</v>
      </c>
      <c r="AP264" s="232">
        <f>'CHARGES P1'!AP136</f>
        <v>0</v>
      </c>
      <c r="AQ264" s="232">
        <f>'CHARGES P1'!AQ136</f>
        <v>0</v>
      </c>
      <c r="AR264" s="232">
        <f>'CHARGES P1'!AR136</f>
        <v>0</v>
      </c>
      <c r="AS264" s="232">
        <f>'CHARGES P1'!AS136</f>
        <v>0</v>
      </c>
      <c r="AT264" s="232">
        <f>'CHARGES P1'!AT136</f>
        <v>0</v>
      </c>
      <c r="AU264" s="232">
        <f>'CHARGES P1'!AU136</f>
        <v>0</v>
      </c>
      <c r="AV264" s="232">
        <f>'CHARGES P1'!AV136</f>
        <v>0</v>
      </c>
      <c r="AW264" s="232">
        <f>'CHARGES P1'!AW136</f>
        <v>0</v>
      </c>
      <c r="AX264" s="232">
        <f>'CHARGES P1'!AX136</f>
        <v>0</v>
      </c>
      <c r="AY264" s="232">
        <f>'CHARGES P1'!AY136</f>
        <v>0</v>
      </c>
      <c r="AZ264" s="232">
        <f>'CHARGES P1'!AZ136</f>
        <v>0</v>
      </c>
      <c r="BA264" s="232">
        <f>'CHARGES P1'!BA136</f>
        <v>0</v>
      </c>
      <c r="BB264" s="232">
        <f>'CHARGES P1'!BB136</f>
        <v>0</v>
      </c>
      <c r="BC264" s="232">
        <f>'CHARGES P1'!BC136</f>
        <v>0</v>
      </c>
      <c r="BD264" s="232">
        <f>'CHARGES P1'!BD136</f>
        <v>0</v>
      </c>
      <c r="BE264" s="232">
        <f>'CHARGES P1'!BE136</f>
        <v>0</v>
      </c>
      <c r="BF264" s="232">
        <f>'CHARGES P1'!BF136</f>
        <v>0</v>
      </c>
      <c r="BG264" s="232">
        <f>'CHARGES P1'!BG136</f>
        <v>0</v>
      </c>
      <c r="BH264" s="232">
        <f>'CHARGES P1'!BH136</f>
        <v>0</v>
      </c>
      <c r="BI264" s="232">
        <f>'CHARGES P1'!BI136</f>
        <v>0</v>
      </c>
      <c r="BJ264" s="232">
        <f>'CHARGES P1'!BJ136</f>
        <v>0</v>
      </c>
      <c r="BK264" s="232">
        <f>'CHARGES P1'!BK136</f>
        <v>0</v>
      </c>
      <c r="BL264" s="232">
        <f>'CHARGES P1'!BL136</f>
        <v>0</v>
      </c>
      <c r="BM264" s="232">
        <f>'CHARGES P1'!BM136</f>
        <v>0</v>
      </c>
      <c r="BN264" s="232">
        <f>'CHARGES P1'!BN136</f>
        <v>0</v>
      </c>
      <c r="BO264" s="232">
        <f>'CHARGES P1'!BO136</f>
        <v>0</v>
      </c>
    </row>
    <row r="265" spans="1:67" ht="11.1" customHeight="1" x14ac:dyDescent="0.25">
      <c r="A265" s="33"/>
      <c r="B265" s="266" t="s">
        <v>102</v>
      </c>
      <c r="C265" s="232">
        <f>'CHARGES P1'!C172</f>
        <v>0</v>
      </c>
      <c r="D265" s="232">
        <f>'CHARGES P1'!D172</f>
        <v>0</v>
      </c>
      <c r="E265" s="232">
        <f>'CHARGES P1'!E172</f>
        <v>0</v>
      </c>
      <c r="F265" s="232">
        <f>'CHARGES P1'!F172</f>
        <v>0</v>
      </c>
      <c r="G265" s="232">
        <f>'CHARGES P1'!G172</f>
        <v>0</v>
      </c>
      <c r="H265" s="232">
        <f>'CHARGES P1'!H172</f>
        <v>0</v>
      </c>
      <c r="I265" s="232">
        <f>'CHARGES P1'!I172</f>
        <v>0</v>
      </c>
      <c r="J265" s="232">
        <f>'CHARGES P1'!J172</f>
        <v>0</v>
      </c>
      <c r="K265" s="232">
        <f>'CHARGES P1'!K172</f>
        <v>0</v>
      </c>
      <c r="L265" s="232">
        <f>'CHARGES P1'!L172</f>
        <v>0</v>
      </c>
      <c r="M265" s="232">
        <f>'CHARGES P1'!M172</f>
        <v>0</v>
      </c>
      <c r="N265" s="232">
        <f>'CHARGES P1'!N172</f>
        <v>0</v>
      </c>
      <c r="O265" s="232">
        <f>'CHARGES P1'!O172</f>
        <v>0</v>
      </c>
      <c r="P265" s="232">
        <f>'CHARGES P1'!P172</f>
        <v>0</v>
      </c>
      <c r="Q265" s="232">
        <f>'CHARGES P1'!Q172</f>
        <v>0</v>
      </c>
      <c r="R265" s="232">
        <f>'CHARGES P1'!R172</f>
        <v>0</v>
      </c>
      <c r="S265" s="232">
        <f>'CHARGES P1'!S172</f>
        <v>0</v>
      </c>
      <c r="T265" s="232">
        <f>'CHARGES P1'!T172</f>
        <v>0</v>
      </c>
      <c r="U265" s="232">
        <f>'CHARGES P1'!U172</f>
        <v>0</v>
      </c>
      <c r="V265" s="232">
        <f>'CHARGES P1'!V172</f>
        <v>0</v>
      </c>
      <c r="W265" s="232">
        <f>'CHARGES P1'!W172</f>
        <v>0</v>
      </c>
      <c r="X265" s="232">
        <f>'CHARGES P1'!X172</f>
        <v>0</v>
      </c>
      <c r="Y265" s="232">
        <f>'CHARGES P1'!Y172</f>
        <v>0</v>
      </c>
      <c r="Z265" s="232">
        <f>'CHARGES P1'!Z172</f>
        <v>0</v>
      </c>
      <c r="AA265" s="232">
        <f>'CHARGES P1'!AA172</f>
        <v>0</v>
      </c>
      <c r="AB265" s="232">
        <f>'CHARGES P1'!AB172</f>
        <v>0</v>
      </c>
      <c r="AC265" s="232">
        <f>'CHARGES P1'!AC172</f>
        <v>0</v>
      </c>
      <c r="AD265" s="232">
        <f>'CHARGES P1'!AD172</f>
        <v>0</v>
      </c>
      <c r="AE265" s="232">
        <f>'CHARGES P1'!AE172</f>
        <v>0</v>
      </c>
      <c r="AF265" s="232">
        <f>'CHARGES P1'!AF172</f>
        <v>0</v>
      </c>
      <c r="AG265" s="232">
        <f>'CHARGES P1'!AG172</f>
        <v>0</v>
      </c>
      <c r="AH265" s="232">
        <f>'CHARGES P1'!AH172</f>
        <v>0</v>
      </c>
      <c r="AI265" s="232">
        <f>'CHARGES P1'!AI172</f>
        <v>0</v>
      </c>
      <c r="AJ265" s="232">
        <f>'CHARGES P1'!AJ172</f>
        <v>0</v>
      </c>
      <c r="AK265" s="232">
        <f>'CHARGES P1'!AK172</f>
        <v>0</v>
      </c>
      <c r="AL265" s="232">
        <f>'CHARGES P1'!AL172</f>
        <v>0</v>
      </c>
      <c r="AM265" s="232">
        <f>'CHARGES P1'!AM172</f>
        <v>0</v>
      </c>
      <c r="AN265" s="232">
        <f>'CHARGES P1'!AN172</f>
        <v>0</v>
      </c>
      <c r="AO265" s="232">
        <f>'CHARGES P1'!AO172</f>
        <v>0</v>
      </c>
      <c r="AP265" s="232">
        <f>'CHARGES P1'!AP172</f>
        <v>0</v>
      </c>
      <c r="AQ265" s="232">
        <f>'CHARGES P1'!AQ172</f>
        <v>0</v>
      </c>
      <c r="AR265" s="232">
        <f>'CHARGES P1'!AR172</f>
        <v>0</v>
      </c>
      <c r="AS265" s="232">
        <f>'CHARGES P1'!AS172</f>
        <v>0</v>
      </c>
      <c r="AT265" s="232">
        <f>'CHARGES P1'!AT172</f>
        <v>0</v>
      </c>
      <c r="AU265" s="232">
        <f>'CHARGES P1'!AU172</f>
        <v>0</v>
      </c>
      <c r="AV265" s="232">
        <f>'CHARGES P1'!AV172</f>
        <v>0</v>
      </c>
      <c r="AW265" s="232">
        <f>'CHARGES P1'!AW172</f>
        <v>0</v>
      </c>
      <c r="AX265" s="232">
        <f>'CHARGES P1'!AX172</f>
        <v>0</v>
      </c>
      <c r="AY265" s="232">
        <f>'CHARGES P1'!AY172</f>
        <v>0</v>
      </c>
      <c r="AZ265" s="232">
        <f>'CHARGES P1'!AZ172</f>
        <v>0</v>
      </c>
      <c r="BA265" s="232">
        <f>'CHARGES P1'!BA172</f>
        <v>0</v>
      </c>
      <c r="BB265" s="232">
        <f>'CHARGES P1'!BB172</f>
        <v>0</v>
      </c>
      <c r="BC265" s="232">
        <f>'CHARGES P1'!BC172</f>
        <v>0</v>
      </c>
      <c r="BD265" s="232">
        <f>'CHARGES P1'!BD172</f>
        <v>0</v>
      </c>
      <c r="BE265" s="232">
        <f>'CHARGES P1'!BE172</f>
        <v>0</v>
      </c>
      <c r="BF265" s="232">
        <f>'CHARGES P1'!BF172</f>
        <v>0</v>
      </c>
      <c r="BG265" s="232">
        <f>'CHARGES P1'!BG172</f>
        <v>0</v>
      </c>
      <c r="BH265" s="232">
        <f>'CHARGES P1'!BH172</f>
        <v>0</v>
      </c>
      <c r="BI265" s="232">
        <f>'CHARGES P1'!BI172</f>
        <v>0</v>
      </c>
      <c r="BJ265" s="232">
        <f>'CHARGES P1'!BJ172</f>
        <v>0</v>
      </c>
      <c r="BK265" s="232">
        <f>'CHARGES P1'!BK172</f>
        <v>0</v>
      </c>
      <c r="BL265" s="232">
        <f>'CHARGES P1'!BL172</f>
        <v>0</v>
      </c>
      <c r="BM265" s="232">
        <f>'CHARGES P1'!BM172</f>
        <v>0</v>
      </c>
      <c r="BN265" s="232">
        <f>'CHARGES P1'!BN172</f>
        <v>0</v>
      </c>
      <c r="BO265" s="232">
        <f>'CHARGES P1'!BO172</f>
        <v>0</v>
      </c>
    </row>
    <row r="266" spans="1:67" ht="11.1" customHeight="1" x14ac:dyDescent="0.25">
      <c r="A266" s="33"/>
      <c r="B266" s="267" t="s">
        <v>103</v>
      </c>
      <c r="C266" s="232">
        <f>'CHARGES P1'!C208</f>
        <v>0</v>
      </c>
      <c r="D266" s="232">
        <f>'CHARGES P1'!D208</f>
        <v>0</v>
      </c>
      <c r="E266" s="232">
        <f>'CHARGES P1'!E208</f>
        <v>0</v>
      </c>
      <c r="F266" s="232">
        <f>'CHARGES P1'!F208</f>
        <v>0</v>
      </c>
      <c r="G266" s="232">
        <f>'CHARGES P1'!G208</f>
        <v>0</v>
      </c>
      <c r="H266" s="232">
        <f>'CHARGES P1'!H208</f>
        <v>0</v>
      </c>
      <c r="I266" s="232">
        <f>'CHARGES P1'!I208</f>
        <v>0</v>
      </c>
      <c r="J266" s="232">
        <f>'CHARGES P1'!J208</f>
        <v>0</v>
      </c>
      <c r="K266" s="232">
        <f>'CHARGES P1'!K208</f>
        <v>0</v>
      </c>
      <c r="L266" s="232">
        <f>'CHARGES P1'!L208</f>
        <v>0</v>
      </c>
      <c r="M266" s="232">
        <f>'CHARGES P1'!M208</f>
        <v>0</v>
      </c>
      <c r="N266" s="232">
        <f>'CHARGES P1'!N208</f>
        <v>0</v>
      </c>
      <c r="O266" s="232">
        <f>'CHARGES P1'!O208</f>
        <v>0</v>
      </c>
      <c r="P266" s="232">
        <f>'CHARGES P1'!P208</f>
        <v>0</v>
      </c>
      <c r="Q266" s="232">
        <f>'CHARGES P1'!Q208</f>
        <v>0</v>
      </c>
      <c r="R266" s="232">
        <f>'CHARGES P1'!R208</f>
        <v>0</v>
      </c>
      <c r="S266" s="232">
        <f>'CHARGES P1'!S208</f>
        <v>0</v>
      </c>
      <c r="T266" s="232">
        <f>'CHARGES P1'!T208</f>
        <v>0</v>
      </c>
      <c r="U266" s="232">
        <f>'CHARGES P1'!U208</f>
        <v>0</v>
      </c>
      <c r="V266" s="232">
        <f>'CHARGES P1'!V208</f>
        <v>0</v>
      </c>
      <c r="W266" s="232">
        <f>'CHARGES P1'!W208</f>
        <v>0</v>
      </c>
      <c r="X266" s="232">
        <f>'CHARGES P1'!X208</f>
        <v>0</v>
      </c>
      <c r="Y266" s="232">
        <f>'CHARGES P1'!Y208</f>
        <v>0</v>
      </c>
      <c r="Z266" s="232">
        <f>'CHARGES P1'!Z208</f>
        <v>0</v>
      </c>
      <c r="AA266" s="232">
        <f>'CHARGES P1'!AA208</f>
        <v>0</v>
      </c>
      <c r="AB266" s="232">
        <f>'CHARGES P1'!AB208</f>
        <v>0</v>
      </c>
      <c r="AC266" s="232">
        <f>'CHARGES P1'!AC208</f>
        <v>0</v>
      </c>
      <c r="AD266" s="232">
        <f>'CHARGES P1'!AD208</f>
        <v>0</v>
      </c>
      <c r="AE266" s="232">
        <f>'CHARGES P1'!AE208</f>
        <v>0</v>
      </c>
      <c r="AF266" s="232">
        <f>'CHARGES P1'!AF208</f>
        <v>0</v>
      </c>
      <c r="AG266" s="232">
        <f>'CHARGES P1'!AG208</f>
        <v>0</v>
      </c>
      <c r="AH266" s="232">
        <f>'CHARGES P1'!AH208</f>
        <v>0</v>
      </c>
      <c r="AI266" s="232">
        <f>'CHARGES P1'!AI208</f>
        <v>0</v>
      </c>
      <c r="AJ266" s="232">
        <f>'CHARGES P1'!AJ208</f>
        <v>0</v>
      </c>
      <c r="AK266" s="232">
        <f>'CHARGES P1'!AK208</f>
        <v>0</v>
      </c>
      <c r="AL266" s="232">
        <f>'CHARGES P1'!AL208</f>
        <v>0</v>
      </c>
      <c r="AM266" s="232">
        <f>'CHARGES P1'!AM208</f>
        <v>0</v>
      </c>
      <c r="AN266" s="232">
        <f>'CHARGES P1'!AN208</f>
        <v>0</v>
      </c>
      <c r="AO266" s="232">
        <f>'CHARGES P1'!AO208</f>
        <v>0</v>
      </c>
      <c r="AP266" s="232">
        <f>'CHARGES P1'!AP208</f>
        <v>0</v>
      </c>
      <c r="AQ266" s="232">
        <f>'CHARGES P1'!AQ208</f>
        <v>0</v>
      </c>
      <c r="AR266" s="232">
        <f>'CHARGES P1'!AR208</f>
        <v>0</v>
      </c>
      <c r="AS266" s="232">
        <f>'CHARGES P1'!AS208</f>
        <v>0</v>
      </c>
      <c r="AT266" s="232">
        <f>'CHARGES P1'!AT208</f>
        <v>0</v>
      </c>
      <c r="AU266" s="232">
        <f>'CHARGES P1'!AU208</f>
        <v>0</v>
      </c>
      <c r="AV266" s="232">
        <f>'CHARGES P1'!AV208</f>
        <v>0</v>
      </c>
      <c r="AW266" s="232">
        <f>'CHARGES P1'!AW208</f>
        <v>0</v>
      </c>
      <c r="AX266" s="232">
        <f>'CHARGES P1'!AX208</f>
        <v>0</v>
      </c>
      <c r="AY266" s="232">
        <f>'CHARGES P1'!AY208</f>
        <v>0</v>
      </c>
      <c r="AZ266" s="232">
        <f>'CHARGES P1'!AZ208</f>
        <v>0</v>
      </c>
      <c r="BA266" s="232">
        <f>'CHARGES P1'!BA208</f>
        <v>0</v>
      </c>
      <c r="BB266" s="232">
        <f>'CHARGES P1'!BB208</f>
        <v>0</v>
      </c>
      <c r="BC266" s="232">
        <f>'CHARGES P1'!BC208</f>
        <v>0</v>
      </c>
      <c r="BD266" s="232">
        <f>'CHARGES P1'!BD208</f>
        <v>0</v>
      </c>
      <c r="BE266" s="232">
        <f>'CHARGES P1'!BE208</f>
        <v>0</v>
      </c>
      <c r="BF266" s="232">
        <f>'CHARGES P1'!BF208</f>
        <v>0</v>
      </c>
      <c r="BG266" s="232">
        <f>'CHARGES P1'!BG208</f>
        <v>0</v>
      </c>
      <c r="BH266" s="232">
        <f>'CHARGES P1'!BH208</f>
        <v>0</v>
      </c>
      <c r="BI266" s="232">
        <f>'CHARGES P1'!BI208</f>
        <v>0</v>
      </c>
      <c r="BJ266" s="232">
        <f>'CHARGES P1'!BJ208</f>
        <v>0</v>
      </c>
      <c r="BK266" s="232">
        <f>'CHARGES P1'!BK208</f>
        <v>0</v>
      </c>
      <c r="BL266" s="232">
        <f>'CHARGES P1'!BL208</f>
        <v>0</v>
      </c>
      <c r="BM266" s="232">
        <f>'CHARGES P1'!BM208</f>
        <v>0</v>
      </c>
      <c r="BN266" s="232">
        <f>'CHARGES P1'!BN208</f>
        <v>0</v>
      </c>
      <c r="BO266" s="232">
        <f>'CHARGES P1'!BO208</f>
        <v>0</v>
      </c>
    </row>
    <row r="268" spans="1:67" ht="11.1" customHeight="1" x14ac:dyDescent="0.25">
      <c r="A268" s="37" t="s">
        <v>22</v>
      </c>
      <c r="B268" s="268" t="s">
        <v>87</v>
      </c>
      <c r="C268" s="232">
        <f>'RETARDS P1'!C29</f>
        <v>7.8833299999999999</v>
      </c>
      <c r="D268" s="232">
        <f>'RETARDS P1'!D29</f>
        <v>11.17</v>
      </c>
      <c r="E268" s="232">
        <f>'RETARDS P1'!E29</f>
        <v>4</v>
      </c>
      <c r="F268" s="232">
        <f>'RETARDS P1'!F29</f>
        <v>18.84</v>
      </c>
      <c r="G268" s="232">
        <f>'RETARDS P1'!G29</f>
        <v>9.5500000000000007</v>
      </c>
      <c r="H268" s="232">
        <f>'RETARDS P1'!H29</f>
        <v>53</v>
      </c>
      <c r="I268" s="232">
        <f>'RETARDS P1'!I29</f>
        <v>42</v>
      </c>
      <c r="J268" s="232">
        <f>'RETARDS P1'!J29</f>
        <v>36.24</v>
      </c>
      <c r="K268" s="232">
        <f>'RETARDS P1'!K29</f>
        <v>25.17</v>
      </c>
      <c r="L268" s="232">
        <f>'RETARDS P1'!L29</f>
        <v>30.56</v>
      </c>
      <c r="M268" s="232">
        <f>'RETARDS P1'!M29</f>
        <v>38</v>
      </c>
      <c r="N268" s="232">
        <f>'RETARDS P1'!N29</f>
        <v>45.06</v>
      </c>
      <c r="O268" s="232">
        <f>'RETARDS P1'!O29</f>
        <v>34.950000000000003</v>
      </c>
      <c r="P268" s="232">
        <f>'RETARDS P1'!P29</f>
        <v>31.68</v>
      </c>
      <c r="Q268" s="232">
        <f>'RETARDS P1'!Q29</f>
        <v>31</v>
      </c>
      <c r="R268" s="232">
        <f>'RETARDS P1'!R29</f>
        <v>22</v>
      </c>
      <c r="S268" s="232">
        <f>'RETARDS P1'!S29</f>
        <v>38.04</v>
      </c>
      <c r="T268" s="232">
        <f>'RETARDS P1'!T29</f>
        <v>22</v>
      </c>
      <c r="U268" s="232">
        <f>'RETARDS P1'!U29</f>
        <v>17.68</v>
      </c>
      <c r="V268" s="232">
        <f>'RETARDS P1'!V29</f>
        <v>7.56</v>
      </c>
      <c r="W268" s="232">
        <f>'RETARDS P1'!W29</f>
        <v>33.72</v>
      </c>
      <c r="X268" s="232">
        <f>'RETARDS P1'!X29</f>
        <v>19.39</v>
      </c>
      <c r="Y268" s="232">
        <f>'RETARDS P1'!Y29</f>
        <v>29.45</v>
      </c>
      <c r="Z268" s="232">
        <f>'RETARDS P1'!Z29</f>
        <v>39</v>
      </c>
      <c r="AA268" s="232">
        <f>'RETARDS P1'!AA29</f>
        <v>29</v>
      </c>
      <c r="AB268" s="232">
        <f>'RETARDS P1'!AB29</f>
        <v>36.6</v>
      </c>
      <c r="AC268" s="232">
        <f>'RETARDS P1'!AC29</f>
        <v>30</v>
      </c>
      <c r="AD268" s="232">
        <f>'RETARDS P1'!AD29</f>
        <v>29.9</v>
      </c>
      <c r="AE268" s="232">
        <f>'RETARDS P1'!AE29</f>
        <v>38.25</v>
      </c>
      <c r="AF268" s="232">
        <f>'RETARDS P1'!AF29</f>
        <v>38.15</v>
      </c>
      <c r="AG268" s="232">
        <f>'RETARDS P1'!AG29</f>
        <v>33</v>
      </c>
      <c r="AH268" s="232">
        <f>'RETARDS P1'!AH29</f>
        <v>31</v>
      </c>
      <c r="AI268" s="232">
        <f>'RETARDS P1'!AI29</f>
        <v>41</v>
      </c>
      <c r="AJ268" s="232">
        <f>'RETARDS P1'!AJ29</f>
        <v>42.8</v>
      </c>
      <c r="AK268" s="232">
        <f>'RETARDS P1'!AK29</f>
        <v>53.6</v>
      </c>
      <c r="AL268" s="232">
        <f>'RETARDS P1'!AL29</f>
        <v>58</v>
      </c>
      <c r="AM268" s="232">
        <f>'RETARDS P1'!AM29</f>
        <v>52.57</v>
      </c>
      <c r="AN268" s="232">
        <f>'RETARDS P1'!AN29</f>
        <v>24.33</v>
      </c>
      <c r="AO268" s="232">
        <f>'RETARDS P1'!AO29</f>
        <v>51.69</v>
      </c>
      <c r="AP268" s="232">
        <f>'RETARDS P1'!AP29</f>
        <v>81.52</v>
      </c>
      <c r="AQ268" s="232">
        <f>'RETARDS P1'!AQ29</f>
        <v>73</v>
      </c>
      <c r="AR268" s="232">
        <f>'RETARDS P1'!AR29</f>
        <v>54</v>
      </c>
      <c r="AS268" s="232">
        <f>'RETARDS P1'!AS29</f>
        <v>28</v>
      </c>
      <c r="AT268" s="232">
        <f>'RETARDS P1'!AT29</f>
        <v>14</v>
      </c>
      <c r="AU268" s="232">
        <f>'RETARDS P1'!AU29</f>
        <v>3</v>
      </c>
      <c r="AV268" s="232">
        <f>'RETARDS P1'!AV29</f>
        <v>3</v>
      </c>
      <c r="AW268" s="232">
        <f>'RETARDS P1'!AW29</f>
        <v>14</v>
      </c>
      <c r="AX268" s="232">
        <f>'RETARDS P1'!AX29</f>
        <v>13</v>
      </c>
      <c r="AY268" s="232">
        <f>'RETARDS P1'!AY29</f>
        <v>15</v>
      </c>
      <c r="AZ268" s="232">
        <f>'RETARDS P1'!AZ29</f>
        <v>21</v>
      </c>
      <c r="BA268" s="232">
        <f>'RETARDS P1'!BA29</f>
        <v>15</v>
      </c>
      <c r="BB268" s="232">
        <f>'RETARDS P1'!BB29</f>
        <v>15</v>
      </c>
      <c r="BC268" s="232">
        <f>'RETARDS P1'!BC29</f>
        <v>15</v>
      </c>
      <c r="BD268" s="232">
        <f>'RETARDS P1'!BD29</f>
        <v>26.48</v>
      </c>
      <c r="BE268" s="232">
        <f>'RETARDS P1'!BE29</f>
        <v>23.33</v>
      </c>
      <c r="BF268" s="232">
        <f>'RETARDS P1'!BF29</f>
        <v>27</v>
      </c>
      <c r="BG268" s="232">
        <f>'RETARDS P1'!BG29</f>
        <v>22</v>
      </c>
      <c r="BH268" s="232">
        <f>'RETARDS P1'!BH29</f>
        <v>34</v>
      </c>
      <c r="BI268" s="232">
        <f>'RETARDS P1'!BI29</f>
        <v>18</v>
      </c>
      <c r="BJ268" s="232">
        <f>'RETARDS P1'!BJ29</f>
        <v>18</v>
      </c>
      <c r="BK268" s="232">
        <f>'RETARDS P1'!BK29</f>
        <v>35</v>
      </c>
      <c r="BL268" s="232">
        <f>'RETARDS P1'!BL29</f>
        <v>19</v>
      </c>
      <c r="BM268" s="232">
        <f>'RETARDS P1'!BM29</f>
        <v>20</v>
      </c>
      <c r="BN268" s="232">
        <f>'RETARDS P1'!BN29</f>
        <v>26</v>
      </c>
      <c r="BO268" s="232">
        <f>'RETARDS P1'!BO29</f>
        <v>23</v>
      </c>
    </row>
    <row r="269" spans="1:67" ht="11.1" customHeight="1" x14ac:dyDescent="0.25">
      <c r="A269" s="33"/>
      <c r="B269" s="43" t="s">
        <v>104</v>
      </c>
      <c r="C269" s="232"/>
      <c r="D269" s="232">
        <f ca="1">C272-'SYNTHESE CAPACITE P1'!D27</f>
        <v>8.5241833299999961</v>
      </c>
      <c r="E269" s="232">
        <f ca="1">D272-'SYNTHESE CAPACITE P1'!E27</f>
        <v>8.1215166633333276</v>
      </c>
      <c r="F269" s="232">
        <f ca="1">E272-'SYNTHESE CAPACITE P1'!F27</f>
        <v>19.031866663333329</v>
      </c>
      <c r="G269" s="232">
        <f ca="1">F272-'SYNTHESE CAPACITE P1'!G27</f>
        <v>45.717020003333317</v>
      </c>
      <c r="H269" s="232">
        <f ca="1">G272-'SYNTHESE CAPACITE P1'!H27</f>
        <v>100.92335000333333</v>
      </c>
      <c r="I269" s="232">
        <f ca="1">H272-'SYNTHESE CAPACITE P1'!I27</f>
        <v>178.74623334333333</v>
      </c>
      <c r="J269" s="232">
        <f ca="1">I272-'SYNTHESE CAPACITE P1'!J27</f>
        <v>237.73538334333333</v>
      </c>
      <c r="K269" s="232">
        <f ca="1">J272-'SYNTHESE CAPACITE P1'!K27</f>
        <v>261.47797667666663</v>
      </c>
      <c r="L269" s="232">
        <f ca="1">K272-'SYNTHESE CAPACITE P1'!L27</f>
        <v>320.83062000999996</v>
      </c>
      <c r="M269" s="232">
        <f ca="1">L272-'SYNTHESE CAPACITE P1'!M27</f>
        <v>383.76652334333329</v>
      </c>
      <c r="N269" s="232">
        <f ca="1">M272-'SYNTHESE CAPACITE P1'!N27</f>
        <v>429.06949335999997</v>
      </c>
      <c r="O269" s="232">
        <f ca="1">N272-'SYNTHESE CAPACITE P1'!O27</f>
        <v>482.28750002499999</v>
      </c>
      <c r="P269" s="232">
        <f ca="1">O272-'SYNTHESE CAPACITE P1'!P27</f>
        <v>500.03497335666668</v>
      </c>
      <c r="Q269" s="232">
        <f ca="1">P272-'SYNTHESE CAPACITE P1'!Q27</f>
        <v>520.93383668999991</v>
      </c>
      <c r="R269" s="232">
        <f ca="1">Q272-'SYNTHESE CAPACITE P1'!R27</f>
        <v>548.26713340999993</v>
      </c>
      <c r="S269" s="232">
        <f ca="1">R272-'SYNTHESE CAPACITE P1'!S27</f>
        <v>568.1384667433332</v>
      </c>
      <c r="T269" s="232">
        <f ca="1">S272-'SYNTHESE CAPACITE P1'!T27</f>
        <v>646.84814674333313</v>
      </c>
      <c r="U269" s="232">
        <f ca="1">T272-'SYNTHESE CAPACITE P1'!U27</f>
        <v>664.32004674333314</v>
      </c>
      <c r="V269" s="232">
        <f ca="1">U272-'SYNTHESE CAPACITE P1'!V27</f>
        <v>657.595046743333</v>
      </c>
      <c r="W269" s="232">
        <f ca="1">V272-'SYNTHESE CAPACITE P1'!W27</f>
        <v>657.29959007666628</v>
      </c>
      <c r="X269" s="232">
        <f ca="1">W272-'SYNTHESE CAPACITE P1'!X27</f>
        <v>696.24472007666634</v>
      </c>
      <c r="Y269" s="232">
        <f ca="1">X272-'SYNTHESE CAPACITE P1'!Y27</f>
        <v>732.52915007666638</v>
      </c>
      <c r="Z269" s="232">
        <f ca="1">Y272-'SYNTHESE CAPACITE P1'!Z27</f>
        <v>804.15614034066641</v>
      </c>
      <c r="AA269" s="232">
        <f ca="1">Z272-'SYNTHESE CAPACITE P1'!AA27</f>
        <v>896.27237367399982</v>
      </c>
      <c r="AB269" s="232">
        <f ca="1">AA272-'SYNTHESE CAPACITE P1'!AB27</f>
        <v>934.07844033899983</v>
      </c>
      <c r="AC269" s="232">
        <f ca="1">AB272-'SYNTHESE CAPACITE P1'!AC27</f>
        <v>964.43069367166652</v>
      </c>
      <c r="AD269" s="232">
        <f ca="1">AC272-'SYNTHESE CAPACITE P1'!AD27</f>
        <v>1015.3826136716665</v>
      </c>
      <c r="AE269" s="232">
        <f ca="1">AD272-'SYNTHESE CAPACITE P1'!AE27</f>
        <v>1066.9553536716664</v>
      </c>
      <c r="AF269" s="232">
        <f ca="1">AE272-'SYNTHESE CAPACITE P1'!AF27</f>
        <v>1110.7243636716664</v>
      </c>
      <c r="AG269" s="232">
        <f ca="1">AF272-'SYNTHESE CAPACITE P1'!AG27</f>
        <v>1175.0439904716663</v>
      </c>
      <c r="AH269" s="232">
        <f ca="1">AG272-'SYNTHESE CAPACITE P1'!AH27</f>
        <v>1243.0304637783329</v>
      </c>
      <c r="AI269" s="232">
        <f ca="1">AH272-'SYNTHESE CAPACITE P1'!AI27</f>
        <v>1254.8728171116663</v>
      </c>
      <c r="AJ269" s="232">
        <f ca="1">AI272-'SYNTHESE CAPACITE P1'!AJ27</f>
        <v>1302.6866371116664</v>
      </c>
      <c r="AK269" s="232">
        <f ca="1">AJ272-'SYNTHESE CAPACITE P1'!AK27</f>
        <v>1377.2940771116662</v>
      </c>
      <c r="AL269" s="232">
        <f ca="1">AK272-'SYNTHESE CAPACITE P1'!AL27</f>
        <v>1480.7336971116661</v>
      </c>
      <c r="AM269" s="232">
        <f ca="1">AL272-'SYNTHESE CAPACITE P1'!AM27</f>
        <v>1543.101497111666</v>
      </c>
      <c r="AN269" s="232">
        <f ca="1">AM272-'SYNTHESE CAPACITE P1'!AN27</f>
        <v>1593.9822738116659</v>
      </c>
      <c r="AO269" s="232">
        <f ca="1">AN272-'SYNTHESE CAPACITE P1'!AO27</f>
        <v>1662.6554638116656</v>
      </c>
      <c r="AP269" s="232">
        <f ca="1">AO272-'SYNTHESE CAPACITE P1'!AP27</f>
        <v>1789.1622471436658</v>
      </c>
      <c r="AQ269" s="232">
        <f ca="1">AP272-'SYNTHESE CAPACITE P1'!AQ27</f>
        <v>1940.8979471436658</v>
      </c>
      <c r="AR269" s="232">
        <f ca="1">AQ272-'SYNTHESE CAPACITE P1'!AR27</f>
        <v>2051.968770476999</v>
      </c>
      <c r="AS269" s="232">
        <f ca="1">AR272-'SYNTHESE CAPACITE P1'!AS27</f>
        <v>2114.2390704769991</v>
      </c>
      <c r="AT269" s="232">
        <f ca="1">AS272-'SYNTHESE CAPACITE P1'!AT27</f>
        <v>2125.2199204769995</v>
      </c>
      <c r="AU269" s="232">
        <f ca="1">AT272-'SYNTHESE CAPACITE P1'!AU27</f>
        <v>2122.2114204769996</v>
      </c>
      <c r="AV269" s="232">
        <f ca="1">AU272-'SYNTHESE CAPACITE P1'!AV27</f>
        <v>2106.0272504769996</v>
      </c>
      <c r="AW269" s="232">
        <f ca="1">AV272-'SYNTHESE CAPACITE P1'!AW27</f>
        <v>2099.6307338103329</v>
      </c>
      <c r="AX269" s="232">
        <f ca="1">AW272-'SYNTHESE CAPACITE P1'!AX27</f>
        <v>2121.1118938103332</v>
      </c>
      <c r="AY269" s="232">
        <f ca="1">AX272-'SYNTHESE CAPACITE P1'!AY27</f>
        <v>2120.0649938103334</v>
      </c>
      <c r="AZ269" s="232">
        <f ca="1">AY272-'SYNTHESE CAPACITE P1'!AZ27</f>
        <v>2123.1844938103336</v>
      </c>
      <c r="BA269" s="232">
        <f ca="1">AZ272-'SYNTHESE CAPACITE P1'!BA27</f>
        <v>2124.5034938103336</v>
      </c>
      <c r="BB269" s="232">
        <f ca="1">BA272-'SYNTHESE CAPACITE P1'!BB27</f>
        <v>2112.9059938103337</v>
      </c>
      <c r="BC269" s="232">
        <f ca="1">BB272-'SYNTHESE CAPACITE P1'!BC27</f>
        <v>2127.9059938103337</v>
      </c>
      <c r="BD269" s="232">
        <f ca="1">BC272-'SYNTHESE CAPACITE P1'!BD27</f>
        <v>2141.4280038103338</v>
      </c>
      <c r="BE269" s="232">
        <f ca="1">BD272-'SYNTHESE CAPACITE P1'!BE27</f>
        <v>2150.5605838103338</v>
      </c>
      <c r="BF269" s="232">
        <f ca="1">BE272-'SYNTHESE CAPACITE P1'!BF27</f>
        <v>2181.6091338103338</v>
      </c>
      <c r="BG269" s="232">
        <f ca="1">BF272-'SYNTHESE CAPACITE P1'!BG27</f>
        <v>2249.3125438103339</v>
      </c>
      <c r="BH269" s="232">
        <f ca="1">BG272-'SYNTHESE CAPACITE P1'!BH27</f>
        <v>2281.8544871436675</v>
      </c>
      <c r="BI269" s="232">
        <f ca="1">BH272-'SYNTHESE CAPACITE P1'!BI27</f>
        <v>2331.5123971436678</v>
      </c>
      <c r="BJ269" s="232">
        <f ca="1">BI272-'SYNTHESE CAPACITE P1'!BJ27</f>
        <v>2381.0156838103348</v>
      </c>
      <c r="BK269" s="232">
        <f ca="1">BJ272-'SYNTHESE CAPACITE P1'!BK27</f>
        <v>2438.307333810335</v>
      </c>
      <c r="BL269" s="232">
        <f ca="1">BK272-'SYNTHESE CAPACITE P1'!BL27</f>
        <v>2511.7014806136685</v>
      </c>
      <c r="BM269" s="232">
        <f ca="1">BL272-'SYNTHESE CAPACITE P1'!BM27</f>
        <v>2534.8142806136689</v>
      </c>
      <c r="BN269" s="232">
        <f ca="1">BM272-'SYNTHESE CAPACITE P1'!BN27</f>
        <v>2565.319980613669</v>
      </c>
      <c r="BO269" s="232">
        <f ca="1">BN272-'SYNTHESE CAPACITE P1'!BO27</f>
        <v>2610.5940006136693</v>
      </c>
    </row>
    <row r="270" spans="1:67" ht="11.1" customHeight="1" x14ac:dyDescent="0.25">
      <c r="A270" s="33"/>
      <c r="B270" s="261" t="s">
        <v>88</v>
      </c>
      <c r="C270" s="232">
        <f>'RETARDS P1'!C101</f>
        <v>0</v>
      </c>
      <c r="D270" s="232">
        <f>'RETARDS P1'!D101</f>
        <v>0</v>
      </c>
      <c r="E270" s="232">
        <f>'RETARDS P1'!E101</f>
        <v>0</v>
      </c>
      <c r="F270" s="232">
        <f>'RETARDS P1'!F101</f>
        <v>0</v>
      </c>
      <c r="G270" s="232">
        <f>'RETARDS P1'!G101</f>
        <v>0</v>
      </c>
      <c r="H270" s="232">
        <f>'RETARDS P1'!H101</f>
        <v>0</v>
      </c>
      <c r="I270" s="232">
        <f>'RETARDS P1'!I101</f>
        <v>0</v>
      </c>
      <c r="J270" s="232">
        <f>'RETARDS P1'!J101</f>
        <v>0</v>
      </c>
      <c r="K270" s="232">
        <f>'RETARDS P1'!K101</f>
        <v>0</v>
      </c>
      <c r="L270" s="232">
        <f>'RETARDS P1'!L101</f>
        <v>0</v>
      </c>
      <c r="M270" s="232">
        <f>'RETARDS P1'!M101</f>
        <v>0</v>
      </c>
      <c r="N270" s="232">
        <f>'RETARDS P1'!N101</f>
        <v>0</v>
      </c>
      <c r="O270" s="232">
        <f>'RETARDS P1'!O101</f>
        <v>0</v>
      </c>
      <c r="P270" s="232">
        <f>'RETARDS P1'!P101</f>
        <v>0</v>
      </c>
      <c r="Q270" s="232">
        <f>'RETARDS P1'!Q101</f>
        <v>0</v>
      </c>
      <c r="R270" s="232">
        <f>'RETARDS P1'!R101</f>
        <v>0</v>
      </c>
      <c r="S270" s="232">
        <f>'RETARDS P1'!S101</f>
        <v>0</v>
      </c>
      <c r="T270" s="232">
        <f>'RETARDS P1'!T101</f>
        <v>0</v>
      </c>
      <c r="U270" s="232">
        <f>'RETARDS P1'!U101</f>
        <v>0</v>
      </c>
      <c r="V270" s="232">
        <f>'RETARDS P1'!V101</f>
        <v>0</v>
      </c>
      <c r="W270" s="232">
        <f>'RETARDS P1'!W101</f>
        <v>0</v>
      </c>
      <c r="X270" s="232">
        <f>'RETARDS P1'!X101</f>
        <v>0</v>
      </c>
      <c r="Y270" s="232">
        <f>'RETARDS P1'!Y101</f>
        <v>0</v>
      </c>
      <c r="Z270" s="232">
        <f>'RETARDS P1'!Z101</f>
        <v>0</v>
      </c>
      <c r="AA270" s="232">
        <f>'RETARDS P1'!AA101</f>
        <v>0</v>
      </c>
      <c r="AB270" s="232">
        <f>'RETARDS P1'!AB101</f>
        <v>0</v>
      </c>
      <c r="AC270" s="232">
        <f>'RETARDS P1'!AC101</f>
        <v>0</v>
      </c>
      <c r="AD270" s="232">
        <f>'RETARDS P1'!AD101</f>
        <v>0</v>
      </c>
      <c r="AE270" s="232">
        <f>'RETARDS P1'!AE101</f>
        <v>0</v>
      </c>
      <c r="AF270" s="232">
        <f>'RETARDS P1'!AF101</f>
        <v>0</v>
      </c>
      <c r="AG270" s="232">
        <f>'RETARDS P1'!AG101</f>
        <v>0</v>
      </c>
      <c r="AH270" s="232">
        <f>'RETARDS P1'!AH101</f>
        <v>0</v>
      </c>
      <c r="AI270" s="232">
        <f>'RETARDS P1'!AI101</f>
        <v>0</v>
      </c>
      <c r="AJ270" s="232">
        <f>'RETARDS P1'!AJ101</f>
        <v>0</v>
      </c>
      <c r="AK270" s="232">
        <f>'RETARDS P1'!AK101</f>
        <v>0</v>
      </c>
      <c r="AL270" s="232">
        <f>'RETARDS P1'!AL101</f>
        <v>0</v>
      </c>
      <c r="AM270" s="232">
        <f>'RETARDS P1'!AM101</f>
        <v>0</v>
      </c>
      <c r="AN270" s="232">
        <f>'RETARDS P1'!AN101</f>
        <v>0</v>
      </c>
      <c r="AO270" s="232">
        <f>'RETARDS P1'!AO101</f>
        <v>0</v>
      </c>
      <c r="AP270" s="232">
        <f>'RETARDS P1'!AP101</f>
        <v>0</v>
      </c>
      <c r="AQ270" s="232">
        <f>'RETARDS P1'!AQ101</f>
        <v>0</v>
      </c>
      <c r="AR270" s="232">
        <f>'RETARDS P1'!AR101</f>
        <v>0</v>
      </c>
      <c r="AS270" s="232">
        <f>'RETARDS P1'!AS101</f>
        <v>0</v>
      </c>
      <c r="AT270" s="232">
        <f>'RETARDS P1'!AT101</f>
        <v>0</v>
      </c>
      <c r="AU270" s="232">
        <f>'RETARDS P1'!AU101</f>
        <v>0</v>
      </c>
      <c r="AV270" s="232">
        <f>'RETARDS P1'!AV101</f>
        <v>0</v>
      </c>
      <c r="AW270" s="232">
        <f>'RETARDS P1'!AW101</f>
        <v>0</v>
      </c>
      <c r="AX270" s="232">
        <f>'RETARDS P1'!AX101</f>
        <v>0</v>
      </c>
      <c r="AY270" s="232">
        <f>'RETARDS P1'!AY101</f>
        <v>0</v>
      </c>
      <c r="AZ270" s="232">
        <f>'RETARDS P1'!AZ101</f>
        <v>0</v>
      </c>
      <c r="BA270" s="232">
        <f>'RETARDS P1'!BA101</f>
        <v>0</v>
      </c>
      <c r="BB270" s="232">
        <f>'RETARDS P1'!BB101</f>
        <v>0</v>
      </c>
      <c r="BC270" s="232">
        <f>'RETARDS P1'!BC101</f>
        <v>0</v>
      </c>
      <c r="BD270" s="232">
        <f>'RETARDS P1'!BD101</f>
        <v>0</v>
      </c>
      <c r="BE270" s="232">
        <f>'RETARDS P1'!BE101</f>
        <v>0</v>
      </c>
      <c r="BF270" s="232">
        <f>'RETARDS P1'!BF101</f>
        <v>0</v>
      </c>
      <c r="BG270" s="232">
        <f>'RETARDS P1'!BG101</f>
        <v>0</v>
      </c>
      <c r="BH270" s="232">
        <f>'RETARDS P1'!BH101</f>
        <v>0</v>
      </c>
      <c r="BI270" s="232">
        <f>'RETARDS P1'!BI101</f>
        <v>0</v>
      </c>
      <c r="BJ270" s="232">
        <f>'RETARDS P1'!BJ101</f>
        <v>0</v>
      </c>
      <c r="BK270" s="232">
        <f>'RETARDS P1'!BK101</f>
        <v>0</v>
      </c>
      <c r="BL270" s="232">
        <f>'RETARDS P1'!BL101</f>
        <v>0</v>
      </c>
      <c r="BM270" s="232">
        <f>'RETARDS P1'!BM101</f>
        <v>0</v>
      </c>
      <c r="BN270" s="232">
        <f>'RETARDS P1'!BN101</f>
        <v>0</v>
      </c>
      <c r="BO270" s="232">
        <f>'RETARDS P1'!BO101</f>
        <v>0</v>
      </c>
    </row>
    <row r="271" spans="1:67" ht="11.1" customHeight="1" x14ac:dyDescent="0.25">
      <c r="A271" s="33"/>
      <c r="B271" s="262" t="s">
        <v>89</v>
      </c>
      <c r="C271" s="232">
        <f>'RETARDS P1'!C137</f>
        <v>0</v>
      </c>
      <c r="D271" s="232">
        <f>'RETARDS P1'!D137</f>
        <v>0</v>
      </c>
      <c r="E271" s="232">
        <f>'RETARDS P1'!E137</f>
        <v>0</v>
      </c>
      <c r="F271" s="232">
        <f>'RETARDS P1'!F137</f>
        <v>0</v>
      </c>
      <c r="G271" s="232">
        <f>'RETARDS P1'!G137</f>
        <v>0</v>
      </c>
      <c r="H271" s="232">
        <f>'RETARDS P1'!H137</f>
        <v>0</v>
      </c>
      <c r="I271" s="232">
        <f>'RETARDS P1'!I137</f>
        <v>0</v>
      </c>
      <c r="J271" s="232">
        <f>'RETARDS P1'!J137</f>
        <v>0</v>
      </c>
      <c r="K271" s="232">
        <f>'RETARDS P1'!K137</f>
        <v>0</v>
      </c>
      <c r="L271" s="232">
        <f>'RETARDS P1'!L137</f>
        <v>0</v>
      </c>
      <c r="M271" s="232">
        <f>'RETARDS P1'!M137</f>
        <v>0</v>
      </c>
      <c r="N271" s="232">
        <f>'RETARDS P1'!N137</f>
        <v>0</v>
      </c>
      <c r="O271" s="232">
        <f>'RETARDS P1'!O137</f>
        <v>0</v>
      </c>
      <c r="P271" s="232">
        <f>'RETARDS P1'!P137</f>
        <v>0</v>
      </c>
      <c r="Q271" s="232">
        <f>'RETARDS P1'!Q137</f>
        <v>0</v>
      </c>
      <c r="R271" s="232">
        <f>'RETARDS P1'!R137</f>
        <v>0</v>
      </c>
      <c r="S271" s="232">
        <f>'RETARDS P1'!S137</f>
        <v>0</v>
      </c>
      <c r="T271" s="232">
        <f>'RETARDS P1'!T137</f>
        <v>0</v>
      </c>
      <c r="U271" s="232">
        <f>'RETARDS P1'!U137</f>
        <v>0</v>
      </c>
      <c r="V271" s="232">
        <f>'RETARDS P1'!V137</f>
        <v>0</v>
      </c>
      <c r="W271" s="232">
        <f>'RETARDS P1'!W137</f>
        <v>0</v>
      </c>
      <c r="X271" s="232">
        <f>'RETARDS P1'!X137</f>
        <v>0</v>
      </c>
      <c r="Y271" s="232">
        <f>'RETARDS P1'!Y137</f>
        <v>0</v>
      </c>
      <c r="Z271" s="232">
        <f>'RETARDS P1'!Z137</f>
        <v>0</v>
      </c>
      <c r="AA271" s="232">
        <f>'RETARDS P1'!AA137</f>
        <v>0</v>
      </c>
      <c r="AB271" s="232">
        <f>'RETARDS P1'!AB137</f>
        <v>0</v>
      </c>
      <c r="AC271" s="232">
        <f>'RETARDS P1'!AC137</f>
        <v>0</v>
      </c>
      <c r="AD271" s="232">
        <f>'RETARDS P1'!AD137</f>
        <v>0</v>
      </c>
      <c r="AE271" s="232">
        <f>'RETARDS P1'!AE137</f>
        <v>0</v>
      </c>
      <c r="AF271" s="232">
        <f>'RETARDS P1'!AF137</f>
        <v>0</v>
      </c>
      <c r="AG271" s="232">
        <f>'RETARDS P1'!AG137</f>
        <v>0</v>
      </c>
      <c r="AH271" s="232">
        <f>'RETARDS P1'!AH137</f>
        <v>0</v>
      </c>
      <c r="AI271" s="232">
        <f>'RETARDS P1'!AI137</f>
        <v>0</v>
      </c>
      <c r="AJ271" s="232">
        <f>'RETARDS P1'!AJ137</f>
        <v>0</v>
      </c>
      <c r="AK271" s="232">
        <f>'RETARDS P1'!AK137</f>
        <v>0</v>
      </c>
      <c r="AL271" s="232">
        <f>'RETARDS P1'!AL137</f>
        <v>0</v>
      </c>
      <c r="AM271" s="232">
        <f>'RETARDS P1'!AM137</f>
        <v>0</v>
      </c>
      <c r="AN271" s="232">
        <f>'RETARDS P1'!AN137</f>
        <v>0</v>
      </c>
      <c r="AO271" s="232">
        <f>'RETARDS P1'!AO137</f>
        <v>0</v>
      </c>
      <c r="AP271" s="232">
        <f>'RETARDS P1'!AP137</f>
        <v>0</v>
      </c>
      <c r="AQ271" s="232">
        <f>'RETARDS P1'!AQ137</f>
        <v>0</v>
      </c>
      <c r="AR271" s="232">
        <f>'RETARDS P1'!AR137</f>
        <v>0</v>
      </c>
      <c r="AS271" s="232">
        <f>'RETARDS P1'!AS137</f>
        <v>0</v>
      </c>
      <c r="AT271" s="232">
        <f>'RETARDS P1'!AT137</f>
        <v>0</v>
      </c>
      <c r="AU271" s="232">
        <f>'RETARDS P1'!AU137</f>
        <v>0</v>
      </c>
      <c r="AV271" s="232">
        <f>'RETARDS P1'!AV137</f>
        <v>0</v>
      </c>
      <c r="AW271" s="232">
        <f>'RETARDS P1'!AW137</f>
        <v>0</v>
      </c>
      <c r="AX271" s="232">
        <f>'RETARDS P1'!AX137</f>
        <v>0</v>
      </c>
      <c r="AY271" s="232">
        <f>'RETARDS P1'!AY137</f>
        <v>0</v>
      </c>
      <c r="AZ271" s="232">
        <f>'RETARDS P1'!AZ137</f>
        <v>0</v>
      </c>
      <c r="BA271" s="232">
        <f>'RETARDS P1'!BA137</f>
        <v>0</v>
      </c>
      <c r="BB271" s="232">
        <f>'RETARDS P1'!BB137</f>
        <v>0</v>
      </c>
      <c r="BC271" s="232">
        <f>'RETARDS P1'!BC137</f>
        <v>0</v>
      </c>
      <c r="BD271" s="232">
        <f>'RETARDS P1'!BD137</f>
        <v>0</v>
      </c>
      <c r="BE271" s="232">
        <f>'RETARDS P1'!BE137</f>
        <v>0</v>
      </c>
      <c r="BF271" s="232">
        <f>'RETARDS P1'!BF137</f>
        <v>0</v>
      </c>
      <c r="BG271" s="232">
        <f>'RETARDS P1'!BG137</f>
        <v>0</v>
      </c>
      <c r="BH271" s="232">
        <f>'RETARDS P1'!BH137</f>
        <v>0</v>
      </c>
      <c r="BI271" s="232">
        <f>'RETARDS P1'!BI137</f>
        <v>0</v>
      </c>
      <c r="BJ271" s="232">
        <f>'RETARDS P1'!BJ137</f>
        <v>0</v>
      </c>
      <c r="BK271" s="232">
        <f>'RETARDS P1'!BK137</f>
        <v>0</v>
      </c>
      <c r="BL271" s="232">
        <f>'RETARDS P1'!BL137</f>
        <v>0</v>
      </c>
      <c r="BM271" s="232">
        <f>'RETARDS P1'!BM137</f>
        <v>0</v>
      </c>
      <c r="BN271" s="232">
        <f>'RETARDS P1'!BN137</f>
        <v>0</v>
      </c>
      <c r="BO271" s="232">
        <f>'RETARDS P1'!BO137</f>
        <v>0</v>
      </c>
    </row>
    <row r="272" spans="1:67" ht="11.1" customHeight="1" x14ac:dyDescent="0.25">
      <c r="A272" s="33"/>
      <c r="B272" s="263" t="s">
        <v>92</v>
      </c>
      <c r="C272" s="232">
        <f>SUM(C273:C277)+SUM(C268:C269)</f>
        <v>36.871683329999996</v>
      </c>
      <c r="D272" s="232">
        <f t="shared" ref="D272:BO272" ca="1" si="24">SUM(D273:D277)+SUM(D268:D269)</f>
        <v>36.469016663333328</v>
      </c>
      <c r="E272" s="232">
        <f t="shared" ca="1" si="24"/>
        <v>47.379366663333329</v>
      </c>
      <c r="F272" s="232">
        <f t="shared" ca="1" si="24"/>
        <v>74.064520003333314</v>
      </c>
      <c r="G272" s="232">
        <f t="shared" ca="1" si="24"/>
        <v>129.27085000333332</v>
      </c>
      <c r="H272" s="232">
        <f t="shared" ca="1" si="24"/>
        <v>207.09373334333333</v>
      </c>
      <c r="I272" s="232">
        <f t="shared" ca="1" si="24"/>
        <v>266.08288334333332</v>
      </c>
      <c r="J272" s="232">
        <f t="shared" ca="1" si="24"/>
        <v>289.82547667666665</v>
      </c>
      <c r="K272" s="232">
        <f t="shared" ca="1" si="24"/>
        <v>349.17812000999999</v>
      </c>
      <c r="L272" s="232">
        <f t="shared" ca="1" si="24"/>
        <v>412.11402334333332</v>
      </c>
      <c r="M272" s="232">
        <f t="shared" ca="1" si="24"/>
        <v>477.81699335999997</v>
      </c>
      <c r="N272" s="232">
        <f t="shared" ca="1" si="24"/>
        <v>537.835000025</v>
      </c>
      <c r="O272" s="232">
        <f t="shared" ca="1" si="24"/>
        <v>555.5824733566667</v>
      </c>
      <c r="P272" s="232">
        <f t="shared" ca="1" si="24"/>
        <v>576.48133668999992</v>
      </c>
      <c r="Q272" s="232">
        <f t="shared" ca="1" si="24"/>
        <v>603.81463340999994</v>
      </c>
      <c r="R272" s="232">
        <f t="shared" ca="1" si="24"/>
        <v>618.01646674333324</v>
      </c>
      <c r="S272" s="232">
        <f t="shared" ca="1" si="24"/>
        <v>675.1956467433331</v>
      </c>
      <c r="T272" s="232">
        <f t="shared" ca="1" si="24"/>
        <v>686.99804674333313</v>
      </c>
      <c r="U272" s="232">
        <f t="shared" ca="1" si="24"/>
        <v>707.47304674333304</v>
      </c>
      <c r="V272" s="232">
        <f t="shared" ca="1" si="24"/>
        <v>712.84709007666629</v>
      </c>
      <c r="W272" s="232">
        <f t="shared" ca="1" si="24"/>
        <v>718.92272007666634</v>
      </c>
      <c r="X272" s="232">
        <f t="shared" ca="1" si="24"/>
        <v>760.87665007666635</v>
      </c>
      <c r="Y272" s="232">
        <f t="shared" ca="1" si="24"/>
        <v>832.50364034066638</v>
      </c>
      <c r="Z272" s="232">
        <f t="shared" ca="1" si="24"/>
        <v>924.61987367399979</v>
      </c>
      <c r="AA272" s="232">
        <f t="shared" ca="1" si="24"/>
        <v>989.62594033899984</v>
      </c>
      <c r="AB272" s="232">
        <f t="shared" ca="1" si="24"/>
        <v>1019.9781936716665</v>
      </c>
      <c r="AC272" s="232">
        <f t="shared" ca="1" si="24"/>
        <v>1043.7301136716665</v>
      </c>
      <c r="AD272" s="232">
        <f t="shared" ca="1" si="24"/>
        <v>1089.6333536716666</v>
      </c>
      <c r="AE272" s="232">
        <f t="shared" ca="1" si="24"/>
        <v>1139.0718636716665</v>
      </c>
      <c r="AF272" s="232">
        <f t="shared" ca="1" si="24"/>
        <v>1203.3914904716664</v>
      </c>
      <c r="AG272" s="232">
        <f t="shared" ca="1" si="24"/>
        <v>1271.377963778333</v>
      </c>
      <c r="AH272" s="232">
        <f t="shared" ca="1" si="24"/>
        <v>1310.4203171116662</v>
      </c>
      <c r="AI272" s="232">
        <f t="shared" ca="1" si="24"/>
        <v>1314.0256371116664</v>
      </c>
      <c r="AJ272" s="232">
        <f t="shared" ca="1" si="24"/>
        <v>1405.6415771116663</v>
      </c>
      <c r="AK272" s="232">
        <f t="shared" ca="1" si="24"/>
        <v>1503.4116971116662</v>
      </c>
      <c r="AL272" s="232">
        <f t="shared" ca="1" si="24"/>
        <v>1571.4489971116661</v>
      </c>
      <c r="AM272" s="232">
        <f t="shared" ca="1" si="24"/>
        <v>1622.329773811666</v>
      </c>
      <c r="AN272" s="232">
        <f t="shared" ca="1" si="24"/>
        <v>1691.0029638116657</v>
      </c>
      <c r="AO272" s="232">
        <f t="shared" ca="1" si="24"/>
        <v>1789.1622471436658</v>
      </c>
      <c r="AP272" s="232">
        <f t="shared" ca="1" si="24"/>
        <v>1940.8979471436658</v>
      </c>
      <c r="AQ272" s="232">
        <f t="shared" ca="1" si="24"/>
        <v>2051.968770476999</v>
      </c>
      <c r="AR272" s="232">
        <f t="shared" ca="1" si="24"/>
        <v>2125.5780704769991</v>
      </c>
      <c r="AS272" s="232">
        <f t="shared" ca="1" si="24"/>
        <v>2153.5674204769994</v>
      </c>
      <c r="AT272" s="232">
        <f t="shared" ca="1" si="24"/>
        <v>2139.2199204769995</v>
      </c>
      <c r="AU272" s="232">
        <f t="shared" ca="1" si="24"/>
        <v>2134.3747504769995</v>
      </c>
      <c r="AV272" s="232">
        <f t="shared" ca="1" si="24"/>
        <v>2127.9782338103328</v>
      </c>
      <c r="AW272" s="232">
        <f t="shared" ca="1" si="24"/>
        <v>2149.459393810333</v>
      </c>
      <c r="AX272" s="232">
        <f t="shared" ca="1" si="24"/>
        <v>2148.4124938103332</v>
      </c>
      <c r="AY272" s="232">
        <f t="shared" ca="1" si="24"/>
        <v>2151.5319938103335</v>
      </c>
      <c r="AZ272" s="232">
        <f t="shared" ca="1" si="24"/>
        <v>2152.8509938103334</v>
      </c>
      <c r="BA272" s="232">
        <f t="shared" ca="1" si="24"/>
        <v>2141.2534938103336</v>
      </c>
      <c r="BB272" s="232">
        <f t="shared" ca="1" si="24"/>
        <v>2127.9059938103337</v>
      </c>
      <c r="BC272" s="232">
        <f t="shared" ca="1" si="24"/>
        <v>2164.1060038103337</v>
      </c>
      <c r="BD272" s="232">
        <f t="shared" ca="1" si="24"/>
        <v>2178.9080838103337</v>
      </c>
      <c r="BE272" s="232">
        <f t="shared" ca="1" si="24"/>
        <v>2209.9566338103336</v>
      </c>
      <c r="BF272" s="232">
        <f t="shared" ca="1" si="24"/>
        <v>2277.6600438103337</v>
      </c>
      <c r="BG272" s="232">
        <f t="shared" ca="1" si="24"/>
        <v>2310.2019871436673</v>
      </c>
      <c r="BH272" s="232">
        <f t="shared" ca="1" si="24"/>
        <v>2359.8598971436677</v>
      </c>
      <c r="BI272" s="232">
        <f t="shared" ca="1" si="24"/>
        <v>2409.3631838103347</v>
      </c>
      <c r="BJ272" s="232">
        <f t="shared" ca="1" si="24"/>
        <v>2466.6548338103348</v>
      </c>
      <c r="BK272" s="232">
        <f t="shared" ca="1" si="24"/>
        <v>2540.0489806136684</v>
      </c>
      <c r="BL272" s="232">
        <f t="shared" ca="1" si="24"/>
        <v>2563.1617806136687</v>
      </c>
      <c r="BM272" s="232">
        <f t="shared" ca="1" si="24"/>
        <v>2593.6674806136689</v>
      </c>
      <c r="BN272" s="232">
        <f t="shared" ca="1" si="24"/>
        <v>2638.9415006136692</v>
      </c>
      <c r="BO272" s="232">
        <f t="shared" ca="1" si="24"/>
        <v>2694.6118306136696</v>
      </c>
    </row>
    <row r="273" spans="1:67" ht="11.1" customHeight="1" x14ac:dyDescent="0.25">
      <c r="A273" s="33"/>
      <c r="B273" s="44" t="s">
        <v>93</v>
      </c>
      <c r="C273" s="232">
        <f>'CHARGES P1'!C65</f>
        <v>9.5</v>
      </c>
      <c r="D273" s="232">
        <f>'CHARGES P1'!D65</f>
        <v>5.1666666666666661</v>
      </c>
      <c r="E273" s="232">
        <f>'CHARGES P1'!E65</f>
        <v>7</v>
      </c>
      <c r="F273" s="232">
        <f>'CHARGES P1'!F65</f>
        <v>11</v>
      </c>
      <c r="G273" s="232">
        <f>'CHARGES P1'!G65</f>
        <v>7.5</v>
      </c>
      <c r="H273" s="232">
        <f>'CHARGES P1'!H65</f>
        <v>13.75</v>
      </c>
      <c r="I273" s="232">
        <f>'CHARGES P1'!I65</f>
        <v>12</v>
      </c>
      <c r="J273" s="232">
        <f>'CHARGES P1'!J65</f>
        <v>8.6666666666666661</v>
      </c>
      <c r="K273" s="232">
        <f>'CHARGES P1'!K65</f>
        <v>19.166666666666664</v>
      </c>
      <c r="L273" s="232">
        <f>'CHARGES P1'!L65</f>
        <v>21.083333333333332</v>
      </c>
      <c r="M273" s="232">
        <f>'CHARGES P1'!M65</f>
        <v>13.833333333333332</v>
      </c>
      <c r="N273" s="232">
        <f>'CHARGES P1'!N65</f>
        <v>17</v>
      </c>
      <c r="O273" s="232">
        <f>'CHARGES P1'!O65</f>
        <v>11.25</v>
      </c>
      <c r="P273" s="232">
        <f>'CHARGES P1'!P65</f>
        <v>11.916666666666666</v>
      </c>
      <c r="Q273" s="232">
        <f>'CHARGES P1'!Q65</f>
        <v>19</v>
      </c>
      <c r="R273" s="232">
        <f>'CHARGES P1'!R65</f>
        <v>9.9166666666666679</v>
      </c>
      <c r="S273" s="232">
        <f>'CHARGES P1'!S65</f>
        <v>19.75</v>
      </c>
      <c r="T273" s="232">
        <f>'CHARGES P1'!T65</f>
        <v>6.25</v>
      </c>
      <c r="U273" s="232">
        <f>'CHARGES P1'!U65</f>
        <v>7.5</v>
      </c>
      <c r="V273" s="232">
        <f>'CHARGES P1'!V65</f>
        <v>6.166666666666667</v>
      </c>
      <c r="W273" s="232">
        <f>'CHARGES P1'!W65</f>
        <v>12.25</v>
      </c>
      <c r="X273" s="232">
        <f>'CHARGES P1'!X65</f>
        <v>17.916666666666668</v>
      </c>
      <c r="Y273" s="232">
        <f>'CHARGES P1'!Y65</f>
        <v>15.25</v>
      </c>
      <c r="Z273" s="232">
        <f>'CHARGES P1'!Z65</f>
        <v>21.416666666666668</v>
      </c>
      <c r="AA273" s="232">
        <f>'CHARGES P1'!AA65</f>
        <v>14.75</v>
      </c>
      <c r="AB273" s="232">
        <f>'CHARGES P1'!AB65</f>
        <v>10.583333333333334</v>
      </c>
      <c r="AC273" s="232">
        <f>'CHARGES P1'!AC65</f>
        <v>14.5</v>
      </c>
      <c r="AD273" s="232">
        <f>'CHARGES P1'!AD65</f>
        <v>13</v>
      </c>
      <c r="AE273" s="232">
        <f>'CHARGES P1'!AE65</f>
        <v>9.25</v>
      </c>
      <c r="AF273" s="232">
        <f>'CHARGES P1'!AF65</f>
        <v>18</v>
      </c>
      <c r="AG273" s="232">
        <f>'CHARGES P1'!AG65</f>
        <v>15.583333333333336</v>
      </c>
      <c r="AH273" s="232">
        <f>'CHARGES P1'!AH65</f>
        <v>12.916666666666666</v>
      </c>
      <c r="AI273" s="232">
        <f>'CHARGES P1'!AI65</f>
        <v>6.5</v>
      </c>
      <c r="AJ273" s="232">
        <f>'CHARGES P1'!AJ65</f>
        <v>16.75</v>
      </c>
      <c r="AK273" s="232">
        <f>'CHARGES P1'!AK65</f>
        <v>21.75</v>
      </c>
      <c r="AL273" s="232">
        <f>'CHARGES P1'!AL65</f>
        <v>12.5</v>
      </c>
      <c r="AM273" s="232">
        <f>'CHARGES P1'!AM65</f>
        <v>9</v>
      </c>
      <c r="AN273" s="232">
        <f>'CHARGES P1'!AN65</f>
        <v>14.25</v>
      </c>
      <c r="AO273" s="232">
        <f>'CHARGES P1'!AO65</f>
        <v>18.25</v>
      </c>
      <c r="AP273" s="232">
        <f>'CHARGES P1'!AP65</f>
        <v>19.25</v>
      </c>
      <c r="AQ273" s="232">
        <f>'CHARGES P1'!AQ65</f>
        <v>11.416666666666666</v>
      </c>
      <c r="AR273" s="232">
        <f>'CHARGES P1'!AR65</f>
        <v>5.5</v>
      </c>
      <c r="AS273" s="232">
        <f>'CHARGES P1'!AS65</f>
        <v>3.25</v>
      </c>
      <c r="AT273" s="232">
        <f>'CHARGES P1'!AT65</f>
        <v>0</v>
      </c>
      <c r="AU273" s="232">
        <f>'CHARGES P1'!AU65</f>
        <v>2.5</v>
      </c>
      <c r="AV273" s="232">
        <f>'CHARGES P1'!AV65</f>
        <v>2.666666666666667</v>
      </c>
      <c r="AW273" s="232">
        <f>'CHARGES P1'!AW65</f>
        <v>10</v>
      </c>
      <c r="AX273" s="232">
        <f>'CHARGES P1'!AX65</f>
        <v>3.75</v>
      </c>
      <c r="AY273" s="232">
        <f>'CHARGES P1'!AY65</f>
        <v>2.5</v>
      </c>
      <c r="AZ273" s="232">
        <f>'CHARGES P1'!AZ65</f>
        <v>3.5</v>
      </c>
      <c r="BA273" s="232">
        <f>'CHARGES P1'!BA65</f>
        <v>0.75</v>
      </c>
      <c r="BB273" s="232">
        <f>'CHARGES P1'!BB65</f>
        <v>0</v>
      </c>
      <c r="BC273" s="232">
        <f>'CHARGES P1'!BC65</f>
        <v>4.75</v>
      </c>
      <c r="BD273" s="232">
        <f>'CHARGES P1'!BD65</f>
        <v>4.5</v>
      </c>
      <c r="BE273" s="232">
        <f>'CHARGES P1'!BE65</f>
        <v>12.5</v>
      </c>
      <c r="BF273" s="232">
        <f>'CHARGES P1'!BF65</f>
        <v>15.75</v>
      </c>
      <c r="BG273" s="232">
        <f>'CHARGES P1'!BG65</f>
        <v>10.416666666666666</v>
      </c>
      <c r="BH273" s="232">
        <f>'CHARGES P1'!BH65</f>
        <v>12</v>
      </c>
      <c r="BI273" s="232">
        <f>'CHARGES P1'!BI65</f>
        <v>16.333333333333332</v>
      </c>
      <c r="BJ273" s="232">
        <f>'CHARGES P1'!BJ65</f>
        <v>19.75</v>
      </c>
      <c r="BK273" s="232">
        <f>'CHARGES P1'!BK65</f>
        <v>16.916666666666668</v>
      </c>
      <c r="BL273" s="232">
        <f>'CHARGES P1'!BL65</f>
        <v>9.25</v>
      </c>
      <c r="BM273" s="232">
        <f>'CHARGES P1'!BM65</f>
        <v>7.5</v>
      </c>
      <c r="BN273" s="232">
        <f>'CHARGES P1'!BN65</f>
        <v>9.5</v>
      </c>
      <c r="BO273" s="232">
        <f>'CHARGES P1'!BO65</f>
        <v>9.25</v>
      </c>
    </row>
    <row r="274" spans="1:67" ht="11.1" customHeight="1" x14ac:dyDescent="0.25">
      <c r="A274" s="33"/>
      <c r="B274" s="264" t="s">
        <v>100</v>
      </c>
      <c r="C274" s="232">
        <f>'CHARGES P1'!C101</f>
        <v>0</v>
      </c>
      <c r="D274" s="232">
        <f>'CHARGES P1'!D101</f>
        <v>0</v>
      </c>
      <c r="E274" s="232">
        <f>'CHARGES P1'!E101</f>
        <v>0</v>
      </c>
      <c r="F274" s="232">
        <f>'CHARGES P1'!F101</f>
        <v>0</v>
      </c>
      <c r="G274" s="232">
        <f>'CHARGES P1'!G101</f>
        <v>0</v>
      </c>
      <c r="H274" s="232">
        <f>'CHARGES P1'!H101</f>
        <v>0</v>
      </c>
      <c r="I274" s="232">
        <f>'CHARGES P1'!I101</f>
        <v>0</v>
      </c>
      <c r="J274" s="232">
        <f>'CHARGES P1'!J101</f>
        <v>0</v>
      </c>
      <c r="K274" s="232">
        <f>'CHARGES P1'!K101</f>
        <v>0</v>
      </c>
      <c r="L274" s="232">
        <f>'CHARGES P1'!L101</f>
        <v>0</v>
      </c>
      <c r="M274" s="232">
        <f>'CHARGES P1'!M101</f>
        <v>0</v>
      </c>
      <c r="N274" s="232">
        <f>'CHARGES P1'!N101</f>
        <v>0</v>
      </c>
      <c r="O274" s="232">
        <f>'CHARGES P1'!O101</f>
        <v>0</v>
      </c>
      <c r="P274" s="232">
        <f>'CHARGES P1'!P101</f>
        <v>0</v>
      </c>
      <c r="Q274" s="232">
        <f>'CHARGES P1'!Q101</f>
        <v>0</v>
      </c>
      <c r="R274" s="232">
        <f>'CHARGES P1'!R101</f>
        <v>0</v>
      </c>
      <c r="S274" s="232">
        <f>'CHARGES P1'!S101</f>
        <v>0</v>
      </c>
      <c r="T274" s="232">
        <f>'CHARGES P1'!T101</f>
        <v>0</v>
      </c>
      <c r="U274" s="232">
        <f>'CHARGES P1'!U101</f>
        <v>0</v>
      </c>
      <c r="V274" s="232">
        <f>'CHARGES P1'!V101</f>
        <v>0</v>
      </c>
      <c r="W274" s="232">
        <f>'CHARGES P1'!W101</f>
        <v>0</v>
      </c>
      <c r="X274" s="232">
        <f>'CHARGES P1'!X101</f>
        <v>0</v>
      </c>
      <c r="Y274" s="232">
        <f>'CHARGES P1'!Y101</f>
        <v>0</v>
      </c>
      <c r="Z274" s="232">
        <f>'CHARGES P1'!Z101</f>
        <v>0</v>
      </c>
      <c r="AA274" s="232">
        <f>'CHARGES P1'!AA101</f>
        <v>0</v>
      </c>
      <c r="AB274" s="232">
        <f>'CHARGES P1'!AB101</f>
        <v>0</v>
      </c>
      <c r="AC274" s="232">
        <f>'CHARGES P1'!AC101</f>
        <v>0</v>
      </c>
      <c r="AD274" s="232">
        <f>'CHARGES P1'!AD101</f>
        <v>0</v>
      </c>
      <c r="AE274" s="232">
        <f>'CHARGES P1'!AE101</f>
        <v>0</v>
      </c>
      <c r="AF274" s="232">
        <f>'CHARGES P1'!AF101</f>
        <v>0</v>
      </c>
      <c r="AG274" s="232">
        <f>'CHARGES P1'!AG101</f>
        <v>0</v>
      </c>
      <c r="AH274" s="232">
        <f>'CHARGES P1'!AH101</f>
        <v>0</v>
      </c>
      <c r="AI274" s="232">
        <f>'CHARGES P1'!AI101</f>
        <v>0</v>
      </c>
      <c r="AJ274" s="232">
        <f>'CHARGES P1'!AJ101</f>
        <v>0</v>
      </c>
      <c r="AK274" s="232">
        <f>'CHARGES P1'!AK101</f>
        <v>0</v>
      </c>
      <c r="AL274" s="232">
        <f>'CHARGES P1'!AL101</f>
        <v>0</v>
      </c>
      <c r="AM274" s="232">
        <f>'CHARGES P1'!AM101</f>
        <v>0</v>
      </c>
      <c r="AN274" s="232">
        <f>'CHARGES P1'!AN101</f>
        <v>0</v>
      </c>
      <c r="AO274" s="232">
        <f>'CHARGES P1'!AO101</f>
        <v>0</v>
      </c>
      <c r="AP274" s="232">
        <f>'CHARGES P1'!AP101</f>
        <v>0</v>
      </c>
      <c r="AQ274" s="232">
        <f>'CHARGES P1'!AQ101</f>
        <v>0</v>
      </c>
      <c r="AR274" s="232">
        <f>'CHARGES P1'!AR101</f>
        <v>0</v>
      </c>
      <c r="AS274" s="232">
        <f>'CHARGES P1'!AS101</f>
        <v>0</v>
      </c>
      <c r="AT274" s="232">
        <f>'CHARGES P1'!AT101</f>
        <v>0</v>
      </c>
      <c r="AU274" s="232">
        <f>'CHARGES P1'!AU101</f>
        <v>0</v>
      </c>
      <c r="AV274" s="232">
        <f>'CHARGES P1'!AV101</f>
        <v>0</v>
      </c>
      <c r="AW274" s="232">
        <f>'CHARGES P1'!AW101</f>
        <v>0</v>
      </c>
      <c r="AX274" s="232">
        <f>'CHARGES P1'!AX101</f>
        <v>0</v>
      </c>
      <c r="AY274" s="232">
        <f>'CHARGES P1'!AY101</f>
        <v>0</v>
      </c>
      <c r="AZ274" s="232">
        <f>'CHARGES P1'!AZ101</f>
        <v>0</v>
      </c>
      <c r="BA274" s="232">
        <f>'CHARGES P1'!BA101</f>
        <v>0</v>
      </c>
      <c r="BB274" s="232">
        <f>'CHARGES P1'!BB101</f>
        <v>0</v>
      </c>
      <c r="BC274" s="232">
        <f>'CHARGES P1'!BC101</f>
        <v>0</v>
      </c>
      <c r="BD274" s="232">
        <f>'CHARGES P1'!BD101</f>
        <v>0</v>
      </c>
      <c r="BE274" s="232">
        <f>'CHARGES P1'!BE101</f>
        <v>0</v>
      </c>
      <c r="BF274" s="232">
        <f>'CHARGES P1'!BF101</f>
        <v>0</v>
      </c>
      <c r="BG274" s="232">
        <f>'CHARGES P1'!BG101</f>
        <v>0</v>
      </c>
      <c r="BH274" s="232">
        <f>'CHARGES P1'!BH101</f>
        <v>0</v>
      </c>
      <c r="BI274" s="232">
        <f>'CHARGES P1'!BI101</f>
        <v>0</v>
      </c>
      <c r="BJ274" s="232">
        <f>'CHARGES P1'!BJ101</f>
        <v>0</v>
      </c>
      <c r="BK274" s="232">
        <f>'CHARGES P1'!BK101</f>
        <v>0</v>
      </c>
      <c r="BL274" s="232">
        <f>'CHARGES P1'!BL101</f>
        <v>0</v>
      </c>
      <c r="BM274" s="232">
        <f>'CHARGES P1'!BM101</f>
        <v>0</v>
      </c>
      <c r="BN274" s="232">
        <f>'CHARGES P1'!BN101</f>
        <v>0</v>
      </c>
      <c r="BO274" s="232">
        <f>'CHARGES P1'!BO101</f>
        <v>0</v>
      </c>
    </row>
    <row r="275" spans="1:67" ht="11.1" customHeight="1" x14ac:dyDescent="0.25">
      <c r="A275" s="33"/>
      <c r="B275" s="265" t="s">
        <v>101</v>
      </c>
      <c r="C275" s="232">
        <f>'CHARGES P1'!C137</f>
        <v>19.488353329999999</v>
      </c>
      <c r="D275" s="232">
        <f>'CHARGES P1'!D137</f>
        <v>11.608166666666666</v>
      </c>
      <c r="E275" s="232">
        <f>'CHARGES P1'!E137</f>
        <v>28.257849999999998</v>
      </c>
      <c r="F275" s="232">
        <f>'CHARGES P1'!F137</f>
        <v>25.192653339999996</v>
      </c>
      <c r="G275" s="232">
        <f>'CHARGES P1'!G137</f>
        <v>66.503830000000008</v>
      </c>
      <c r="H275" s="232">
        <f>'CHARGES P1'!H137</f>
        <v>39.420383340000001</v>
      </c>
      <c r="I275" s="232">
        <f>'CHARGES P1'!I137</f>
        <v>33.336649999999999</v>
      </c>
      <c r="J275" s="232">
        <f>'CHARGES P1'!J137</f>
        <v>7.1834266666666666</v>
      </c>
      <c r="K275" s="232">
        <f>'CHARGES P1'!K137</f>
        <v>43.363476666666664</v>
      </c>
      <c r="L275" s="232">
        <f>'CHARGES P1'!L137</f>
        <v>39.640069999999994</v>
      </c>
      <c r="M275" s="232">
        <f>'CHARGES P1'!M137</f>
        <v>42.217136683333337</v>
      </c>
      <c r="N275" s="232">
        <f>'CHARGES P1'!N137</f>
        <v>46.705506665000001</v>
      </c>
      <c r="O275" s="232">
        <f>'CHARGES P1'!O137</f>
        <v>27.094973331666665</v>
      </c>
      <c r="P275" s="232">
        <f>'CHARGES P1'!P137</f>
        <v>32.849696666666667</v>
      </c>
      <c r="Q275" s="232">
        <f>'CHARGES P1'!Q137</f>
        <v>32.880796719999999</v>
      </c>
      <c r="R275" s="232">
        <f>'CHARGES P1'!R137</f>
        <v>37.832666666666668</v>
      </c>
      <c r="S275" s="232">
        <f>'CHARGES P1'!S137</f>
        <v>49.267179999999996</v>
      </c>
      <c r="T275" s="232">
        <f>'CHARGES P1'!T137</f>
        <v>11.899900000000001</v>
      </c>
      <c r="U275" s="232">
        <f>'CHARGES P1'!U137</f>
        <v>17.972999999999999</v>
      </c>
      <c r="V275" s="232">
        <f>'CHARGES P1'!V137</f>
        <v>41.525376666666666</v>
      </c>
      <c r="W275" s="232">
        <f>'CHARGES P1'!W137</f>
        <v>15.653130000000001</v>
      </c>
      <c r="X275" s="232">
        <f>'CHARGES P1'!X137</f>
        <v>27.325263333333332</v>
      </c>
      <c r="Y275" s="232">
        <f>'CHARGES P1'!Y137</f>
        <v>55.274490264000008</v>
      </c>
      <c r="Z275" s="232">
        <f>'CHARGES P1'!Z137</f>
        <v>60.047066666666666</v>
      </c>
      <c r="AA275" s="232">
        <f>'CHARGES P1'!AA137</f>
        <v>49.603566664999995</v>
      </c>
      <c r="AB275" s="232">
        <f>'CHARGES P1'!AB137</f>
        <v>38.716419999333333</v>
      </c>
      <c r="AC275" s="232">
        <f>'CHARGES P1'!AC137</f>
        <v>34.799419999999998</v>
      </c>
      <c r="AD275" s="232">
        <f>'CHARGES P1'!AD137</f>
        <v>31.350740000000002</v>
      </c>
      <c r="AE275" s="232">
        <f>'CHARGES P1'!AE137</f>
        <v>24.616510000000002</v>
      </c>
      <c r="AF275" s="232">
        <f>'CHARGES P1'!AF137</f>
        <v>36.5171268</v>
      </c>
      <c r="AG275" s="232">
        <f>'CHARGES P1'!AG137</f>
        <v>47.750639973333342</v>
      </c>
      <c r="AH275" s="232">
        <f>'CHARGES P1'!AH137</f>
        <v>23.473186666666663</v>
      </c>
      <c r="AI275" s="232">
        <f>'CHARGES P1'!AI137</f>
        <v>11.65282</v>
      </c>
      <c r="AJ275" s="232">
        <f>'CHARGES P1'!AJ137</f>
        <v>43.404940000000003</v>
      </c>
      <c r="AK275" s="232">
        <f>'CHARGES P1'!AK137</f>
        <v>50.767620000000001</v>
      </c>
      <c r="AL275" s="232">
        <f>'CHARGES P1'!AL137</f>
        <v>20.215299999999999</v>
      </c>
      <c r="AM275" s="232">
        <f>'CHARGES P1'!AM137</f>
        <v>17.658276699999998</v>
      </c>
      <c r="AN275" s="232">
        <f>'CHARGES P1'!AN137</f>
        <v>58.440690000000004</v>
      </c>
      <c r="AO275" s="232">
        <f>'CHARGES P1'!AO137</f>
        <v>56.566783332</v>
      </c>
      <c r="AP275" s="232">
        <f>'CHARGES P1'!AP137</f>
        <v>50.965699999999998</v>
      </c>
      <c r="AQ275" s="232">
        <f>'CHARGES P1'!AQ137</f>
        <v>26.654156666666665</v>
      </c>
      <c r="AR275" s="232">
        <f>'CHARGES P1'!AR137</f>
        <v>14.109299999999999</v>
      </c>
      <c r="AS275" s="232">
        <f>'CHARGES P1'!AS137</f>
        <v>8.0783500000000004</v>
      </c>
      <c r="AT275" s="232">
        <f>'CHARGES P1'!AT137</f>
        <v>0</v>
      </c>
      <c r="AU275" s="232">
        <f>'CHARGES P1'!AU137</f>
        <v>6.6633300000000002</v>
      </c>
      <c r="AV275" s="232">
        <f>'CHARGES P1'!AV137</f>
        <v>16.284316666666669</v>
      </c>
      <c r="AW275" s="232">
        <f>'CHARGES P1'!AW137</f>
        <v>25.828659999999999</v>
      </c>
      <c r="AX275" s="232">
        <f>'CHARGES P1'!AX137</f>
        <v>10.550599999999999</v>
      </c>
      <c r="AY275" s="232">
        <f>'CHARGES P1'!AY137</f>
        <v>13.967000000000001</v>
      </c>
      <c r="AZ275" s="232">
        <f>'CHARGES P1'!AZ137</f>
        <v>5.1665000000000001</v>
      </c>
      <c r="BA275" s="232">
        <f>'CHARGES P1'!BA137</f>
        <v>1</v>
      </c>
      <c r="BB275" s="232">
        <f>'CHARGES P1'!BB137</f>
        <v>0</v>
      </c>
      <c r="BC275" s="232">
        <f>'CHARGES P1'!BC137</f>
        <v>16.450009999999999</v>
      </c>
      <c r="BD275" s="232">
        <f>'CHARGES P1'!BD137</f>
        <v>6.5000800000000005</v>
      </c>
      <c r="BE275" s="232">
        <f>'CHARGES P1'!BE137</f>
        <v>23.566049999999997</v>
      </c>
      <c r="BF275" s="232">
        <f>'CHARGES P1'!BF137</f>
        <v>53.300910000000002</v>
      </c>
      <c r="BG275" s="232">
        <f>'CHARGES P1'!BG137</f>
        <v>28.472776666666668</v>
      </c>
      <c r="BH275" s="232">
        <f>'CHARGES P1'!BH137</f>
        <v>32.005409999999998</v>
      </c>
      <c r="BI275" s="232">
        <f>'CHARGES P1'!BI137</f>
        <v>43.517453333333336</v>
      </c>
      <c r="BJ275" s="232">
        <f>'CHARGES P1'!BJ137</f>
        <v>47.889150000000001</v>
      </c>
      <c r="BK275" s="232">
        <f>'CHARGES P1'!BK137</f>
        <v>49.824980136666667</v>
      </c>
      <c r="BL275" s="232">
        <f>'CHARGES P1'!BL137</f>
        <v>23.210299999999997</v>
      </c>
      <c r="BM275" s="232">
        <f>'CHARGES P1'!BM137</f>
        <v>31.353200000000001</v>
      </c>
      <c r="BN275" s="232">
        <f>'CHARGES P1'!BN137</f>
        <v>38.121519999999997</v>
      </c>
      <c r="BO275" s="232">
        <f>'CHARGES P1'!BO137</f>
        <v>51.767830000000004</v>
      </c>
    </row>
    <row r="276" spans="1:67" ht="11.1" customHeight="1" x14ac:dyDescent="0.25">
      <c r="A276" s="33"/>
      <c r="B276" s="266" t="s">
        <v>102</v>
      </c>
      <c r="C276" s="232">
        <f>'CHARGES P1'!C173</f>
        <v>0</v>
      </c>
      <c r="D276" s="232">
        <f>'CHARGES P1'!D173</f>
        <v>0</v>
      </c>
      <c r="E276" s="232">
        <f>'CHARGES P1'!E173</f>
        <v>0</v>
      </c>
      <c r="F276" s="232">
        <f>'CHARGES P1'!F173</f>
        <v>0</v>
      </c>
      <c r="G276" s="232">
        <f>'CHARGES P1'!G173</f>
        <v>0</v>
      </c>
      <c r="H276" s="232">
        <f>'CHARGES P1'!H173</f>
        <v>0</v>
      </c>
      <c r="I276" s="232">
        <f>'CHARGES P1'!I173</f>
        <v>0</v>
      </c>
      <c r="J276" s="232">
        <f>'CHARGES P1'!J173</f>
        <v>0</v>
      </c>
      <c r="K276" s="232">
        <f>'CHARGES P1'!K173</f>
        <v>0</v>
      </c>
      <c r="L276" s="232">
        <f>'CHARGES P1'!L173</f>
        <v>0</v>
      </c>
      <c r="M276" s="232">
        <f>'CHARGES P1'!M173</f>
        <v>0</v>
      </c>
      <c r="N276" s="232">
        <f>'CHARGES P1'!N173</f>
        <v>0</v>
      </c>
      <c r="O276" s="232">
        <f>'CHARGES P1'!O173</f>
        <v>0</v>
      </c>
      <c r="P276" s="232">
        <f>'CHARGES P1'!P173</f>
        <v>0</v>
      </c>
      <c r="Q276" s="232">
        <f>'CHARGES P1'!Q173</f>
        <v>0</v>
      </c>
      <c r="R276" s="232">
        <f>'CHARGES P1'!R173</f>
        <v>0</v>
      </c>
      <c r="S276" s="232">
        <f>'CHARGES P1'!S173</f>
        <v>0</v>
      </c>
      <c r="T276" s="232">
        <f>'CHARGES P1'!T173</f>
        <v>0</v>
      </c>
      <c r="U276" s="232">
        <f>'CHARGES P1'!U173</f>
        <v>0</v>
      </c>
      <c r="V276" s="232">
        <f>'CHARGES P1'!V173</f>
        <v>0</v>
      </c>
      <c r="W276" s="232">
        <f>'CHARGES P1'!W173</f>
        <v>0</v>
      </c>
      <c r="X276" s="232">
        <f>'CHARGES P1'!X173</f>
        <v>0</v>
      </c>
      <c r="Y276" s="232">
        <f>'CHARGES P1'!Y173</f>
        <v>0</v>
      </c>
      <c r="Z276" s="232">
        <f>'CHARGES P1'!Z173</f>
        <v>0</v>
      </c>
      <c r="AA276" s="232">
        <f>'CHARGES P1'!AA173</f>
        <v>0</v>
      </c>
      <c r="AB276" s="232">
        <f>'CHARGES P1'!AB173</f>
        <v>0</v>
      </c>
      <c r="AC276" s="232">
        <f>'CHARGES P1'!AC173</f>
        <v>0</v>
      </c>
      <c r="AD276" s="232">
        <f>'CHARGES P1'!AD173</f>
        <v>0</v>
      </c>
      <c r="AE276" s="232">
        <f>'CHARGES P1'!AE173</f>
        <v>0</v>
      </c>
      <c r="AF276" s="232">
        <f>'CHARGES P1'!AF173</f>
        <v>0</v>
      </c>
      <c r="AG276" s="232">
        <f>'CHARGES P1'!AG173</f>
        <v>0</v>
      </c>
      <c r="AH276" s="232">
        <f>'CHARGES P1'!AH173</f>
        <v>0</v>
      </c>
      <c r="AI276" s="232">
        <f>'CHARGES P1'!AI173</f>
        <v>0</v>
      </c>
      <c r="AJ276" s="232">
        <f>'CHARGES P1'!AJ173</f>
        <v>0</v>
      </c>
      <c r="AK276" s="232">
        <f>'CHARGES P1'!AK173</f>
        <v>0</v>
      </c>
      <c r="AL276" s="232">
        <f>'CHARGES P1'!AL173</f>
        <v>0</v>
      </c>
      <c r="AM276" s="232">
        <f>'CHARGES P1'!AM173</f>
        <v>0</v>
      </c>
      <c r="AN276" s="232">
        <f>'CHARGES P1'!AN173</f>
        <v>0</v>
      </c>
      <c r="AO276" s="232">
        <f>'CHARGES P1'!AO173</f>
        <v>0</v>
      </c>
      <c r="AP276" s="232">
        <f>'CHARGES P1'!AP173</f>
        <v>0</v>
      </c>
      <c r="AQ276" s="232">
        <f>'CHARGES P1'!AQ173</f>
        <v>0</v>
      </c>
      <c r="AR276" s="232">
        <f>'CHARGES P1'!AR173</f>
        <v>0</v>
      </c>
      <c r="AS276" s="232">
        <f>'CHARGES P1'!AS173</f>
        <v>0</v>
      </c>
      <c r="AT276" s="232">
        <f>'CHARGES P1'!AT173</f>
        <v>0</v>
      </c>
      <c r="AU276" s="232">
        <f>'CHARGES P1'!AU173</f>
        <v>0</v>
      </c>
      <c r="AV276" s="232">
        <f>'CHARGES P1'!AV173</f>
        <v>0</v>
      </c>
      <c r="AW276" s="232">
        <f>'CHARGES P1'!AW173</f>
        <v>0</v>
      </c>
      <c r="AX276" s="232">
        <f>'CHARGES P1'!AX173</f>
        <v>0</v>
      </c>
      <c r="AY276" s="232">
        <f>'CHARGES P1'!AY173</f>
        <v>0</v>
      </c>
      <c r="AZ276" s="232">
        <f>'CHARGES P1'!AZ173</f>
        <v>0</v>
      </c>
      <c r="BA276" s="232">
        <f>'CHARGES P1'!BA173</f>
        <v>0</v>
      </c>
      <c r="BB276" s="232">
        <f>'CHARGES P1'!BB173</f>
        <v>0</v>
      </c>
      <c r="BC276" s="232">
        <f>'CHARGES P1'!BC173</f>
        <v>0</v>
      </c>
      <c r="BD276" s="232">
        <f>'CHARGES P1'!BD173</f>
        <v>0</v>
      </c>
      <c r="BE276" s="232">
        <f>'CHARGES P1'!BE173</f>
        <v>0</v>
      </c>
      <c r="BF276" s="232">
        <f>'CHARGES P1'!BF173</f>
        <v>0</v>
      </c>
      <c r="BG276" s="232">
        <f>'CHARGES P1'!BG173</f>
        <v>0</v>
      </c>
      <c r="BH276" s="232">
        <f>'CHARGES P1'!BH173</f>
        <v>0</v>
      </c>
      <c r="BI276" s="232">
        <f>'CHARGES P1'!BI173</f>
        <v>0</v>
      </c>
      <c r="BJ276" s="232">
        <f>'CHARGES P1'!BJ173</f>
        <v>0</v>
      </c>
      <c r="BK276" s="232">
        <f>'CHARGES P1'!BK173</f>
        <v>0</v>
      </c>
      <c r="BL276" s="232">
        <f>'CHARGES P1'!BL173</f>
        <v>0</v>
      </c>
      <c r="BM276" s="232">
        <f>'CHARGES P1'!BM173</f>
        <v>0</v>
      </c>
      <c r="BN276" s="232">
        <f>'CHARGES P1'!BN173</f>
        <v>0</v>
      </c>
      <c r="BO276" s="232">
        <f>'CHARGES P1'!BO173</f>
        <v>0</v>
      </c>
    </row>
    <row r="277" spans="1:67" ht="11.1" customHeight="1" x14ac:dyDescent="0.25">
      <c r="A277" s="33"/>
      <c r="B277" s="267" t="s">
        <v>103</v>
      </c>
      <c r="C277" s="232">
        <f>'CHARGES P1'!C209</f>
        <v>0</v>
      </c>
      <c r="D277" s="232">
        <f>'CHARGES P1'!D209</f>
        <v>0</v>
      </c>
      <c r="E277" s="232">
        <f>'CHARGES P1'!E209</f>
        <v>0</v>
      </c>
      <c r="F277" s="232">
        <f>'CHARGES P1'!F209</f>
        <v>0</v>
      </c>
      <c r="G277" s="232">
        <f>'CHARGES P1'!G209</f>
        <v>0</v>
      </c>
      <c r="H277" s="232">
        <f>'CHARGES P1'!H209</f>
        <v>0</v>
      </c>
      <c r="I277" s="232">
        <f>'CHARGES P1'!I209</f>
        <v>0</v>
      </c>
      <c r="J277" s="232">
        <f>'CHARGES P1'!J209</f>
        <v>0</v>
      </c>
      <c r="K277" s="232">
        <f>'CHARGES P1'!K209</f>
        <v>0</v>
      </c>
      <c r="L277" s="232">
        <f>'CHARGES P1'!L209</f>
        <v>0</v>
      </c>
      <c r="M277" s="232">
        <f>'CHARGES P1'!M209</f>
        <v>0</v>
      </c>
      <c r="N277" s="232">
        <f>'CHARGES P1'!N209</f>
        <v>0</v>
      </c>
      <c r="O277" s="232">
        <f>'CHARGES P1'!O209</f>
        <v>0</v>
      </c>
      <c r="P277" s="232">
        <f>'CHARGES P1'!P209</f>
        <v>0</v>
      </c>
      <c r="Q277" s="232">
        <f>'CHARGES P1'!Q209</f>
        <v>0</v>
      </c>
      <c r="R277" s="232">
        <f>'CHARGES P1'!R209</f>
        <v>0</v>
      </c>
      <c r="S277" s="232">
        <f>'CHARGES P1'!S209</f>
        <v>0</v>
      </c>
      <c r="T277" s="232">
        <f>'CHARGES P1'!T209</f>
        <v>0</v>
      </c>
      <c r="U277" s="232">
        <f>'CHARGES P1'!U209</f>
        <v>0</v>
      </c>
      <c r="V277" s="232">
        <f>'CHARGES P1'!V209</f>
        <v>0</v>
      </c>
      <c r="W277" s="232">
        <f>'CHARGES P1'!W209</f>
        <v>0</v>
      </c>
      <c r="X277" s="232">
        <f>'CHARGES P1'!X209</f>
        <v>0</v>
      </c>
      <c r="Y277" s="232">
        <f>'CHARGES P1'!Y209</f>
        <v>0</v>
      </c>
      <c r="Z277" s="232">
        <f>'CHARGES P1'!Z209</f>
        <v>0</v>
      </c>
      <c r="AA277" s="232">
        <f>'CHARGES P1'!AA209</f>
        <v>0</v>
      </c>
      <c r="AB277" s="232">
        <f>'CHARGES P1'!AB209</f>
        <v>0</v>
      </c>
      <c r="AC277" s="232">
        <f>'CHARGES P1'!AC209</f>
        <v>0</v>
      </c>
      <c r="AD277" s="232">
        <f>'CHARGES P1'!AD209</f>
        <v>0</v>
      </c>
      <c r="AE277" s="232">
        <f>'CHARGES P1'!AE209</f>
        <v>0</v>
      </c>
      <c r="AF277" s="232">
        <f>'CHARGES P1'!AF209</f>
        <v>0</v>
      </c>
      <c r="AG277" s="232">
        <f>'CHARGES P1'!AG209</f>
        <v>0</v>
      </c>
      <c r="AH277" s="232">
        <f>'CHARGES P1'!AH209</f>
        <v>0</v>
      </c>
      <c r="AI277" s="232">
        <f>'CHARGES P1'!AI209</f>
        <v>0</v>
      </c>
      <c r="AJ277" s="232">
        <f>'CHARGES P1'!AJ209</f>
        <v>0</v>
      </c>
      <c r="AK277" s="232">
        <f>'CHARGES P1'!AK209</f>
        <v>0</v>
      </c>
      <c r="AL277" s="232">
        <f>'CHARGES P1'!AL209</f>
        <v>0</v>
      </c>
      <c r="AM277" s="232">
        <f>'CHARGES P1'!AM209</f>
        <v>0</v>
      </c>
      <c r="AN277" s="232">
        <f>'CHARGES P1'!AN209</f>
        <v>0</v>
      </c>
      <c r="AO277" s="232">
        <f>'CHARGES P1'!AO209</f>
        <v>0</v>
      </c>
      <c r="AP277" s="232">
        <f>'CHARGES P1'!AP209</f>
        <v>0</v>
      </c>
      <c r="AQ277" s="232">
        <f>'CHARGES P1'!AQ209</f>
        <v>0</v>
      </c>
      <c r="AR277" s="232">
        <f>'CHARGES P1'!AR209</f>
        <v>0</v>
      </c>
      <c r="AS277" s="232">
        <f>'CHARGES P1'!AS209</f>
        <v>0</v>
      </c>
      <c r="AT277" s="232">
        <f>'CHARGES P1'!AT209</f>
        <v>0</v>
      </c>
      <c r="AU277" s="232">
        <f>'CHARGES P1'!AU209</f>
        <v>0</v>
      </c>
      <c r="AV277" s="232">
        <f>'CHARGES P1'!AV209</f>
        <v>0</v>
      </c>
      <c r="AW277" s="232">
        <f>'CHARGES P1'!AW209</f>
        <v>0</v>
      </c>
      <c r="AX277" s="232">
        <f>'CHARGES P1'!AX209</f>
        <v>0</v>
      </c>
      <c r="AY277" s="232">
        <f>'CHARGES P1'!AY209</f>
        <v>0</v>
      </c>
      <c r="AZ277" s="232">
        <f>'CHARGES P1'!AZ209</f>
        <v>0</v>
      </c>
      <c r="BA277" s="232">
        <f>'CHARGES P1'!BA209</f>
        <v>0</v>
      </c>
      <c r="BB277" s="232">
        <f>'CHARGES P1'!BB209</f>
        <v>0</v>
      </c>
      <c r="BC277" s="232">
        <f>'CHARGES P1'!BC209</f>
        <v>0</v>
      </c>
      <c r="BD277" s="232">
        <f>'CHARGES P1'!BD209</f>
        <v>0</v>
      </c>
      <c r="BE277" s="232">
        <f>'CHARGES P1'!BE209</f>
        <v>0</v>
      </c>
      <c r="BF277" s="232">
        <f>'CHARGES P1'!BF209</f>
        <v>0</v>
      </c>
      <c r="BG277" s="232">
        <f>'CHARGES P1'!BG209</f>
        <v>0</v>
      </c>
      <c r="BH277" s="232">
        <f>'CHARGES P1'!BH209</f>
        <v>0</v>
      </c>
      <c r="BI277" s="232">
        <f>'CHARGES P1'!BI209</f>
        <v>0</v>
      </c>
      <c r="BJ277" s="232">
        <f>'CHARGES P1'!BJ209</f>
        <v>0</v>
      </c>
      <c r="BK277" s="232">
        <f>'CHARGES P1'!BK209</f>
        <v>0</v>
      </c>
      <c r="BL277" s="232">
        <f>'CHARGES P1'!BL209</f>
        <v>0</v>
      </c>
      <c r="BM277" s="232">
        <f>'CHARGES P1'!BM209</f>
        <v>0</v>
      </c>
      <c r="BN277" s="232">
        <f>'CHARGES P1'!BN209</f>
        <v>0</v>
      </c>
      <c r="BO277" s="232">
        <f>'CHARGES P1'!BO209</f>
        <v>0</v>
      </c>
    </row>
    <row r="279" spans="1:67" ht="11.1" customHeight="1" x14ac:dyDescent="0.25">
      <c r="A279" s="37" t="s">
        <v>23</v>
      </c>
      <c r="B279" s="268" t="s">
        <v>87</v>
      </c>
      <c r="C279" s="232">
        <f>'RETARDS P1'!C30</f>
        <v>0</v>
      </c>
      <c r="D279" s="232">
        <f>'RETARDS P1'!D30</f>
        <v>0</v>
      </c>
      <c r="E279" s="232">
        <f>'RETARDS P1'!E30</f>
        <v>0</v>
      </c>
      <c r="F279" s="232">
        <f>'RETARDS P1'!F30</f>
        <v>0</v>
      </c>
      <c r="G279" s="232">
        <f>'RETARDS P1'!G30</f>
        <v>0</v>
      </c>
      <c r="H279" s="232">
        <f>'RETARDS P1'!H30</f>
        <v>0</v>
      </c>
      <c r="I279" s="232">
        <f>'RETARDS P1'!I30</f>
        <v>0</v>
      </c>
      <c r="J279" s="232">
        <f>'RETARDS P1'!J30</f>
        <v>0</v>
      </c>
      <c r="K279" s="232">
        <f>'RETARDS P1'!K30</f>
        <v>0</v>
      </c>
      <c r="L279" s="232">
        <f>'RETARDS P1'!L30</f>
        <v>0</v>
      </c>
      <c r="M279" s="232">
        <f>'RETARDS P1'!M30</f>
        <v>0</v>
      </c>
      <c r="N279" s="232">
        <f>'RETARDS P1'!N30</f>
        <v>0</v>
      </c>
      <c r="O279" s="232">
        <f>'RETARDS P1'!O30</f>
        <v>0</v>
      </c>
      <c r="P279" s="232">
        <f>'RETARDS P1'!P30</f>
        <v>0</v>
      </c>
      <c r="Q279" s="232">
        <f>'RETARDS P1'!Q30</f>
        <v>0</v>
      </c>
      <c r="R279" s="232">
        <f>'RETARDS P1'!R30</f>
        <v>0</v>
      </c>
      <c r="S279" s="232">
        <f>'RETARDS P1'!S30</f>
        <v>0</v>
      </c>
      <c r="T279" s="232">
        <f>'RETARDS P1'!T30</f>
        <v>0</v>
      </c>
      <c r="U279" s="232">
        <f>'RETARDS P1'!U30</f>
        <v>0</v>
      </c>
      <c r="V279" s="232">
        <f>'RETARDS P1'!V30</f>
        <v>0</v>
      </c>
      <c r="W279" s="232">
        <f>'RETARDS P1'!W30</f>
        <v>0</v>
      </c>
      <c r="X279" s="232">
        <f>'RETARDS P1'!X30</f>
        <v>0</v>
      </c>
      <c r="Y279" s="232">
        <f>'RETARDS P1'!Y30</f>
        <v>0</v>
      </c>
      <c r="Z279" s="232">
        <f>'RETARDS P1'!Z30</f>
        <v>0</v>
      </c>
      <c r="AA279" s="232">
        <f>'RETARDS P1'!AA30</f>
        <v>0</v>
      </c>
      <c r="AB279" s="232">
        <f>'RETARDS P1'!AB30</f>
        <v>0</v>
      </c>
      <c r="AC279" s="232">
        <f>'RETARDS P1'!AC30</f>
        <v>0</v>
      </c>
      <c r="AD279" s="232">
        <f>'RETARDS P1'!AD30</f>
        <v>0</v>
      </c>
      <c r="AE279" s="232">
        <f>'RETARDS P1'!AE30</f>
        <v>0</v>
      </c>
      <c r="AF279" s="232">
        <f>'RETARDS P1'!AF30</f>
        <v>0</v>
      </c>
      <c r="AG279" s="232">
        <f>'RETARDS P1'!AG30</f>
        <v>0</v>
      </c>
      <c r="AH279" s="232">
        <f>'RETARDS P1'!AH30</f>
        <v>0</v>
      </c>
      <c r="AI279" s="232">
        <f>'RETARDS P1'!AI30</f>
        <v>0</v>
      </c>
      <c r="AJ279" s="232">
        <f>'RETARDS P1'!AJ30</f>
        <v>0</v>
      </c>
      <c r="AK279" s="232">
        <f>'RETARDS P1'!AK30</f>
        <v>0</v>
      </c>
      <c r="AL279" s="232">
        <f>'RETARDS P1'!AL30</f>
        <v>0</v>
      </c>
      <c r="AM279" s="232">
        <f>'RETARDS P1'!AM30</f>
        <v>0</v>
      </c>
      <c r="AN279" s="232">
        <f>'RETARDS P1'!AN30</f>
        <v>0</v>
      </c>
      <c r="AO279" s="232">
        <f>'RETARDS P1'!AO30</f>
        <v>0</v>
      </c>
      <c r="AP279" s="232">
        <f>'RETARDS P1'!AP30</f>
        <v>0</v>
      </c>
      <c r="AQ279" s="232">
        <f>'RETARDS P1'!AQ30</f>
        <v>0</v>
      </c>
      <c r="AR279" s="232">
        <f>'RETARDS P1'!AR30</f>
        <v>0</v>
      </c>
      <c r="AS279" s="232">
        <f>'RETARDS P1'!AS30</f>
        <v>0</v>
      </c>
      <c r="AT279" s="232">
        <f>'RETARDS P1'!AT30</f>
        <v>0</v>
      </c>
      <c r="AU279" s="232">
        <f>'RETARDS P1'!AU30</f>
        <v>0</v>
      </c>
      <c r="AV279" s="232">
        <f>'RETARDS P1'!AV30</f>
        <v>0</v>
      </c>
      <c r="AW279" s="232">
        <f>'RETARDS P1'!AW30</f>
        <v>0</v>
      </c>
      <c r="AX279" s="232">
        <f>'RETARDS P1'!AX30</f>
        <v>0</v>
      </c>
      <c r="AY279" s="232">
        <f>'RETARDS P1'!AY30</f>
        <v>0</v>
      </c>
      <c r="AZ279" s="232">
        <f>'RETARDS P1'!AZ30</f>
        <v>0</v>
      </c>
      <c r="BA279" s="232">
        <f>'RETARDS P1'!BA30</f>
        <v>0</v>
      </c>
      <c r="BB279" s="232">
        <f>'RETARDS P1'!BB30</f>
        <v>0</v>
      </c>
      <c r="BC279" s="232">
        <f>'RETARDS P1'!BC30</f>
        <v>0</v>
      </c>
      <c r="BD279" s="232">
        <f>'RETARDS P1'!BD30</f>
        <v>0</v>
      </c>
      <c r="BE279" s="232">
        <f>'RETARDS P1'!BE30</f>
        <v>0</v>
      </c>
      <c r="BF279" s="232">
        <f>'RETARDS P1'!BF30</f>
        <v>0</v>
      </c>
      <c r="BG279" s="232">
        <f>'RETARDS P1'!BG30</f>
        <v>0</v>
      </c>
      <c r="BH279" s="232">
        <f>'RETARDS P1'!BH30</f>
        <v>0</v>
      </c>
      <c r="BI279" s="232">
        <f>'RETARDS P1'!BI30</f>
        <v>0</v>
      </c>
      <c r="BJ279" s="232">
        <f>'RETARDS P1'!BJ30</f>
        <v>0</v>
      </c>
      <c r="BK279" s="232">
        <f>'RETARDS P1'!BK30</f>
        <v>0</v>
      </c>
      <c r="BL279" s="232">
        <f>'RETARDS P1'!BL30</f>
        <v>0</v>
      </c>
      <c r="BM279" s="232">
        <f>'RETARDS P1'!BM30</f>
        <v>0</v>
      </c>
      <c r="BN279" s="232">
        <f>'RETARDS P1'!BN30</f>
        <v>0</v>
      </c>
      <c r="BO279" s="232">
        <f>'RETARDS P1'!BO30</f>
        <v>0</v>
      </c>
    </row>
    <row r="280" spans="1:67" ht="11.1" customHeight="1" x14ac:dyDescent="0.25">
      <c r="A280" s="33"/>
      <c r="B280" s="43" t="s">
        <v>104</v>
      </c>
      <c r="C280" s="232"/>
      <c r="D280" s="232">
        <f ca="1">C283-'SYNTHESE CAPACITE P1'!D28</f>
        <v>0</v>
      </c>
      <c r="E280" s="232">
        <f ca="1">D283-'SYNTHESE CAPACITE P1'!E28</f>
        <v>0</v>
      </c>
      <c r="F280" s="232">
        <f ca="1">E283-'SYNTHESE CAPACITE P1'!F28</f>
        <v>0</v>
      </c>
      <c r="G280" s="232">
        <f ca="1">F283-'SYNTHESE CAPACITE P1'!G28</f>
        <v>0</v>
      </c>
      <c r="H280" s="232">
        <f ca="1">G283-'SYNTHESE CAPACITE P1'!H28</f>
        <v>0</v>
      </c>
      <c r="I280" s="232">
        <f ca="1">H283-'SYNTHESE CAPACITE P1'!I28</f>
        <v>0</v>
      </c>
      <c r="J280" s="232">
        <f ca="1">I283-'SYNTHESE CAPACITE P1'!J28</f>
        <v>0</v>
      </c>
      <c r="K280" s="232">
        <f ca="1">J283-'SYNTHESE CAPACITE P1'!K28</f>
        <v>0</v>
      </c>
      <c r="L280" s="232">
        <f ca="1">K283-'SYNTHESE CAPACITE P1'!L28</f>
        <v>0</v>
      </c>
      <c r="M280" s="232">
        <f ca="1">L283-'SYNTHESE CAPACITE P1'!M28</f>
        <v>0</v>
      </c>
      <c r="N280" s="232">
        <f ca="1">M283-'SYNTHESE CAPACITE P1'!N28</f>
        <v>0</v>
      </c>
      <c r="O280" s="232">
        <f ca="1">N283-'SYNTHESE CAPACITE P1'!O28</f>
        <v>0</v>
      </c>
      <c r="P280" s="232">
        <f ca="1">O283-'SYNTHESE CAPACITE P1'!P28</f>
        <v>0</v>
      </c>
      <c r="Q280" s="232">
        <f ca="1">P283-'SYNTHESE CAPACITE P1'!Q28</f>
        <v>0</v>
      </c>
      <c r="R280" s="232">
        <f ca="1">Q283-'SYNTHESE CAPACITE P1'!R28</f>
        <v>0</v>
      </c>
      <c r="S280" s="232">
        <f ca="1">R283-'SYNTHESE CAPACITE P1'!S28</f>
        <v>0</v>
      </c>
      <c r="T280" s="232">
        <f ca="1">S283-'SYNTHESE CAPACITE P1'!T28</f>
        <v>0</v>
      </c>
      <c r="U280" s="232">
        <f ca="1">T283-'SYNTHESE CAPACITE P1'!U28</f>
        <v>0</v>
      </c>
      <c r="V280" s="232">
        <f ca="1">U283-'SYNTHESE CAPACITE P1'!V28</f>
        <v>0</v>
      </c>
      <c r="W280" s="232">
        <f ca="1">V283-'SYNTHESE CAPACITE P1'!W28</f>
        <v>0</v>
      </c>
      <c r="X280" s="232">
        <f ca="1">W283-'SYNTHESE CAPACITE P1'!X28</f>
        <v>0</v>
      </c>
      <c r="Y280" s="232">
        <f ca="1">X283-'SYNTHESE CAPACITE P1'!Y28</f>
        <v>0</v>
      </c>
      <c r="Z280" s="232">
        <f ca="1">Y283-'SYNTHESE CAPACITE P1'!Z28</f>
        <v>0</v>
      </c>
      <c r="AA280" s="232">
        <f ca="1">Z283-'SYNTHESE CAPACITE P1'!AA28</f>
        <v>0</v>
      </c>
      <c r="AB280" s="232">
        <f ca="1">AA283-'SYNTHESE CAPACITE P1'!AB28</f>
        <v>0</v>
      </c>
      <c r="AC280" s="232">
        <f ca="1">AB283-'SYNTHESE CAPACITE P1'!AC28</f>
        <v>0</v>
      </c>
      <c r="AD280" s="232">
        <f ca="1">AC283-'SYNTHESE CAPACITE P1'!AD28</f>
        <v>0</v>
      </c>
      <c r="AE280" s="232">
        <f ca="1">AD283-'SYNTHESE CAPACITE P1'!AE28</f>
        <v>0</v>
      </c>
      <c r="AF280" s="232">
        <f ca="1">AE283-'SYNTHESE CAPACITE P1'!AF28</f>
        <v>0</v>
      </c>
      <c r="AG280" s="232">
        <f ca="1">AF283-'SYNTHESE CAPACITE P1'!AG28</f>
        <v>0</v>
      </c>
      <c r="AH280" s="232">
        <f ca="1">AG283-'SYNTHESE CAPACITE P1'!AH28</f>
        <v>0</v>
      </c>
      <c r="AI280" s="232">
        <f ca="1">AH283-'SYNTHESE CAPACITE P1'!AI28</f>
        <v>0</v>
      </c>
      <c r="AJ280" s="232">
        <f ca="1">AI283-'SYNTHESE CAPACITE P1'!AJ28</f>
        <v>0</v>
      </c>
      <c r="AK280" s="232">
        <f ca="1">AJ283-'SYNTHESE CAPACITE P1'!AK28</f>
        <v>0</v>
      </c>
      <c r="AL280" s="232">
        <f ca="1">AK283-'SYNTHESE CAPACITE P1'!AL28</f>
        <v>0</v>
      </c>
      <c r="AM280" s="232">
        <f ca="1">AL283-'SYNTHESE CAPACITE P1'!AM28</f>
        <v>0</v>
      </c>
      <c r="AN280" s="232">
        <f ca="1">AM283-'SYNTHESE CAPACITE P1'!AN28</f>
        <v>0</v>
      </c>
      <c r="AO280" s="232">
        <f ca="1">AN283-'SYNTHESE CAPACITE P1'!AO28</f>
        <v>0</v>
      </c>
      <c r="AP280" s="232">
        <f ca="1">AO283-'SYNTHESE CAPACITE P1'!AP28</f>
        <v>0</v>
      </c>
      <c r="AQ280" s="232">
        <f ca="1">AP283-'SYNTHESE CAPACITE P1'!AQ28</f>
        <v>0</v>
      </c>
      <c r="AR280" s="232">
        <f ca="1">AQ283-'SYNTHESE CAPACITE P1'!AR28</f>
        <v>0</v>
      </c>
      <c r="AS280" s="232">
        <f ca="1">AR283-'SYNTHESE CAPACITE P1'!AS28</f>
        <v>0</v>
      </c>
      <c r="AT280" s="232">
        <f ca="1">AS283-'SYNTHESE CAPACITE P1'!AT28</f>
        <v>0</v>
      </c>
      <c r="AU280" s="232">
        <f ca="1">AT283-'SYNTHESE CAPACITE P1'!AU28</f>
        <v>0</v>
      </c>
      <c r="AV280" s="232">
        <f ca="1">AU283-'SYNTHESE CAPACITE P1'!AV28</f>
        <v>0</v>
      </c>
      <c r="AW280" s="232">
        <f ca="1">AV283-'SYNTHESE CAPACITE P1'!AW28</f>
        <v>0</v>
      </c>
      <c r="AX280" s="232">
        <f ca="1">AW283-'SYNTHESE CAPACITE P1'!AX28</f>
        <v>0</v>
      </c>
      <c r="AY280" s="232">
        <f ca="1">AX283-'SYNTHESE CAPACITE P1'!AY28</f>
        <v>0</v>
      </c>
      <c r="AZ280" s="232">
        <f ca="1">AY283-'SYNTHESE CAPACITE P1'!AZ28</f>
        <v>0</v>
      </c>
      <c r="BA280" s="232">
        <f ca="1">AZ283-'SYNTHESE CAPACITE P1'!BA28</f>
        <v>0</v>
      </c>
      <c r="BB280" s="232">
        <f ca="1">BA283-'SYNTHESE CAPACITE P1'!BB28</f>
        <v>0</v>
      </c>
      <c r="BC280" s="232">
        <f ca="1">BB283-'SYNTHESE CAPACITE P1'!BC28</f>
        <v>0</v>
      </c>
      <c r="BD280" s="232">
        <f ca="1">BC283-'SYNTHESE CAPACITE P1'!BD28</f>
        <v>0</v>
      </c>
      <c r="BE280" s="232">
        <f ca="1">BD283-'SYNTHESE CAPACITE P1'!BE28</f>
        <v>0</v>
      </c>
      <c r="BF280" s="232">
        <f ca="1">BE283-'SYNTHESE CAPACITE P1'!BF28</f>
        <v>0</v>
      </c>
      <c r="BG280" s="232">
        <f ca="1">BF283-'SYNTHESE CAPACITE P1'!BG28</f>
        <v>0</v>
      </c>
      <c r="BH280" s="232">
        <f ca="1">BG283-'SYNTHESE CAPACITE P1'!BH28</f>
        <v>0</v>
      </c>
      <c r="BI280" s="232">
        <f ca="1">BH283-'SYNTHESE CAPACITE P1'!BI28</f>
        <v>0</v>
      </c>
      <c r="BJ280" s="232">
        <f ca="1">BI283-'SYNTHESE CAPACITE P1'!BJ28</f>
        <v>0</v>
      </c>
      <c r="BK280" s="232">
        <f ca="1">BJ283-'SYNTHESE CAPACITE P1'!BK28</f>
        <v>0</v>
      </c>
      <c r="BL280" s="232">
        <f ca="1">BK283-'SYNTHESE CAPACITE P1'!BL28</f>
        <v>0</v>
      </c>
      <c r="BM280" s="232">
        <f ca="1">BL283-'SYNTHESE CAPACITE P1'!BM28</f>
        <v>0</v>
      </c>
      <c r="BN280" s="232">
        <f ca="1">BM283-'SYNTHESE CAPACITE P1'!BN28</f>
        <v>0</v>
      </c>
      <c r="BO280" s="232">
        <f ca="1">BN283-'SYNTHESE CAPACITE P1'!BO28</f>
        <v>0</v>
      </c>
    </row>
    <row r="281" spans="1:67" ht="11.1" customHeight="1" x14ac:dyDescent="0.25">
      <c r="A281" s="33"/>
      <c r="B281" s="261" t="s">
        <v>88</v>
      </c>
      <c r="C281" s="232">
        <f>'RETARDS P1'!C102</f>
        <v>0</v>
      </c>
      <c r="D281" s="232">
        <f>'RETARDS P1'!D102</f>
        <v>0</v>
      </c>
      <c r="E281" s="232">
        <f>'RETARDS P1'!E102</f>
        <v>0</v>
      </c>
      <c r="F281" s="232">
        <f>'RETARDS P1'!F102</f>
        <v>0</v>
      </c>
      <c r="G281" s="232">
        <f>'RETARDS P1'!G102</f>
        <v>0</v>
      </c>
      <c r="H281" s="232">
        <f>'RETARDS P1'!H102</f>
        <v>0</v>
      </c>
      <c r="I281" s="232">
        <f>'RETARDS P1'!I102</f>
        <v>0</v>
      </c>
      <c r="J281" s="232">
        <f>'RETARDS P1'!J102</f>
        <v>0</v>
      </c>
      <c r="K281" s="232">
        <f>'RETARDS P1'!K102</f>
        <v>0</v>
      </c>
      <c r="L281" s="232">
        <f>'RETARDS P1'!L102</f>
        <v>0</v>
      </c>
      <c r="M281" s="232">
        <f>'RETARDS P1'!M102</f>
        <v>0</v>
      </c>
      <c r="N281" s="232">
        <f>'RETARDS P1'!N102</f>
        <v>0</v>
      </c>
      <c r="O281" s="232">
        <f>'RETARDS P1'!O102</f>
        <v>0</v>
      </c>
      <c r="P281" s="232">
        <f>'RETARDS P1'!P102</f>
        <v>0</v>
      </c>
      <c r="Q281" s="232">
        <f>'RETARDS P1'!Q102</f>
        <v>0</v>
      </c>
      <c r="R281" s="232">
        <f>'RETARDS P1'!R102</f>
        <v>0</v>
      </c>
      <c r="S281" s="232">
        <f>'RETARDS P1'!S102</f>
        <v>0</v>
      </c>
      <c r="T281" s="232">
        <f>'RETARDS P1'!T102</f>
        <v>0</v>
      </c>
      <c r="U281" s="232">
        <f>'RETARDS P1'!U102</f>
        <v>0</v>
      </c>
      <c r="V281" s="232">
        <f>'RETARDS P1'!V102</f>
        <v>0</v>
      </c>
      <c r="W281" s="232">
        <f>'RETARDS P1'!W102</f>
        <v>0</v>
      </c>
      <c r="X281" s="232">
        <f>'RETARDS P1'!X102</f>
        <v>0</v>
      </c>
      <c r="Y281" s="232">
        <f>'RETARDS P1'!Y102</f>
        <v>0</v>
      </c>
      <c r="Z281" s="232">
        <f>'RETARDS P1'!Z102</f>
        <v>0</v>
      </c>
      <c r="AA281" s="232">
        <f>'RETARDS P1'!AA102</f>
        <v>0</v>
      </c>
      <c r="AB281" s="232">
        <f>'RETARDS P1'!AB102</f>
        <v>0</v>
      </c>
      <c r="AC281" s="232">
        <f>'RETARDS P1'!AC102</f>
        <v>0</v>
      </c>
      <c r="AD281" s="232">
        <f>'RETARDS P1'!AD102</f>
        <v>0</v>
      </c>
      <c r="AE281" s="232">
        <f>'RETARDS P1'!AE102</f>
        <v>0</v>
      </c>
      <c r="AF281" s="232">
        <f>'RETARDS P1'!AF102</f>
        <v>0</v>
      </c>
      <c r="AG281" s="232">
        <f>'RETARDS P1'!AG102</f>
        <v>0</v>
      </c>
      <c r="AH281" s="232">
        <f>'RETARDS P1'!AH102</f>
        <v>0</v>
      </c>
      <c r="AI281" s="232">
        <f>'RETARDS P1'!AI102</f>
        <v>0</v>
      </c>
      <c r="AJ281" s="232">
        <f>'RETARDS P1'!AJ102</f>
        <v>0</v>
      </c>
      <c r="AK281" s="232">
        <f>'RETARDS P1'!AK102</f>
        <v>0</v>
      </c>
      <c r="AL281" s="232">
        <f>'RETARDS P1'!AL102</f>
        <v>0</v>
      </c>
      <c r="AM281" s="232">
        <f>'RETARDS P1'!AM102</f>
        <v>0</v>
      </c>
      <c r="AN281" s="232">
        <f>'RETARDS P1'!AN102</f>
        <v>0</v>
      </c>
      <c r="AO281" s="232">
        <f>'RETARDS P1'!AO102</f>
        <v>0</v>
      </c>
      <c r="AP281" s="232">
        <f>'RETARDS P1'!AP102</f>
        <v>0</v>
      </c>
      <c r="AQ281" s="232">
        <f>'RETARDS P1'!AQ102</f>
        <v>0</v>
      </c>
      <c r="AR281" s="232">
        <f>'RETARDS P1'!AR102</f>
        <v>0</v>
      </c>
      <c r="AS281" s="232">
        <f>'RETARDS P1'!AS102</f>
        <v>0</v>
      </c>
      <c r="AT281" s="232">
        <f>'RETARDS P1'!AT102</f>
        <v>0</v>
      </c>
      <c r="AU281" s="232">
        <f>'RETARDS P1'!AU102</f>
        <v>0</v>
      </c>
      <c r="AV281" s="232">
        <f>'RETARDS P1'!AV102</f>
        <v>0</v>
      </c>
      <c r="AW281" s="232">
        <f>'RETARDS P1'!AW102</f>
        <v>0</v>
      </c>
      <c r="AX281" s="232">
        <f>'RETARDS P1'!AX102</f>
        <v>0</v>
      </c>
      <c r="AY281" s="232">
        <f>'RETARDS P1'!AY102</f>
        <v>0</v>
      </c>
      <c r="AZ281" s="232">
        <f>'RETARDS P1'!AZ102</f>
        <v>0</v>
      </c>
      <c r="BA281" s="232">
        <f>'RETARDS P1'!BA102</f>
        <v>0</v>
      </c>
      <c r="BB281" s="232">
        <f>'RETARDS P1'!BB102</f>
        <v>0</v>
      </c>
      <c r="BC281" s="232">
        <f>'RETARDS P1'!BC102</f>
        <v>0</v>
      </c>
      <c r="BD281" s="232">
        <f>'RETARDS P1'!BD102</f>
        <v>0</v>
      </c>
      <c r="BE281" s="232">
        <f>'RETARDS P1'!BE102</f>
        <v>0</v>
      </c>
      <c r="BF281" s="232">
        <f>'RETARDS P1'!BF102</f>
        <v>0</v>
      </c>
      <c r="BG281" s="232">
        <f>'RETARDS P1'!BG102</f>
        <v>0</v>
      </c>
      <c r="BH281" s="232">
        <f>'RETARDS P1'!BH102</f>
        <v>0</v>
      </c>
      <c r="BI281" s="232">
        <f>'RETARDS P1'!BI102</f>
        <v>0</v>
      </c>
      <c r="BJ281" s="232">
        <f>'RETARDS P1'!BJ102</f>
        <v>0</v>
      </c>
      <c r="BK281" s="232">
        <f>'RETARDS P1'!BK102</f>
        <v>0</v>
      </c>
      <c r="BL281" s="232">
        <f>'RETARDS P1'!BL102</f>
        <v>0</v>
      </c>
      <c r="BM281" s="232">
        <f>'RETARDS P1'!BM102</f>
        <v>0</v>
      </c>
      <c r="BN281" s="232">
        <f>'RETARDS P1'!BN102</f>
        <v>0</v>
      </c>
      <c r="BO281" s="232">
        <f>'RETARDS P1'!BO102</f>
        <v>0</v>
      </c>
    </row>
    <row r="282" spans="1:67" ht="11.1" customHeight="1" x14ac:dyDescent="0.25">
      <c r="A282" s="33"/>
      <c r="B282" s="262" t="s">
        <v>89</v>
      </c>
      <c r="C282" s="232">
        <f>'RETARDS P1'!C138</f>
        <v>0</v>
      </c>
      <c r="D282" s="232">
        <f>'RETARDS P1'!D138</f>
        <v>0</v>
      </c>
      <c r="E282" s="232">
        <f>'RETARDS P1'!E138</f>
        <v>0</v>
      </c>
      <c r="F282" s="232">
        <f>'RETARDS P1'!F138</f>
        <v>0</v>
      </c>
      <c r="G282" s="232">
        <f>'RETARDS P1'!G138</f>
        <v>0</v>
      </c>
      <c r="H282" s="232">
        <f>'RETARDS P1'!H138</f>
        <v>0</v>
      </c>
      <c r="I282" s="232">
        <f>'RETARDS P1'!I138</f>
        <v>0</v>
      </c>
      <c r="J282" s="232">
        <f>'RETARDS P1'!J138</f>
        <v>0</v>
      </c>
      <c r="K282" s="232">
        <f>'RETARDS P1'!K138</f>
        <v>0</v>
      </c>
      <c r="L282" s="232">
        <f>'RETARDS P1'!L138</f>
        <v>0</v>
      </c>
      <c r="M282" s="232">
        <f>'RETARDS P1'!M138</f>
        <v>0</v>
      </c>
      <c r="N282" s="232">
        <f>'RETARDS P1'!N138</f>
        <v>0</v>
      </c>
      <c r="O282" s="232">
        <f>'RETARDS P1'!O138</f>
        <v>0</v>
      </c>
      <c r="P282" s="232">
        <f>'RETARDS P1'!P138</f>
        <v>0</v>
      </c>
      <c r="Q282" s="232">
        <f>'RETARDS P1'!Q138</f>
        <v>0</v>
      </c>
      <c r="R282" s="232">
        <f>'RETARDS P1'!R138</f>
        <v>0</v>
      </c>
      <c r="S282" s="232">
        <f>'RETARDS P1'!S138</f>
        <v>0</v>
      </c>
      <c r="T282" s="232">
        <f>'RETARDS P1'!T138</f>
        <v>0</v>
      </c>
      <c r="U282" s="232">
        <f>'RETARDS P1'!U138</f>
        <v>0</v>
      </c>
      <c r="V282" s="232">
        <f>'RETARDS P1'!V138</f>
        <v>0</v>
      </c>
      <c r="W282" s="232">
        <f>'RETARDS P1'!W138</f>
        <v>0</v>
      </c>
      <c r="X282" s="232">
        <f>'RETARDS P1'!X138</f>
        <v>0</v>
      </c>
      <c r="Y282" s="232">
        <f>'RETARDS P1'!Y138</f>
        <v>0</v>
      </c>
      <c r="Z282" s="232">
        <f>'RETARDS P1'!Z138</f>
        <v>0</v>
      </c>
      <c r="AA282" s="232">
        <f>'RETARDS P1'!AA138</f>
        <v>0</v>
      </c>
      <c r="AB282" s="232">
        <f>'RETARDS P1'!AB138</f>
        <v>0</v>
      </c>
      <c r="AC282" s="232">
        <f>'RETARDS P1'!AC138</f>
        <v>0</v>
      </c>
      <c r="AD282" s="232">
        <f>'RETARDS P1'!AD138</f>
        <v>0</v>
      </c>
      <c r="AE282" s="232">
        <f>'RETARDS P1'!AE138</f>
        <v>0</v>
      </c>
      <c r="AF282" s="232">
        <f>'RETARDS P1'!AF138</f>
        <v>0</v>
      </c>
      <c r="AG282" s="232">
        <f>'RETARDS P1'!AG138</f>
        <v>0</v>
      </c>
      <c r="AH282" s="232">
        <f>'RETARDS P1'!AH138</f>
        <v>0</v>
      </c>
      <c r="AI282" s="232">
        <f>'RETARDS P1'!AI138</f>
        <v>0</v>
      </c>
      <c r="AJ282" s="232">
        <f>'RETARDS P1'!AJ138</f>
        <v>0</v>
      </c>
      <c r="AK282" s="232">
        <f>'RETARDS P1'!AK138</f>
        <v>0</v>
      </c>
      <c r="AL282" s="232">
        <f>'RETARDS P1'!AL138</f>
        <v>0</v>
      </c>
      <c r="AM282" s="232">
        <f>'RETARDS P1'!AM138</f>
        <v>0</v>
      </c>
      <c r="AN282" s="232">
        <f>'RETARDS P1'!AN138</f>
        <v>0</v>
      </c>
      <c r="AO282" s="232">
        <f>'RETARDS P1'!AO138</f>
        <v>0</v>
      </c>
      <c r="AP282" s="232">
        <f>'RETARDS P1'!AP138</f>
        <v>0</v>
      </c>
      <c r="AQ282" s="232">
        <f>'RETARDS P1'!AQ138</f>
        <v>0</v>
      </c>
      <c r="AR282" s="232">
        <f>'RETARDS P1'!AR138</f>
        <v>0</v>
      </c>
      <c r="AS282" s="232">
        <f>'RETARDS P1'!AS138</f>
        <v>0</v>
      </c>
      <c r="AT282" s="232">
        <f>'RETARDS P1'!AT138</f>
        <v>0</v>
      </c>
      <c r="AU282" s="232">
        <f>'RETARDS P1'!AU138</f>
        <v>0</v>
      </c>
      <c r="AV282" s="232">
        <f>'RETARDS P1'!AV138</f>
        <v>0</v>
      </c>
      <c r="AW282" s="232">
        <f>'RETARDS P1'!AW138</f>
        <v>0</v>
      </c>
      <c r="AX282" s="232">
        <f>'RETARDS P1'!AX138</f>
        <v>0</v>
      </c>
      <c r="AY282" s="232">
        <f>'RETARDS P1'!AY138</f>
        <v>0</v>
      </c>
      <c r="AZ282" s="232">
        <f>'RETARDS P1'!AZ138</f>
        <v>0</v>
      </c>
      <c r="BA282" s="232">
        <f>'RETARDS P1'!BA138</f>
        <v>0</v>
      </c>
      <c r="BB282" s="232">
        <f>'RETARDS P1'!BB138</f>
        <v>0</v>
      </c>
      <c r="BC282" s="232">
        <f>'RETARDS P1'!BC138</f>
        <v>0</v>
      </c>
      <c r="BD282" s="232">
        <f>'RETARDS P1'!BD138</f>
        <v>0</v>
      </c>
      <c r="BE282" s="232">
        <f>'RETARDS P1'!BE138</f>
        <v>0</v>
      </c>
      <c r="BF282" s="232">
        <f>'RETARDS P1'!BF138</f>
        <v>0</v>
      </c>
      <c r="BG282" s="232">
        <f>'RETARDS P1'!BG138</f>
        <v>0</v>
      </c>
      <c r="BH282" s="232">
        <f>'RETARDS P1'!BH138</f>
        <v>0</v>
      </c>
      <c r="BI282" s="232">
        <f>'RETARDS P1'!BI138</f>
        <v>0</v>
      </c>
      <c r="BJ282" s="232">
        <f>'RETARDS P1'!BJ138</f>
        <v>0</v>
      </c>
      <c r="BK282" s="232">
        <f>'RETARDS P1'!BK138</f>
        <v>0</v>
      </c>
      <c r="BL282" s="232">
        <f>'RETARDS P1'!BL138</f>
        <v>0</v>
      </c>
      <c r="BM282" s="232">
        <f>'RETARDS P1'!BM138</f>
        <v>0</v>
      </c>
      <c r="BN282" s="232">
        <f>'RETARDS P1'!BN138</f>
        <v>0</v>
      </c>
      <c r="BO282" s="232">
        <f>'RETARDS P1'!BO138</f>
        <v>0</v>
      </c>
    </row>
    <row r="283" spans="1:67" ht="11.1" customHeight="1" x14ac:dyDescent="0.25">
      <c r="A283" s="33"/>
      <c r="B283" s="263" t="s">
        <v>92</v>
      </c>
      <c r="C283" s="232">
        <f>SUM(C284:C288)+SUM(C279:C280)</f>
        <v>0</v>
      </c>
      <c r="D283" s="232">
        <f t="shared" ref="D283:BO283" ca="1" si="25">SUM(D284:D288)+SUM(D279:D280)</f>
        <v>0</v>
      </c>
      <c r="E283" s="232">
        <f t="shared" ca="1" si="25"/>
        <v>0</v>
      </c>
      <c r="F283" s="232">
        <f t="shared" ca="1" si="25"/>
        <v>0</v>
      </c>
      <c r="G283" s="232">
        <f t="shared" ca="1" si="25"/>
        <v>0</v>
      </c>
      <c r="H283" s="232">
        <f t="shared" ca="1" si="25"/>
        <v>0</v>
      </c>
      <c r="I283" s="232">
        <f t="shared" ca="1" si="25"/>
        <v>0</v>
      </c>
      <c r="J283" s="232">
        <f t="shared" ca="1" si="25"/>
        <v>0</v>
      </c>
      <c r="K283" s="232">
        <f t="shared" ca="1" si="25"/>
        <v>0</v>
      </c>
      <c r="L283" s="232">
        <f t="shared" ca="1" si="25"/>
        <v>0</v>
      </c>
      <c r="M283" s="232">
        <f t="shared" ca="1" si="25"/>
        <v>0</v>
      </c>
      <c r="N283" s="232">
        <f t="shared" ca="1" si="25"/>
        <v>0</v>
      </c>
      <c r="O283" s="232">
        <f t="shared" ca="1" si="25"/>
        <v>0</v>
      </c>
      <c r="P283" s="232">
        <f t="shared" ca="1" si="25"/>
        <v>0</v>
      </c>
      <c r="Q283" s="232">
        <f t="shared" ca="1" si="25"/>
        <v>0</v>
      </c>
      <c r="R283" s="232">
        <f t="shared" ca="1" si="25"/>
        <v>0</v>
      </c>
      <c r="S283" s="232">
        <f t="shared" ca="1" si="25"/>
        <v>0</v>
      </c>
      <c r="T283" s="232">
        <f t="shared" ca="1" si="25"/>
        <v>0</v>
      </c>
      <c r="U283" s="232">
        <f t="shared" ca="1" si="25"/>
        <v>0</v>
      </c>
      <c r="V283" s="232">
        <f t="shared" ca="1" si="25"/>
        <v>0</v>
      </c>
      <c r="W283" s="232">
        <f t="shared" ca="1" si="25"/>
        <v>0</v>
      </c>
      <c r="X283" s="232">
        <f t="shared" ca="1" si="25"/>
        <v>0</v>
      </c>
      <c r="Y283" s="232">
        <f t="shared" ca="1" si="25"/>
        <v>0</v>
      </c>
      <c r="Z283" s="232">
        <f t="shared" ca="1" si="25"/>
        <v>0</v>
      </c>
      <c r="AA283" s="232">
        <f t="shared" ca="1" si="25"/>
        <v>0</v>
      </c>
      <c r="AB283" s="232">
        <f t="shared" ca="1" si="25"/>
        <v>0</v>
      </c>
      <c r="AC283" s="232">
        <f t="shared" ca="1" si="25"/>
        <v>0</v>
      </c>
      <c r="AD283" s="232">
        <f t="shared" ca="1" si="25"/>
        <v>0</v>
      </c>
      <c r="AE283" s="232">
        <f t="shared" ca="1" si="25"/>
        <v>0</v>
      </c>
      <c r="AF283" s="232">
        <f t="shared" ca="1" si="25"/>
        <v>0</v>
      </c>
      <c r="AG283" s="232">
        <f t="shared" ca="1" si="25"/>
        <v>0</v>
      </c>
      <c r="AH283" s="232">
        <f t="shared" ca="1" si="25"/>
        <v>0</v>
      </c>
      <c r="AI283" s="232">
        <f t="shared" ca="1" si="25"/>
        <v>0</v>
      </c>
      <c r="AJ283" s="232">
        <f t="shared" ca="1" si="25"/>
        <v>0</v>
      </c>
      <c r="AK283" s="232">
        <f t="shared" ca="1" si="25"/>
        <v>0</v>
      </c>
      <c r="AL283" s="232">
        <f t="shared" ca="1" si="25"/>
        <v>0</v>
      </c>
      <c r="AM283" s="232">
        <f t="shared" ca="1" si="25"/>
        <v>0</v>
      </c>
      <c r="AN283" s="232">
        <f t="shared" ca="1" si="25"/>
        <v>0</v>
      </c>
      <c r="AO283" s="232">
        <f t="shared" ca="1" si="25"/>
        <v>0</v>
      </c>
      <c r="AP283" s="232">
        <f t="shared" ca="1" si="25"/>
        <v>0</v>
      </c>
      <c r="AQ283" s="232">
        <f t="shared" ca="1" si="25"/>
        <v>0</v>
      </c>
      <c r="AR283" s="232">
        <f t="shared" ca="1" si="25"/>
        <v>0</v>
      </c>
      <c r="AS283" s="232">
        <f t="shared" ca="1" si="25"/>
        <v>0</v>
      </c>
      <c r="AT283" s="232">
        <f t="shared" ca="1" si="25"/>
        <v>0</v>
      </c>
      <c r="AU283" s="232">
        <f t="shared" ca="1" si="25"/>
        <v>0</v>
      </c>
      <c r="AV283" s="232">
        <f t="shared" ca="1" si="25"/>
        <v>0</v>
      </c>
      <c r="AW283" s="232">
        <f t="shared" ca="1" si="25"/>
        <v>0</v>
      </c>
      <c r="AX283" s="232">
        <f t="shared" ca="1" si="25"/>
        <v>0</v>
      </c>
      <c r="AY283" s="232">
        <f t="shared" ca="1" si="25"/>
        <v>0</v>
      </c>
      <c r="AZ283" s="232">
        <f t="shared" ca="1" si="25"/>
        <v>0</v>
      </c>
      <c r="BA283" s="232">
        <f t="shared" ca="1" si="25"/>
        <v>0</v>
      </c>
      <c r="BB283" s="232">
        <f t="shared" ca="1" si="25"/>
        <v>0</v>
      </c>
      <c r="BC283" s="232">
        <f t="shared" ca="1" si="25"/>
        <v>0</v>
      </c>
      <c r="BD283" s="232">
        <f t="shared" ca="1" si="25"/>
        <v>0</v>
      </c>
      <c r="BE283" s="232">
        <f t="shared" ca="1" si="25"/>
        <v>0</v>
      </c>
      <c r="BF283" s="232">
        <f t="shared" ca="1" si="25"/>
        <v>0</v>
      </c>
      <c r="BG283" s="232">
        <f t="shared" ca="1" si="25"/>
        <v>0</v>
      </c>
      <c r="BH283" s="232">
        <f t="shared" ca="1" si="25"/>
        <v>0</v>
      </c>
      <c r="BI283" s="232">
        <f t="shared" ca="1" si="25"/>
        <v>0</v>
      </c>
      <c r="BJ283" s="232">
        <f t="shared" ca="1" si="25"/>
        <v>0</v>
      </c>
      <c r="BK283" s="232">
        <f t="shared" ca="1" si="25"/>
        <v>0</v>
      </c>
      <c r="BL283" s="232">
        <f t="shared" ca="1" si="25"/>
        <v>0</v>
      </c>
      <c r="BM283" s="232">
        <f t="shared" ca="1" si="25"/>
        <v>0</v>
      </c>
      <c r="BN283" s="232">
        <f t="shared" ca="1" si="25"/>
        <v>0</v>
      </c>
      <c r="BO283" s="232">
        <f t="shared" ca="1" si="25"/>
        <v>0</v>
      </c>
    </row>
    <row r="284" spans="1:67" ht="11.1" customHeight="1" x14ac:dyDescent="0.25">
      <c r="A284" s="33"/>
      <c r="B284" s="44" t="s">
        <v>93</v>
      </c>
      <c r="C284" s="232">
        <f>'CHARGES P1'!C66</f>
        <v>0</v>
      </c>
      <c r="D284" s="232">
        <f>'CHARGES P1'!D66</f>
        <v>0</v>
      </c>
      <c r="E284" s="232">
        <f>'CHARGES P1'!E66</f>
        <v>0</v>
      </c>
      <c r="F284" s="232">
        <f>'CHARGES P1'!F66</f>
        <v>0</v>
      </c>
      <c r="G284" s="232">
        <f>'CHARGES P1'!G66</f>
        <v>0</v>
      </c>
      <c r="H284" s="232">
        <f>'CHARGES P1'!H66</f>
        <v>0</v>
      </c>
      <c r="I284" s="232">
        <f>'CHARGES P1'!I66</f>
        <v>0</v>
      </c>
      <c r="J284" s="232">
        <f>'CHARGES P1'!J66</f>
        <v>0</v>
      </c>
      <c r="K284" s="232">
        <f>'CHARGES P1'!K66</f>
        <v>0</v>
      </c>
      <c r="L284" s="232">
        <f>'CHARGES P1'!L66</f>
        <v>0</v>
      </c>
      <c r="M284" s="232">
        <f>'CHARGES P1'!M66</f>
        <v>0</v>
      </c>
      <c r="N284" s="232">
        <f>'CHARGES P1'!N66</f>
        <v>0</v>
      </c>
      <c r="O284" s="232">
        <f>'CHARGES P1'!O66</f>
        <v>0</v>
      </c>
      <c r="P284" s="232">
        <f>'CHARGES P1'!P66</f>
        <v>0</v>
      </c>
      <c r="Q284" s="232">
        <f>'CHARGES P1'!Q66</f>
        <v>0</v>
      </c>
      <c r="R284" s="232">
        <f>'CHARGES P1'!R66</f>
        <v>0</v>
      </c>
      <c r="S284" s="232">
        <f>'CHARGES P1'!S66</f>
        <v>0</v>
      </c>
      <c r="T284" s="232">
        <f>'CHARGES P1'!T66</f>
        <v>0</v>
      </c>
      <c r="U284" s="232">
        <f>'CHARGES P1'!U66</f>
        <v>0</v>
      </c>
      <c r="V284" s="232">
        <f>'CHARGES P1'!V66</f>
        <v>0</v>
      </c>
      <c r="W284" s="232">
        <f>'CHARGES P1'!W66</f>
        <v>0</v>
      </c>
      <c r="X284" s="232">
        <f>'CHARGES P1'!X66</f>
        <v>0</v>
      </c>
      <c r="Y284" s="232">
        <f>'CHARGES P1'!Y66</f>
        <v>0</v>
      </c>
      <c r="Z284" s="232">
        <f>'CHARGES P1'!Z66</f>
        <v>0</v>
      </c>
      <c r="AA284" s="232">
        <f>'CHARGES P1'!AA66</f>
        <v>0</v>
      </c>
      <c r="AB284" s="232">
        <f>'CHARGES P1'!AB66</f>
        <v>0</v>
      </c>
      <c r="AC284" s="232">
        <f>'CHARGES P1'!AC66</f>
        <v>0</v>
      </c>
      <c r="AD284" s="232">
        <f>'CHARGES P1'!AD66</f>
        <v>0</v>
      </c>
      <c r="AE284" s="232">
        <f>'CHARGES P1'!AE66</f>
        <v>0</v>
      </c>
      <c r="AF284" s="232">
        <f>'CHARGES P1'!AF66</f>
        <v>0</v>
      </c>
      <c r="AG284" s="232">
        <f>'CHARGES P1'!AG66</f>
        <v>0</v>
      </c>
      <c r="AH284" s="232">
        <f>'CHARGES P1'!AH66</f>
        <v>0</v>
      </c>
      <c r="AI284" s="232">
        <f>'CHARGES P1'!AI66</f>
        <v>0</v>
      </c>
      <c r="AJ284" s="232">
        <f>'CHARGES P1'!AJ66</f>
        <v>0</v>
      </c>
      <c r="AK284" s="232">
        <f>'CHARGES P1'!AK66</f>
        <v>0</v>
      </c>
      <c r="AL284" s="232">
        <f>'CHARGES P1'!AL66</f>
        <v>0</v>
      </c>
      <c r="AM284" s="232">
        <f>'CHARGES P1'!AM66</f>
        <v>0</v>
      </c>
      <c r="AN284" s="232">
        <f>'CHARGES P1'!AN66</f>
        <v>0</v>
      </c>
      <c r="AO284" s="232">
        <f>'CHARGES P1'!AO66</f>
        <v>0</v>
      </c>
      <c r="AP284" s="232">
        <f>'CHARGES P1'!AP66</f>
        <v>0</v>
      </c>
      <c r="AQ284" s="232">
        <f>'CHARGES P1'!AQ66</f>
        <v>0</v>
      </c>
      <c r="AR284" s="232">
        <f>'CHARGES P1'!AR66</f>
        <v>0</v>
      </c>
      <c r="AS284" s="232">
        <f>'CHARGES P1'!AS66</f>
        <v>0</v>
      </c>
      <c r="AT284" s="232">
        <f>'CHARGES P1'!AT66</f>
        <v>0</v>
      </c>
      <c r="AU284" s="232">
        <f>'CHARGES P1'!AU66</f>
        <v>0</v>
      </c>
      <c r="AV284" s="232">
        <f>'CHARGES P1'!AV66</f>
        <v>0</v>
      </c>
      <c r="AW284" s="232">
        <f>'CHARGES P1'!AW66</f>
        <v>0</v>
      </c>
      <c r="AX284" s="232">
        <f>'CHARGES P1'!AX66</f>
        <v>0</v>
      </c>
      <c r="AY284" s="232">
        <f>'CHARGES P1'!AY66</f>
        <v>0</v>
      </c>
      <c r="AZ284" s="232">
        <f>'CHARGES P1'!AZ66</f>
        <v>0</v>
      </c>
      <c r="BA284" s="232">
        <f>'CHARGES P1'!BA66</f>
        <v>0</v>
      </c>
      <c r="BB284" s="232">
        <f>'CHARGES P1'!BB66</f>
        <v>0</v>
      </c>
      <c r="BC284" s="232">
        <f>'CHARGES P1'!BC66</f>
        <v>0</v>
      </c>
      <c r="BD284" s="232">
        <f>'CHARGES P1'!BD66</f>
        <v>0</v>
      </c>
      <c r="BE284" s="232">
        <f>'CHARGES P1'!BE66</f>
        <v>0</v>
      </c>
      <c r="BF284" s="232">
        <f>'CHARGES P1'!BF66</f>
        <v>0</v>
      </c>
      <c r="BG284" s="232">
        <f>'CHARGES P1'!BG66</f>
        <v>0</v>
      </c>
      <c r="BH284" s="232">
        <f>'CHARGES P1'!BH66</f>
        <v>0</v>
      </c>
      <c r="BI284" s="232">
        <f>'CHARGES P1'!BI66</f>
        <v>0</v>
      </c>
      <c r="BJ284" s="232">
        <f>'CHARGES P1'!BJ66</f>
        <v>0</v>
      </c>
      <c r="BK284" s="232">
        <f>'CHARGES P1'!BK66</f>
        <v>0</v>
      </c>
      <c r="BL284" s="232">
        <f>'CHARGES P1'!BL66</f>
        <v>0</v>
      </c>
      <c r="BM284" s="232">
        <f>'CHARGES P1'!BM66</f>
        <v>0</v>
      </c>
      <c r="BN284" s="232">
        <f>'CHARGES P1'!BN66</f>
        <v>0</v>
      </c>
      <c r="BO284" s="232">
        <f>'CHARGES P1'!BO66</f>
        <v>0</v>
      </c>
    </row>
    <row r="285" spans="1:67" ht="11.1" customHeight="1" x14ac:dyDescent="0.25">
      <c r="A285" s="33"/>
      <c r="B285" s="264" t="s">
        <v>100</v>
      </c>
      <c r="C285" s="232">
        <f>'CHARGES P1'!C102</f>
        <v>0</v>
      </c>
      <c r="D285" s="232">
        <f>'CHARGES P1'!D102</f>
        <v>0</v>
      </c>
      <c r="E285" s="232">
        <f>'CHARGES P1'!E102</f>
        <v>0</v>
      </c>
      <c r="F285" s="232">
        <f>'CHARGES P1'!F102</f>
        <v>0</v>
      </c>
      <c r="G285" s="232">
        <f>'CHARGES P1'!G102</f>
        <v>0</v>
      </c>
      <c r="H285" s="232">
        <f>'CHARGES P1'!H102</f>
        <v>0</v>
      </c>
      <c r="I285" s="232">
        <f>'CHARGES P1'!I102</f>
        <v>0</v>
      </c>
      <c r="J285" s="232">
        <f>'CHARGES P1'!J102</f>
        <v>0</v>
      </c>
      <c r="K285" s="232">
        <f>'CHARGES P1'!K102</f>
        <v>0</v>
      </c>
      <c r="L285" s="232">
        <f>'CHARGES P1'!L102</f>
        <v>0</v>
      </c>
      <c r="M285" s="232">
        <f>'CHARGES P1'!M102</f>
        <v>0</v>
      </c>
      <c r="N285" s="232">
        <f>'CHARGES P1'!N102</f>
        <v>0</v>
      </c>
      <c r="O285" s="232">
        <f>'CHARGES P1'!O102</f>
        <v>0</v>
      </c>
      <c r="P285" s="232">
        <f>'CHARGES P1'!P102</f>
        <v>0</v>
      </c>
      <c r="Q285" s="232">
        <f>'CHARGES P1'!Q102</f>
        <v>0</v>
      </c>
      <c r="R285" s="232">
        <f>'CHARGES P1'!R102</f>
        <v>0</v>
      </c>
      <c r="S285" s="232">
        <f>'CHARGES P1'!S102</f>
        <v>0</v>
      </c>
      <c r="T285" s="232">
        <f>'CHARGES P1'!T102</f>
        <v>0</v>
      </c>
      <c r="U285" s="232">
        <f>'CHARGES P1'!U102</f>
        <v>0</v>
      </c>
      <c r="V285" s="232">
        <f>'CHARGES P1'!V102</f>
        <v>0</v>
      </c>
      <c r="W285" s="232">
        <f>'CHARGES P1'!W102</f>
        <v>0</v>
      </c>
      <c r="X285" s="232">
        <f>'CHARGES P1'!X102</f>
        <v>0</v>
      </c>
      <c r="Y285" s="232">
        <f>'CHARGES P1'!Y102</f>
        <v>0</v>
      </c>
      <c r="Z285" s="232">
        <f>'CHARGES P1'!Z102</f>
        <v>0</v>
      </c>
      <c r="AA285" s="232">
        <f>'CHARGES P1'!AA102</f>
        <v>0</v>
      </c>
      <c r="AB285" s="232">
        <f>'CHARGES P1'!AB102</f>
        <v>0</v>
      </c>
      <c r="AC285" s="232">
        <f>'CHARGES P1'!AC102</f>
        <v>0</v>
      </c>
      <c r="AD285" s="232">
        <f>'CHARGES P1'!AD102</f>
        <v>0</v>
      </c>
      <c r="AE285" s="232">
        <f>'CHARGES P1'!AE102</f>
        <v>0</v>
      </c>
      <c r="AF285" s="232">
        <f>'CHARGES P1'!AF102</f>
        <v>0</v>
      </c>
      <c r="AG285" s="232">
        <f>'CHARGES P1'!AG102</f>
        <v>0</v>
      </c>
      <c r="AH285" s="232">
        <f>'CHARGES P1'!AH102</f>
        <v>0</v>
      </c>
      <c r="AI285" s="232">
        <f>'CHARGES P1'!AI102</f>
        <v>0</v>
      </c>
      <c r="AJ285" s="232">
        <f>'CHARGES P1'!AJ102</f>
        <v>0</v>
      </c>
      <c r="AK285" s="232">
        <f>'CHARGES P1'!AK102</f>
        <v>0</v>
      </c>
      <c r="AL285" s="232">
        <f>'CHARGES P1'!AL102</f>
        <v>0</v>
      </c>
      <c r="AM285" s="232">
        <f>'CHARGES P1'!AM102</f>
        <v>0</v>
      </c>
      <c r="AN285" s="232">
        <f>'CHARGES P1'!AN102</f>
        <v>0</v>
      </c>
      <c r="AO285" s="232">
        <f>'CHARGES P1'!AO102</f>
        <v>0</v>
      </c>
      <c r="AP285" s="232">
        <f>'CHARGES P1'!AP102</f>
        <v>0</v>
      </c>
      <c r="AQ285" s="232">
        <f>'CHARGES P1'!AQ102</f>
        <v>0</v>
      </c>
      <c r="AR285" s="232">
        <f>'CHARGES P1'!AR102</f>
        <v>0</v>
      </c>
      <c r="AS285" s="232">
        <f>'CHARGES P1'!AS102</f>
        <v>0</v>
      </c>
      <c r="AT285" s="232">
        <f>'CHARGES P1'!AT102</f>
        <v>0</v>
      </c>
      <c r="AU285" s="232">
        <f>'CHARGES P1'!AU102</f>
        <v>0</v>
      </c>
      <c r="AV285" s="232">
        <f>'CHARGES P1'!AV102</f>
        <v>0</v>
      </c>
      <c r="AW285" s="232">
        <f>'CHARGES P1'!AW102</f>
        <v>0</v>
      </c>
      <c r="AX285" s="232">
        <f>'CHARGES P1'!AX102</f>
        <v>0</v>
      </c>
      <c r="AY285" s="232">
        <f>'CHARGES P1'!AY102</f>
        <v>0</v>
      </c>
      <c r="AZ285" s="232">
        <f>'CHARGES P1'!AZ102</f>
        <v>0</v>
      </c>
      <c r="BA285" s="232">
        <f>'CHARGES P1'!BA102</f>
        <v>0</v>
      </c>
      <c r="BB285" s="232">
        <f>'CHARGES P1'!BB102</f>
        <v>0</v>
      </c>
      <c r="BC285" s="232">
        <f>'CHARGES P1'!BC102</f>
        <v>0</v>
      </c>
      <c r="BD285" s="232">
        <f>'CHARGES P1'!BD102</f>
        <v>0</v>
      </c>
      <c r="BE285" s="232">
        <f>'CHARGES P1'!BE102</f>
        <v>0</v>
      </c>
      <c r="BF285" s="232">
        <f>'CHARGES P1'!BF102</f>
        <v>0</v>
      </c>
      <c r="BG285" s="232">
        <f>'CHARGES P1'!BG102</f>
        <v>0</v>
      </c>
      <c r="BH285" s="232">
        <f>'CHARGES P1'!BH102</f>
        <v>0</v>
      </c>
      <c r="BI285" s="232">
        <f>'CHARGES P1'!BI102</f>
        <v>0</v>
      </c>
      <c r="BJ285" s="232">
        <f>'CHARGES P1'!BJ102</f>
        <v>0</v>
      </c>
      <c r="BK285" s="232">
        <f>'CHARGES P1'!BK102</f>
        <v>0</v>
      </c>
      <c r="BL285" s="232">
        <f>'CHARGES P1'!BL102</f>
        <v>0</v>
      </c>
      <c r="BM285" s="232">
        <f>'CHARGES P1'!BM102</f>
        <v>0</v>
      </c>
      <c r="BN285" s="232">
        <f>'CHARGES P1'!BN102</f>
        <v>0</v>
      </c>
      <c r="BO285" s="232">
        <f>'CHARGES P1'!BO102</f>
        <v>0</v>
      </c>
    </row>
    <row r="286" spans="1:67" ht="11.1" customHeight="1" x14ac:dyDescent="0.25">
      <c r="A286" s="33"/>
      <c r="B286" s="265" t="s">
        <v>101</v>
      </c>
      <c r="C286" s="232">
        <f>'CHARGES P1'!C138</f>
        <v>0</v>
      </c>
      <c r="D286" s="232">
        <f>'CHARGES P1'!D138</f>
        <v>0</v>
      </c>
      <c r="E286" s="232">
        <f>'CHARGES P1'!E138</f>
        <v>0</v>
      </c>
      <c r="F286" s="232">
        <f>'CHARGES P1'!F138</f>
        <v>0</v>
      </c>
      <c r="G286" s="232">
        <f>'CHARGES P1'!G138</f>
        <v>0</v>
      </c>
      <c r="H286" s="232">
        <f>'CHARGES P1'!H138</f>
        <v>0</v>
      </c>
      <c r="I286" s="232">
        <f>'CHARGES P1'!I138</f>
        <v>0</v>
      </c>
      <c r="J286" s="232">
        <f>'CHARGES P1'!J138</f>
        <v>0</v>
      </c>
      <c r="K286" s="232">
        <f>'CHARGES P1'!K138</f>
        <v>0</v>
      </c>
      <c r="L286" s="232">
        <f>'CHARGES P1'!L138</f>
        <v>0</v>
      </c>
      <c r="M286" s="232">
        <f>'CHARGES P1'!M138</f>
        <v>0</v>
      </c>
      <c r="N286" s="232">
        <f>'CHARGES P1'!N138</f>
        <v>0</v>
      </c>
      <c r="O286" s="232">
        <f>'CHARGES P1'!O138</f>
        <v>0</v>
      </c>
      <c r="P286" s="232">
        <f>'CHARGES P1'!P138</f>
        <v>0</v>
      </c>
      <c r="Q286" s="232">
        <f>'CHARGES P1'!Q138</f>
        <v>0</v>
      </c>
      <c r="R286" s="232">
        <f>'CHARGES P1'!R138</f>
        <v>0</v>
      </c>
      <c r="S286" s="232">
        <f>'CHARGES P1'!S138</f>
        <v>0</v>
      </c>
      <c r="T286" s="232">
        <f>'CHARGES P1'!T138</f>
        <v>0</v>
      </c>
      <c r="U286" s="232">
        <f>'CHARGES P1'!U138</f>
        <v>0</v>
      </c>
      <c r="V286" s="232">
        <f>'CHARGES P1'!V138</f>
        <v>0</v>
      </c>
      <c r="W286" s="232">
        <f>'CHARGES P1'!W138</f>
        <v>0</v>
      </c>
      <c r="X286" s="232">
        <f>'CHARGES P1'!X138</f>
        <v>0</v>
      </c>
      <c r="Y286" s="232">
        <f>'CHARGES P1'!Y138</f>
        <v>0</v>
      </c>
      <c r="Z286" s="232">
        <f>'CHARGES P1'!Z138</f>
        <v>0</v>
      </c>
      <c r="AA286" s="232">
        <f>'CHARGES P1'!AA138</f>
        <v>0</v>
      </c>
      <c r="AB286" s="232">
        <f>'CHARGES P1'!AB138</f>
        <v>0</v>
      </c>
      <c r="AC286" s="232">
        <f>'CHARGES P1'!AC138</f>
        <v>0</v>
      </c>
      <c r="AD286" s="232">
        <f>'CHARGES P1'!AD138</f>
        <v>0</v>
      </c>
      <c r="AE286" s="232">
        <f>'CHARGES P1'!AE138</f>
        <v>0</v>
      </c>
      <c r="AF286" s="232">
        <f>'CHARGES P1'!AF138</f>
        <v>0</v>
      </c>
      <c r="AG286" s="232">
        <f>'CHARGES P1'!AG138</f>
        <v>0</v>
      </c>
      <c r="AH286" s="232">
        <f>'CHARGES P1'!AH138</f>
        <v>0</v>
      </c>
      <c r="AI286" s="232">
        <f>'CHARGES P1'!AI138</f>
        <v>0</v>
      </c>
      <c r="AJ286" s="232">
        <f>'CHARGES P1'!AJ138</f>
        <v>0</v>
      </c>
      <c r="AK286" s="232">
        <f>'CHARGES P1'!AK138</f>
        <v>0</v>
      </c>
      <c r="AL286" s="232">
        <f>'CHARGES P1'!AL138</f>
        <v>0</v>
      </c>
      <c r="AM286" s="232">
        <f>'CHARGES P1'!AM138</f>
        <v>0</v>
      </c>
      <c r="AN286" s="232">
        <f>'CHARGES P1'!AN138</f>
        <v>0</v>
      </c>
      <c r="AO286" s="232">
        <f>'CHARGES P1'!AO138</f>
        <v>0</v>
      </c>
      <c r="AP286" s="232">
        <f>'CHARGES P1'!AP138</f>
        <v>0</v>
      </c>
      <c r="AQ286" s="232">
        <f>'CHARGES P1'!AQ138</f>
        <v>0</v>
      </c>
      <c r="AR286" s="232">
        <f>'CHARGES P1'!AR138</f>
        <v>0</v>
      </c>
      <c r="AS286" s="232">
        <f>'CHARGES P1'!AS138</f>
        <v>0</v>
      </c>
      <c r="AT286" s="232">
        <f>'CHARGES P1'!AT138</f>
        <v>0</v>
      </c>
      <c r="AU286" s="232">
        <f>'CHARGES P1'!AU138</f>
        <v>0</v>
      </c>
      <c r="AV286" s="232">
        <f>'CHARGES P1'!AV138</f>
        <v>0</v>
      </c>
      <c r="AW286" s="232">
        <f>'CHARGES P1'!AW138</f>
        <v>0</v>
      </c>
      <c r="AX286" s="232">
        <f>'CHARGES P1'!AX138</f>
        <v>0</v>
      </c>
      <c r="AY286" s="232">
        <f>'CHARGES P1'!AY138</f>
        <v>0</v>
      </c>
      <c r="AZ286" s="232">
        <f>'CHARGES P1'!AZ138</f>
        <v>0</v>
      </c>
      <c r="BA286" s="232">
        <f>'CHARGES P1'!BA138</f>
        <v>0</v>
      </c>
      <c r="BB286" s="232">
        <f>'CHARGES P1'!BB138</f>
        <v>0</v>
      </c>
      <c r="BC286" s="232">
        <f>'CHARGES P1'!BC138</f>
        <v>0</v>
      </c>
      <c r="BD286" s="232">
        <f>'CHARGES P1'!BD138</f>
        <v>0</v>
      </c>
      <c r="BE286" s="232">
        <f>'CHARGES P1'!BE138</f>
        <v>0</v>
      </c>
      <c r="BF286" s="232">
        <f>'CHARGES P1'!BF138</f>
        <v>0</v>
      </c>
      <c r="BG286" s="232">
        <f>'CHARGES P1'!BG138</f>
        <v>0</v>
      </c>
      <c r="BH286" s="232">
        <f>'CHARGES P1'!BH138</f>
        <v>0</v>
      </c>
      <c r="BI286" s="232">
        <f>'CHARGES P1'!BI138</f>
        <v>0</v>
      </c>
      <c r="BJ286" s="232">
        <f>'CHARGES P1'!BJ138</f>
        <v>0</v>
      </c>
      <c r="BK286" s="232">
        <f>'CHARGES P1'!BK138</f>
        <v>0</v>
      </c>
      <c r="BL286" s="232">
        <f>'CHARGES P1'!BL138</f>
        <v>0</v>
      </c>
      <c r="BM286" s="232">
        <f>'CHARGES P1'!BM138</f>
        <v>0</v>
      </c>
      <c r="BN286" s="232">
        <f>'CHARGES P1'!BN138</f>
        <v>0</v>
      </c>
      <c r="BO286" s="232">
        <f>'CHARGES P1'!BO138</f>
        <v>0</v>
      </c>
    </row>
    <row r="287" spans="1:67" ht="11.1" customHeight="1" x14ac:dyDescent="0.25">
      <c r="A287" s="33"/>
      <c r="B287" s="266" t="s">
        <v>102</v>
      </c>
      <c r="C287" s="232">
        <f>'CHARGES P1'!C174</f>
        <v>0</v>
      </c>
      <c r="D287" s="232">
        <f>'CHARGES P1'!D174</f>
        <v>0</v>
      </c>
      <c r="E287" s="232">
        <f>'CHARGES P1'!E174</f>
        <v>0</v>
      </c>
      <c r="F287" s="232">
        <f>'CHARGES P1'!F174</f>
        <v>0</v>
      </c>
      <c r="G287" s="232">
        <f>'CHARGES P1'!G174</f>
        <v>0</v>
      </c>
      <c r="H287" s="232">
        <f>'CHARGES P1'!H174</f>
        <v>0</v>
      </c>
      <c r="I287" s="232">
        <f>'CHARGES P1'!I174</f>
        <v>0</v>
      </c>
      <c r="J287" s="232">
        <f>'CHARGES P1'!J174</f>
        <v>0</v>
      </c>
      <c r="K287" s="232">
        <f>'CHARGES P1'!K174</f>
        <v>0</v>
      </c>
      <c r="L287" s="232">
        <f>'CHARGES P1'!L174</f>
        <v>0</v>
      </c>
      <c r="M287" s="232">
        <f>'CHARGES P1'!M174</f>
        <v>0</v>
      </c>
      <c r="N287" s="232">
        <f>'CHARGES P1'!N174</f>
        <v>0</v>
      </c>
      <c r="O287" s="232">
        <f>'CHARGES P1'!O174</f>
        <v>0</v>
      </c>
      <c r="P287" s="232">
        <f>'CHARGES P1'!P174</f>
        <v>0</v>
      </c>
      <c r="Q287" s="232">
        <f>'CHARGES P1'!Q174</f>
        <v>0</v>
      </c>
      <c r="R287" s="232">
        <f>'CHARGES P1'!R174</f>
        <v>0</v>
      </c>
      <c r="S287" s="232">
        <f>'CHARGES P1'!S174</f>
        <v>0</v>
      </c>
      <c r="T287" s="232">
        <f>'CHARGES P1'!T174</f>
        <v>0</v>
      </c>
      <c r="U287" s="232">
        <f>'CHARGES P1'!U174</f>
        <v>0</v>
      </c>
      <c r="V287" s="232">
        <f>'CHARGES P1'!V174</f>
        <v>0</v>
      </c>
      <c r="W287" s="232">
        <f>'CHARGES P1'!W174</f>
        <v>0</v>
      </c>
      <c r="X287" s="232">
        <f>'CHARGES P1'!X174</f>
        <v>0</v>
      </c>
      <c r="Y287" s="232">
        <f>'CHARGES P1'!Y174</f>
        <v>0</v>
      </c>
      <c r="Z287" s="232">
        <f>'CHARGES P1'!Z174</f>
        <v>0</v>
      </c>
      <c r="AA287" s="232">
        <f>'CHARGES P1'!AA174</f>
        <v>0</v>
      </c>
      <c r="AB287" s="232">
        <f>'CHARGES P1'!AB174</f>
        <v>0</v>
      </c>
      <c r="AC287" s="232">
        <f>'CHARGES P1'!AC174</f>
        <v>0</v>
      </c>
      <c r="AD287" s="232">
        <f>'CHARGES P1'!AD174</f>
        <v>0</v>
      </c>
      <c r="AE287" s="232">
        <f>'CHARGES P1'!AE174</f>
        <v>0</v>
      </c>
      <c r="AF287" s="232">
        <f>'CHARGES P1'!AF174</f>
        <v>0</v>
      </c>
      <c r="AG287" s="232">
        <f>'CHARGES P1'!AG174</f>
        <v>0</v>
      </c>
      <c r="AH287" s="232">
        <f>'CHARGES P1'!AH174</f>
        <v>0</v>
      </c>
      <c r="AI287" s="232">
        <f>'CHARGES P1'!AI174</f>
        <v>0</v>
      </c>
      <c r="AJ287" s="232">
        <f>'CHARGES P1'!AJ174</f>
        <v>0</v>
      </c>
      <c r="AK287" s="232">
        <f>'CHARGES P1'!AK174</f>
        <v>0</v>
      </c>
      <c r="AL287" s="232">
        <f>'CHARGES P1'!AL174</f>
        <v>0</v>
      </c>
      <c r="AM287" s="232">
        <f>'CHARGES P1'!AM174</f>
        <v>0</v>
      </c>
      <c r="AN287" s="232">
        <f>'CHARGES P1'!AN174</f>
        <v>0</v>
      </c>
      <c r="AO287" s="232">
        <f>'CHARGES P1'!AO174</f>
        <v>0</v>
      </c>
      <c r="AP287" s="232">
        <f>'CHARGES P1'!AP174</f>
        <v>0</v>
      </c>
      <c r="AQ287" s="232">
        <f>'CHARGES P1'!AQ174</f>
        <v>0</v>
      </c>
      <c r="AR287" s="232">
        <f>'CHARGES P1'!AR174</f>
        <v>0</v>
      </c>
      <c r="AS287" s="232">
        <f>'CHARGES P1'!AS174</f>
        <v>0</v>
      </c>
      <c r="AT287" s="232">
        <f>'CHARGES P1'!AT174</f>
        <v>0</v>
      </c>
      <c r="AU287" s="232">
        <f>'CHARGES P1'!AU174</f>
        <v>0</v>
      </c>
      <c r="AV287" s="232">
        <f>'CHARGES P1'!AV174</f>
        <v>0</v>
      </c>
      <c r="AW287" s="232">
        <f>'CHARGES P1'!AW174</f>
        <v>0</v>
      </c>
      <c r="AX287" s="232">
        <f>'CHARGES P1'!AX174</f>
        <v>0</v>
      </c>
      <c r="AY287" s="232">
        <f>'CHARGES P1'!AY174</f>
        <v>0</v>
      </c>
      <c r="AZ287" s="232">
        <f>'CHARGES P1'!AZ174</f>
        <v>0</v>
      </c>
      <c r="BA287" s="232">
        <f>'CHARGES P1'!BA174</f>
        <v>0</v>
      </c>
      <c r="BB287" s="232">
        <f>'CHARGES P1'!BB174</f>
        <v>0</v>
      </c>
      <c r="BC287" s="232">
        <f>'CHARGES P1'!BC174</f>
        <v>0</v>
      </c>
      <c r="BD287" s="232">
        <f>'CHARGES P1'!BD174</f>
        <v>0</v>
      </c>
      <c r="BE287" s="232">
        <f>'CHARGES P1'!BE174</f>
        <v>0</v>
      </c>
      <c r="BF287" s="232">
        <f>'CHARGES P1'!BF174</f>
        <v>0</v>
      </c>
      <c r="BG287" s="232">
        <f>'CHARGES P1'!BG174</f>
        <v>0</v>
      </c>
      <c r="BH287" s="232">
        <f>'CHARGES P1'!BH174</f>
        <v>0</v>
      </c>
      <c r="BI287" s="232">
        <f>'CHARGES P1'!BI174</f>
        <v>0</v>
      </c>
      <c r="BJ287" s="232">
        <f>'CHARGES P1'!BJ174</f>
        <v>0</v>
      </c>
      <c r="BK287" s="232">
        <f>'CHARGES P1'!BK174</f>
        <v>0</v>
      </c>
      <c r="BL287" s="232">
        <f>'CHARGES P1'!BL174</f>
        <v>0</v>
      </c>
      <c r="BM287" s="232">
        <f>'CHARGES P1'!BM174</f>
        <v>0</v>
      </c>
      <c r="BN287" s="232">
        <f>'CHARGES P1'!BN174</f>
        <v>0</v>
      </c>
      <c r="BO287" s="232">
        <f>'CHARGES P1'!BO174</f>
        <v>0</v>
      </c>
    </row>
    <row r="288" spans="1:67" ht="11.1" customHeight="1" x14ac:dyDescent="0.25">
      <c r="A288" s="33"/>
      <c r="B288" s="267" t="s">
        <v>103</v>
      </c>
      <c r="C288" s="232">
        <f>'CHARGES P1'!C210</f>
        <v>0</v>
      </c>
      <c r="D288" s="232">
        <f>'CHARGES P1'!D210</f>
        <v>0</v>
      </c>
      <c r="E288" s="232">
        <f>'CHARGES P1'!E210</f>
        <v>0</v>
      </c>
      <c r="F288" s="232">
        <f>'CHARGES P1'!F210</f>
        <v>0</v>
      </c>
      <c r="G288" s="232">
        <f>'CHARGES P1'!G210</f>
        <v>0</v>
      </c>
      <c r="H288" s="232">
        <f>'CHARGES P1'!H210</f>
        <v>0</v>
      </c>
      <c r="I288" s="232">
        <f>'CHARGES P1'!I210</f>
        <v>0</v>
      </c>
      <c r="J288" s="232">
        <f>'CHARGES P1'!J210</f>
        <v>0</v>
      </c>
      <c r="K288" s="232">
        <f>'CHARGES P1'!K210</f>
        <v>0</v>
      </c>
      <c r="L288" s="232">
        <f>'CHARGES P1'!L210</f>
        <v>0</v>
      </c>
      <c r="M288" s="232">
        <f>'CHARGES P1'!M210</f>
        <v>0</v>
      </c>
      <c r="N288" s="232">
        <f>'CHARGES P1'!N210</f>
        <v>0</v>
      </c>
      <c r="O288" s="232">
        <f>'CHARGES P1'!O210</f>
        <v>0</v>
      </c>
      <c r="P288" s="232">
        <f>'CHARGES P1'!P210</f>
        <v>0</v>
      </c>
      <c r="Q288" s="232">
        <f>'CHARGES P1'!Q210</f>
        <v>0</v>
      </c>
      <c r="R288" s="232">
        <f>'CHARGES P1'!R210</f>
        <v>0</v>
      </c>
      <c r="S288" s="232">
        <f>'CHARGES P1'!S210</f>
        <v>0</v>
      </c>
      <c r="T288" s="232">
        <f>'CHARGES P1'!T210</f>
        <v>0</v>
      </c>
      <c r="U288" s="232">
        <f>'CHARGES P1'!U210</f>
        <v>0</v>
      </c>
      <c r="V288" s="232">
        <f>'CHARGES P1'!V210</f>
        <v>0</v>
      </c>
      <c r="W288" s="232">
        <f>'CHARGES P1'!W210</f>
        <v>0</v>
      </c>
      <c r="X288" s="232">
        <f>'CHARGES P1'!X210</f>
        <v>0</v>
      </c>
      <c r="Y288" s="232">
        <f>'CHARGES P1'!Y210</f>
        <v>0</v>
      </c>
      <c r="Z288" s="232">
        <f>'CHARGES P1'!Z210</f>
        <v>0</v>
      </c>
      <c r="AA288" s="232">
        <f>'CHARGES P1'!AA210</f>
        <v>0</v>
      </c>
      <c r="AB288" s="232">
        <f>'CHARGES P1'!AB210</f>
        <v>0</v>
      </c>
      <c r="AC288" s="232">
        <f>'CHARGES P1'!AC210</f>
        <v>0</v>
      </c>
      <c r="AD288" s="232">
        <f>'CHARGES P1'!AD210</f>
        <v>0</v>
      </c>
      <c r="AE288" s="232">
        <f>'CHARGES P1'!AE210</f>
        <v>0</v>
      </c>
      <c r="AF288" s="232">
        <f>'CHARGES P1'!AF210</f>
        <v>0</v>
      </c>
      <c r="AG288" s="232">
        <f>'CHARGES P1'!AG210</f>
        <v>0</v>
      </c>
      <c r="AH288" s="232">
        <f>'CHARGES P1'!AH210</f>
        <v>0</v>
      </c>
      <c r="AI288" s="232">
        <f>'CHARGES P1'!AI210</f>
        <v>0</v>
      </c>
      <c r="AJ288" s="232">
        <f>'CHARGES P1'!AJ210</f>
        <v>0</v>
      </c>
      <c r="AK288" s="232">
        <f>'CHARGES P1'!AK210</f>
        <v>0</v>
      </c>
      <c r="AL288" s="232">
        <f>'CHARGES P1'!AL210</f>
        <v>0</v>
      </c>
      <c r="AM288" s="232">
        <f>'CHARGES P1'!AM210</f>
        <v>0</v>
      </c>
      <c r="AN288" s="232">
        <f>'CHARGES P1'!AN210</f>
        <v>0</v>
      </c>
      <c r="AO288" s="232">
        <f>'CHARGES P1'!AO210</f>
        <v>0</v>
      </c>
      <c r="AP288" s="232">
        <f>'CHARGES P1'!AP210</f>
        <v>0</v>
      </c>
      <c r="AQ288" s="232">
        <f>'CHARGES P1'!AQ210</f>
        <v>0</v>
      </c>
      <c r="AR288" s="232">
        <f>'CHARGES P1'!AR210</f>
        <v>0</v>
      </c>
      <c r="AS288" s="232">
        <f>'CHARGES P1'!AS210</f>
        <v>0</v>
      </c>
      <c r="AT288" s="232">
        <f>'CHARGES P1'!AT210</f>
        <v>0</v>
      </c>
      <c r="AU288" s="232">
        <f>'CHARGES P1'!AU210</f>
        <v>0</v>
      </c>
      <c r="AV288" s="232">
        <f>'CHARGES P1'!AV210</f>
        <v>0</v>
      </c>
      <c r="AW288" s="232">
        <f>'CHARGES P1'!AW210</f>
        <v>0</v>
      </c>
      <c r="AX288" s="232">
        <f>'CHARGES P1'!AX210</f>
        <v>0</v>
      </c>
      <c r="AY288" s="232">
        <f>'CHARGES P1'!AY210</f>
        <v>0</v>
      </c>
      <c r="AZ288" s="232">
        <f>'CHARGES P1'!AZ210</f>
        <v>0</v>
      </c>
      <c r="BA288" s="232">
        <f>'CHARGES P1'!BA210</f>
        <v>0</v>
      </c>
      <c r="BB288" s="232">
        <f>'CHARGES P1'!BB210</f>
        <v>0</v>
      </c>
      <c r="BC288" s="232">
        <f>'CHARGES P1'!BC210</f>
        <v>0</v>
      </c>
      <c r="BD288" s="232">
        <f>'CHARGES P1'!BD210</f>
        <v>0</v>
      </c>
      <c r="BE288" s="232">
        <f>'CHARGES P1'!BE210</f>
        <v>0</v>
      </c>
      <c r="BF288" s="232">
        <f>'CHARGES P1'!BF210</f>
        <v>0</v>
      </c>
      <c r="BG288" s="232">
        <f>'CHARGES P1'!BG210</f>
        <v>0</v>
      </c>
      <c r="BH288" s="232">
        <f>'CHARGES P1'!BH210</f>
        <v>0</v>
      </c>
      <c r="BI288" s="232">
        <f>'CHARGES P1'!BI210</f>
        <v>0</v>
      </c>
      <c r="BJ288" s="232">
        <f>'CHARGES P1'!BJ210</f>
        <v>0</v>
      </c>
      <c r="BK288" s="232">
        <f>'CHARGES P1'!BK210</f>
        <v>0</v>
      </c>
      <c r="BL288" s="232">
        <f>'CHARGES P1'!BL210</f>
        <v>0</v>
      </c>
      <c r="BM288" s="232">
        <f>'CHARGES P1'!BM210</f>
        <v>0</v>
      </c>
      <c r="BN288" s="232">
        <f>'CHARGES P1'!BN210</f>
        <v>0</v>
      </c>
      <c r="BO288" s="232">
        <f>'CHARGES P1'!BO210</f>
        <v>0</v>
      </c>
    </row>
    <row r="290" spans="1:67" ht="11.1" customHeight="1" x14ac:dyDescent="0.25">
      <c r="A290" s="37" t="s">
        <v>24</v>
      </c>
      <c r="B290" s="268" t="s">
        <v>87</v>
      </c>
      <c r="C290" s="232">
        <f>'RETARDS P1'!C31</f>
        <v>0</v>
      </c>
      <c r="D290" s="232">
        <f>'RETARDS P1'!D31</f>
        <v>0</v>
      </c>
      <c r="E290" s="232">
        <f>'RETARDS P1'!E31</f>
        <v>0</v>
      </c>
      <c r="F290" s="232">
        <f>'RETARDS P1'!F31</f>
        <v>0</v>
      </c>
      <c r="G290" s="232">
        <f>'RETARDS P1'!G31</f>
        <v>0</v>
      </c>
      <c r="H290" s="232">
        <f>'RETARDS P1'!H31</f>
        <v>0</v>
      </c>
      <c r="I290" s="232">
        <f>'RETARDS P1'!I31</f>
        <v>0</v>
      </c>
      <c r="J290" s="232">
        <f>'RETARDS P1'!J31</f>
        <v>0</v>
      </c>
      <c r="K290" s="232">
        <f>'RETARDS P1'!K31</f>
        <v>0</v>
      </c>
      <c r="L290" s="232">
        <f>'RETARDS P1'!L31</f>
        <v>0</v>
      </c>
      <c r="M290" s="232">
        <f>'RETARDS P1'!M31</f>
        <v>0</v>
      </c>
      <c r="N290" s="232">
        <f>'RETARDS P1'!N31</f>
        <v>0</v>
      </c>
      <c r="O290" s="232">
        <f>'RETARDS P1'!O31</f>
        <v>0</v>
      </c>
      <c r="P290" s="232">
        <f>'RETARDS P1'!P31</f>
        <v>0</v>
      </c>
      <c r="Q290" s="232">
        <f>'RETARDS P1'!Q31</f>
        <v>0</v>
      </c>
      <c r="R290" s="232">
        <f>'RETARDS P1'!R31</f>
        <v>0</v>
      </c>
      <c r="S290" s="232">
        <f>'RETARDS P1'!S31</f>
        <v>0</v>
      </c>
      <c r="T290" s="232">
        <f>'RETARDS P1'!T31</f>
        <v>0</v>
      </c>
      <c r="U290" s="232">
        <f>'RETARDS P1'!U31</f>
        <v>0</v>
      </c>
      <c r="V290" s="232">
        <f>'RETARDS P1'!V31</f>
        <v>0</v>
      </c>
      <c r="W290" s="232">
        <f>'RETARDS P1'!W31</f>
        <v>0</v>
      </c>
      <c r="X290" s="232">
        <f>'RETARDS P1'!X31</f>
        <v>0</v>
      </c>
      <c r="Y290" s="232">
        <f>'RETARDS P1'!Y31</f>
        <v>0</v>
      </c>
      <c r="Z290" s="232">
        <f>'RETARDS P1'!Z31</f>
        <v>0</v>
      </c>
      <c r="AA290" s="232">
        <f>'RETARDS P1'!AA31</f>
        <v>0</v>
      </c>
      <c r="AB290" s="232">
        <f>'RETARDS P1'!AB31</f>
        <v>0</v>
      </c>
      <c r="AC290" s="232">
        <f>'RETARDS P1'!AC31</f>
        <v>0</v>
      </c>
      <c r="AD290" s="232">
        <f>'RETARDS P1'!AD31</f>
        <v>0</v>
      </c>
      <c r="AE290" s="232">
        <f>'RETARDS P1'!AE31</f>
        <v>0</v>
      </c>
      <c r="AF290" s="232">
        <f>'RETARDS P1'!AF31</f>
        <v>0</v>
      </c>
      <c r="AG290" s="232">
        <f>'RETARDS P1'!AG31</f>
        <v>0</v>
      </c>
      <c r="AH290" s="232">
        <f>'RETARDS P1'!AH31</f>
        <v>0</v>
      </c>
      <c r="AI290" s="232">
        <f>'RETARDS P1'!AI31</f>
        <v>0</v>
      </c>
      <c r="AJ290" s="232">
        <f>'RETARDS P1'!AJ31</f>
        <v>0</v>
      </c>
      <c r="AK290" s="232">
        <f>'RETARDS P1'!AK31</f>
        <v>0</v>
      </c>
      <c r="AL290" s="232">
        <f>'RETARDS P1'!AL31</f>
        <v>0</v>
      </c>
      <c r="AM290" s="232">
        <f>'RETARDS P1'!AM31</f>
        <v>0</v>
      </c>
      <c r="AN290" s="232">
        <f>'RETARDS P1'!AN31</f>
        <v>0</v>
      </c>
      <c r="AO290" s="232">
        <f>'RETARDS P1'!AO31</f>
        <v>0</v>
      </c>
      <c r="AP290" s="232">
        <f>'RETARDS P1'!AP31</f>
        <v>0</v>
      </c>
      <c r="AQ290" s="232">
        <f>'RETARDS P1'!AQ31</f>
        <v>0</v>
      </c>
      <c r="AR290" s="232">
        <f>'RETARDS P1'!AR31</f>
        <v>0</v>
      </c>
      <c r="AS290" s="232">
        <f>'RETARDS P1'!AS31</f>
        <v>0</v>
      </c>
      <c r="AT290" s="232">
        <f>'RETARDS P1'!AT31</f>
        <v>0</v>
      </c>
      <c r="AU290" s="232">
        <f>'RETARDS P1'!AU31</f>
        <v>0</v>
      </c>
      <c r="AV290" s="232">
        <f>'RETARDS P1'!AV31</f>
        <v>0</v>
      </c>
      <c r="AW290" s="232">
        <f>'RETARDS P1'!AW31</f>
        <v>0</v>
      </c>
      <c r="AX290" s="232">
        <f>'RETARDS P1'!AX31</f>
        <v>0</v>
      </c>
      <c r="AY290" s="232">
        <f>'RETARDS P1'!AY31</f>
        <v>0</v>
      </c>
      <c r="AZ290" s="232">
        <f>'RETARDS P1'!AZ31</f>
        <v>0</v>
      </c>
      <c r="BA290" s="232">
        <f>'RETARDS P1'!BA31</f>
        <v>0</v>
      </c>
      <c r="BB290" s="232">
        <f>'RETARDS P1'!BB31</f>
        <v>0</v>
      </c>
      <c r="BC290" s="232">
        <f>'RETARDS P1'!BC31</f>
        <v>0</v>
      </c>
      <c r="BD290" s="232">
        <f>'RETARDS P1'!BD31</f>
        <v>0</v>
      </c>
      <c r="BE290" s="232">
        <f>'RETARDS P1'!BE31</f>
        <v>0</v>
      </c>
      <c r="BF290" s="232">
        <f>'RETARDS P1'!BF31</f>
        <v>0</v>
      </c>
      <c r="BG290" s="232">
        <f>'RETARDS P1'!BG31</f>
        <v>0</v>
      </c>
      <c r="BH290" s="232">
        <f>'RETARDS P1'!BH31</f>
        <v>0</v>
      </c>
      <c r="BI290" s="232">
        <f>'RETARDS P1'!BI31</f>
        <v>0</v>
      </c>
      <c r="BJ290" s="232">
        <f>'RETARDS P1'!BJ31</f>
        <v>0</v>
      </c>
      <c r="BK290" s="232">
        <f>'RETARDS P1'!BK31</f>
        <v>0</v>
      </c>
      <c r="BL290" s="232">
        <f>'RETARDS P1'!BL31</f>
        <v>0</v>
      </c>
      <c r="BM290" s="232">
        <f>'RETARDS P1'!BM31</f>
        <v>0</v>
      </c>
      <c r="BN290" s="232">
        <f>'RETARDS P1'!BN31</f>
        <v>0</v>
      </c>
      <c r="BO290" s="232">
        <f>'RETARDS P1'!BO31</f>
        <v>0</v>
      </c>
    </row>
    <row r="291" spans="1:67" ht="11.1" customHeight="1" x14ac:dyDescent="0.25">
      <c r="A291" s="33"/>
      <c r="B291" s="43" t="s">
        <v>104</v>
      </c>
      <c r="C291" s="232"/>
      <c r="D291" s="232">
        <f ca="1">C294-'SYNTHESE CAPACITE P1'!D29</f>
        <v>0</v>
      </c>
      <c r="E291" s="232">
        <f ca="1">D294-'SYNTHESE CAPACITE P1'!E29</f>
        <v>0</v>
      </c>
      <c r="F291" s="232">
        <f ca="1">E294-'SYNTHESE CAPACITE P1'!F29</f>
        <v>0</v>
      </c>
      <c r="G291" s="232">
        <f ca="1">F294-'SYNTHESE CAPACITE P1'!G29</f>
        <v>0</v>
      </c>
      <c r="H291" s="232">
        <f ca="1">G294-'SYNTHESE CAPACITE P1'!H29</f>
        <v>0</v>
      </c>
      <c r="I291" s="232">
        <f ca="1">H294-'SYNTHESE CAPACITE P1'!I29</f>
        <v>0</v>
      </c>
      <c r="J291" s="232">
        <f ca="1">I294-'SYNTHESE CAPACITE P1'!J29</f>
        <v>0</v>
      </c>
      <c r="K291" s="232">
        <f ca="1">J294-'SYNTHESE CAPACITE P1'!K29</f>
        <v>0</v>
      </c>
      <c r="L291" s="232">
        <f ca="1">K294-'SYNTHESE CAPACITE P1'!L29</f>
        <v>0</v>
      </c>
      <c r="M291" s="232">
        <f ca="1">L294-'SYNTHESE CAPACITE P1'!M29</f>
        <v>0</v>
      </c>
      <c r="N291" s="232">
        <f ca="1">M294-'SYNTHESE CAPACITE P1'!N29</f>
        <v>0</v>
      </c>
      <c r="O291" s="232">
        <f ca="1">N294-'SYNTHESE CAPACITE P1'!O29</f>
        <v>0</v>
      </c>
      <c r="P291" s="232">
        <f ca="1">O294-'SYNTHESE CAPACITE P1'!P29</f>
        <v>0</v>
      </c>
      <c r="Q291" s="232">
        <f ca="1">P294-'SYNTHESE CAPACITE P1'!Q29</f>
        <v>0</v>
      </c>
      <c r="R291" s="232">
        <f ca="1">Q294-'SYNTHESE CAPACITE P1'!R29</f>
        <v>0</v>
      </c>
      <c r="S291" s="232">
        <f ca="1">R294-'SYNTHESE CAPACITE P1'!S29</f>
        <v>0</v>
      </c>
      <c r="T291" s="232">
        <f ca="1">S294-'SYNTHESE CAPACITE P1'!T29</f>
        <v>0</v>
      </c>
      <c r="U291" s="232">
        <f ca="1">T294-'SYNTHESE CAPACITE P1'!U29</f>
        <v>0</v>
      </c>
      <c r="V291" s="232">
        <f ca="1">U294-'SYNTHESE CAPACITE P1'!V29</f>
        <v>0</v>
      </c>
      <c r="W291" s="232">
        <f ca="1">V294-'SYNTHESE CAPACITE P1'!W29</f>
        <v>0</v>
      </c>
      <c r="X291" s="232">
        <f ca="1">W294-'SYNTHESE CAPACITE P1'!X29</f>
        <v>0</v>
      </c>
      <c r="Y291" s="232">
        <f ca="1">X294-'SYNTHESE CAPACITE P1'!Y29</f>
        <v>0</v>
      </c>
      <c r="Z291" s="232">
        <f ca="1">Y294-'SYNTHESE CAPACITE P1'!Z29</f>
        <v>0</v>
      </c>
      <c r="AA291" s="232">
        <f ca="1">Z294-'SYNTHESE CAPACITE P1'!AA29</f>
        <v>0</v>
      </c>
      <c r="AB291" s="232">
        <f ca="1">AA294-'SYNTHESE CAPACITE P1'!AB29</f>
        <v>0</v>
      </c>
      <c r="AC291" s="232">
        <f ca="1">AB294-'SYNTHESE CAPACITE P1'!AC29</f>
        <v>0</v>
      </c>
      <c r="AD291" s="232">
        <f ca="1">AC294-'SYNTHESE CAPACITE P1'!AD29</f>
        <v>0</v>
      </c>
      <c r="AE291" s="232">
        <f ca="1">AD294-'SYNTHESE CAPACITE P1'!AE29</f>
        <v>0</v>
      </c>
      <c r="AF291" s="232">
        <f ca="1">AE294-'SYNTHESE CAPACITE P1'!AF29</f>
        <v>0</v>
      </c>
      <c r="AG291" s="232">
        <f ca="1">AF294-'SYNTHESE CAPACITE P1'!AG29</f>
        <v>0</v>
      </c>
      <c r="AH291" s="232">
        <f ca="1">AG294-'SYNTHESE CAPACITE P1'!AH29</f>
        <v>0</v>
      </c>
      <c r="AI291" s="232">
        <f ca="1">AH294-'SYNTHESE CAPACITE P1'!AI29</f>
        <v>0</v>
      </c>
      <c r="AJ291" s="232">
        <f ca="1">AI294-'SYNTHESE CAPACITE P1'!AJ29</f>
        <v>0</v>
      </c>
      <c r="AK291" s="232">
        <f ca="1">AJ294-'SYNTHESE CAPACITE P1'!AK29</f>
        <v>0</v>
      </c>
      <c r="AL291" s="232">
        <f ca="1">AK294-'SYNTHESE CAPACITE P1'!AL29</f>
        <v>0</v>
      </c>
      <c r="AM291" s="232">
        <f ca="1">AL294-'SYNTHESE CAPACITE P1'!AM29</f>
        <v>0</v>
      </c>
      <c r="AN291" s="232">
        <f ca="1">AM294-'SYNTHESE CAPACITE P1'!AN29</f>
        <v>0</v>
      </c>
      <c r="AO291" s="232">
        <f ca="1">AN294-'SYNTHESE CAPACITE P1'!AO29</f>
        <v>0</v>
      </c>
      <c r="AP291" s="232">
        <f ca="1">AO294-'SYNTHESE CAPACITE P1'!AP29</f>
        <v>0</v>
      </c>
      <c r="AQ291" s="232">
        <f ca="1">AP294-'SYNTHESE CAPACITE P1'!AQ29</f>
        <v>0</v>
      </c>
      <c r="AR291" s="232">
        <f ca="1">AQ294-'SYNTHESE CAPACITE P1'!AR29</f>
        <v>0</v>
      </c>
      <c r="AS291" s="232">
        <f ca="1">AR294-'SYNTHESE CAPACITE P1'!AS29</f>
        <v>0</v>
      </c>
      <c r="AT291" s="232">
        <f ca="1">AS294-'SYNTHESE CAPACITE P1'!AT29</f>
        <v>0</v>
      </c>
      <c r="AU291" s="232">
        <f ca="1">AT294-'SYNTHESE CAPACITE P1'!AU29</f>
        <v>0</v>
      </c>
      <c r="AV291" s="232">
        <f ca="1">AU294-'SYNTHESE CAPACITE P1'!AV29</f>
        <v>0</v>
      </c>
      <c r="AW291" s="232">
        <f ca="1">AV294-'SYNTHESE CAPACITE P1'!AW29</f>
        <v>0</v>
      </c>
      <c r="AX291" s="232">
        <f ca="1">AW294-'SYNTHESE CAPACITE P1'!AX29</f>
        <v>0</v>
      </c>
      <c r="AY291" s="232">
        <f ca="1">AX294-'SYNTHESE CAPACITE P1'!AY29</f>
        <v>0</v>
      </c>
      <c r="AZ291" s="232">
        <f ca="1">AY294-'SYNTHESE CAPACITE P1'!AZ29</f>
        <v>0</v>
      </c>
      <c r="BA291" s="232">
        <f ca="1">AZ294-'SYNTHESE CAPACITE P1'!BA29</f>
        <v>0</v>
      </c>
      <c r="BB291" s="232">
        <f ca="1">BA294-'SYNTHESE CAPACITE P1'!BB29</f>
        <v>0</v>
      </c>
      <c r="BC291" s="232">
        <f ca="1">BB294-'SYNTHESE CAPACITE P1'!BC29</f>
        <v>0</v>
      </c>
      <c r="BD291" s="232">
        <f ca="1">BC294-'SYNTHESE CAPACITE P1'!BD29</f>
        <v>0</v>
      </c>
      <c r="BE291" s="232">
        <f ca="1">BD294-'SYNTHESE CAPACITE P1'!BE29</f>
        <v>0</v>
      </c>
      <c r="BF291" s="232">
        <f ca="1">BE294-'SYNTHESE CAPACITE P1'!BF29</f>
        <v>0</v>
      </c>
      <c r="BG291" s="232">
        <f ca="1">BF294-'SYNTHESE CAPACITE P1'!BG29</f>
        <v>0</v>
      </c>
      <c r="BH291" s="232">
        <f ca="1">BG294-'SYNTHESE CAPACITE P1'!BH29</f>
        <v>0</v>
      </c>
      <c r="BI291" s="232">
        <f ca="1">BH294-'SYNTHESE CAPACITE P1'!BI29</f>
        <v>0</v>
      </c>
      <c r="BJ291" s="232">
        <f ca="1">BI294-'SYNTHESE CAPACITE P1'!BJ29</f>
        <v>0</v>
      </c>
      <c r="BK291" s="232">
        <f ca="1">BJ294-'SYNTHESE CAPACITE P1'!BK29</f>
        <v>0</v>
      </c>
      <c r="BL291" s="232">
        <f ca="1">BK294-'SYNTHESE CAPACITE P1'!BL29</f>
        <v>0</v>
      </c>
      <c r="BM291" s="232">
        <f ca="1">BL294-'SYNTHESE CAPACITE P1'!BM29</f>
        <v>0</v>
      </c>
      <c r="BN291" s="232">
        <f ca="1">BM294-'SYNTHESE CAPACITE P1'!BN29</f>
        <v>0</v>
      </c>
      <c r="BO291" s="232">
        <f ca="1">BN294-'SYNTHESE CAPACITE P1'!BO29</f>
        <v>0</v>
      </c>
    </row>
    <row r="292" spans="1:67" ht="11.1" customHeight="1" x14ac:dyDescent="0.25">
      <c r="A292" s="33"/>
      <c r="B292" s="261" t="s">
        <v>88</v>
      </c>
      <c r="C292" s="232">
        <f>'RETARDS P1'!C103</f>
        <v>0</v>
      </c>
      <c r="D292" s="232">
        <f>'RETARDS P1'!D103</f>
        <v>0</v>
      </c>
      <c r="E292" s="232">
        <f>'RETARDS P1'!E103</f>
        <v>0</v>
      </c>
      <c r="F292" s="232">
        <f>'RETARDS P1'!F103</f>
        <v>0</v>
      </c>
      <c r="G292" s="232">
        <f>'RETARDS P1'!G103</f>
        <v>0</v>
      </c>
      <c r="H292" s="232">
        <f>'RETARDS P1'!H103</f>
        <v>0</v>
      </c>
      <c r="I292" s="232">
        <f>'RETARDS P1'!I103</f>
        <v>0</v>
      </c>
      <c r="J292" s="232">
        <f>'RETARDS P1'!J103</f>
        <v>0</v>
      </c>
      <c r="K292" s="232">
        <f>'RETARDS P1'!K103</f>
        <v>0</v>
      </c>
      <c r="L292" s="232">
        <f>'RETARDS P1'!L103</f>
        <v>0</v>
      </c>
      <c r="M292" s="232">
        <f>'RETARDS P1'!M103</f>
        <v>0</v>
      </c>
      <c r="N292" s="232">
        <f>'RETARDS P1'!N103</f>
        <v>0</v>
      </c>
      <c r="O292" s="232">
        <f>'RETARDS P1'!O103</f>
        <v>0</v>
      </c>
      <c r="P292" s="232">
        <f>'RETARDS P1'!P103</f>
        <v>0</v>
      </c>
      <c r="Q292" s="232">
        <f>'RETARDS P1'!Q103</f>
        <v>0</v>
      </c>
      <c r="R292" s="232">
        <f>'RETARDS P1'!R103</f>
        <v>0</v>
      </c>
      <c r="S292" s="232">
        <f>'RETARDS P1'!S103</f>
        <v>0</v>
      </c>
      <c r="T292" s="232">
        <f>'RETARDS P1'!T103</f>
        <v>0</v>
      </c>
      <c r="U292" s="232">
        <f>'RETARDS P1'!U103</f>
        <v>0</v>
      </c>
      <c r="V292" s="232">
        <f>'RETARDS P1'!V103</f>
        <v>0</v>
      </c>
      <c r="W292" s="232">
        <f>'RETARDS P1'!W103</f>
        <v>0</v>
      </c>
      <c r="X292" s="232">
        <f>'RETARDS P1'!X103</f>
        <v>0</v>
      </c>
      <c r="Y292" s="232">
        <f>'RETARDS P1'!Y103</f>
        <v>0</v>
      </c>
      <c r="Z292" s="232">
        <f>'RETARDS P1'!Z103</f>
        <v>0</v>
      </c>
      <c r="AA292" s="232">
        <f>'RETARDS P1'!AA103</f>
        <v>0</v>
      </c>
      <c r="AB292" s="232">
        <f>'RETARDS P1'!AB103</f>
        <v>0</v>
      </c>
      <c r="AC292" s="232">
        <f>'RETARDS P1'!AC103</f>
        <v>0</v>
      </c>
      <c r="AD292" s="232">
        <f>'RETARDS P1'!AD103</f>
        <v>0</v>
      </c>
      <c r="AE292" s="232">
        <f>'RETARDS P1'!AE103</f>
        <v>0</v>
      </c>
      <c r="AF292" s="232">
        <f>'RETARDS P1'!AF103</f>
        <v>0</v>
      </c>
      <c r="AG292" s="232">
        <f>'RETARDS P1'!AG103</f>
        <v>0</v>
      </c>
      <c r="AH292" s="232">
        <f>'RETARDS P1'!AH103</f>
        <v>0</v>
      </c>
      <c r="AI292" s="232">
        <f>'RETARDS P1'!AI103</f>
        <v>0</v>
      </c>
      <c r="AJ292" s="232">
        <f>'RETARDS P1'!AJ103</f>
        <v>0</v>
      </c>
      <c r="AK292" s="232">
        <f>'RETARDS P1'!AK103</f>
        <v>0</v>
      </c>
      <c r="AL292" s="232">
        <f>'RETARDS P1'!AL103</f>
        <v>0</v>
      </c>
      <c r="AM292" s="232">
        <f>'RETARDS P1'!AM103</f>
        <v>0</v>
      </c>
      <c r="AN292" s="232">
        <f>'RETARDS P1'!AN103</f>
        <v>0</v>
      </c>
      <c r="AO292" s="232">
        <f>'RETARDS P1'!AO103</f>
        <v>0</v>
      </c>
      <c r="AP292" s="232">
        <f>'RETARDS P1'!AP103</f>
        <v>0</v>
      </c>
      <c r="AQ292" s="232">
        <f>'RETARDS P1'!AQ103</f>
        <v>0</v>
      </c>
      <c r="AR292" s="232">
        <f>'RETARDS P1'!AR103</f>
        <v>0</v>
      </c>
      <c r="AS292" s="232">
        <f>'RETARDS P1'!AS103</f>
        <v>0</v>
      </c>
      <c r="AT292" s="232">
        <f>'RETARDS P1'!AT103</f>
        <v>0</v>
      </c>
      <c r="AU292" s="232">
        <f>'RETARDS P1'!AU103</f>
        <v>0</v>
      </c>
      <c r="AV292" s="232">
        <f>'RETARDS P1'!AV103</f>
        <v>0</v>
      </c>
      <c r="AW292" s="232">
        <f>'RETARDS P1'!AW103</f>
        <v>0</v>
      </c>
      <c r="AX292" s="232">
        <f>'RETARDS P1'!AX103</f>
        <v>0</v>
      </c>
      <c r="AY292" s="232">
        <f>'RETARDS P1'!AY103</f>
        <v>0</v>
      </c>
      <c r="AZ292" s="232">
        <f>'RETARDS P1'!AZ103</f>
        <v>0</v>
      </c>
      <c r="BA292" s="232">
        <f>'RETARDS P1'!BA103</f>
        <v>0</v>
      </c>
      <c r="BB292" s="232">
        <f>'RETARDS P1'!BB103</f>
        <v>0</v>
      </c>
      <c r="BC292" s="232">
        <f>'RETARDS P1'!BC103</f>
        <v>0</v>
      </c>
      <c r="BD292" s="232">
        <f>'RETARDS P1'!BD103</f>
        <v>0</v>
      </c>
      <c r="BE292" s="232">
        <f>'RETARDS P1'!BE103</f>
        <v>0</v>
      </c>
      <c r="BF292" s="232">
        <f>'RETARDS P1'!BF103</f>
        <v>0</v>
      </c>
      <c r="BG292" s="232">
        <f>'RETARDS P1'!BG103</f>
        <v>0</v>
      </c>
      <c r="BH292" s="232">
        <f>'RETARDS P1'!BH103</f>
        <v>0</v>
      </c>
      <c r="BI292" s="232">
        <f>'RETARDS P1'!BI103</f>
        <v>0</v>
      </c>
      <c r="BJ292" s="232">
        <f>'RETARDS P1'!BJ103</f>
        <v>0</v>
      </c>
      <c r="BK292" s="232">
        <f>'RETARDS P1'!BK103</f>
        <v>0</v>
      </c>
      <c r="BL292" s="232">
        <f>'RETARDS P1'!BL103</f>
        <v>0</v>
      </c>
      <c r="BM292" s="232">
        <f>'RETARDS P1'!BM103</f>
        <v>0</v>
      </c>
      <c r="BN292" s="232">
        <f>'RETARDS P1'!BN103</f>
        <v>0</v>
      </c>
      <c r="BO292" s="232">
        <f>'RETARDS P1'!BO103</f>
        <v>0</v>
      </c>
    </row>
    <row r="293" spans="1:67" ht="11.1" customHeight="1" x14ac:dyDescent="0.25">
      <c r="A293" s="33"/>
      <c r="B293" s="262" t="s">
        <v>89</v>
      </c>
      <c r="C293" s="232">
        <f>'RETARDS P1'!C139</f>
        <v>0</v>
      </c>
      <c r="D293" s="232">
        <f>'RETARDS P1'!D139</f>
        <v>0</v>
      </c>
      <c r="E293" s="232">
        <f>'RETARDS P1'!E139</f>
        <v>0</v>
      </c>
      <c r="F293" s="232">
        <f>'RETARDS P1'!F139</f>
        <v>0</v>
      </c>
      <c r="G293" s="232">
        <f>'RETARDS P1'!G139</f>
        <v>0</v>
      </c>
      <c r="H293" s="232">
        <f>'RETARDS P1'!H139</f>
        <v>0</v>
      </c>
      <c r="I293" s="232">
        <f>'RETARDS P1'!I139</f>
        <v>0</v>
      </c>
      <c r="J293" s="232">
        <f>'RETARDS P1'!J139</f>
        <v>0</v>
      </c>
      <c r="K293" s="232">
        <f>'RETARDS P1'!K139</f>
        <v>0</v>
      </c>
      <c r="L293" s="232">
        <f>'RETARDS P1'!L139</f>
        <v>0</v>
      </c>
      <c r="M293" s="232">
        <f>'RETARDS P1'!M139</f>
        <v>0</v>
      </c>
      <c r="N293" s="232">
        <f>'RETARDS P1'!N139</f>
        <v>0</v>
      </c>
      <c r="O293" s="232">
        <f>'RETARDS P1'!O139</f>
        <v>0</v>
      </c>
      <c r="P293" s="232">
        <f>'RETARDS P1'!P139</f>
        <v>0</v>
      </c>
      <c r="Q293" s="232">
        <f>'RETARDS P1'!Q139</f>
        <v>0</v>
      </c>
      <c r="R293" s="232">
        <f>'RETARDS P1'!R139</f>
        <v>0</v>
      </c>
      <c r="S293" s="232">
        <f>'RETARDS P1'!S139</f>
        <v>0</v>
      </c>
      <c r="T293" s="232">
        <f>'RETARDS P1'!T139</f>
        <v>0</v>
      </c>
      <c r="U293" s="232">
        <f>'RETARDS P1'!U139</f>
        <v>0</v>
      </c>
      <c r="V293" s="232">
        <f>'RETARDS P1'!V139</f>
        <v>0</v>
      </c>
      <c r="W293" s="232">
        <f>'RETARDS P1'!W139</f>
        <v>0</v>
      </c>
      <c r="X293" s="232">
        <f>'RETARDS P1'!X139</f>
        <v>0</v>
      </c>
      <c r="Y293" s="232">
        <f>'RETARDS P1'!Y139</f>
        <v>0</v>
      </c>
      <c r="Z293" s="232">
        <f>'RETARDS P1'!Z139</f>
        <v>0</v>
      </c>
      <c r="AA293" s="232">
        <f>'RETARDS P1'!AA139</f>
        <v>0</v>
      </c>
      <c r="AB293" s="232">
        <f>'RETARDS P1'!AB139</f>
        <v>0</v>
      </c>
      <c r="AC293" s="232">
        <f>'RETARDS P1'!AC139</f>
        <v>0</v>
      </c>
      <c r="AD293" s="232">
        <f>'RETARDS P1'!AD139</f>
        <v>0</v>
      </c>
      <c r="AE293" s="232">
        <f>'RETARDS P1'!AE139</f>
        <v>0</v>
      </c>
      <c r="AF293" s="232">
        <f>'RETARDS P1'!AF139</f>
        <v>0</v>
      </c>
      <c r="AG293" s="232">
        <f>'RETARDS P1'!AG139</f>
        <v>0</v>
      </c>
      <c r="AH293" s="232">
        <f>'RETARDS P1'!AH139</f>
        <v>0</v>
      </c>
      <c r="AI293" s="232">
        <f>'RETARDS P1'!AI139</f>
        <v>0</v>
      </c>
      <c r="AJ293" s="232">
        <f>'RETARDS P1'!AJ139</f>
        <v>0</v>
      </c>
      <c r="AK293" s="232">
        <f>'RETARDS P1'!AK139</f>
        <v>0</v>
      </c>
      <c r="AL293" s="232">
        <f>'RETARDS P1'!AL139</f>
        <v>0</v>
      </c>
      <c r="AM293" s="232">
        <f>'RETARDS P1'!AM139</f>
        <v>0</v>
      </c>
      <c r="AN293" s="232">
        <f>'RETARDS P1'!AN139</f>
        <v>0</v>
      </c>
      <c r="AO293" s="232">
        <f>'RETARDS P1'!AO139</f>
        <v>0</v>
      </c>
      <c r="AP293" s="232">
        <f>'RETARDS P1'!AP139</f>
        <v>0</v>
      </c>
      <c r="AQ293" s="232">
        <f>'RETARDS P1'!AQ139</f>
        <v>0</v>
      </c>
      <c r="AR293" s="232">
        <f>'RETARDS P1'!AR139</f>
        <v>0</v>
      </c>
      <c r="AS293" s="232">
        <f>'RETARDS P1'!AS139</f>
        <v>0</v>
      </c>
      <c r="AT293" s="232">
        <f>'RETARDS P1'!AT139</f>
        <v>0</v>
      </c>
      <c r="AU293" s="232">
        <f>'RETARDS P1'!AU139</f>
        <v>0</v>
      </c>
      <c r="AV293" s="232">
        <f>'RETARDS P1'!AV139</f>
        <v>0</v>
      </c>
      <c r="AW293" s="232">
        <f>'RETARDS P1'!AW139</f>
        <v>0</v>
      </c>
      <c r="AX293" s="232">
        <f>'RETARDS P1'!AX139</f>
        <v>0</v>
      </c>
      <c r="AY293" s="232">
        <f>'RETARDS P1'!AY139</f>
        <v>0</v>
      </c>
      <c r="AZ293" s="232">
        <f>'RETARDS P1'!AZ139</f>
        <v>0</v>
      </c>
      <c r="BA293" s="232">
        <f>'RETARDS P1'!BA139</f>
        <v>0</v>
      </c>
      <c r="BB293" s="232">
        <f>'RETARDS P1'!BB139</f>
        <v>0</v>
      </c>
      <c r="BC293" s="232">
        <f>'RETARDS P1'!BC139</f>
        <v>0</v>
      </c>
      <c r="BD293" s="232">
        <f>'RETARDS P1'!BD139</f>
        <v>0</v>
      </c>
      <c r="BE293" s="232">
        <f>'RETARDS P1'!BE139</f>
        <v>0</v>
      </c>
      <c r="BF293" s="232">
        <f>'RETARDS P1'!BF139</f>
        <v>0</v>
      </c>
      <c r="BG293" s="232">
        <f>'RETARDS P1'!BG139</f>
        <v>0</v>
      </c>
      <c r="BH293" s="232">
        <f>'RETARDS P1'!BH139</f>
        <v>0</v>
      </c>
      <c r="BI293" s="232">
        <f>'RETARDS P1'!BI139</f>
        <v>0</v>
      </c>
      <c r="BJ293" s="232">
        <f>'RETARDS P1'!BJ139</f>
        <v>0</v>
      </c>
      <c r="BK293" s="232">
        <f>'RETARDS P1'!BK139</f>
        <v>0</v>
      </c>
      <c r="BL293" s="232">
        <f>'RETARDS P1'!BL139</f>
        <v>0</v>
      </c>
      <c r="BM293" s="232">
        <f>'RETARDS P1'!BM139</f>
        <v>0</v>
      </c>
      <c r="BN293" s="232">
        <f>'RETARDS P1'!BN139</f>
        <v>0</v>
      </c>
      <c r="BO293" s="232">
        <f>'RETARDS P1'!BO139</f>
        <v>0</v>
      </c>
    </row>
    <row r="294" spans="1:67" ht="11.1" customHeight="1" x14ac:dyDescent="0.25">
      <c r="A294" s="33"/>
      <c r="B294" s="263" t="s">
        <v>92</v>
      </c>
      <c r="C294" s="232">
        <f>SUM(C295:C299)+SUM(C290:C291)</f>
        <v>0</v>
      </c>
      <c r="D294" s="232">
        <f t="shared" ref="D294:BO294" ca="1" si="26">SUM(D295:D299)+SUM(D290:D291)</f>
        <v>0</v>
      </c>
      <c r="E294" s="232">
        <f t="shared" ca="1" si="26"/>
        <v>0</v>
      </c>
      <c r="F294" s="232">
        <f t="shared" ca="1" si="26"/>
        <v>0</v>
      </c>
      <c r="G294" s="232">
        <f t="shared" ca="1" si="26"/>
        <v>0</v>
      </c>
      <c r="H294" s="232">
        <f t="shared" ca="1" si="26"/>
        <v>0</v>
      </c>
      <c r="I294" s="232">
        <f t="shared" ca="1" si="26"/>
        <v>0</v>
      </c>
      <c r="J294" s="232">
        <f t="shared" ca="1" si="26"/>
        <v>0</v>
      </c>
      <c r="K294" s="232">
        <f t="shared" ca="1" si="26"/>
        <v>0</v>
      </c>
      <c r="L294" s="232">
        <f t="shared" ca="1" si="26"/>
        <v>0</v>
      </c>
      <c r="M294" s="232">
        <f t="shared" ca="1" si="26"/>
        <v>0</v>
      </c>
      <c r="N294" s="232">
        <f t="shared" ca="1" si="26"/>
        <v>0</v>
      </c>
      <c r="O294" s="232">
        <f t="shared" ca="1" si="26"/>
        <v>0</v>
      </c>
      <c r="P294" s="232">
        <f t="shared" ca="1" si="26"/>
        <v>0</v>
      </c>
      <c r="Q294" s="232">
        <f t="shared" ca="1" si="26"/>
        <v>0</v>
      </c>
      <c r="R294" s="232">
        <f t="shared" ca="1" si="26"/>
        <v>0</v>
      </c>
      <c r="S294" s="232">
        <f t="shared" ca="1" si="26"/>
        <v>0</v>
      </c>
      <c r="T294" s="232">
        <f t="shared" ca="1" si="26"/>
        <v>0</v>
      </c>
      <c r="U294" s="232">
        <f t="shared" ca="1" si="26"/>
        <v>0</v>
      </c>
      <c r="V294" s="232">
        <f t="shared" ca="1" si="26"/>
        <v>0</v>
      </c>
      <c r="W294" s="232">
        <f t="shared" ca="1" si="26"/>
        <v>0</v>
      </c>
      <c r="X294" s="232">
        <f t="shared" ca="1" si="26"/>
        <v>0</v>
      </c>
      <c r="Y294" s="232">
        <f t="shared" ca="1" si="26"/>
        <v>0</v>
      </c>
      <c r="Z294" s="232">
        <f t="shared" ca="1" si="26"/>
        <v>0</v>
      </c>
      <c r="AA294" s="232">
        <f t="shared" ca="1" si="26"/>
        <v>0</v>
      </c>
      <c r="AB294" s="232">
        <f t="shared" ca="1" si="26"/>
        <v>0</v>
      </c>
      <c r="AC294" s="232">
        <f t="shared" ca="1" si="26"/>
        <v>0</v>
      </c>
      <c r="AD294" s="232">
        <f t="shared" ca="1" si="26"/>
        <v>0</v>
      </c>
      <c r="AE294" s="232">
        <f t="shared" ca="1" si="26"/>
        <v>0</v>
      </c>
      <c r="AF294" s="232">
        <f t="shared" ca="1" si="26"/>
        <v>0</v>
      </c>
      <c r="AG294" s="232">
        <f t="shared" ca="1" si="26"/>
        <v>0</v>
      </c>
      <c r="AH294" s="232">
        <f t="shared" ca="1" si="26"/>
        <v>0</v>
      </c>
      <c r="AI294" s="232">
        <f t="shared" ca="1" si="26"/>
        <v>0</v>
      </c>
      <c r="AJ294" s="232">
        <f t="shared" ca="1" si="26"/>
        <v>0</v>
      </c>
      <c r="AK294" s="232">
        <f t="shared" ca="1" si="26"/>
        <v>0</v>
      </c>
      <c r="AL294" s="232">
        <f t="shared" ca="1" si="26"/>
        <v>0</v>
      </c>
      <c r="AM294" s="232">
        <f t="shared" ca="1" si="26"/>
        <v>0</v>
      </c>
      <c r="AN294" s="232">
        <f t="shared" ca="1" si="26"/>
        <v>0</v>
      </c>
      <c r="AO294" s="232">
        <f t="shared" ca="1" si="26"/>
        <v>0</v>
      </c>
      <c r="AP294" s="232">
        <f t="shared" ca="1" si="26"/>
        <v>0</v>
      </c>
      <c r="AQ294" s="232">
        <f t="shared" ca="1" si="26"/>
        <v>0</v>
      </c>
      <c r="AR294" s="232">
        <f t="shared" ca="1" si="26"/>
        <v>0</v>
      </c>
      <c r="AS294" s="232">
        <f t="shared" ca="1" si="26"/>
        <v>0</v>
      </c>
      <c r="AT294" s="232">
        <f t="shared" ca="1" si="26"/>
        <v>0</v>
      </c>
      <c r="AU294" s="232">
        <f t="shared" ca="1" si="26"/>
        <v>0</v>
      </c>
      <c r="AV294" s="232">
        <f t="shared" ca="1" si="26"/>
        <v>0</v>
      </c>
      <c r="AW294" s="232">
        <f t="shared" ca="1" si="26"/>
        <v>0</v>
      </c>
      <c r="AX294" s="232">
        <f t="shared" ca="1" si="26"/>
        <v>0</v>
      </c>
      <c r="AY294" s="232">
        <f t="shared" ca="1" si="26"/>
        <v>0</v>
      </c>
      <c r="AZ294" s="232">
        <f t="shared" ca="1" si="26"/>
        <v>0</v>
      </c>
      <c r="BA294" s="232">
        <f t="shared" ca="1" si="26"/>
        <v>0</v>
      </c>
      <c r="BB294" s="232">
        <f t="shared" ca="1" si="26"/>
        <v>0</v>
      </c>
      <c r="BC294" s="232">
        <f t="shared" ca="1" si="26"/>
        <v>0</v>
      </c>
      <c r="BD294" s="232">
        <f t="shared" ca="1" si="26"/>
        <v>0</v>
      </c>
      <c r="BE294" s="232">
        <f t="shared" ca="1" si="26"/>
        <v>0</v>
      </c>
      <c r="BF294" s="232">
        <f t="shared" ca="1" si="26"/>
        <v>0</v>
      </c>
      <c r="BG294" s="232">
        <f t="shared" ca="1" si="26"/>
        <v>0</v>
      </c>
      <c r="BH294" s="232">
        <f t="shared" ca="1" si="26"/>
        <v>0</v>
      </c>
      <c r="BI294" s="232">
        <f t="shared" ca="1" si="26"/>
        <v>0</v>
      </c>
      <c r="BJ294" s="232">
        <f t="shared" ca="1" si="26"/>
        <v>0</v>
      </c>
      <c r="BK294" s="232">
        <f t="shared" ca="1" si="26"/>
        <v>0</v>
      </c>
      <c r="BL294" s="232">
        <f t="shared" ca="1" si="26"/>
        <v>0</v>
      </c>
      <c r="BM294" s="232">
        <f t="shared" ca="1" si="26"/>
        <v>0</v>
      </c>
      <c r="BN294" s="232">
        <f t="shared" ca="1" si="26"/>
        <v>0</v>
      </c>
      <c r="BO294" s="232">
        <f t="shared" ca="1" si="26"/>
        <v>0</v>
      </c>
    </row>
    <row r="295" spans="1:67" ht="11.1" customHeight="1" x14ac:dyDescent="0.25">
      <c r="A295" s="33"/>
      <c r="B295" s="44" t="s">
        <v>93</v>
      </c>
      <c r="C295" s="232">
        <f>'CHARGES P1'!C67</f>
        <v>0</v>
      </c>
      <c r="D295" s="232">
        <f>'CHARGES P1'!D67</f>
        <v>0</v>
      </c>
      <c r="E295" s="232">
        <f>'CHARGES P1'!E67</f>
        <v>0</v>
      </c>
      <c r="F295" s="232">
        <f>'CHARGES P1'!F67</f>
        <v>0</v>
      </c>
      <c r="G295" s="232">
        <f>'CHARGES P1'!G67</f>
        <v>0</v>
      </c>
      <c r="H295" s="232">
        <f>'CHARGES P1'!H67</f>
        <v>0</v>
      </c>
      <c r="I295" s="232">
        <f>'CHARGES P1'!I67</f>
        <v>0</v>
      </c>
      <c r="J295" s="232">
        <f>'CHARGES P1'!J67</f>
        <v>0</v>
      </c>
      <c r="K295" s="232">
        <f>'CHARGES P1'!K67</f>
        <v>0</v>
      </c>
      <c r="L295" s="232">
        <f>'CHARGES P1'!L67</f>
        <v>0</v>
      </c>
      <c r="M295" s="232">
        <f>'CHARGES P1'!M67</f>
        <v>0</v>
      </c>
      <c r="N295" s="232">
        <f>'CHARGES P1'!N67</f>
        <v>0</v>
      </c>
      <c r="O295" s="232">
        <f>'CHARGES P1'!O67</f>
        <v>0</v>
      </c>
      <c r="P295" s="232">
        <f>'CHARGES P1'!P67</f>
        <v>0</v>
      </c>
      <c r="Q295" s="232">
        <f>'CHARGES P1'!Q67</f>
        <v>0</v>
      </c>
      <c r="R295" s="232">
        <f>'CHARGES P1'!R67</f>
        <v>0</v>
      </c>
      <c r="S295" s="232">
        <f>'CHARGES P1'!S67</f>
        <v>0</v>
      </c>
      <c r="T295" s="232">
        <f>'CHARGES P1'!T67</f>
        <v>0</v>
      </c>
      <c r="U295" s="232">
        <f>'CHARGES P1'!U67</f>
        <v>0</v>
      </c>
      <c r="V295" s="232">
        <f>'CHARGES P1'!V67</f>
        <v>0</v>
      </c>
      <c r="W295" s="232">
        <f>'CHARGES P1'!W67</f>
        <v>0</v>
      </c>
      <c r="X295" s="232">
        <f>'CHARGES P1'!X67</f>
        <v>0</v>
      </c>
      <c r="Y295" s="232">
        <f>'CHARGES P1'!Y67</f>
        <v>0</v>
      </c>
      <c r="Z295" s="232">
        <f>'CHARGES P1'!Z67</f>
        <v>0</v>
      </c>
      <c r="AA295" s="232">
        <f>'CHARGES P1'!AA67</f>
        <v>0</v>
      </c>
      <c r="AB295" s="232">
        <f>'CHARGES P1'!AB67</f>
        <v>0</v>
      </c>
      <c r="AC295" s="232">
        <f>'CHARGES P1'!AC67</f>
        <v>0</v>
      </c>
      <c r="AD295" s="232">
        <f>'CHARGES P1'!AD67</f>
        <v>0</v>
      </c>
      <c r="AE295" s="232">
        <f>'CHARGES P1'!AE67</f>
        <v>0</v>
      </c>
      <c r="AF295" s="232">
        <f>'CHARGES P1'!AF67</f>
        <v>0</v>
      </c>
      <c r="AG295" s="232">
        <f>'CHARGES P1'!AG67</f>
        <v>0</v>
      </c>
      <c r="AH295" s="232">
        <f>'CHARGES P1'!AH67</f>
        <v>0</v>
      </c>
      <c r="AI295" s="232">
        <f>'CHARGES P1'!AI67</f>
        <v>0</v>
      </c>
      <c r="AJ295" s="232">
        <f>'CHARGES P1'!AJ67</f>
        <v>0</v>
      </c>
      <c r="AK295" s="232">
        <f>'CHARGES P1'!AK67</f>
        <v>0</v>
      </c>
      <c r="AL295" s="232">
        <f>'CHARGES P1'!AL67</f>
        <v>0</v>
      </c>
      <c r="AM295" s="232">
        <f>'CHARGES P1'!AM67</f>
        <v>0</v>
      </c>
      <c r="AN295" s="232">
        <f>'CHARGES P1'!AN67</f>
        <v>0</v>
      </c>
      <c r="AO295" s="232">
        <f>'CHARGES P1'!AO67</f>
        <v>0</v>
      </c>
      <c r="AP295" s="232">
        <f>'CHARGES P1'!AP67</f>
        <v>0</v>
      </c>
      <c r="AQ295" s="232">
        <f>'CHARGES P1'!AQ67</f>
        <v>0</v>
      </c>
      <c r="AR295" s="232">
        <f>'CHARGES P1'!AR67</f>
        <v>0</v>
      </c>
      <c r="AS295" s="232">
        <f>'CHARGES P1'!AS67</f>
        <v>0</v>
      </c>
      <c r="AT295" s="232">
        <f>'CHARGES P1'!AT67</f>
        <v>0</v>
      </c>
      <c r="AU295" s="232">
        <f>'CHARGES P1'!AU67</f>
        <v>0</v>
      </c>
      <c r="AV295" s="232">
        <f>'CHARGES P1'!AV67</f>
        <v>0</v>
      </c>
      <c r="AW295" s="232">
        <f>'CHARGES P1'!AW67</f>
        <v>0</v>
      </c>
      <c r="AX295" s="232">
        <f>'CHARGES P1'!AX67</f>
        <v>0</v>
      </c>
      <c r="AY295" s="232">
        <f>'CHARGES P1'!AY67</f>
        <v>0</v>
      </c>
      <c r="AZ295" s="232">
        <f>'CHARGES P1'!AZ67</f>
        <v>0</v>
      </c>
      <c r="BA295" s="232">
        <f>'CHARGES P1'!BA67</f>
        <v>0</v>
      </c>
      <c r="BB295" s="232">
        <f>'CHARGES P1'!BB67</f>
        <v>0</v>
      </c>
      <c r="BC295" s="232">
        <f>'CHARGES P1'!BC67</f>
        <v>0</v>
      </c>
      <c r="BD295" s="232">
        <f>'CHARGES P1'!BD67</f>
        <v>0</v>
      </c>
      <c r="BE295" s="232">
        <f>'CHARGES P1'!BE67</f>
        <v>0</v>
      </c>
      <c r="BF295" s="232">
        <f>'CHARGES P1'!BF67</f>
        <v>0</v>
      </c>
      <c r="BG295" s="232">
        <f>'CHARGES P1'!BG67</f>
        <v>0</v>
      </c>
      <c r="BH295" s="232">
        <f>'CHARGES P1'!BH67</f>
        <v>0</v>
      </c>
      <c r="BI295" s="232">
        <f>'CHARGES P1'!BI67</f>
        <v>0</v>
      </c>
      <c r="BJ295" s="232">
        <f>'CHARGES P1'!BJ67</f>
        <v>0</v>
      </c>
      <c r="BK295" s="232">
        <f>'CHARGES P1'!BK67</f>
        <v>0</v>
      </c>
      <c r="BL295" s="232">
        <f>'CHARGES P1'!BL67</f>
        <v>0</v>
      </c>
      <c r="BM295" s="232">
        <f>'CHARGES P1'!BM67</f>
        <v>0</v>
      </c>
      <c r="BN295" s="232">
        <f>'CHARGES P1'!BN67</f>
        <v>0</v>
      </c>
      <c r="BO295" s="232">
        <f>'CHARGES P1'!BO67</f>
        <v>0</v>
      </c>
    </row>
    <row r="296" spans="1:67" ht="11.1" customHeight="1" x14ac:dyDescent="0.25">
      <c r="A296" s="33"/>
      <c r="B296" s="264" t="s">
        <v>100</v>
      </c>
      <c r="C296" s="232">
        <f>'CHARGES P1'!C103</f>
        <v>0</v>
      </c>
      <c r="D296" s="232">
        <f>'CHARGES P1'!D103</f>
        <v>0</v>
      </c>
      <c r="E296" s="232">
        <f>'CHARGES P1'!E103</f>
        <v>0</v>
      </c>
      <c r="F296" s="232">
        <f>'CHARGES P1'!F103</f>
        <v>0</v>
      </c>
      <c r="G296" s="232">
        <f>'CHARGES P1'!G103</f>
        <v>0</v>
      </c>
      <c r="H296" s="232">
        <f>'CHARGES P1'!H103</f>
        <v>0</v>
      </c>
      <c r="I296" s="232">
        <f>'CHARGES P1'!I103</f>
        <v>0</v>
      </c>
      <c r="J296" s="232">
        <f>'CHARGES P1'!J103</f>
        <v>0</v>
      </c>
      <c r="K296" s="232">
        <f>'CHARGES P1'!K103</f>
        <v>0</v>
      </c>
      <c r="L296" s="232">
        <f>'CHARGES P1'!L103</f>
        <v>0</v>
      </c>
      <c r="M296" s="232">
        <f>'CHARGES P1'!M103</f>
        <v>0</v>
      </c>
      <c r="N296" s="232">
        <f>'CHARGES P1'!N103</f>
        <v>0</v>
      </c>
      <c r="O296" s="232">
        <f>'CHARGES P1'!O103</f>
        <v>0</v>
      </c>
      <c r="P296" s="232">
        <f>'CHARGES P1'!P103</f>
        <v>0</v>
      </c>
      <c r="Q296" s="232">
        <f>'CHARGES P1'!Q103</f>
        <v>0</v>
      </c>
      <c r="R296" s="232">
        <f>'CHARGES P1'!R103</f>
        <v>0</v>
      </c>
      <c r="S296" s="232">
        <f>'CHARGES P1'!S103</f>
        <v>0</v>
      </c>
      <c r="T296" s="232">
        <f>'CHARGES P1'!T103</f>
        <v>0</v>
      </c>
      <c r="U296" s="232">
        <f>'CHARGES P1'!U103</f>
        <v>0</v>
      </c>
      <c r="V296" s="232">
        <f>'CHARGES P1'!V103</f>
        <v>0</v>
      </c>
      <c r="W296" s="232">
        <f>'CHARGES P1'!W103</f>
        <v>0</v>
      </c>
      <c r="X296" s="232">
        <f>'CHARGES P1'!X103</f>
        <v>0</v>
      </c>
      <c r="Y296" s="232">
        <f>'CHARGES P1'!Y103</f>
        <v>0</v>
      </c>
      <c r="Z296" s="232">
        <f>'CHARGES P1'!Z103</f>
        <v>0</v>
      </c>
      <c r="AA296" s="232">
        <f>'CHARGES P1'!AA103</f>
        <v>0</v>
      </c>
      <c r="AB296" s="232">
        <f>'CHARGES P1'!AB103</f>
        <v>0</v>
      </c>
      <c r="AC296" s="232">
        <f>'CHARGES P1'!AC103</f>
        <v>0</v>
      </c>
      <c r="AD296" s="232">
        <f>'CHARGES P1'!AD103</f>
        <v>0</v>
      </c>
      <c r="AE296" s="232">
        <f>'CHARGES P1'!AE103</f>
        <v>0</v>
      </c>
      <c r="AF296" s="232">
        <f>'CHARGES P1'!AF103</f>
        <v>0</v>
      </c>
      <c r="AG296" s="232">
        <f>'CHARGES P1'!AG103</f>
        <v>0</v>
      </c>
      <c r="AH296" s="232">
        <f>'CHARGES P1'!AH103</f>
        <v>0</v>
      </c>
      <c r="AI296" s="232">
        <f>'CHARGES P1'!AI103</f>
        <v>0</v>
      </c>
      <c r="AJ296" s="232">
        <f>'CHARGES P1'!AJ103</f>
        <v>0</v>
      </c>
      <c r="AK296" s="232">
        <f>'CHARGES P1'!AK103</f>
        <v>0</v>
      </c>
      <c r="AL296" s="232">
        <f>'CHARGES P1'!AL103</f>
        <v>0</v>
      </c>
      <c r="AM296" s="232">
        <f>'CHARGES P1'!AM103</f>
        <v>0</v>
      </c>
      <c r="AN296" s="232">
        <f>'CHARGES P1'!AN103</f>
        <v>0</v>
      </c>
      <c r="AO296" s="232">
        <f>'CHARGES P1'!AO103</f>
        <v>0</v>
      </c>
      <c r="AP296" s="232">
        <f>'CHARGES P1'!AP103</f>
        <v>0</v>
      </c>
      <c r="AQ296" s="232">
        <f>'CHARGES P1'!AQ103</f>
        <v>0</v>
      </c>
      <c r="AR296" s="232">
        <f>'CHARGES P1'!AR103</f>
        <v>0</v>
      </c>
      <c r="AS296" s="232">
        <f>'CHARGES P1'!AS103</f>
        <v>0</v>
      </c>
      <c r="AT296" s="232">
        <f>'CHARGES P1'!AT103</f>
        <v>0</v>
      </c>
      <c r="AU296" s="232">
        <f>'CHARGES P1'!AU103</f>
        <v>0</v>
      </c>
      <c r="AV296" s="232">
        <f>'CHARGES P1'!AV103</f>
        <v>0</v>
      </c>
      <c r="AW296" s="232">
        <f>'CHARGES P1'!AW103</f>
        <v>0</v>
      </c>
      <c r="AX296" s="232">
        <f>'CHARGES P1'!AX103</f>
        <v>0</v>
      </c>
      <c r="AY296" s="232">
        <f>'CHARGES P1'!AY103</f>
        <v>0</v>
      </c>
      <c r="AZ296" s="232">
        <f>'CHARGES P1'!AZ103</f>
        <v>0</v>
      </c>
      <c r="BA296" s="232">
        <f>'CHARGES P1'!BA103</f>
        <v>0</v>
      </c>
      <c r="BB296" s="232">
        <f>'CHARGES P1'!BB103</f>
        <v>0</v>
      </c>
      <c r="BC296" s="232">
        <f>'CHARGES P1'!BC103</f>
        <v>0</v>
      </c>
      <c r="BD296" s="232">
        <f>'CHARGES P1'!BD103</f>
        <v>0</v>
      </c>
      <c r="BE296" s="232">
        <f>'CHARGES P1'!BE103</f>
        <v>0</v>
      </c>
      <c r="BF296" s="232">
        <f>'CHARGES P1'!BF103</f>
        <v>0</v>
      </c>
      <c r="BG296" s="232">
        <f>'CHARGES P1'!BG103</f>
        <v>0</v>
      </c>
      <c r="BH296" s="232">
        <f>'CHARGES P1'!BH103</f>
        <v>0</v>
      </c>
      <c r="BI296" s="232">
        <f>'CHARGES P1'!BI103</f>
        <v>0</v>
      </c>
      <c r="BJ296" s="232">
        <f>'CHARGES P1'!BJ103</f>
        <v>0</v>
      </c>
      <c r="BK296" s="232">
        <f>'CHARGES P1'!BK103</f>
        <v>0</v>
      </c>
      <c r="BL296" s="232">
        <f>'CHARGES P1'!BL103</f>
        <v>0</v>
      </c>
      <c r="BM296" s="232">
        <f>'CHARGES P1'!BM103</f>
        <v>0</v>
      </c>
      <c r="BN296" s="232">
        <f>'CHARGES P1'!BN103</f>
        <v>0</v>
      </c>
      <c r="BO296" s="232">
        <f>'CHARGES P1'!BO103</f>
        <v>0</v>
      </c>
    </row>
    <row r="297" spans="1:67" ht="11.1" customHeight="1" x14ac:dyDescent="0.25">
      <c r="A297" s="33"/>
      <c r="B297" s="265" t="s">
        <v>101</v>
      </c>
      <c r="C297" s="232">
        <f>'CHARGES P1'!C139</f>
        <v>0</v>
      </c>
      <c r="D297" s="232">
        <f>'CHARGES P1'!D139</f>
        <v>0</v>
      </c>
      <c r="E297" s="232">
        <f>'CHARGES P1'!E139</f>
        <v>0</v>
      </c>
      <c r="F297" s="232">
        <f>'CHARGES P1'!F139</f>
        <v>0</v>
      </c>
      <c r="G297" s="232">
        <f>'CHARGES P1'!G139</f>
        <v>0</v>
      </c>
      <c r="H297" s="232">
        <f>'CHARGES P1'!H139</f>
        <v>0</v>
      </c>
      <c r="I297" s="232">
        <f>'CHARGES P1'!I139</f>
        <v>0</v>
      </c>
      <c r="J297" s="232">
        <f>'CHARGES P1'!J139</f>
        <v>0</v>
      </c>
      <c r="K297" s="232">
        <f>'CHARGES P1'!K139</f>
        <v>0</v>
      </c>
      <c r="L297" s="232">
        <f>'CHARGES P1'!L139</f>
        <v>0</v>
      </c>
      <c r="M297" s="232">
        <f>'CHARGES P1'!M139</f>
        <v>0</v>
      </c>
      <c r="N297" s="232">
        <f>'CHARGES P1'!N139</f>
        <v>0</v>
      </c>
      <c r="O297" s="232">
        <f>'CHARGES P1'!O139</f>
        <v>0</v>
      </c>
      <c r="P297" s="232">
        <f>'CHARGES P1'!P139</f>
        <v>0</v>
      </c>
      <c r="Q297" s="232">
        <f>'CHARGES P1'!Q139</f>
        <v>0</v>
      </c>
      <c r="R297" s="232">
        <f>'CHARGES P1'!R139</f>
        <v>0</v>
      </c>
      <c r="S297" s="232">
        <f>'CHARGES P1'!S139</f>
        <v>0</v>
      </c>
      <c r="T297" s="232">
        <f>'CHARGES P1'!T139</f>
        <v>0</v>
      </c>
      <c r="U297" s="232">
        <f>'CHARGES P1'!U139</f>
        <v>0</v>
      </c>
      <c r="V297" s="232">
        <f>'CHARGES P1'!V139</f>
        <v>0</v>
      </c>
      <c r="W297" s="232">
        <f>'CHARGES P1'!W139</f>
        <v>0</v>
      </c>
      <c r="X297" s="232">
        <f>'CHARGES P1'!X139</f>
        <v>0</v>
      </c>
      <c r="Y297" s="232">
        <f>'CHARGES P1'!Y139</f>
        <v>0</v>
      </c>
      <c r="Z297" s="232">
        <f>'CHARGES P1'!Z139</f>
        <v>0</v>
      </c>
      <c r="AA297" s="232">
        <f>'CHARGES P1'!AA139</f>
        <v>0</v>
      </c>
      <c r="AB297" s="232">
        <f>'CHARGES P1'!AB139</f>
        <v>0</v>
      </c>
      <c r="AC297" s="232">
        <f>'CHARGES P1'!AC139</f>
        <v>0</v>
      </c>
      <c r="AD297" s="232">
        <f>'CHARGES P1'!AD139</f>
        <v>0</v>
      </c>
      <c r="AE297" s="232">
        <f>'CHARGES P1'!AE139</f>
        <v>0</v>
      </c>
      <c r="AF297" s="232">
        <f>'CHARGES P1'!AF139</f>
        <v>0</v>
      </c>
      <c r="AG297" s="232">
        <f>'CHARGES P1'!AG139</f>
        <v>0</v>
      </c>
      <c r="AH297" s="232">
        <f>'CHARGES P1'!AH139</f>
        <v>0</v>
      </c>
      <c r="AI297" s="232">
        <f>'CHARGES P1'!AI139</f>
        <v>0</v>
      </c>
      <c r="AJ297" s="232">
        <f>'CHARGES P1'!AJ139</f>
        <v>0</v>
      </c>
      <c r="AK297" s="232">
        <f>'CHARGES P1'!AK139</f>
        <v>0</v>
      </c>
      <c r="AL297" s="232">
        <f>'CHARGES P1'!AL139</f>
        <v>0</v>
      </c>
      <c r="AM297" s="232">
        <f>'CHARGES P1'!AM139</f>
        <v>0</v>
      </c>
      <c r="AN297" s="232">
        <f>'CHARGES P1'!AN139</f>
        <v>0</v>
      </c>
      <c r="AO297" s="232">
        <f>'CHARGES P1'!AO139</f>
        <v>0</v>
      </c>
      <c r="AP297" s="232">
        <f>'CHARGES P1'!AP139</f>
        <v>0</v>
      </c>
      <c r="AQ297" s="232">
        <f>'CHARGES P1'!AQ139</f>
        <v>0</v>
      </c>
      <c r="AR297" s="232">
        <f>'CHARGES P1'!AR139</f>
        <v>0</v>
      </c>
      <c r="AS297" s="232">
        <f>'CHARGES P1'!AS139</f>
        <v>0</v>
      </c>
      <c r="AT297" s="232">
        <f>'CHARGES P1'!AT139</f>
        <v>0</v>
      </c>
      <c r="AU297" s="232">
        <f>'CHARGES P1'!AU139</f>
        <v>0</v>
      </c>
      <c r="AV297" s="232">
        <f>'CHARGES P1'!AV139</f>
        <v>0</v>
      </c>
      <c r="AW297" s="232">
        <f>'CHARGES P1'!AW139</f>
        <v>0</v>
      </c>
      <c r="AX297" s="232">
        <f>'CHARGES P1'!AX139</f>
        <v>0</v>
      </c>
      <c r="AY297" s="232">
        <f>'CHARGES P1'!AY139</f>
        <v>0</v>
      </c>
      <c r="AZ297" s="232">
        <f>'CHARGES P1'!AZ139</f>
        <v>0</v>
      </c>
      <c r="BA297" s="232">
        <f>'CHARGES P1'!BA139</f>
        <v>0</v>
      </c>
      <c r="BB297" s="232">
        <f>'CHARGES P1'!BB139</f>
        <v>0</v>
      </c>
      <c r="BC297" s="232">
        <f>'CHARGES P1'!BC139</f>
        <v>0</v>
      </c>
      <c r="BD297" s="232">
        <f>'CHARGES P1'!BD139</f>
        <v>0</v>
      </c>
      <c r="BE297" s="232">
        <f>'CHARGES P1'!BE139</f>
        <v>0</v>
      </c>
      <c r="BF297" s="232">
        <f>'CHARGES P1'!BF139</f>
        <v>0</v>
      </c>
      <c r="BG297" s="232">
        <f>'CHARGES P1'!BG139</f>
        <v>0</v>
      </c>
      <c r="BH297" s="232">
        <f>'CHARGES P1'!BH139</f>
        <v>0</v>
      </c>
      <c r="BI297" s="232">
        <f>'CHARGES P1'!BI139</f>
        <v>0</v>
      </c>
      <c r="BJ297" s="232">
        <f>'CHARGES P1'!BJ139</f>
        <v>0</v>
      </c>
      <c r="BK297" s="232">
        <f>'CHARGES P1'!BK139</f>
        <v>0</v>
      </c>
      <c r="BL297" s="232">
        <f>'CHARGES P1'!BL139</f>
        <v>0</v>
      </c>
      <c r="BM297" s="232">
        <f>'CHARGES P1'!BM139</f>
        <v>0</v>
      </c>
      <c r="BN297" s="232">
        <f>'CHARGES P1'!BN139</f>
        <v>0</v>
      </c>
      <c r="BO297" s="232">
        <f>'CHARGES P1'!BO139</f>
        <v>0</v>
      </c>
    </row>
    <row r="298" spans="1:67" ht="11.1" customHeight="1" x14ac:dyDescent="0.25">
      <c r="A298" s="33"/>
      <c r="B298" s="266" t="s">
        <v>102</v>
      </c>
      <c r="C298" s="232">
        <f>'CHARGES P1'!C175</f>
        <v>0</v>
      </c>
      <c r="D298" s="232">
        <f>'CHARGES P1'!D175</f>
        <v>0</v>
      </c>
      <c r="E298" s="232">
        <f>'CHARGES P1'!E175</f>
        <v>0</v>
      </c>
      <c r="F298" s="232">
        <f>'CHARGES P1'!F175</f>
        <v>0</v>
      </c>
      <c r="G298" s="232">
        <f>'CHARGES P1'!G175</f>
        <v>0</v>
      </c>
      <c r="H298" s="232">
        <f>'CHARGES P1'!H175</f>
        <v>0</v>
      </c>
      <c r="I298" s="232">
        <f>'CHARGES P1'!I175</f>
        <v>0</v>
      </c>
      <c r="J298" s="232">
        <f>'CHARGES P1'!J175</f>
        <v>0</v>
      </c>
      <c r="K298" s="232">
        <f>'CHARGES P1'!K175</f>
        <v>0</v>
      </c>
      <c r="L298" s="232">
        <f>'CHARGES P1'!L175</f>
        <v>0</v>
      </c>
      <c r="M298" s="232">
        <f>'CHARGES P1'!M175</f>
        <v>0</v>
      </c>
      <c r="N298" s="232">
        <f>'CHARGES P1'!N175</f>
        <v>0</v>
      </c>
      <c r="O298" s="232">
        <f>'CHARGES P1'!O175</f>
        <v>0</v>
      </c>
      <c r="P298" s="232">
        <f>'CHARGES P1'!P175</f>
        <v>0</v>
      </c>
      <c r="Q298" s="232">
        <f>'CHARGES P1'!Q175</f>
        <v>0</v>
      </c>
      <c r="R298" s="232">
        <f>'CHARGES P1'!R175</f>
        <v>0</v>
      </c>
      <c r="S298" s="232">
        <f>'CHARGES P1'!S175</f>
        <v>0</v>
      </c>
      <c r="T298" s="232">
        <f>'CHARGES P1'!T175</f>
        <v>0</v>
      </c>
      <c r="U298" s="232">
        <f>'CHARGES P1'!U175</f>
        <v>0</v>
      </c>
      <c r="V298" s="232">
        <f>'CHARGES P1'!V175</f>
        <v>0</v>
      </c>
      <c r="W298" s="232">
        <f>'CHARGES P1'!W175</f>
        <v>0</v>
      </c>
      <c r="X298" s="232">
        <f>'CHARGES P1'!X175</f>
        <v>0</v>
      </c>
      <c r="Y298" s="232">
        <f>'CHARGES P1'!Y175</f>
        <v>0</v>
      </c>
      <c r="Z298" s="232">
        <f>'CHARGES P1'!Z175</f>
        <v>0</v>
      </c>
      <c r="AA298" s="232">
        <f>'CHARGES P1'!AA175</f>
        <v>0</v>
      </c>
      <c r="AB298" s="232">
        <f>'CHARGES P1'!AB175</f>
        <v>0</v>
      </c>
      <c r="AC298" s="232">
        <f>'CHARGES P1'!AC175</f>
        <v>0</v>
      </c>
      <c r="AD298" s="232">
        <f>'CHARGES P1'!AD175</f>
        <v>0</v>
      </c>
      <c r="AE298" s="232">
        <f>'CHARGES P1'!AE175</f>
        <v>0</v>
      </c>
      <c r="AF298" s="232">
        <f>'CHARGES P1'!AF175</f>
        <v>0</v>
      </c>
      <c r="AG298" s="232">
        <f>'CHARGES P1'!AG175</f>
        <v>0</v>
      </c>
      <c r="AH298" s="232">
        <f>'CHARGES P1'!AH175</f>
        <v>0</v>
      </c>
      <c r="AI298" s="232">
        <f>'CHARGES P1'!AI175</f>
        <v>0</v>
      </c>
      <c r="AJ298" s="232">
        <f>'CHARGES P1'!AJ175</f>
        <v>0</v>
      </c>
      <c r="AK298" s="232">
        <f>'CHARGES P1'!AK175</f>
        <v>0</v>
      </c>
      <c r="AL298" s="232">
        <f>'CHARGES P1'!AL175</f>
        <v>0</v>
      </c>
      <c r="AM298" s="232">
        <f>'CHARGES P1'!AM175</f>
        <v>0</v>
      </c>
      <c r="AN298" s="232">
        <f>'CHARGES P1'!AN175</f>
        <v>0</v>
      </c>
      <c r="AO298" s="232">
        <f>'CHARGES P1'!AO175</f>
        <v>0</v>
      </c>
      <c r="AP298" s="232">
        <f>'CHARGES P1'!AP175</f>
        <v>0</v>
      </c>
      <c r="AQ298" s="232">
        <f>'CHARGES P1'!AQ175</f>
        <v>0</v>
      </c>
      <c r="AR298" s="232">
        <f>'CHARGES P1'!AR175</f>
        <v>0</v>
      </c>
      <c r="AS298" s="232">
        <f>'CHARGES P1'!AS175</f>
        <v>0</v>
      </c>
      <c r="AT298" s="232">
        <f>'CHARGES P1'!AT175</f>
        <v>0</v>
      </c>
      <c r="AU298" s="232">
        <f>'CHARGES P1'!AU175</f>
        <v>0</v>
      </c>
      <c r="AV298" s="232">
        <f>'CHARGES P1'!AV175</f>
        <v>0</v>
      </c>
      <c r="AW298" s="232">
        <f>'CHARGES P1'!AW175</f>
        <v>0</v>
      </c>
      <c r="AX298" s="232">
        <f>'CHARGES P1'!AX175</f>
        <v>0</v>
      </c>
      <c r="AY298" s="232">
        <f>'CHARGES P1'!AY175</f>
        <v>0</v>
      </c>
      <c r="AZ298" s="232">
        <f>'CHARGES P1'!AZ175</f>
        <v>0</v>
      </c>
      <c r="BA298" s="232">
        <f>'CHARGES P1'!BA175</f>
        <v>0</v>
      </c>
      <c r="BB298" s="232">
        <f>'CHARGES P1'!BB175</f>
        <v>0</v>
      </c>
      <c r="BC298" s="232">
        <f>'CHARGES P1'!BC175</f>
        <v>0</v>
      </c>
      <c r="BD298" s="232">
        <f>'CHARGES P1'!BD175</f>
        <v>0</v>
      </c>
      <c r="BE298" s="232">
        <f>'CHARGES P1'!BE175</f>
        <v>0</v>
      </c>
      <c r="BF298" s="232">
        <f>'CHARGES P1'!BF175</f>
        <v>0</v>
      </c>
      <c r="BG298" s="232">
        <f>'CHARGES P1'!BG175</f>
        <v>0</v>
      </c>
      <c r="BH298" s="232">
        <f>'CHARGES P1'!BH175</f>
        <v>0</v>
      </c>
      <c r="BI298" s="232">
        <f>'CHARGES P1'!BI175</f>
        <v>0</v>
      </c>
      <c r="BJ298" s="232">
        <f>'CHARGES P1'!BJ175</f>
        <v>0</v>
      </c>
      <c r="BK298" s="232">
        <f>'CHARGES P1'!BK175</f>
        <v>0</v>
      </c>
      <c r="BL298" s="232">
        <f>'CHARGES P1'!BL175</f>
        <v>0</v>
      </c>
      <c r="BM298" s="232">
        <f>'CHARGES P1'!BM175</f>
        <v>0</v>
      </c>
      <c r="BN298" s="232">
        <f>'CHARGES P1'!BN175</f>
        <v>0</v>
      </c>
      <c r="BO298" s="232">
        <f>'CHARGES P1'!BO175</f>
        <v>0</v>
      </c>
    </row>
    <row r="299" spans="1:67" ht="11.1" customHeight="1" x14ac:dyDescent="0.25">
      <c r="A299" s="33"/>
      <c r="B299" s="267" t="s">
        <v>103</v>
      </c>
      <c r="C299" s="232">
        <f>'CHARGES P1'!C211</f>
        <v>0</v>
      </c>
      <c r="D299" s="232">
        <f>'CHARGES P1'!D211</f>
        <v>0</v>
      </c>
      <c r="E299" s="232">
        <f>'CHARGES P1'!E211</f>
        <v>0</v>
      </c>
      <c r="F299" s="232">
        <f>'CHARGES P1'!F211</f>
        <v>0</v>
      </c>
      <c r="G299" s="232">
        <f>'CHARGES P1'!G211</f>
        <v>0</v>
      </c>
      <c r="H299" s="232">
        <f>'CHARGES P1'!H211</f>
        <v>0</v>
      </c>
      <c r="I299" s="232">
        <f>'CHARGES P1'!I211</f>
        <v>0</v>
      </c>
      <c r="J299" s="232">
        <f>'CHARGES P1'!J211</f>
        <v>0</v>
      </c>
      <c r="K299" s="232">
        <f>'CHARGES P1'!K211</f>
        <v>0</v>
      </c>
      <c r="L299" s="232">
        <f>'CHARGES P1'!L211</f>
        <v>0</v>
      </c>
      <c r="M299" s="232">
        <f>'CHARGES P1'!M211</f>
        <v>0</v>
      </c>
      <c r="N299" s="232">
        <f>'CHARGES P1'!N211</f>
        <v>0</v>
      </c>
      <c r="O299" s="232">
        <f>'CHARGES P1'!O211</f>
        <v>0</v>
      </c>
      <c r="P299" s="232">
        <f>'CHARGES P1'!P211</f>
        <v>0</v>
      </c>
      <c r="Q299" s="232">
        <f>'CHARGES P1'!Q211</f>
        <v>0</v>
      </c>
      <c r="R299" s="232">
        <f>'CHARGES P1'!R211</f>
        <v>0</v>
      </c>
      <c r="S299" s="232">
        <f>'CHARGES P1'!S211</f>
        <v>0</v>
      </c>
      <c r="T299" s="232">
        <f>'CHARGES P1'!T211</f>
        <v>0</v>
      </c>
      <c r="U299" s="232">
        <f>'CHARGES P1'!U211</f>
        <v>0</v>
      </c>
      <c r="V299" s="232">
        <f>'CHARGES P1'!V211</f>
        <v>0</v>
      </c>
      <c r="W299" s="232">
        <f>'CHARGES P1'!W211</f>
        <v>0</v>
      </c>
      <c r="X299" s="232">
        <f>'CHARGES P1'!X211</f>
        <v>0</v>
      </c>
      <c r="Y299" s="232">
        <f>'CHARGES P1'!Y211</f>
        <v>0</v>
      </c>
      <c r="Z299" s="232">
        <f>'CHARGES P1'!Z211</f>
        <v>0</v>
      </c>
      <c r="AA299" s="232">
        <f>'CHARGES P1'!AA211</f>
        <v>0</v>
      </c>
      <c r="AB299" s="232">
        <f>'CHARGES P1'!AB211</f>
        <v>0</v>
      </c>
      <c r="AC299" s="232">
        <f>'CHARGES P1'!AC211</f>
        <v>0</v>
      </c>
      <c r="AD299" s="232">
        <f>'CHARGES P1'!AD211</f>
        <v>0</v>
      </c>
      <c r="AE299" s="232">
        <f>'CHARGES P1'!AE211</f>
        <v>0</v>
      </c>
      <c r="AF299" s="232">
        <f>'CHARGES P1'!AF211</f>
        <v>0</v>
      </c>
      <c r="AG299" s="232">
        <f>'CHARGES P1'!AG211</f>
        <v>0</v>
      </c>
      <c r="AH299" s="232">
        <f>'CHARGES P1'!AH211</f>
        <v>0</v>
      </c>
      <c r="AI299" s="232">
        <f>'CHARGES P1'!AI211</f>
        <v>0</v>
      </c>
      <c r="AJ299" s="232">
        <f>'CHARGES P1'!AJ211</f>
        <v>0</v>
      </c>
      <c r="AK299" s="232">
        <f>'CHARGES P1'!AK211</f>
        <v>0</v>
      </c>
      <c r="AL299" s="232">
        <f>'CHARGES P1'!AL211</f>
        <v>0</v>
      </c>
      <c r="AM299" s="232">
        <f>'CHARGES P1'!AM211</f>
        <v>0</v>
      </c>
      <c r="AN299" s="232">
        <f>'CHARGES P1'!AN211</f>
        <v>0</v>
      </c>
      <c r="AO299" s="232">
        <f>'CHARGES P1'!AO211</f>
        <v>0</v>
      </c>
      <c r="AP299" s="232">
        <f>'CHARGES P1'!AP211</f>
        <v>0</v>
      </c>
      <c r="AQ299" s="232">
        <f>'CHARGES P1'!AQ211</f>
        <v>0</v>
      </c>
      <c r="AR299" s="232">
        <f>'CHARGES P1'!AR211</f>
        <v>0</v>
      </c>
      <c r="AS299" s="232">
        <f>'CHARGES P1'!AS211</f>
        <v>0</v>
      </c>
      <c r="AT299" s="232">
        <f>'CHARGES P1'!AT211</f>
        <v>0</v>
      </c>
      <c r="AU299" s="232">
        <f>'CHARGES P1'!AU211</f>
        <v>0</v>
      </c>
      <c r="AV299" s="232">
        <f>'CHARGES P1'!AV211</f>
        <v>0</v>
      </c>
      <c r="AW299" s="232">
        <f>'CHARGES P1'!AW211</f>
        <v>0</v>
      </c>
      <c r="AX299" s="232">
        <f>'CHARGES P1'!AX211</f>
        <v>0</v>
      </c>
      <c r="AY299" s="232">
        <f>'CHARGES P1'!AY211</f>
        <v>0</v>
      </c>
      <c r="AZ299" s="232">
        <f>'CHARGES P1'!AZ211</f>
        <v>0</v>
      </c>
      <c r="BA299" s="232">
        <f>'CHARGES P1'!BA211</f>
        <v>0</v>
      </c>
      <c r="BB299" s="232">
        <f>'CHARGES P1'!BB211</f>
        <v>0</v>
      </c>
      <c r="BC299" s="232">
        <f>'CHARGES P1'!BC211</f>
        <v>0</v>
      </c>
      <c r="BD299" s="232">
        <f>'CHARGES P1'!BD211</f>
        <v>0</v>
      </c>
      <c r="BE299" s="232">
        <f>'CHARGES P1'!BE211</f>
        <v>0</v>
      </c>
      <c r="BF299" s="232">
        <f>'CHARGES P1'!BF211</f>
        <v>0</v>
      </c>
      <c r="BG299" s="232">
        <f>'CHARGES P1'!BG211</f>
        <v>0</v>
      </c>
      <c r="BH299" s="232">
        <f>'CHARGES P1'!BH211</f>
        <v>0</v>
      </c>
      <c r="BI299" s="232">
        <f>'CHARGES P1'!BI211</f>
        <v>0</v>
      </c>
      <c r="BJ299" s="232">
        <f>'CHARGES P1'!BJ211</f>
        <v>0</v>
      </c>
      <c r="BK299" s="232">
        <f>'CHARGES P1'!BK211</f>
        <v>0</v>
      </c>
      <c r="BL299" s="232">
        <f>'CHARGES P1'!BL211</f>
        <v>0</v>
      </c>
      <c r="BM299" s="232">
        <f>'CHARGES P1'!BM211</f>
        <v>0</v>
      </c>
      <c r="BN299" s="232">
        <f>'CHARGES P1'!BN211</f>
        <v>0</v>
      </c>
      <c r="BO299" s="232">
        <f>'CHARGES P1'!BO211</f>
        <v>0</v>
      </c>
    </row>
    <row r="301" spans="1:67" ht="11.1" customHeight="1" x14ac:dyDescent="0.25">
      <c r="A301" s="37" t="s">
        <v>25</v>
      </c>
      <c r="B301" s="268" t="s">
        <v>87</v>
      </c>
      <c r="C301" s="232">
        <f>'RETARDS P1'!C32</f>
        <v>0</v>
      </c>
      <c r="D301" s="232">
        <f>'RETARDS P1'!D32</f>
        <v>0</v>
      </c>
      <c r="E301" s="232">
        <f>'RETARDS P1'!E32</f>
        <v>0</v>
      </c>
      <c r="F301" s="232">
        <f>'RETARDS P1'!F32</f>
        <v>0</v>
      </c>
      <c r="G301" s="232">
        <f>'RETARDS P1'!G32</f>
        <v>0</v>
      </c>
      <c r="H301" s="232">
        <f>'RETARDS P1'!H32</f>
        <v>0</v>
      </c>
      <c r="I301" s="232">
        <f>'RETARDS P1'!I32</f>
        <v>0</v>
      </c>
      <c r="J301" s="232">
        <f>'RETARDS P1'!J32</f>
        <v>0</v>
      </c>
      <c r="K301" s="232">
        <f>'RETARDS P1'!K32</f>
        <v>0</v>
      </c>
      <c r="L301" s="232">
        <f>'RETARDS P1'!L32</f>
        <v>0</v>
      </c>
      <c r="M301" s="232">
        <f>'RETARDS P1'!M32</f>
        <v>0</v>
      </c>
      <c r="N301" s="232">
        <f>'RETARDS P1'!N32</f>
        <v>0</v>
      </c>
      <c r="O301" s="232">
        <f>'RETARDS P1'!O32</f>
        <v>0</v>
      </c>
      <c r="P301" s="232">
        <f>'RETARDS P1'!P32</f>
        <v>0</v>
      </c>
      <c r="Q301" s="232">
        <f>'RETARDS P1'!Q32</f>
        <v>0</v>
      </c>
      <c r="R301" s="232">
        <f>'RETARDS P1'!R32</f>
        <v>0</v>
      </c>
      <c r="S301" s="232">
        <f>'RETARDS P1'!S32</f>
        <v>0</v>
      </c>
      <c r="T301" s="232">
        <f>'RETARDS P1'!T32</f>
        <v>0</v>
      </c>
      <c r="U301" s="232">
        <f>'RETARDS P1'!U32</f>
        <v>0</v>
      </c>
      <c r="V301" s="232">
        <f>'RETARDS P1'!V32</f>
        <v>0</v>
      </c>
      <c r="W301" s="232">
        <f>'RETARDS P1'!W32</f>
        <v>0</v>
      </c>
      <c r="X301" s="232">
        <f>'RETARDS P1'!X32</f>
        <v>0</v>
      </c>
      <c r="Y301" s="232">
        <f>'RETARDS P1'!Y32</f>
        <v>0</v>
      </c>
      <c r="Z301" s="232">
        <f>'RETARDS P1'!Z32</f>
        <v>0</v>
      </c>
      <c r="AA301" s="232">
        <f>'RETARDS P1'!AA32</f>
        <v>0</v>
      </c>
      <c r="AB301" s="232">
        <f>'RETARDS P1'!AB32</f>
        <v>0</v>
      </c>
      <c r="AC301" s="232">
        <f>'RETARDS P1'!AC32</f>
        <v>0</v>
      </c>
      <c r="AD301" s="232">
        <f>'RETARDS P1'!AD32</f>
        <v>0</v>
      </c>
      <c r="AE301" s="232">
        <f>'RETARDS P1'!AE32</f>
        <v>0</v>
      </c>
      <c r="AF301" s="232">
        <f>'RETARDS P1'!AF32</f>
        <v>0</v>
      </c>
      <c r="AG301" s="232">
        <f>'RETARDS P1'!AG32</f>
        <v>0</v>
      </c>
      <c r="AH301" s="232">
        <f>'RETARDS P1'!AH32</f>
        <v>0</v>
      </c>
      <c r="AI301" s="232">
        <f>'RETARDS P1'!AI32</f>
        <v>0</v>
      </c>
      <c r="AJ301" s="232">
        <f>'RETARDS P1'!AJ32</f>
        <v>0</v>
      </c>
      <c r="AK301" s="232">
        <f>'RETARDS P1'!AK32</f>
        <v>0</v>
      </c>
      <c r="AL301" s="232">
        <f>'RETARDS P1'!AL32</f>
        <v>0</v>
      </c>
      <c r="AM301" s="232">
        <f>'RETARDS P1'!AM32</f>
        <v>0</v>
      </c>
      <c r="AN301" s="232">
        <f>'RETARDS P1'!AN32</f>
        <v>0</v>
      </c>
      <c r="AO301" s="232">
        <f>'RETARDS P1'!AO32</f>
        <v>0</v>
      </c>
      <c r="AP301" s="232">
        <f>'RETARDS P1'!AP32</f>
        <v>0</v>
      </c>
      <c r="AQ301" s="232">
        <f>'RETARDS P1'!AQ32</f>
        <v>0</v>
      </c>
      <c r="AR301" s="232">
        <f>'RETARDS P1'!AR32</f>
        <v>0</v>
      </c>
      <c r="AS301" s="232">
        <f>'RETARDS P1'!AS32</f>
        <v>0</v>
      </c>
      <c r="AT301" s="232">
        <f>'RETARDS P1'!AT32</f>
        <v>0</v>
      </c>
      <c r="AU301" s="232">
        <f>'RETARDS P1'!AU32</f>
        <v>0</v>
      </c>
      <c r="AV301" s="232">
        <f>'RETARDS P1'!AV32</f>
        <v>0</v>
      </c>
      <c r="AW301" s="232">
        <f>'RETARDS P1'!AW32</f>
        <v>0</v>
      </c>
      <c r="AX301" s="232">
        <f>'RETARDS P1'!AX32</f>
        <v>0</v>
      </c>
      <c r="AY301" s="232">
        <f>'RETARDS P1'!AY32</f>
        <v>0</v>
      </c>
      <c r="AZ301" s="232">
        <f>'RETARDS P1'!AZ32</f>
        <v>0</v>
      </c>
      <c r="BA301" s="232">
        <f>'RETARDS P1'!BA32</f>
        <v>0</v>
      </c>
      <c r="BB301" s="232">
        <f>'RETARDS P1'!BB32</f>
        <v>0</v>
      </c>
      <c r="BC301" s="232">
        <f>'RETARDS P1'!BC32</f>
        <v>0</v>
      </c>
      <c r="BD301" s="232">
        <f>'RETARDS P1'!BD32</f>
        <v>0</v>
      </c>
      <c r="BE301" s="232">
        <f>'RETARDS P1'!BE32</f>
        <v>0</v>
      </c>
      <c r="BF301" s="232">
        <f>'RETARDS P1'!BF32</f>
        <v>0</v>
      </c>
      <c r="BG301" s="232">
        <f>'RETARDS P1'!BG32</f>
        <v>0</v>
      </c>
      <c r="BH301" s="232">
        <f>'RETARDS P1'!BH32</f>
        <v>0</v>
      </c>
      <c r="BI301" s="232">
        <f>'RETARDS P1'!BI32</f>
        <v>0</v>
      </c>
      <c r="BJ301" s="232">
        <f>'RETARDS P1'!BJ32</f>
        <v>0</v>
      </c>
      <c r="BK301" s="232">
        <f>'RETARDS P1'!BK32</f>
        <v>0</v>
      </c>
      <c r="BL301" s="232">
        <f>'RETARDS P1'!BL32</f>
        <v>0</v>
      </c>
      <c r="BM301" s="232">
        <f>'RETARDS P1'!BM32</f>
        <v>0</v>
      </c>
      <c r="BN301" s="232">
        <f>'RETARDS P1'!BN32</f>
        <v>0</v>
      </c>
      <c r="BO301" s="232">
        <f>'RETARDS P1'!BO32</f>
        <v>0</v>
      </c>
    </row>
    <row r="302" spans="1:67" ht="11.1" customHeight="1" x14ac:dyDescent="0.25">
      <c r="A302" s="33"/>
      <c r="B302" s="43" t="s">
        <v>104</v>
      </c>
      <c r="C302" s="232"/>
      <c r="D302" s="232">
        <f ca="1">C305-'SYNTHESE CAPACITE P1'!D30</f>
        <v>0</v>
      </c>
      <c r="E302" s="232">
        <f ca="1">D305-'SYNTHESE CAPACITE P1'!E30</f>
        <v>0</v>
      </c>
      <c r="F302" s="232">
        <f ca="1">E305-'SYNTHESE CAPACITE P1'!F30</f>
        <v>0</v>
      </c>
      <c r="G302" s="232">
        <f ca="1">F305-'SYNTHESE CAPACITE P1'!G30</f>
        <v>0</v>
      </c>
      <c r="H302" s="232">
        <f ca="1">G305-'SYNTHESE CAPACITE P1'!H30</f>
        <v>0</v>
      </c>
      <c r="I302" s="232">
        <f ca="1">H305-'SYNTHESE CAPACITE P1'!I30</f>
        <v>0</v>
      </c>
      <c r="J302" s="232">
        <f ca="1">I305-'SYNTHESE CAPACITE P1'!J30</f>
        <v>0</v>
      </c>
      <c r="K302" s="232">
        <f ca="1">J305-'SYNTHESE CAPACITE P1'!K30</f>
        <v>0</v>
      </c>
      <c r="L302" s="232">
        <f ca="1">K305-'SYNTHESE CAPACITE P1'!L30</f>
        <v>0</v>
      </c>
      <c r="M302" s="232">
        <f ca="1">L305-'SYNTHESE CAPACITE P1'!M30</f>
        <v>0</v>
      </c>
      <c r="N302" s="232">
        <f ca="1">M305-'SYNTHESE CAPACITE P1'!N30</f>
        <v>0</v>
      </c>
      <c r="O302" s="232">
        <f ca="1">N305-'SYNTHESE CAPACITE P1'!O30</f>
        <v>0</v>
      </c>
      <c r="P302" s="232">
        <f ca="1">O305-'SYNTHESE CAPACITE P1'!P30</f>
        <v>0</v>
      </c>
      <c r="Q302" s="232">
        <f ca="1">P305-'SYNTHESE CAPACITE P1'!Q30</f>
        <v>0</v>
      </c>
      <c r="R302" s="232">
        <f ca="1">Q305-'SYNTHESE CAPACITE P1'!R30</f>
        <v>0</v>
      </c>
      <c r="S302" s="232">
        <f ca="1">R305-'SYNTHESE CAPACITE P1'!S30</f>
        <v>0</v>
      </c>
      <c r="T302" s="232">
        <f ca="1">S305-'SYNTHESE CAPACITE P1'!T30</f>
        <v>0</v>
      </c>
      <c r="U302" s="232">
        <f ca="1">T305-'SYNTHESE CAPACITE P1'!U30</f>
        <v>0</v>
      </c>
      <c r="V302" s="232">
        <f ca="1">U305-'SYNTHESE CAPACITE P1'!V30</f>
        <v>0</v>
      </c>
      <c r="W302" s="232">
        <f ca="1">V305-'SYNTHESE CAPACITE P1'!W30</f>
        <v>0</v>
      </c>
      <c r="X302" s="232">
        <f ca="1">W305-'SYNTHESE CAPACITE P1'!X30</f>
        <v>0</v>
      </c>
      <c r="Y302" s="232">
        <f ca="1">X305-'SYNTHESE CAPACITE P1'!Y30</f>
        <v>0</v>
      </c>
      <c r="Z302" s="232">
        <f ca="1">Y305-'SYNTHESE CAPACITE P1'!Z30</f>
        <v>0</v>
      </c>
      <c r="AA302" s="232">
        <f ca="1">Z305-'SYNTHESE CAPACITE P1'!AA30</f>
        <v>0</v>
      </c>
      <c r="AB302" s="232">
        <f ca="1">AA305-'SYNTHESE CAPACITE P1'!AB30</f>
        <v>0</v>
      </c>
      <c r="AC302" s="232">
        <f ca="1">AB305-'SYNTHESE CAPACITE P1'!AC30</f>
        <v>0</v>
      </c>
      <c r="AD302" s="232">
        <f ca="1">AC305-'SYNTHESE CAPACITE P1'!AD30</f>
        <v>0</v>
      </c>
      <c r="AE302" s="232">
        <f ca="1">AD305-'SYNTHESE CAPACITE P1'!AE30</f>
        <v>0</v>
      </c>
      <c r="AF302" s="232">
        <f ca="1">AE305-'SYNTHESE CAPACITE P1'!AF30</f>
        <v>0</v>
      </c>
      <c r="AG302" s="232">
        <f ca="1">AF305-'SYNTHESE CAPACITE P1'!AG30</f>
        <v>0</v>
      </c>
      <c r="AH302" s="232">
        <f ca="1">AG305-'SYNTHESE CAPACITE P1'!AH30</f>
        <v>0</v>
      </c>
      <c r="AI302" s="232">
        <f ca="1">AH305-'SYNTHESE CAPACITE P1'!AI30</f>
        <v>0</v>
      </c>
      <c r="AJ302" s="232">
        <f ca="1">AI305-'SYNTHESE CAPACITE P1'!AJ30</f>
        <v>0</v>
      </c>
      <c r="AK302" s="232">
        <f ca="1">AJ305-'SYNTHESE CAPACITE P1'!AK30</f>
        <v>0</v>
      </c>
      <c r="AL302" s="232">
        <f ca="1">AK305-'SYNTHESE CAPACITE P1'!AL30</f>
        <v>0</v>
      </c>
      <c r="AM302" s="232">
        <f ca="1">AL305-'SYNTHESE CAPACITE P1'!AM30</f>
        <v>0</v>
      </c>
      <c r="AN302" s="232">
        <f ca="1">AM305-'SYNTHESE CAPACITE P1'!AN30</f>
        <v>0</v>
      </c>
      <c r="AO302" s="232">
        <f ca="1">AN305-'SYNTHESE CAPACITE P1'!AO30</f>
        <v>0</v>
      </c>
      <c r="AP302" s="232">
        <f ca="1">AO305-'SYNTHESE CAPACITE P1'!AP30</f>
        <v>0</v>
      </c>
      <c r="AQ302" s="232">
        <f ca="1">AP305-'SYNTHESE CAPACITE P1'!AQ30</f>
        <v>0</v>
      </c>
      <c r="AR302" s="232">
        <f ca="1">AQ305-'SYNTHESE CAPACITE P1'!AR30</f>
        <v>0</v>
      </c>
      <c r="AS302" s="232">
        <f ca="1">AR305-'SYNTHESE CAPACITE P1'!AS30</f>
        <v>0</v>
      </c>
      <c r="AT302" s="232">
        <f ca="1">AS305-'SYNTHESE CAPACITE P1'!AT30</f>
        <v>0</v>
      </c>
      <c r="AU302" s="232">
        <f ca="1">AT305-'SYNTHESE CAPACITE P1'!AU30</f>
        <v>0</v>
      </c>
      <c r="AV302" s="232">
        <f ca="1">AU305-'SYNTHESE CAPACITE P1'!AV30</f>
        <v>0</v>
      </c>
      <c r="AW302" s="232">
        <f ca="1">AV305-'SYNTHESE CAPACITE P1'!AW30</f>
        <v>0</v>
      </c>
      <c r="AX302" s="232">
        <f ca="1">AW305-'SYNTHESE CAPACITE P1'!AX30</f>
        <v>0</v>
      </c>
      <c r="AY302" s="232">
        <f ca="1">AX305-'SYNTHESE CAPACITE P1'!AY30</f>
        <v>0</v>
      </c>
      <c r="AZ302" s="232">
        <f ca="1">AY305-'SYNTHESE CAPACITE P1'!AZ30</f>
        <v>0</v>
      </c>
      <c r="BA302" s="232">
        <f ca="1">AZ305-'SYNTHESE CAPACITE P1'!BA30</f>
        <v>0</v>
      </c>
      <c r="BB302" s="232">
        <f ca="1">BA305-'SYNTHESE CAPACITE P1'!BB30</f>
        <v>0</v>
      </c>
      <c r="BC302" s="232">
        <f ca="1">BB305-'SYNTHESE CAPACITE P1'!BC30</f>
        <v>0</v>
      </c>
      <c r="BD302" s="232">
        <f ca="1">BC305-'SYNTHESE CAPACITE P1'!BD30</f>
        <v>0</v>
      </c>
      <c r="BE302" s="232">
        <f ca="1">BD305-'SYNTHESE CAPACITE P1'!BE30</f>
        <v>0</v>
      </c>
      <c r="BF302" s="232">
        <f ca="1">BE305-'SYNTHESE CAPACITE P1'!BF30</f>
        <v>0</v>
      </c>
      <c r="BG302" s="232">
        <f ca="1">BF305-'SYNTHESE CAPACITE P1'!BG30</f>
        <v>0</v>
      </c>
      <c r="BH302" s="232">
        <f ca="1">BG305-'SYNTHESE CAPACITE P1'!BH30</f>
        <v>0</v>
      </c>
      <c r="BI302" s="232">
        <f ca="1">BH305-'SYNTHESE CAPACITE P1'!BI30</f>
        <v>0</v>
      </c>
      <c r="BJ302" s="232">
        <f ca="1">BI305-'SYNTHESE CAPACITE P1'!BJ30</f>
        <v>0</v>
      </c>
      <c r="BK302" s="232">
        <f ca="1">BJ305-'SYNTHESE CAPACITE P1'!BK30</f>
        <v>0</v>
      </c>
      <c r="BL302" s="232">
        <f ca="1">BK305-'SYNTHESE CAPACITE P1'!BL30</f>
        <v>0</v>
      </c>
      <c r="BM302" s="232">
        <f ca="1">BL305-'SYNTHESE CAPACITE P1'!BM30</f>
        <v>0</v>
      </c>
      <c r="BN302" s="232">
        <f ca="1">BM305-'SYNTHESE CAPACITE P1'!BN30</f>
        <v>0</v>
      </c>
      <c r="BO302" s="232">
        <f ca="1">BN305-'SYNTHESE CAPACITE P1'!BO30</f>
        <v>0</v>
      </c>
    </row>
    <row r="303" spans="1:67" ht="11.1" customHeight="1" x14ac:dyDescent="0.25">
      <c r="A303" s="33"/>
      <c r="B303" s="261" t="s">
        <v>88</v>
      </c>
      <c r="C303" s="232">
        <f>'RETARDS P1'!C104</f>
        <v>0</v>
      </c>
      <c r="D303" s="232">
        <f>'RETARDS P1'!D104</f>
        <v>0</v>
      </c>
      <c r="E303" s="232">
        <f>'RETARDS P1'!E104</f>
        <v>0</v>
      </c>
      <c r="F303" s="232">
        <f>'RETARDS P1'!F104</f>
        <v>0</v>
      </c>
      <c r="G303" s="232">
        <f>'RETARDS P1'!G104</f>
        <v>0</v>
      </c>
      <c r="H303" s="232">
        <f>'RETARDS P1'!H104</f>
        <v>0</v>
      </c>
      <c r="I303" s="232">
        <f>'RETARDS P1'!I104</f>
        <v>0</v>
      </c>
      <c r="J303" s="232">
        <f>'RETARDS P1'!J104</f>
        <v>0</v>
      </c>
      <c r="K303" s="232">
        <f>'RETARDS P1'!K104</f>
        <v>0</v>
      </c>
      <c r="L303" s="232">
        <f>'RETARDS P1'!L104</f>
        <v>0</v>
      </c>
      <c r="M303" s="232">
        <f>'RETARDS P1'!M104</f>
        <v>0</v>
      </c>
      <c r="N303" s="232">
        <f>'RETARDS P1'!N104</f>
        <v>0</v>
      </c>
      <c r="O303" s="232">
        <f>'RETARDS P1'!O104</f>
        <v>0</v>
      </c>
      <c r="P303" s="232">
        <f>'RETARDS P1'!P104</f>
        <v>0</v>
      </c>
      <c r="Q303" s="232">
        <f>'RETARDS P1'!Q104</f>
        <v>0</v>
      </c>
      <c r="R303" s="232">
        <f>'RETARDS P1'!R104</f>
        <v>0</v>
      </c>
      <c r="S303" s="232">
        <f>'RETARDS P1'!S104</f>
        <v>0</v>
      </c>
      <c r="T303" s="232">
        <f>'RETARDS P1'!T104</f>
        <v>0</v>
      </c>
      <c r="U303" s="232">
        <f>'RETARDS P1'!U104</f>
        <v>0</v>
      </c>
      <c r="V303" s="232">
        <f>'RETARDS P1'!V104</f>
        <v>0</v>
      </c>
      <c r="W303" s="232">
        <f>'RETARDS P1'!W104</f>
        <v>0</v>
      </c>
      <c r="X303" s="232">
        <f>'RETARDS P1'!X104</f>
        <v>0</v>
      </c>
      <c r="Y303" s="232">
        <f>'RETARDS P1'!Y104</f>
        <v>0</v>
      </c>
      <c r="Z303" s="232">
        <f>'RETARDS P1'!Z104</f>
        <v>0</v>
      </c>
      <c r="AA303" s="232">
        <f>'RETARDS P1'!AA104</f>
        <v>0</v>
      </c>
      <c r="AB303" s="232">
        <f>'RETARDS P1'!AB104</f>
        <v>0</v>
      </c>
      <c r="AC303" s="232">
        <f>'RETARDS P1'!AC104</f>
        <v>0</v>
      </c>
      <c r="AD303" s="232">
        <f>'RETARDS P1'!AD104</f>
        <v>0</v>
      </c>
      <c r="AE303" s="232">
        <f>'RETARDS P1'!AE104</f>
        <v>0</v>
      </c>
      <c r="AF303" s="232">
        <f>'RETARDS P1'!AF104</f>
        <v>0</v>
      </c>
      <c r="AG303" s="232">
        <f>'RETARDS P1'!AG104</f>
        <v>0</v>
      </c>
      <c r="AH303" s="232">
        <f>'RETARDS P1'!AH104</f>
        <v>0</v>
      </c>
      <c r="AI303" s="232">
        <f>'RETARDS P1'!AI104</f>
        <v>0</v>
      </c>
      <c r="AJ303" s="232">
        <f>'RETARDS P1'!AJ104</f>
        <v>0</v>
      </c>
      <c r="AK303" s="232">
        <f>'RETARDS P1'!AK104</f>
        <v>0</v>
      </c>
      <c r="AL303" s="232">
        <f>'RETARDS P1'!AL104</f>
        <v>0</v>
      </c>
      <c r="AM303" s="232">
        <f>'RETARDS P1'!AM104</f>
        <v>0</v>
      </c>
      <c r="AN303" s="232">
        <f>'RETARDS P1'!AN104</f>
        <v>0</v>
      </c>
      <c r="AO303" s="232">
        <f>'RETARDS P1'!AO104</f>
        <v>0</v>
      </c>
      <c r="AP303" s="232">
        <f>'RETARDS P1'!AP104</f>
        <v>0</v>
      </c>
      <c r="AQ303" s="232">
        <f>'RETARDS P1'!AQ104</f>
        <v>0</v>
      </c>
      <c r="AR303" s="232">
        <f>'RETARDS P1'!AR104</f>
        <v>0</v>
      </c>
      <c r="AS303" s="232">
        <f>'RETARDS P1'!AS104</f>
        <v>0</v>
      </c>
      <c r="AT303" s="232">
        <f>'RETARDS P1'!AT104</f>
        <v>0</v>
      </c>
      <c r="AU303" s="232">
        <f>'RETARDS P1'!AU104</f>
        <v>0</v>
      </c>
      <c r="AV303" s="232">
        <f>'RETARDS P1'!AV104</f>
        <v>0</v>
      </c>
      <c r="AW303" s="232">
        <f>'RETARDS P1'!AW104</f>
        <v>0</v>
      </c>
      <c r="AX303" s="232">
        <f>'RETARDS P1'!AX104</f>
        <v>0</v>
      </c>
      <c r="AY303" s="232">
        <f>'RETARDS P1'!AY104</f>
        <v>0</v>
      </c>
      <c r="AZ303" s="232">
        <f>'RETARDS P1'!AZ104</f>
        <v>0</v>
      </c>
      <c r="BA303" s="232">
        <f>'RETARDS P1'!BA104</f>
        <v>0</v>
      </c>
      <c r="BB303" s="232">
        <f>'RETARDS P1'!BB104</f>
        <v>0</v>
      </c>
      <c r="BC303" s="232">
        <f>'RETARDS P1'!BC104</f>
        <v>0</v>
      </c>
      <c r="BD303" s="232">
        <f>'RETARDS P1'!BD104</f>
        <v>0</v>
      </c>
      <c r="BE303" s="232">
        <f>'RETARDS P1'!BE104</f>
        <v>0</v>
      </c>
      <c r="BF303" s="232">
        <f>'RETARDS P1'!BF104</f>
        <v>0</v>
      </c>
      <c r="BG303" s="232">
        <f>'RETARDS P1'!BG104</f>
        <v>0</v>
      </c>
      <c r="BH303" s="232">
        <f>'RETARDS P1'!BH104</f>
        <v>0</v>
      </c>
      <c r="BI303" s="232">
        <f>'RETARDS P1'!BI104</f>
        <v>0</v>
      </c>
      <c r="BJ303" s="232">
        <f>'RETARDS P1'!BJ104</f>
        <v>0</v>
      </c>
      <c r="BK303" s="232">
        <f>'RETARDS P1'!BK104</f>
        <v>0</v>
      </c>
      <c r="BL303" s="232">
        <f>'RETARDS P1'!BL104</f>
        <v>0</v>
      </c>
      <c r="BM303" s="232">
        <f>'RETARDS P1'!BM104</f>
        <v>0</v>
      </c>
      <c r="BN303" s="232">
        <f>'RETARDS P1'!BN104</f>
        <v>0</v>
      </c>
      <c r="BO303" s="232">
        <f>'RETARDS P1'!BO104</f>
        <v>0</v>
      </c>
    </row>
    <row r="304" spans="1:67" ht="11.1" customHeight="1" x14ac:dyDescent="0.25">
      <c r="A304" s="33"/>
      <c r="B304" s="262" t="s">
        <v>89</v>
      </c>
      <c r="C304" s="232">
        <f>'RETARDS P1'!C140</f>
        <v>0</v>
      </c>
      <c r="D304" s="232">
        <f>'RETARDS P1'!D140</f>
        <v>0</v>
      </c>
      <c r="E304" s="232">
        <f>'RETARDS P1'!E140</f>
        <v>0</v>
      </c>
      <c r="F304" s="232">
        <f>'RETARDS P1'!F140</f>
        <v>0</v>
      </c>
      <c r="G304" s="232">
        <f>'RETARDS P1'!G140</f>
        <v>0</v>
      </c>
      <c r="H304" s="232">
        <f>'RETARDS P1'!H140</f>
        <v>0</v>
      </c>
      <c r="I304" s="232">
        <f>'RETARDS P1'!I140</f>
        <v>0</v>
      </c>
      <c r="J304" s="232">
        <f>'RETARDS P1'!J140</f>
        <v>0</v>
      </c>
      <c r="K304" s="232">
        <f>'RETARDS P1'!K140</f>
        <v>0</v>
      </c>
      <c r="L304" s="232">
        <f>'RETARDS P1'!L140</f>
        <v>0</v>
      </c>
      <c r="M304" s="232">
        <f>'RETARDS P1'!M140</f>
        <v>0</v>
      </c>
      <c r="N304" s="232">
        <f>'RETARDS P1'!N140</f>
        <v>0</v>
      </c>
      <c r="O304" s="232">
        <f>'RETARDS P1'!O140</f>
        <v>0</v>
      </c>
      <c r="P304" s="232">
        <f>'RETARDS P1'!P140</f>
        <v>0</v>
      </c>
      <c r="Q304" s="232">
        <f>'RETARDS P1'!Q140</f>
        <v>0</v>
      </c>
      <c r="R304" s="232">
        <f>'RETARDS P1'!R140</f>
        <v>0</v>
      </c>
      <c r="S304" s="232">
        <f>'RETARDS P1'!S140</f>
        <v>0</v>
      </c>
      <c r="T304" s="232">
        <f>'RETARDS P1'!T140</f>
        <v>0</v>
      </c>
      <c r="U304" s="232">
        <f>'RETARDS P1'!U140</f>
        <v>0</v>
      </c>
      <c r="V304" s="232">
        <f>'RETARDS P1'!V140</f>
        <v>0</v>
      </c>
      <c r="W304" s="232">
        <f>'RETARDS P1'!W140</f>
        <v>0</v>
      </c>
      <c r="X304" s="232">
        <f>'RETARDS P1'!X140</f>
        <v>0</v>
      </c>
      <c r="Y304" s="232">
        <f>'RETARDS P1'!Y140</f>
        <v>0</v>
      </c>
      <c r="Z304" s="232">
        <f>'RETARDS P1'!Z140</f>
        <v>0</v>
      </c>
      <c r="AA304" s="232">
        <f>'RETARDS P1'!AA140</f>
        <v>0</v>
      </c>
      <c r="AB304" s="232">
        <f>'RETARDS P1'!AB140</f>
        <v>0</v>
      </c>
      <c r="AC304" s="232">
        <f>'RETARDS P1'!AC140</f>
        <v>0</v>
      </c>
      <c r="AD304" s="232">
        <f>'RETARDS P1'!AD140</f>
        <v>0</v>
      </c>
      <c r="AE304" s="232">
        <f>'RETARDS P1'!AE140</f>
        <v>0</v>
      </c>
      <c r="AF304" s="232">
        <f>'RETARDS P1'!AF140</f>
        <v>0</v>
      </c>
      <c r="AG304" s="232">
        <f>'RETARDS P1'!AG140</f>
        <v>0</v>
      </c>
      <c r="AH304" s="232">
        <f>'RETARDS P1'!AH140</f>
        <v>0</v>
      </c>
      <c r="AI304" s="232">
        <f>'RETARDS P1'!AI140</f>
        <v>0</v>
      </c>
      <c r="AJ304" s="232">
        <f>'RETARDS P1'!AJ140</f>
        <v>0</v>
      </c>
      <c r="AK304" s="232">
        <f>'RETARDS P1'!AK140</f>
        <v>0</v>
      </c>
      <c r="AL304" s="232">
        <f>'RETARDS P1'!AL140</f>
        <v>0</v>
      </c>
      <c r="AM304" s="232">
        <f>'RETARDS P1'!AM140</f>
        <v>0</v>
      </c>
      <c r="AN304" s="232">
        <f>'RETARDS P1'!AN140</f>
        <v>0</v>
      </c>
      <c r="AO304" s="232">
        <f>'RETARDS P1'!AO140</f>
        <v>0</v>
      </c>
      <c r="AP304" s="232">
        <f>'RETARDS P1'!AP140</f>
        <v>0</v>
      </c>
      <c r="AQ304" s="232">
        <f>'RETARDS P1'!AQ140</f>
        <v>0</v>
      </c>
      <c r="AR304" s="232">
        <f>'RETARDS P1'!AR140</f>
        <v>0</v>
      </c>
      <c r="AS304" s="232">
        <f>'RETARDS P1'!AS140</f>
        <v>0</v>
      </c>
      <c r="AT304" s="232">
        <f>'RETARDS P1'!AT140</f>
        <v>0</v>
      </c>
      <c r="AU304" s="232">
        <f>'RETARDS P1'!AU140</f>
        <v>0</v>
      </c>
      <c r="AV304" s="232">
        <f>'RETARDS P1'!AV140</f>
        <v>0</v>
      </c>
      <c r="AW304" s="232">
        <f>'RETARDS P1'!AW140</f>
        <v>0</v>
      </c>
      <c r="AX304" s="232">
        <f>'RETARDS P1'!AX140</f>
        <v>0</v>
      </c>
      <c r="AY304" s="232">
        <f>'RETARDS P1'!AY140</f>
        <v>0</v>
      </c>
      <c r="AZ304" s="232">
        <f>'RETARDS P1'!AZ140</f>
        <v>0</v>
      </c>
      <c r="BA304" s="232">
        <f>'RETARDS P1'!BA140</f>
        <v>0</v>
      </c>
      <c r="BB304" s="232">
        <f>'RETARDS P1'!BB140</f>
        <v>0</v>
      </c>
      <c r="BC304" s="232">
        <f>'RETARDS P1'!BC140</f>
        <v>0</v>
      </c>
      <c r="BD304" s="232">
        <f>'RETARDS P1'!BD140</f>
        <v>0</v>
      </c>
      <c r="BE304" s="232">
        <f>'RETARDS P1'!BE140</f>
        <v>0</v>
      </c>
      <c r="BF304" s="232">
        <f>'RETARDS P1'!BF140</f>
        <v>0</v>
      </c>
      <c r="BG304" s="232">
        <f>'RETARDS P1'!BG140</f>
        <v>0</v>
      </c>
      <c r="BH304" s="232">
        <f>'RETARDS P1'!BH140</f>
        <v>0</v>
      </c>
      <c r="BI304" s="232">
        <f>'RETARDS P1'!BI140</f>
        <v>0</v>
      </c>
      <c r="BJ304" s="232">
        <f>'RETARDS P1'!BJ140</f>
        <v>0</v>
      </c>
      <c r="BK304" s="232">
        <f>'RETARDS P1'!BK140</f>
        <v>0</v>
      </c>
      <c r="BL304" s="232">
        <f>'RETARDS P1'!BL140</f>
        <v>0</v>
      </c>
      <c r="BM304" s="232">
        <f>'RETARDS P1'!BM140</f>
        <v>0</v>
      </c>
      <c r="BN304" s="232">
        <f>'RETARDS P1'!BN140</f>
        <v>0</v>
      </c>
      <c r="BO304" s="232">
        <f>'RETARDS P1'!BO140</f>
        <v>0</v>
      </c>
    </row>
    <row r="305" spans="1:67" ht="11.1" customHeight="1" x14ac:dyDescent="0.25">
      <c r="A305" s="33"/>
      <c r="B305" s="263" t="s">
        <v>92</v>
      </c>
      <c r="C305" s="232">
        <f>SUM(C306:C310)+SUM(C301:C302)</f>
        <v>0</v>
      </c>
      <c r="D305" s="232">
        <f t="shared" ref="D305:BO305" ca="1" si="27">SUM(D306:D310)+SUM(D301:D302)</f>
        <v>0</v>
      </c>
      <c r="E305" s="232">
        <f t="shared" ca="1" si="27"/>
        <v>0</v>
      </c>
      <c r="F305" s="232">
        <f t="shared" ca="1" si="27"/>
        <v>0</v>
      </c>
      <c r="G305" s="232">
        <f t="shared" ca="1" si="27"/>
        <v>0</v>
      </c>
      <c r="H305" s="232">
        <f t="shared" ca="1" si="27"/>
        <v>0</v>
      </c>
      <c r="I305" s="232">
        <f t="shared" ca="1" si="27"/>
        <v>0</v>
      </c>
      <c r="J305" s="232">
        <f t="shared" ca="1" si="27"/>
        <v>0</v>
      </c>
      <c r="K305" s="232">
        <f t="shared" ca="1" si="27"/>
        <v>0</v>
      </c>
      <c r="L305" s="232">
        <f t="shared" ca="1" si="27"/>
        <v>0</v>
      </c>
      <c r="M305" s="232">
        <f t="shared" ca="1" si="27"/>
        <v>0</v>
      </c>
      <c r="N305" s="232">
        <f t="shared" ca="1" si="27"/>
        <v>0</v>
      </c>
      <c r="O305" s="232">
        <f t="shared" ca="1" si="27"/>
        <v>0</v>
      </c>
      <c r="P305" s="232">
        <f t="shared" ca="1" si="27"/>
        <v>0</v>
      </c>
      <c r="Q305" s="232">
        <f t="shared" ca="1" si="27"/>
        <v>0</v>
      </c>
      <c r="R305" s="232">
        <f t="shared" ca="1" si="27"/>
        <v>0</v>
      </c>
      <c r="S305" s="232">
        <f t="shared" ca="1" si="27"/>
        <v>0</v>
      </c>
      <c r="T305" s="232">
        <f t="shared" ca="1" si="27"/>
        <v>0</v>
      </c>
      <c r="U305" s="232">
        <f t="shared" ca="1" si="27"/>
        <v>0</v>
      </c>
      <c r="V305" s="232">
        <f t="shared" ca="1" si="27"/>
        <v>0</v>
      </c>
      <c r="W305" s="232">
        <f t="shared" ca="1" si="27"/>
        <v>0</v>
      </c>
      <c r="X305" s="232">
        <f t="shared" ca="1" si="27"/>
        <v>0</v>
      </c>
      <c r="Y305" s="232">
        <f t="shared" ca="1" si="27"/>
        <v>0</v>
      </c>
      <c r="Z305" s="232">
        <f t="shared" ca="1" si="27"/>
        <v>0</v>
      </c>
      <c r="AA305" s="232">
        <f t="shared" ca="1" si="27"/>
        <v>0</v>
      </c>
      <c r="AB305" s="232">
        <f t="shared" ca="1" si="27"/>
        <v>0</v>
      </c>
      <c r="AC305" s="232">
        <f t="shared" ca="1" si="27"/>
        <v>0</v>
      </c>
      <c r="AD305" s="232">
        <f t="shared" ca="1" si="27"/>
        <v>0</v>
      </c>
      <c r="AE305" s="232">
        <f t="shared" ca="1" si="27"/>
        <v>0</v>
      </c>
      <c r="AF305" s="232">
        <f t="shared" ca="1" si="27"/>
        <v>0</v>
      </c>
      <c r="AG305" s="232">
        <f t="shared" ca="1" si="27"/>
        <v>0</v>
      </c>
      <c r="AH305" s="232">
        <f t="shared" ca="1" si="27"/>
        <v>0</v>
      </c>
      <c r="AI305" s="232">
        <f t="shared" ca="1" si="27"/>
        <v>0</v>
      </c>
      <c r="AJ305" s="232">
        <f t="shared" ca="1" si="27"/>
        <v>0</v>
      </c>
      <c r="AK305" s="232">
        <f t="shared" ca="1" si="27"/>
        <v>0</v>
      </c>
      <c r="AL305" s="232">
        <f t="shared" ca="1" si="27"/>
        <v>0</v>
      </c>
      <c r="AM305" s="232">
        <f t="shared" ca="1" si="27"/>
        <v>0</v>
      </c>
      <c r="AN305" s="232">
        <f t="shared" ca="1" si="27"/>
        <v>0</v>
      </c>
      <c r="AO305" s="232">
        <f t="shared" ca="1" si="27"/>
        <v>0</v>
      </c>
      <c r="AP305" s="232">
        <f t="shared" ca="1" si="27"/>
        <v>0</v>
      </c>
      <c r="AQ305" s="232">
        <f t="shared" ca="1" si="27"/>
        <v>0</v>
      </c>
      <c r="AR305" s="232">
        <f t="shared" ca="1" si="27"/>
        <v>0</v>
      </c>
      <c r="AS305" s="232">
        <f t="shared" ca="1" si="27"/>
        <v>0</v>
      </c>
      <c r="AT305" s="232">
        <f t="shared" ca="1" si="27"/>
        <v>0</v>
      </c>
      <c r="AU305" s="232">
        <f t="shared" ca="1" si="27"/>
        <v>0</v>
      </c>
      <c r="AV305" s="232">
        <f t="shared" ca="1" si="27"/>
        <v>0</v>
      </c>
      <c r="AW305" s="232">
        <f t="shared" ca="1" si="27"/>
        <v>0</v>
      </c>
      <c r="AX305" s="232">
        <f t="shared" ca="1" si="27"/>
        <v>0</v>
      </c>
      <c r="AY305" s="232">
        <f t="shared" ca="1" si="27"/>
        <v>0</v>
      </c>
      <c r="AZ305" s="232">
        <f t="shared" ca="1" si="27"/>
        <v>0</v>
      </c>
      <c r="BA305" s="232">
        <f t="shared" ca="1" si="27"/>
        <v>0</v>
      </c>
      <c r="BB305" s="232">
        <f t="shared" ca="1" si="27"/>
        <v>0</v>
      </c>
      <c r="BC305" s="232">
        <f t="shared" ca="1" si="27"/>
        <v>0</v>
      </c>
      <c r="BD305" s="232">
        <f t="shared" ca="1" si="27"/>
        <v>0</v>
      </c>
      <c r="BE305" s="232">
        <f t="shared" ca="1" si="27"/>
        <v>0</v>
      </c>
      <c r="BF305" s="232">
        <f t="shared" ca="1" si="27"/>
        <v>0</v>
      </c>
      <c r="BG305" s="232">
        <f t="shared" ca="1" si="27"/>
        <v>0</v>
      </c>
      <c r="BH305" s="232">
        <f t="shared" ca="1" si="27"/>
        <v>0</v>
      </c>
      <c r="BI305" s="232">
        <f t="shared" ca="1" si="27"/>
        <v>0</v>
      </c>
      <c r="BJ305" s="232">
        <f t="shared" ca="1" si="27"/>
        <v>0</v>
      </c>
      <c r="BK305" s="232">
        <f t="shared" ca="1" si="27"/>
        <v>0</v>
      </c>
      <c r="BL305" s="232">
        <f t="shared" ca="1" si="27"/>
        <v>0</v>
      </c>
      <c r="BM305" s="232">
        <f t="shared" ca="1" si="27"/>
        <v>0</v>
      </c>
      <c r="BN305" s="232">
        <f t="shared" ca="1" si="27"/>
        <v>0</v>
      </c>
      <c r="BO305" s="232">
        <f t="shared" ca="1" si="27"/>
        <v>0</v>
      </c>
    </row>
    <row r="306" spans="1:67" ht="11.1" customHeight="1" x14ac:dyDescent="0.25">
      <c r="A306" s="33"/>
      <c r="B306" s="44" t="s">
        <v>93</v>
      </c>
      <c r="C306" s="232">
        <f>'CHARGES P1'!C68</f>
        <v>0</v>
      </c>
      <c r="D306" s="232">
        <f>'CHARGES P1'!D68</f>
        <v>0</v>
      </c>
      <c r="E306" s="232">
        <f>'CHARGES P1'!E68</f>
        <v>0</v>
      </c>
      <c r="F306" s="232">
        <f>'CHARGES P1'!F68</f>
        <v>0</v>
      </c>
      <c r="G306" s="232">
        <f>'CHARGES P1'!G68</f>
        <v>0</v>
      </c>
      <c r="H306" s="232">
        <f>'CHARGES P1'!H68</f>
        <v>0</v>
      </c>
      <c r="I306" s="232">
        <f>'CHARGES P1'!I68</f>
        <v>0</v>
      </c>
      <c r="J306" s="232">
        <f>'CHARGES P1'!J68</f>
        <v>0</v>
      </c>
      <c r="K306" s="232">
        <f>'CHARGES P1'!K68</f>
        <v>0</v>
      </c>
      <c r="L306" s="232">
        <f>'CHARGES P1'!L68</f>
        <v>0</v>
      </c>
      <c r="M306" s="232">
        <f>'CHARGES P1'!M68</f>
        <v>0</v>
      </c>
      <c r="N306" s="232">
        <f>'CHARGES P1'!N68</f>
        <v>0</v>
      </c>
      <c r="O306" s="232">
        <f>'CHARGES P1'!O68</f>
        <v>0</v>
      </c>
      <c r="P306" s="232">
        <f>'CHARGES P1'!P68</f>
        <v>0</v>
      </c>
      <c r="Q306" s="232">
        <f>'CHARGES P1'!Q68</f>
        <v>0</v>
      </c>
      <c r="R306" s="232">
        <f>'CHARGES P1'!R68</f>
        <v>0</v>
      </c>
      <c r="S306" s="232">
        <f>'CHARGES P1'!S68</f>
        <v>0</v>
      </c>
      <c r="T306" s="232">
        <f>'CHARGES P1'!T68</f>
        <v>0</v>
      </c>
      <c r="U306" s="232">
        <f>'CHARGES P1'!U68</f>
        <v>0</v>
      </c>
      <c r="V306" s="232">
        <f>'CHARGES P1'!V68</f>
        <v>0</v>
      </c>
      <c r="W306" s="232">
        <f>'CHARGES P1'!W68</f>
        <v>0</v>
      </c>
      <c r="X306" s="232">
        <f>'CHARGES P1'!X68</f>
        <v>0</v>
      </c>
      <c r="Y306" s="232">
        <f>'CHARGES P1'!Y68</f>
        <v>0</v>
      </c>
      <c r="Z306" s="232">
        <f>'CHARGES P1'!Z68</f>
        <v>0</v>
      </c>
      <c r="AA306" s="232">
        <f>'CHARGES P1'!AA68</f>
        <v>0</v>
      </c>
      <c r="AB306" s="232">
        <f>'CHARGES P1'!AB68</f>
        <v>0</v>
      </c>
      <c r="AC306" s="232">
        <f>'CHARGES P1'!AC68</f>
        <v>0</v>
      </c>
      <c r="AD306" s="232">
        <f>'CHARGES P1'!AD68</f>
        <v>0</v>
      </c>
      <c r="AE306" s="232">
        <f>'CHARGES P1'!AE68</f>
        <v>0</v>
      </c>
      <c r="AF306" s="232">
        <f>'CHARGES P1'!AF68</f>
        <v>0</v>
      </c>
      <c r="AG306" s="232">
        <f>'CHARGES P1'!AG68</f>
        <v>0</v>
      </c>
      <c r="AH306" s="232">
        <f>'CHARGES P1'!AH68</f>
        <v>0</v>
      </c>
      <c r="AI306" s="232">
        <f>'CHARGES P1'!AI68</f>
        <v>0</v>
      </c>
      <c r="AJ306" s="232">
        <f>'CHARGES P1'!AJ68</f>
        <v>0</v>
      </c>
      <c r="AK306" s="232">
        <f>'CHARGES P1'!AK68</f>
        <v>0</v>
      </c>
      <c r="AL306" s="232">
        <f>'CHARGES P1'!AL68</f>
        <v>0</v>
      </c>
      <c r="AM306" s="232">
        <f>'CHARGES P1'!AM68</f>
        <v>0</v>
      </c>
      <c r="AN306" s="232">
        <f>'CHARGES P1'!AN68</f>
        <v>0</v>
      </c>
      <c r="AO306" s="232">
        <f>'CHARGES P1'!AO68</f>
        <v>0</v>
      </c>
      <c r="AP306" s="232">
        <f>'CHARGES P1'!AP68</f>
        <v>0</v>
      </c>
      <c r="AQ306" s="232">
        <f>'CHARGES P1'!AQ68</f>
        <v>0</v>
      </c>
      <c r="AR306" s="232">
        <f>'CHARGES P1'!AR68</f>
        <v>0</v>
      </c>
      <c r="AS306" s="232">
        <f>'CHARGES P1'!AS68</f>
        <v>0</v>
      </c>
      <c r="AT306" s="232">
        <f>'CHARGES P1'!AT68</f>
        <v>0</v>
      </c>
      <c r="AU306" s="232">
        <f>'CHARGES P1'!AU68</f>
        <v>0</v>
      </c>
      <c r="AV306" s="232">
        <f>'CHARGES P1'!AV68</f>
        <v>0</v>
      </c>
      <c r="AW306" s="232">
        <f>'CHARGES P1'!AW68</f>
        <v>0</v>
      </c>
      <c r="AX306" s="232">
        <f>'CHARGES P1'!AX68</f>
        <v>0</v>
      </c>
      <c r="AY306" s="232">
        <f>'CHARGES P1'!AY68</f>
        <v>0</v>
      </c>
      <c r="AZ306" s="232">
        <f>'CHARGES P1'!AZ68</f>
        <v>0</v>
      </c>
      <c r="BA306" s="232">
        <f>'CHARGES P1'!BA68</f>
        <v>0</v>
      </c>
      <c r="BB306" s="232">
        <f>'CHARGES P1'!BB68</f>
        <v>0</v>
      </c>
      <c r="BC306" s="232">
        <f>'CHARGES P1'!BC68</f>
        <v>0</v>
      </c>
      <c r="BD306" s="232">
        <f>'CHARGES P1'!BD68</f>
        <v>0</v>
      </c>
      <c r="BE306" s="232">
        <f>'CHARGES P1'!BE68</f>
        <v>0</v>
      </c>
      <c r="BF306" s="232">
        <f>'CHARGES P1'!BF68</f>
        <v>0</v>
      </c>
      <c r="BG306" s="232">
        <f>'CHARGES P1'!BG68</f>
        <v>0</v>
      </c>
      <c r="BH306" s="232">
        <f>'CHARGES P1'!BH68</f>
        <v>0</v>
      </c>
      <c r="BI306" s="232">
        <f>'CHARGES P1'!BI68</f>
        <v>0</v>
      </c>
      <c r="BJ306" s="232">
        <f>'CHARGES P1'!BJ68</f>
        <v>0</v>
      </c>
      <c r="BK306" s="232">
        <f>'CHARGES P1'!BK68</f>
        <v>0</v>
      </c>
      <c r="BL306" s="232">
        <f>'CHARGES P1'!BL68</f>
        <v>0</v>
      </c>
      <c r="BM306" s="232">
        <f>'CHARGES P1'!BM68</f>
        <v>0</v>
      </c>
      <c r="BN306" s="232">
        <f>'CHARGES P1'!BN68</f>
        <v>0</v>
      </c>
      <c r="BO306" s="232">
        <f>'CHARGES P1'!BO68</f>
        <v>0</v>
      </c>
    </row>
    <row r="307" spans="1:67" ht="11.1" customHeight="1" x14ac:dyDescent="0.25">
      <c r="A307" s="33"/>
      <c r="B307" s="264" t="s">
        <v>100</v>
      </c>
      <c r="C307" s="232">
        <f>'CHARGES P1'!C104</f>
        <v>0</v>
      </c>
      <c r="D307" s="232">
        <f>'CHARGES P1'!D104</f>
        <v>0</v>
      </c>
      <c r="E307" s="232">
        <f>'CHARGES P1'!E104</f>
        <v>0</v>
      </c>
      <c r="F307" s="232">
        <f>'CHARGES P1'!F104</f>
        <v>0</v>
      </c>
      <c r="G307" s="232">
        <f>'CHARGES P1'!G104</f>
        <v>0</v>
      </c>
      <c r="H307" s="232">
        <f>'CHARGES P1'!H104</f>
        <v>0</v>
      </c>
      <c r="I307" s="232">
        <f>'CHARGES P1'!I104</f>
        <v>0</v>
      </c>
      <c r="J307" s="232">
        <f>'CHARGES P1'!J104</f>
        <v>0</v>
      </c>
      <c r="K307" s="232">
        <f>'CHARGES P1'!K104</f>
        <v>0</v>
      </c>
      <c r="L307" s="232">
        <f>'CHARGES P1'!L104</f>
        <v>0</v>
      </c>
      <c r="M307" s="232">
        <f>'CHARGES P1'!M104</f>
        <v>0</v>
      </c>
      <c r="N307" s="232">
        <f>'CHARGES P1'!N104</f>
        <v>0</v>
      </c>
      <c r="O307" s="232">
        <f>'CHARGES P1'!O104</f>
        <v>0</v>
      </c>
      <c r="P307" s="232">
        <f>'CHARGES P1'!P104</f>
        <v>0</v>
      </c>
      <c r="Q307" s="232">
        <f>'CHARGES P1'!Q104</f>
        <v>0</v>
      </c>
      <c r="R307" s="232">
        <f>'CHARGES P1'!R104</f>
        <v>0</v>
      </c>
      <c r="S307" s="232">
        <f>'CHARGES P1'!S104</f>
        <v>0</v>
      </c>
      <c r="T307" s="232">
        <f>'CHARGES P1'!T104</f>
        <v>0</v>
      </c>
      <c r="U307" s="232">
        <f>'CHARGES P1'!U104</f>
        <v>0</v>
      </c>
      <c r="V307" s="232">
        <f>'CHARGES P1'!V104</f>
        <v>0</v>
      </c>
      <c r="W307" s="232">
        <f>'CHARGES P1'!W104</f>
        <v>0</v>
      </c>
      <c r="X307" s="232">
        <f>'CHARGES P1'!X104</f>
        <v>0</v>
      </c>
      <c r="Y307" s="232">
        <f>'CHARGES P1'!Y104</f>
        <v>0</v>
      </c>
      <c r="Z307" s="232">
        <f>'CHARGES P1'!Z104</f>
        <v>0</v>
      </c>
      <c r="AA307" s="232">
        <f>'CHARGES P1'!AA104</f>
        <v>0</v>
      </c>
      <c r="AB307" s="232">
        <f>'CHARGES P1'!AB104</f>
        <v>0</v>
      </c>
      <c r="AC307" s="232">
        <f>'CHARGES P1'!AC104</f>
        <v>0</v>
      </c>
      <c r="AD307" s="232">
        <f>'CHARGES P1'!AD104</f>
        <v>0</v>
      </c>
      <c r="AE307" s="232">
        <f>'CHARGES P1'!AE104</f>
        <v>0</v>
      </c>
      <c r="AF307" s="232">
        <f>'CHARGES P1'!AF104</f>
        <v>0</v>
      </c>
      <c r="AG307" s="232">
        <f>'CHARGES P1'!AG104</f>
        <v>0</v>
      </c>
      <c r="AH307" s="232">
        <f>'CHARGES P1'!AH104</f>
        <v>0</v>
      </c>
      <c r="AI307" s="232">
        <f>'CHARGES P1'!AI104</f>
        <v>0</v>
      </c>
      <c r="AJ307" s="232">
        <f>'CHARGES P1'!AJ104</f>
        <v>0</v>
      </c>
      <c r="AK307" s="232">
        <f>'CHARGES P1'!AK104</f>
        <v>0</v>
      </c>
      <c r="AL307" s="232">
        <f>'CHARGES P1'!AL104</f>
        <v>0</v>
      </c>
      <c r="AM307" s="232">
        <f>'CHARGES P1'!AM104</f>
        <v>0</v>
      </c>
      <c r="AN307" s="232">
        <f>'CHARGES P1'!AN104</f>
        <v>0</v>
      </c>
      <c r="AO307" s="232">
        <f>'CHARGES P1'!AO104</f>
        <v>0</v>
      </c>
      <c r="AP307" s="232">
        <f>'CHARGES P1'!AP104</f>
        <v>0</v>
      </c>
      <c r="AQ307" s="232">
        <f>'CHARGES P1'!AQ104</f>
        <v>0</v>
      </c>
      <c r="AR307" s="232">
        <f>'CHARGES P1'!AR104</f>
        <v>0</v>
      </c>
      <c r="AS307" s="232">
        <f>'CHARGES P1'!AS104</f>
        <v>0</v>
      </c>
      <c r="AT307" s="232">
        <f>'CHARGES P1'!AT104</f>
        <v>0</v>
      </c>
      <c r="AU307" s="232">
        <f>'CHARGES P1'!AU104</f>
        <v>0</v>
      </c>
      <c r="AV307" s="232">
        <f>'CHARGES P1'!AV104</f>
        <v>0</v>
      </c>
      <c r="AW307" s="232">
        <f>'CHARGES P1'!AW104</f>
        <v>0</v>
      </c>
      <c r="AX307" s="232">
        <f>'CHARGES P1'!AX104</f>
        <v>0</v>
      </c>
      <c r="AY307" s="232">
        <f>'CHARGES P1'!AY104</f>
        <v>0</v>
      </c>
      <c r="AZ307" s="232">
        <f>'CHARGES P1'!AZ104</f>
        <v>0</v>
      </c>
      <c r="BA307" s="232">
        <f>'CHARGES P1'!BA104</f>
        <v>0</v>
      </c>
      <c r="BB307" s="232">
        <f>'CHARGES P1'!BB104</f>
        <v>0</v>
      </c>
      <c r="BC307" s="232">
        <f>'CHARGES P1'!BC104</f>
        <v>0</v>
      </c>
      <c r="BD307" s="232">
        <f>'CHARGES P1'!BD104</f>
        <v>0</v>
      </c>
      <c r="BE307" s="232">
        <f>'CHARGES P1'!BE104</f>
        <v>0</v>
      </c>
      <c r="BF307" s="232">
        <f>'CHARGES P1'!BF104</f>
        <v>0</v>
      </c>
      <c r="BG307" s="232">
        <f>'CHARGES P1'!BG104</f>
        <v>0</v>
      </c>
      <c r="BH307" s="232">
        <f>'CHARGES P1'!BH104</f>
        <v>0</v>
      </c>
      <c r="BI307" s="232">
        <f>'CHARGES P1'!BI104</f>
        <v>0</v>
      </c>
      <c r="BJ307" s="232">
        <f>'CHARGES P1'!BJ104</f>
        <v>0</v>
      </c>
      <c r="BK307" s="232">
        <f>'CHARGES P1'!BK104</f>
        <v>0</v>
      </c>
      <c r="BL307" s="232">
        <f>'CHARGES P1'!BL104</f>
        <v>0</v>
      </c>
      <c r="BM307" s="232">
        <f>'CHARGES P1'!BM104</f>
        <v>0</v>
      </c>
      <c r="BN307" s="232">
        <f>'CHARGES P1'!BN104</f>
        <v>0</v>
      </c>
      <c r="BO307" s="232">
        <f>'CHARGES P1'!BO104</f>
        <v>0</v>
      </c>
    </row>
    <row r="308" spans="1:67" ht="11.1" customHeight="1" x14ac:dyDescent="0.25">
      <c r="A308" s="33"/>
      <c r="B308" s="265" t="s">
        <v>101</v>
      </c>
      <c r="C308" s="232">
        <f>'CHARGES P1'!C140</f>
        <v>0</v>
      </c>
      <c r="D308" s="232">
        <f>'CHARGES P1'!D140</f>
        <v>0</v>
      </c>
      <c r="E308" s="232">
        <f>'CHARGES P1'!E140</f>
        <v>0</v>
      </c>
      <c r="F308" s="232">
        <f>'CHARGES P1'!F140</f>
        <v>0</v>
      </c>
      <c r="G308" s="232">
        <f>'CHARGES P1'!G140</f>
        <v>0</v>
      </c>
      <c r="H308" s="232">
        <f>'CHARGES P1'!H140</f>
        <v>0</v>
      </c>
      <c r="I308" s="232">
        <f>'CHARGES P1'!I140</f>
        <v>0</v>
      </c>
      <c r="J308" s="232">
        <f>'CHARGES P1'!J140</f>
        <v>0</v>
      </c>
      <c r="K308" s="232">
        <f>'CHARGES P1'!K140</f>
        <v>0</v>
      </c>
      <c r="L308" s="232">
        <f>'CHARGES P1'!L140</f>
        <v>0</v>
      </c>
      <c r="M308" s="232">
        <f>'CHARGES P1'!M140</f>
        <v>0</v>
      </c>
      <c r="N308" s="232">
        <f>'CHARGES P1'!N140</f>
        <v>0</v>
      </c>
      <c r="O308" s="232">
        <f>'CHARGES P1'!O140</f>
        <v>0</v>
      </c>
      <c r="P308" s="232">
        <f>'CHARGES P1'!P140</f>
        <v>0</v>
      </c>
      <c r="Q308" s="232">
        <f>'CHARGES P1'!Q140</f>
        <v>0</v>
      </c>
      <c r="R308" s="232">
        <f>'CHARGES P1'!R140</f>
        <v>0</v>
      </c>
      <c r="S308" s="232">
        <f>'CHARGES P1'!S140</f>
        <v>0</v>
      </c>
      <c r="T308" s="232">
        <f>'CHARGES P1'!T140</f>
        <v>0</v>
      </c>
      <c r="U308" s="232">
        <f>'CHARGES P1'!U140</f>
        <v>0</v>
      </c>
      <c r="V308" s="232">
        <f>'CHARGES P1'!V140</f>
        <v>0</v>
      </c>
      <c r="W308" s="232">
        <f>'CHARGES P1'!W140</f>
        <v>0</v>
      </c>
      <c r="X308" s="232">
        <f>'CHARGES P1'!X140</f>
        <v>0</v>
      </c>
      <c r="Y308" s="232">
        <f>'CHARGES P1'!Y140</f>
        <v>0</v>
      </c>
      <c r="Z308" s="232">
        <f>'CHARGES P1'!Z140</f>
        <v>0</v>
      </c>
      <c r="AA308" s="232">
        <f>'CHARGES P1'!AA140</f>
        <v>0</v>
      </c>
      <c r="AB308" s="232">
        <f>'CHARGES P1'!AB140</f>
        <v>0</v>
      </c>
      <c r="AC308" s="232">
        <f>'CHARGES P1'!AC140</f>
        <v>0</v>
      </c>
      <c r="AD308" s="232">
        <f>'CHARGES P1'!AD140</f>
        <v>0</v>
      </c>
      <c r="AE308" s="232">
        <f>'CHARGES P1'!AE140</f>
        <v>0</v>
      </c>
      <c r="AF308" s="232">
        <f>'CHARGES P1'!AF140</f>
        <v>0</v>
      </c>
      <c r="AG308" s="232">
        <f>'CHARGES P1'!AG140</f>
        <v>0</v>
      </c>
      <c r="AH308" s="232">
        <f>'CHARGES P1'!AH140</f>
        <v>0</v>
      </c>
      <c r="AI308" s="232">
        <f>'CHARGES P1'!AI140</f>
        <v>0</v>
      </c>
      <c r="AJ308" s="232">
        <f>'CHARGES P1'!AJ140</f>
        <v>0</v>
      </c>
      <c r="AK308" s="232">
        <f>'CHARGES P1'!AK140</f>
        <v>0</v>
      </c>
      <c r="AL308" s="232">
        <f>'CHARGES P1'!AL140</f>
        <v>0</v>
      </c>
      <c r="AM308" s="232">
        <f>'CHARGES P1'!AM140</f>
        <v>0</v>
      </c>
      <c r="AN308" s="232">
        <f>'CHARGES P1'!AN140</f>
        <v>0</v>
      </c>
      <c r="AO308" s="232">
        <f>'CHARGES P1'!AO140</f>
        <v>0</v>
      </c>
      <c r="AP308" s="232">
        <f>'CHARGES P1'!AP140</f>
        <v>0</v>
      </c>
      <c r="AQ308" s="232">
        <f>'CHARGES P1'!AQ140</f>
        <v>0</v>
      </c>
      <c r="AR308" s="232">
        <f>'CHARGES P1'!AR140</f>
        <v>0</v>
      </c>
      <c r="AS308" s="232">
        <f>'CHARGES P1'!AS140</f>
        <v>0</v>
      </c>
      <c r="AT308" s="232">
        <f>'CHARGES P1'!AT140</f>
        <v>0</v>
      </c>
      <c r="AU308" s="232">
        <f>'CHARGES P1'!AU140</f>
        <v>0</v>
      </c>
      <c r="AV308" s="232">
        <f>'CHARGES P1'!AV140</f>
        <v>0</v>
      </c>
      <c r="AW308" s="232">
        <f>'CHARGES P1'!AW140</f>
        <v>0</v>
      </c>
      <c r="AX308" s="232">
        <f>'CHARGES P1'!AX140</f>
        <v>0</v>
      </c>
      <c r="AY308" s="232">
        <f>'CHARGES P1'!AY140</f>
        <v>0</v>
      </c>
      <c r="AZ308" s="232">
        <f>'CHARGES P1'!AZ140</f>
        <v>0</v>
      </c>
      <c r="BA308" s="232">
        <f>'CHARGES P1'!BA140</f>
        <v>0</v>
      </c>
      <c r="BB308" s="232">
        <f>'CHARGES P1'!BB140</f>
        <v>0</v>
      </c>
      <c r="BC308" s="232">
        <f>'CHARGES P1'!BC140</f>
        <v>0</v>
      </c>
      <c r="BD308" s="232">
        <f>'CHARGES P1'!BD140</f>
        <v>0</v>
      </c>
      <c r="BE308" s="232">
        <f>'CHARGES P1'!BE140</f>
        <v>0</v>
      </c>
      <c r="BF308" s="232">
        <f>'CHARGES P1'!BF140</f>
        <v>0</v>
      </c>
      <c r="BG308" s="232">
        <f>'CHARGES P1'!BG140</f>
        <v>0</v>
      </c>
      <c r="BH308" s="232">
        <f>'CHARGES P1'!BH140</f>
        <v>0</v>
      </c>
      <c r="BI308" s="232">
        <f>'CHARGES P1'!BI140</f>
        <v>0</v>
      </c>
      <c r="BJ308" s="232">
        <f>'CHARGES P1'!BJ140</f>
        <v>0</v>
      </c>
      <c r="BK308" s="232">
        <f>'CHARGES P1'!BK140</f>
        <v>0</v>
      </c>
      <c r="BL308" s="232">
        <f>'CHARGES P1'!BL140</f>
        <v>0</v>
      </c>
      <c r="BM308" s="232">
        <f>'CHARGES P1'!BM140</f>
        <v>0</v>
      </c>
      <c r="BN308" s="232">
        <f>'CHARGES P1'!BN140</f>
        <v>0</v>
      </c>
      <c r="BO308" s="232">
        <f>'CHARGES P1'!BO140</f>
        <v>0</v>
      </c>
    </row>
    <row r="309" spans="1:67" ht="11.1" customHeight="1" x14ac:dyDescent="0.25">
      <c r="A309" s="33"/>
      <c r="B309" s="266" t="s">
        <v>102</v>
      </c>
      <c r="C309" s="232">
        <f>'CHARGES P1'!C176</f>
        <v>0</v>
      </c>
      <c r="D309" s="232">
        <f>'CHARGES P1'!D176</f>
        <v>0</v>
      </c>
      <c r="E309" s="232">
        <f>'CHARGES P1'!E176</f>
        <v>0</v>
      </c>
      <c r="F309" s="232">
        <f>'CHARGES P1'!F176</f>
        <v>0</v>
      </c>
      <c r="G309" s="232">
        <f>'CHARGES P1'!G176</f>
        <v>0</v>
      </c>
      <c r="H309" s="232">
        <f>'CHARGES P1'!H176</f>
        <v>0</v>
      </c>
      <c r="I309" s="232">
        <f>'CHARGES P1'!I176</f>
        <v>0</v>
      </c>
      <c r="J309" s="232">
        <f>'CHARGES P1'!J176</f>
        <v>0</v>
      </c>
      <c r="K309" s="232">
        <f>'CHARGES P1'!K176</f>
        <v>0</v>
      </c>
      <c r="L309" s="232">
        <f>'CHARGES P1'!L176</f>
        <v>0</v>
      </c>
      <c r="M309" s="232">
        <f>'CHARGES P1'!M176</f>
        <v>0</v>
      </c>
      <c r="N309" s="232">
        <f>'CHARGES P1'!N176</f>
        <v>0</v>
      </c>
      <c r="O309" s="232">
        <f>'CHARGES P1'!O176</f>
        <v>0</v>
      </c>
      <c r="P309" s="232">
        <f>'CHARGES P1'!P176</f>
        <v>0</v>
      </c>
      <c r="Q309" s="232">
        <f>'CHARGES P1'!Q176</f>
        <v>0</v>
      </c>
      <c r="R309" s="232">
        <f>'CHARGES P1'!R176</f>
        <v>0</v>
      </c>
      <c r="S309" s="232">
        <f>'CHARGES P1'!S176</f>
        <v>0</v>
      </c>
      <c r="T309" s="232">
        <f>'CHARGES P1'!T176</f>
        <v>0</v>
      </c>
      <c r="U309" s="232">
        <f>'CHARGES P1'!U176</f>
        <v>0</v>
      </c>
      <c r="V309" s="232">
        <f>'CHARGES P1'!V176</f>
        <v>0</v>
      </c>
      <c r="W309" s="232">
        <f>'CHARGES P1'!W176</f>
        <v>0</v>
      </c>
      <c r="X309" s="232">
        <f>'CHARGES P1'!X176</f>
        <v>0</v>
      </c>
      <c r="Y309" s="232">
        <f>'CHARGES P1'!Y176</f>
        <v>0</v>
      </c>
      <c r="Z309" s="232">
        <f>'CHARGES P1'!Z176</f>
        <v>0</v>
      </c>
      <c r="AA309" s="232">
        <f>'CHARGES P1'!AA176</f>
        <v>0</v>
      </c>
      <c r="AB309" s="232">
        <f>'CHARGES P1'!AB176</f>
        <v>0</v>
      </c>
      <c r="AC309" s="232">
        <f>'CHARGES P1'!AC176</f>
        <v>0</v>
      </c>
      <c r="AD309" s="232">
        <f>'CHARGES P1'!AD176</f>
        <v>0</v>
      </c>
      <c r="AE309" s="232">
        <f>'CHARGES P1'!AE176</f>
        <v>0</v>
      </c>
      <c r="AF309" s="232">
        <f>'CHARGES P1'!AF176</f>
        <v>0</v>
      </c>
      <c r="AG309" s="232">
        <f>'CHARGES P1'!AG176</f>
        <v>0</v>
      </c>
      <c r="AH309" s="232">
        <f>'CHARGES P1'!AH176</f>
        <v>0</v>
      </c>
      <c r="AI309" s="232">
        <f>'CHARGES P1'!AI176</f>
        <v>0</v>
      </c>
      <c r="AJ309" s="232">
        <f>'CHARGES P1'!AJ176</f>
        <v>0</v>
      </c>
      <c r="AK309" s="232">
        <f>'CHARGES P1'!AK176</f>
        <v>0</v>
      </c>
      <c r="AL309" s="232">
        <f>'CHARGES P1'!AL176</f>
        <v>0</v>
      </c>
      <c r="AM309" s="232">
        <f>'CHARGES P1'!AM176</f>
        <v>0</v>
      </c>
      <c r="AN309" s="232">
        <f>'CHARGES P1'!AN176</f>
        <v>0</v>
      </c>
      <c r="AO309" s="232">
        <f>'CHARGES P1'!AO176</f>
        <v>0</v>
      </c>
      <c r="AP309" s="232">
        <f>'CHARGES P1'!AP176</f>
        <v>0</v>
      </c>
      <c r="AQ309" s="232">
        <f>'CHARGES P1'!AQ176</f>
        <v>0</v>
      </c>
      <c r="AR309" s="232">
        <f>'CHARGES P1'!AR176</f>
        <v>0</v>
      </c>
      <c r="AS309" s="232">
        <f>'CHARGES P1'!AS176</f>
        <v>0</v>
      </c>
      <c r="AT309" s="232">
        <f>'CHARGES P1'!AT176</f>
        <v>0</v>
      </c>
      <c r="AU309" s="232">
        <f>'CHARGES P1'!AU176</f>
        <v>0</v>
      </c>
      <c r="AV309" s="232">
        <f>'CHARGES P1'!AV176</f>
        <v>0</v>
      </c>
      <c r="AW309" s="232">
        <f>'CHARGES P1'!AW176</f>
        <v>0</v>
      </c>
      <c r="AX309" s="232">
        <f>'CHARGES P1'!AX176</f>
        <v>0</v>
      </c>
      <c r="AY309" s="232">
        <f>'CHARGES P1'!AY176</f>
        <v>0</v>
      </c>
      <c r="AZ309" s="232">
        <f>'CHARGES P1'!AZ176</f>
        <v>0</v>
      </c>
      <c r="BA309" s="232">
        <f>'CHARGES P1'!BA176</f>
        <v>0</v>
      </c>
      <c r="BB309" s="232">
        <f>'CHARGES P1'!BB176</f>
        <v>0</v>
      </c>
      <c r="BC309" s="232">
        <f>'CHARGES P1'!BC176</f>
        <v>0</v>
      </c>
      <c r="BD309" s="232">
        <f>'CHARGES P1'!BD176</f>
        <v>0</v>
      </c>
      <c r="BE309" s="232">
        <f>'CHARGES P1'!BE176</f>
        <v>0</v>
      </c>
      <c r="BF309" s="232">
        <f>'CHARGES P1'!BF176</f>
        <v>0</v>
      </c>
      <c r="BG309" s="232">
        <f>'CHARGES P1'!BG176</f>
        <v>0</v>
      </c>
      <c r="BH309" s="232">
        <f>'CHARGES P1'!BH176</f>
        <v>0</v>
      </c>
      <c r="BI309" s="232">
        <f>'CHARGES P1'!BI176</f>
        <v>0</v>
      </c>
      <c r="BJ309" s="232">
        <f>'CHARGES P1'!BJ176</f>
        <v>0</v>
      </c>
      <c r="BK309" s="232">
        <f>'CHARGES P1'!BK176</f>
        <v>0</v>
      </c>
      <c r="BL309" s="232">
        <f>'CHARGES P1'!BL176</f>
        <v>0</v>
      </c>
      <c r="BM309" s="232">
        <f>'CHARGES P1'!BM176</f>
        <v>0</v>
      </c>
      <c r="BN309" s="232">
        <f>'CHARGES P1'!BN176</f>
        <v>0</v>
      </c>
      <c r="BO309" s="232">
        <f>'CHARGES P1'!BO176</f>
        <v>0</v>
      </c>
    </row>
    <row r="310" spans="1:67" ht="11.1" customHeight="1" x14ac:dyDescent="0.25">
      <c r="A310" s="33"/>
      <c r="B310" s="267" t="s">
        <v>103</v>
      </c>
      <c r="C310" s="232">
        <f>'CHARGES P1'!C212</f>
        <v>0</v>
      </c>
      <c r="D310" s="232">
        <f>'CHARGES P1'!D212</f>
        <v>0</v>
      </c>
      <c r="E310" s="232">
        <f>'CHARGES P1'!E212</f>
        <v>0</v>
      </c>
      <c r="F310" s="232">
        <f>'CHARGES P1'!F212</f>
        <v>0</v>
      </c>
      <c r="G310" s="232">
        <f>'CHARGES P1'!G212</f>
        <v>0</v>
      </c>
      <c r="H310" s="232">
        <f>'CHARGES P1'!H212</f>
        <v>0</v>
      </c>
      <c r="I310" s="232">
        <f>'CHARGES P1'!I212</f>
        <v>0</v>
      </c>
      <c r="J310" s="232">
        <f>'CHARGES P1'!J212</f>
        <v>0</v>
      </c>
      <c r="K310" s="232">
        <f>'CHARGES P1'!K212</f>
        <v>0</v>
      </c>
      <c r="L310" s="232">
        <f>'CHARGES P1'!L212</f>
        <v>0</v>
      </c>
      <c r="M310" s="232">
        <f>'CHARGES P1'!M212</f>
        <v>0</v>
      </c>
      <c r="N310" s="232">
        <f>'CHARGES P1'!N212</f>
        <v>0</v>
      </c>
      <c r="O310" s="232">
        <f>'CHARGES P1'!O212</f>
        <v>0</v>
      </c>
      <c r="P310" s="232">
        <f>'CHARGES P1'!P212</f>
        <v>0</v>
      </c>
      <c r="Q310" s="232">
        <f>'CHARGES P1'!Q212</f>
        <v>0</v>
      </c>
      <c r="R310" s="232">
        <f>'CHARGES P1'!R212</f>
        <v>0</v>
      </c>
      <c r="S310" s="232">
        <f>'CHARGES P1'!S212</f>
        <v>0</v>
      </c>
      <c r="T310" s="232">
        <f>'CHARGES P1'!T212</f>
        <v>0</v>
      </c>
      <c r="U310" s="232">
        <f>'CHARGES P1'!U212</f>
        <v>0</v>
      </c>
      <c r="V310" s="232">
        <f>'CHARGES P1'!V212</f>
        <v>0</v>
      </c>
      <c r="W310" s="232">
        <f>'CHARGES P1'!W212</f>
        <v>0</v>
      </c>
      <c r="X310" s="232">
        <f>'CHARGES P1'!X212</f>
        <v>0</v>
      </c>
      <c r="Y310" s="232">
        <f>'CHARGES P1'!Y212</f>
        <v>0</v>
      </c>
      <c r="Z310" s="232">
        <f>'CHARGES P1'!Z212</f>
        <v>0</v>
      </c>
      <c r="AA310" s="232">
        <f>'CHARGES P1'!AA212</f>
        <v>0</v>
      </c>
      <c r="AB310" s="232">
        <f>'CHARGES P1'!AB212</f>
        <v>0</v>
      </c>
      <c r="AC310" s="232">
        <f>'CHARGES P1'!AC212</f>
        <v>0</v>
      </c>
      <c r="AD310" s="232">
        <f>'CHARGES P1'!AD212</f>
        <v>0</v>
      </c>
      <c r="AE310" s="232">
        <f>'CHARGES P1'!AE212</f>
        <v>0</v>
      </c>
      <c r="AF310" s="232">
        <f>'CHARGES P1'!AF212</f>
        <v>0</v>
      </c>
      <c r="AG310" s="232">
        <f>'CHARGES P1'!AG212</f>
        <v>0</v>
      </c>
      <c r="AH310" s="232">
        <f>'CHARGES P1'!AH212</f>
        <v>0</v>
      </c>
      <c r="AI310" s="232">
        <f>'CHARGES P1'!AI212</f>
        <v>0</v>
      </c>
      <c r="AJ310" s="232">
        <f>'CHARGES P1'!AJ212</f>
        <v>0</v>
      </c>
      <c r="AK310" s="232">
        <f>'CHARGES P1'!AK212</f>
        <v>0</v>
      </c>
      <c r="AL310" s="232">
        <f>'CHARGES P1'!AL212</f>
        <v>0</v>
      </c>
      <c r="AM310" s="232">
        <f>'CHARGES P1'!AM212</f>
        <v>0</v>
      </c>
      <c r="AN310" s="232">
        <f>'CHARGES P1'!AN212</f>
        <v>0</v>
      </c>
      <c r="AO310" s="232">
        <f>'CHARGES P1'!AO212</f>
        <v>0</v>
      </c>
      <c r="AP310" s="232">
        <f>'CHARGES P1'!AP212</f>
        <v>0</v>
      </c>
      <c r="AQ310" s="232">
        <f>'CHARGES P1'!AQ212</f>
        <v>0</v>
      </c>
      <c r="AR310" s="232">
        <f>'CHARGES P1'!AR212</f>
        <v>0</v>
      </c>
      <c r="AS310" s="232">
        <f>'CHARGES P1'!AS212</f>
        <v>0</v>
      </c>
      <c r="AT310" s="232">
        <f>'CHARGES P1'!AT212</f>
        <v>0</v>
      </c>
      <c r="AU310" s="232">
        <f>'CHARGES P1'!AU212</f>
        <v>0</v>
      </c>
      <c r="AV310" s="232">
        <f>'CHARGES P1'!AV212</f>
        <v>0</v>
      </c>
      <c r="AW310" s="232">
        <f>'CHARGES P1'!AW212</f>
        <v>0</v>
      </c>
      <c r="AX310" s="232">
        <f>'CHARGES P1'!AX212</f>
        <v>0</v>
      </c>
      <c r="AY310" s="232">
        <f>'CHARGES P1'!AY212</f>
        <v>0</v>
      </c>
      <c r="AZ310" s="232">
        <f>'CHARGES P1'!AZ212</f>
        <v>0</v>
      </c>
      <c r="BA310" s="232">
        <f>'CHARGES P1'!BA212</f>
        <v>0</v>
      </c>
      <c r="BB310" s="232">
        <f>'CHARGES P1'!BB212</f>
        <v>0</v>
      </c>
      <c r="BC310" s="232">
        <f>'CHARGES P1'!BC212</f>
        <v>0</v>
      </c>
      <c r="BD310" s="232">
        <f>'CHARGES P1'!BD212</f>
        <v>0</v>
      </c>
      <c r="BE310" s="232">
        <f>'CHARGES P1'!BE212</f>
        <v>0</v>
      </c>
      <c r="BF310" s="232">
        <f>'CHARGES P1'!BF212</f>
        <v>0</v>
      </c>
      <c r="BG310" s="232">
        <f>'CHARGES P1'!BG212</f>
        <v>0</v>
      </c>
      <c r="BH310" s="232">
        <f>'CHARGES P1'!BH212</f>
        <v>0</v>
      </c>
      <c r="BI310" s="232">
        <f>'CHARGES P1'!BI212</f>
        <v>0</v>
      </c>
      <c r="BJ310" s="232">
        <f>'CHARGES P1'!BJ212</f>
        <v>0</v>
      </c>
      <c r="BK310" s="232">
        <f>'CHARGES P1'!BK212</f>
        <v>0</v>
      </c>
      <c r="BL310" s="232">
        <f>'CHARGES P1'!BL212</f>
        <v>0</v>
      </c>
      <c r="BM310" s="232">
        <f>'CHARGES P1'!BM212</f>
        <v>0</v>
      </c>
      <c r="BN310" s="232">
        <f>'CHARGES P1'!BN212</f>
        <v>0</v>
      </c>
      <c r="BO310" s="232">
        <f>'CHARGES P1'!BO212</f>
        <v>0</v>
      </c>
    </row>
    <row r="312" spans="1:67" ht="11.1" customHeight="1" x14ac:dyDescent="0.25">
      <c r="A312" s="37" t="s">
        <v>26</v>
      </c>
      <c r="B312" s="268" t="s">
        <v>87</v>
      </c>
      <c r="C312" s="232">
        <f>'RETARDS P1'!C33</f>
        <v>0</v>
      </c>
      <c r="D312" s="232">
        <f>'RETARDS P1'!D33</f>
        <v>0</v>
      </c>
      <c r="E312" s="232">
        <f>'RETARDS P1'!E33</f>
        <v>0</v>
      </c>
      <c r="F312" s="232">
        <f>'RETARDS P1'!F33</f>
        <v>0</v>
      </c>
      <c r="G312" s="232">
        <f>'RETARDS P1'!G33</f>
        <v>0</v>
      </c>
      <c r="H312" s="232">
        <f>'RETARDS P1'!H33</f>
        <v>0</v>
      </c>
      <c r="I312" s="232">
        <f>'RETARDS P1'!I33</f>
        <v>0</v>
      </c>
      <c r="J312" s="232">
        <f>'RETARDS P1'!J33</f>
        <v>0</v>
      </c>
      <c r="K312" s="232">
        <f>'RETARDS P1'!K33</f>
        <v>0</v>
      </c>
      <c r="L312" s="232">
        <f>'RETARDS P1'!L33</f>
        <v>0</v>
      </c>
      <c r="M312" s="232">
        <f>'RETARDS P1'!M33</f>
        <v>0</v>
      </c>
      <c r="N312" s="232">
        <f>'RETARDS P1'!N33</f>
        <v>0</v>
      </c>
      <c r="O312" s="232">
        <f>'RETARDS P1'!O33</f>
        <v>0</v>
      </c>
      <c r="P312" s="232">
        <f>'RETARDS P1'!P33</f>
        <v>0</v>
      </c>
      <c r="Q312" s="232">
        <f>'RETARDS P1'!Q33</f>
        <v>0</v>
      </c>
      <c r="R312" s="232">
        <f>'RETARDS P1'!R33</f>
        <v>0</v>
      </c>
      <c r="S312" s="232">
        <f>'RETARDS P1'!S33</f>
        <v>0</v>
      </c>
      <c r="T312" s="232">
        <f>'RETARDS P1'!T33</f>
        <v>0</v>
      </c>
      <c r="U312" s="232">
        <f>'RETARDS P1'!U33</f>
        <v>0</v>
      </c>
      <c r="V312" s="232">
        <f>'RETARDS P1'!V33</f>
        <v>0</v>
      </c>
      <c r="W312" s="232">
        <f>'RETARDS P1'!W33</f>
        <v>0</v>
      </c>
      <c r="X312" s="232">
        <f>'RETARDS P1'!X33</f>
        <v>0</v>
      </c>
      <c r="Y312" s="232">
        <f>'RETARDS P1'!Y33</f>
        <v>0</v>
      </c>
      <c r="Z312" s="232">
        <f>'RETARDS P1'!Z33</f>
        <v>0</v>
      </c>
      <c r="AA312" s="232">
        <f>'RETARDS P1'!AA33</f>
        <v>0</v>
      </c>
      <c r="AB312" s="232">
        <f>'RETARDS P1'!AB33</f>
        <v>0</v>
      </c>
      <c r="AC312" s="232">
        <f>'RETARDS P1'!AC33</f>
        <v>0</v>
      </c>
      <c r="AD312" s="232">
        <f>'RETARDS P1'!AD33</f>
        <v>0</v>
      </c>
      <c r="AE312" s="232">
        <f>'RETARDS P1'!AE33</f>
        <v>0</v>
      </c>
      <c r="AF312" s="232">
        <f>'RETARDS P1'!AF33</f>
        <v>0</v>
      </c>
      <c r="AG312" s="232">
        <f>'RETARDS P1'!AG33</f>
        <v>0</v>
      </c>
      <c r="AH312" s="232">
        <f>'RETARDS P1'!AH33</f>
        <v>0</v>
      </c>
      <c r="AI312" s="232">
        <f>'RETARDS P1'!AI33</f>
        <v>0</v>
      </c>
      <c r="AJ312" s="232">
        <f>'RETARDS P1'!AJ33</f>
        <v>0</v>
      </c>
      <c r="AK312" s="232">
        <f>'RETARDS P1'!AK33</f>
        <v>0</v>
      </c>
      <c r="AL312" s="232">
        <f>'RETARDS P1'!AL33</f>
        <v>0</v>
      </c>
      <c r="AM312" s="232">
        <f>'RETARDS P1'!AM33</f>
        <v>0</v>
      </c>
      <c r="AN312" s="232">
        <f>'RETARDS P1'!AN33</f>
        <v>0</v>
      </c>
      <c r="AO312" s="232">
        <f>'RETARDS P1'!AO33</f>
        <v>0</v>
      </c>
      <c r="AP312" s="232">
        <f>'RETARDS P1'!AP33</f>
        <v>0</v>
      </c>
      <c r="AQ312" s="232">
        <f>'RETARDS P1'!AQ33</f>
        <v>0</v>
      </c>
      <c r="AR312" s="232">
        <f>'RETARDS P1'!AR33</f>
        <v>0</v>
      </c>
      <c r="AS312" s="232">
        <f>'RETARDS P1'!AS33</f>
        <v>0</v>
      </c>
      <c r="AT312" s="232">
        <f>'RETARDS P1'!AT33</f>
        <v>0</v>
      </c>
      <c r="AU312" s="232">
        <f>'RETARDS P1'!AU33</f>
        <v>0</v>
      </c>
      <c r="AV312" s="232">
        <f>'RETARDS P1'!AV33</f>
        <v>0</v>
      </c>
      <c r="AW312" s="232">
        <f>'RETARDS P1'!AW33</f>
        <v>0</v>
      </c>
      <c r="AX312" s="232">
        <f>'RETARDS P1'!AX33</f>
        <v>0</v>
      </c>
      <c r="AY312" s="232">
        <f>'RETARDS P1'!AY33</f>
        <v>0</v>
      </c>
      <c r="AZ312" s="232">
        <f>'RETARDS P1'!AZ33</f>
        <v>0</v>
      </c>
      <c r="BA312" s="232">
        <f>'RETARDS P1'!BA33</f>
        <v>0</v>
      </c>
      <c r="BB312" s="232">
        <f>'RETARDS P1'!BB33</f>
        <v>0</v>
      </c>
      <c r="BC312" s="232">
        <f>'RETARDS P1'!BC33</f>
        <v>0</v>
      </c>
      <c r="BD312" s="232">
        <f>'RETARDS P1'!BD33</f>
        <v>0</v>
      </c>
      <c r="BE312" s="232">
        <f>'RETARDS P1'!BE33</f>
        <v>0</v>
      </c>
      <c r="BF312" s="232">
        <f>'RETARDS P1'!BF33</f>
        <v>0</v>
      </c>
      <c r="BG312" s="232">
        <f>'RETARDS P1'!BG33</f>
        <v>0</v>
      </c>
      <c r="BH312" s="232">
        <f>'RETARDS P1'!BH33</f>
        <v>0</v>
      </c>
      <c r="BI312" s="232">
        <f>'RETARDS P1'!BI33</f>
        <v>0</v>
      </c>
      <c r="BJ312" s="232">
        <f>'RETARDS P1'!BJ33</f>
        <v>0</v>
      </c>
      <c r="BK312" s="232">
        <f>'RETARDS P1'!BK33</f>
        <v>0</v>
      </c>
      <c r="BL312" s="232">
        <f>'RETARDS P1'!BL33</f>
        <v>0</v>
      </c>
      <c r="BM312" s="232">
        <f>'RETARDS P1'!BM33</f>
        <v>0</v>
      </c>
      <c r="BN312" s="232">
        <f>'RETARDS P1'!BN33</f>
        <v>0</v>
      </c>
      <c r="BO312" s="232">
        <f>'RETARDS P1'!BO33</f>
        <v>0</v>
      </c>
    </row>
    <row r="313" spans="1:67" ht="11.1" customHeight="1" x14ac:dyDescent="0.25">
      <c r="A313" s="33"/>
      <c r="B313" s="43" t="s">
        <v>104</v>
      </c>
      <c r="C313" s="232"/>
      <c r="D313" s="232">
        <f ca="1">C316-'SYNTHESE CAPACITE P1'!D31</f>
        <v>0</v>
      </c>
      <c r="E313" s="232">
        <f ca="1">D316-'SYNTHESE CAPACITE P1'!E31</f>
        <v>0</v>
      </c>
      <c r="F313" s="232">
        <f ca="1">E316-'SYNTHESE CAPACITE P1'!F31</f>
        <v>0</v>
      </c>
      <c r="G313" s="232">
        <f ca="1">F316-'SYNTHESE CAPACITE P1'!G31</f>
        <v>0</v>
      </c>
      <c r="H313" s="232">
        <f ca="1">G316-'SYNTHESE CAPACITE P1'!H31</f>
        <v>0</v>
      </c>
      <c r="I313" s="232">
        <f ca="1">H316-'SYNTHESE CAPACITE P1'!I31</f>
        <v>0</v>
      </c>
      <c r="J313" s="232">
        <f ca="1">I316-'SYNTHESE CAPACITE P1'!J31</f>
        <v>0</v>
      </c>
      <c r="K313" s="232">
        <f ca="1">J316-'SYNTHESE CAPACITE P1'!K31</f>
        <v>0</v>
      </c>
      <c r="L313" s="232">
        <f ca="1">K316-'SYNTHESE CAPACITE P1'!L31</f>
        <v>0</v>
      </c>
      <c r="M313" s="232">
        <f ca="1">L316-'SYNTHESE CAPACITE P1'!M31</f>
        <v>0</v>
      </c>
      <c r="N313" s="232">
        <f ca="1">M316-'SYNTHESE CAPACITE P1'!N31</f>
        <v>0</v>
      </c>
      <c r="O313" s="232">
        <f ca="1">N316-'SYNTHESE CAPACITE P1'!O31</f>
        <v>0</v>
      </c>
      <c r="P313" s="232">
        <f ca="1">O316-'SYNTHESE CAPACITE P1'!P31</f>
        <v>0</v>
      </c>
      <c r="Q313" s="232">
        <f ca="1">P316-'SYNTHESE CAPACITE P1'!Q31</f>
        <v>0</v>
      </c>
      <c r="R313" s="232">
        <f ca="1">Q316-'SYNTHESE CAPACITE P1'!R31</f>
        <v>0</v>
      </c>
      <c r="S313" s="232">
        <f ca="1">R316-'SYNTHESE CAPACITE P1'!S31</f>
        <v>0</v>
      </c>
      <c r="T313" s="232">
        <f ca="1">S316-'SYNTHESE CAPACITE P1'!T31</f>
        <v>0</v>
      </c>
      <c r="U313" s="232">
        <f ca="1">T316-'SYNTHESE CAPACITE P1'!U31</f>
        <v>0</v>
      </c>
      <c r="V313" s="232">
        <f ca="1">U316-'SYNTHESE CAPACITE P1'!V31</f>
        <v>0</v>
      </c>
      <c r="W313" s="232">
        <f ca="1">V316-'SYNTHESE CAPACITE P1'!W31</f>
        <v>0</v>
      </c>
      <c r="X313" s="232">
        <f ca="1">W316-'SYNTHESE CAPACITE P1'!X31</f>
        <v>0</v>
      </c>
      <c r="Y313" s="232">
        <f ca="1">X316-'SYNTHESE CAPACITE P1'!Y31</f>
        <v>0</v>
      </c>
      <c r="Z313" s="232">
        <f ca="1">Y316-'SYNTHESE CAPACITE P1'!Z31</f>
        <v>0</v>
      </c>
      <c r="AA313" s="232">
        <f ca="1">Z316-'SYNTHESE CAPACITE P1'!AA31</f>
        <v>0</v>
      </c>
      <c r="AB313" s="232">
        <f ca="1">AA316-'SYNTHESE CAPACITE P1'!AB31</f>
        <v>0</v>
      </c>
      <c r="AC313" s="232">
        <f ca="1">AB316-'SYNTHESE CAPACITE P1'!AC31</f>
        <v>0</v>
      </c>
      <c r="AD313" s="232">
        <f ca="1">AC316-'SYNTHESE CAPACITE P1'!AD31</f>
        <v>0</v>
      </c>
      <c r="AE313" s="232">
        <f ca="1">AD316-'SYNTHESE CAPACITE P1'!AE31</f>
        <v>0</v>
      </c>
      <c r="AF313" s="232">
        <f ca="1">AE316-'SYNTHESE CAPACITE P1'!AF31</f>
        <v>0</v>
      </c>
      <c r="AG313" s="232">
        <f ca="1">AF316-'SYNTHESE CAPACITE P1'!AG31</f>
        <v>0</v>
      </c>
      <c r="AH313" s="232">
        <f ca="1">AG316-'SYNTHESE CAPACITE P1'!AH31</f>
        <v>0</v>
      </c>
      <c r="AI313" s="232">
        <f ca="1">AH316-'SYNTHESE CAPACITE P1'!AI31</f>
        <v>0</v>
      </c>
      <c r="AJ313" s="232">
        <f ca="1">AI316-'SYNTHESE CAPACITE P1'!AJ31</f>
        <v>0</v>
      </c>
      <c r="AK313" s="232">
        <f ca="1">AJ316-'SYNTHESE CAPACITE P1'!AK31</f>
        <v>0</v>
      </c>
      <c r="AL313" s="232">
        <f ca="1">AK316-'SYNTHESE CAPACITE P1'!AL31</f>
        <v>0</v>
      </c>
      <c r="AM313" s="232">
        <f ca="1">AL316-'SYNTHESE CAPACITE P1'!AM31</f>
        <v>0</v>
      </c>
      <c r="AN313" s="232">
        <f ca="1">AM316-'SYNTHESE CAPACITE P1'!AN31</f>
        <v>0</v>
      </c>
      <c r="AO313" s="232">
        <f ca="1">AN316-'SYNTHESE CAPACITE P1'!AO31</f>
        <v>0</v>
      </c>
      <c r="AP313" s="232">
        <f ca="1">AO316-'SYNTHESE CAPACITE P1'!AP31</f>
        <v>0</v>
      </c>
      <c r="AQ313" s="232">
        <f ca="1">AP316-'SYNTHESE CAPACITE P1'!AQ31</f>
        <v>0</v>
      </c>
      <c r="AR313" s="232">
        <f ca="1">AQ316-'SYNTHESE CAPACITE P1'!AR31</f>
        <v>0</v>
      </c>
      <c r="AS313" s="232">
        <f ca="1">AR316-'SYNTHESE CAPACITE P1'!AS31</f>
        <v>0</v>
      </c>
      <c r="AT313" s="232">
        <f ca="1">AS316-'SYNTHESE CAPACITE P1'!AT31</f>
        <v>0</v>
      </c>
      <c r="AU313" s="232">
        <f ca="1">AT316-'SYNTHESE CAPACITE P1'!AU31</f>
        <v>0</v>
      </c>
      <c r="AV313" s="232">
        <f ca="1">AU316-'SYNTHESE CAPACITE P1'!AV31</f>
        <v>0</v>
      </c>
      <c r="AW313" s="232">
        <f ca="1">AV316-'SYNTHESE CAPACITE P1'!AW31</f>
        <v>0</v>
      </c>
      <c r="AX313" s="232">
        <f ca="1">AW316-'SYNTHESE CAPACITE P1'!AX31</f>
        <v>0</v>
      </c>
      <c r="AY313" s="232">
        <f ca="1">AX316-'SYNTHESE CAPACITE P1'!AY31</f>
        <v>0</v>
      </c>
      <c r="AZ313" s="232">
        <f ca="1">AY316-'SYNTHESE CAPACITE P1'!AZ31</f>
        <v>0</v>
      </c>
      <c r="BA313" s="232">
        <f ca="1">AZ316-'SYNTHESE CAPACITE P1'!BA31</f>
        <v>0</v>
      </c>
      <c r="BB313" s="232">
        <f ca="1">BA316-'SYNTHESE CAPACITE P1'!BB31</f>
        <v>0</v>
      </c>
      <c r="BC313" s="232">
        <f ca="1">BB316-'SYNTHESE CAPACITE P1'!BC31</f>
        <v>0</v>
      </c>
      <c r="BD313" s="232">
        <f ca="1">BC316-'SYNTHESE CAPACITE P1'!BD31</f>
        <v>0</v>
      </c>
      <c r="BE313" s="232">
        <f ca="1">BD316-'SYNTHESE CAPACITE P1'!BE31</f>
        <v>0</v>
      </c>
      <c r="BF313" s="232">
        <f ca="1">BE316-'SYNTHESE CAPACITE P1'!BF31</f>
        <v>0</v>
      </c>
      <c r="BG313" s="232">
        <f ca="1">BF316-'SYNTHESE CAPACITE P1'!BG31</f>
        <v>0</v>
      </c>
      <c r="BH313" s="232">
        <f ca="1">BG316-'SYNTHESE CAPACITE P1'!BH31</f>
        <v>0</v>
      </c>
      <c r="BI313" s="232">
        <f ca="1">BH316-'SYNTHESE CAPACITE P1'!BI31</f>
        <v>0</v>
      </c>
      <c r="BJ313" s="232">
        <f ca="1">BI316-'SYNTHESE CAPACITE P1'!BJ31</f>
        <v>0</v>
      </c>
      <c r="BK313" s="232">
        <f ca="1">BJ316-'SYNTHESE CAPACITE P1'!BK31</f>
        <v>0</v>
      </c>
      <c r="BL313" s="232">
        <f ca="1">BK316-'SYNTHESE CAPACITE P1'!BL31</f>
        <v>0</v>
      </c>
      <c r="BM313" s="232">
        <f ca="1">BL316-'SYNTHESE CAPACITE P1'!BM31</f>
        <v>0</v>
      </c>
      <c r="BN313" s="232">
        <f ca="1">BM316-'SYNTHESE CAPACITE P1'!BN31</f>
        <v>0</v>
      </c>
      <c r="BO313" s="232">
        <f ca="1">BN316-'SYNTHESE CAPACITE P1'!BO31</f>
        <v>0</v>
      </c>
    </row>
    <row r="314" spans="1:67" ht="11.1" customHeight="1" x14ac:dyDescent="0.25">
      <c r="A314" s="33"/>
      <c r="B314" s="261" t="s">
        <v>88</v>
      </c>
      <c r="C314" s="232">
        <f>'RETARDS P1'!C105</f>
        <v>0</v>
      </c>
      <c r="D314" s="232">
        <f>'RETARDS P1'!D105</f>
        <v>0</v>
      </c>
      <c r="E314" s="232">
        <f>'RETARDS P1'!E105</f>
        <v>0</v>
      </c>
      <c r="F314" s="232">
        <f>'RETARDS P1'!F105</f>
        <v>0</v>
      </c>
      <c r="G314" s="232">
        <f>'RETARDS P1'!G105</f>
        <v>0</v>
      </c>
      <c r="H314" s="232">
        <f>'RETARDS P1'!H105</f>
        <v>0</v>
      </c>
      <c r="I314" s="232">
        <f>'RETARDS P1'!I105</f>
        <v>0</v>
      </c>
      <c r="J314" s="232">
        <f>'RETARDS P1'!J105</f>
        <v>0</v>
      </c>
      <c r="K314" s="232">
        <f>'RETARDS P1'!K105</f>
        <v>0</v>
      </c>
      <c r="L314" s="232">
        <f>'RETARDS P1'!L105</f>
        <v>0</v>
      </c>
      <c r="M314" s="232">
        <f>'RETARDS P1'!M105</f>
        <v>0</v>
      </c>
      <c r="N314" s="232">
        <f>'RETARDS P1'!N105</f>
        <v>0</v>
      </c>
      <c r="O314" s="232">
        <f>'RETARDS P1'!O105</f>
        <v>0</v>
      </c>
      <c r="P314" s="232">
        <f>'RETARDS P1'!P105</f>
        <v>0</v>
      </c>
      <c r="Q314" s="232">
        <f>'RETARDS P1'!Q105</f>
        <v>0</v>
      </c>
      <c r="R314" s="232">
        <f>'RETARDS P1'!R105</f>
        <v>0</v>
      </c>
      <c r="S314" s="232">
        <f>'RETARDS P1'!S105</f>
        <v>0</v>
      </c>
      <c r="T314" s="232">
        <f>'RETARDS P1'!T105</f>
        <v>0</v>
      </c>
      <c r="U314" s="232">
        <f>'RETARDS P1'!U105</f>
        <v>0</v>
      </c>
      <c r="V314" s="232">
        <f>'RETARDS P1'!V105</f>
        <v>0</v>
      </c>
      <c r="W314" s="232">
        <f>'RETARDS P1'!W105</f>
        <v>0</v>
      </c>
      <c r="X314" s="232">
        <f>'RETARDS P1'!X105</f>
        <v>0</v>
      </c>
      <c r="Y314" s="232">
        <f>'RETARDS P1'!Y105</f>
        <v>0</v>
      </c>
      <c r="Z314" s="232">
        <f>'RETARDS P1'!Z105</f>
        <v>0</v>
      </c>
      <c r="AA314" s="232">
        <f>'RETARDS P1'!AA105</f>
        <v>0</v>
      </c>
      <c r="AB314" s="232">
        <f>'RETARDS P1'!AB105</f>
        <v>0</v>
      </c>
      <c r="AC314" s="232">
        <f>'RETARDS P1'!AC105</f>
        <v>0</v>
      </c>
      <c r="AD314" s="232">
        <f>'RETARDS P1'!AD105</f>
        <v>0</v>
      </c>
      <c r="AE314" s="232">
        <f>'RETARDS P1'!AE105</f>
        <v>0</v>
      </c>
      <c r="AF314" s="232">
        <f>'RETARDS P1'!AF105</f>
        <v>0</v>
      </c>
      <c r="AG314" s="232">
        <f>'RETARDS P1'!AG105</f>
        <v>0</v>
      </c>
      <c r="AH314" s="232">
        <f>'RETARDS P1'!AH105</f>
        <v>0</v>
      </c>
      <c r="AI314" s="232">
        <f>'RETARDS P1'!AI105</f>
        <v>0</v>
      </c>
      <c r="AJ314" s="232">
        <f>'RETARDS P1'!AJ105</f>
        <v>0</v>
      </c>
      <c r="AK314" s="232">
        <f>'RETARDS P1'!AK105</f>
        <v>0</v>
      </c>
      <c r="AL314" s="232">
        <f>'RETARDS P1'!AL105</f>
        <v>0</v>
      </c>
      <c r="AM314" s="232">
        <f>'RETARDS P1'!AM105</f>
        <v>0</v>
      </c>
      <c r="AN314" s="232">
        <f>'RETARDS P1'!AN105</f>
        <v>0</v>
      </c>
      <c r="AO314" s="232">
        <f>'RETARDS P1'!AO105</f>
        <v>0</v>
      </c>
      <c r="AP314" s="232">
        <f>'RETARDS P1'!AP105</f>
        <v>0</v>
      </c>
      <c r="AQ314" s="232">
        <f>'RETARDS P1'!AQ105</f>
        <v>0</v>
      </c>
      <c r="AR314" s="232">
        <f>'RETARDS P1'!AR105</f>
        <v>0</v>
      </c>
      <c r="AS314" s="232">
        <f>'RETARDS P1'!AS105</f>
        <v>0</v>
      </c>
      <c r="AT314" s="232">
        <f>'RETARDS P1'!AT105</f>
        <v>0</v>
      </c>
      <c r="AU314" s="232">
        <f>'RETARDS P1'!AU105</f>
        <v>0</v>
      </c>
      <c r="AV314" s="232">
        <f>'RETARDS P1'!AV105</f>
        <v>0</v>
      </c>
      <c r="AW314" s="232">
        <f>'RETARDS P1'!AW105</f>
        <v>0</v>
      </c>
      <c r="AX314" s="232">
        <f>'RETARDS P1'!AX105</f>
        <v>0</v>
      </c>
      <c r="AY314" s="232">
        <f>'RETARDS P1'!AY105</f>
        <v>0</v>
      </c>
      <c r="AZ314" s="232">
        <f>'RETARDS P1'!AZ105</f>
        <v>0</v>
      </c>
      <c r="BA314" s="232">
        <f>'RETARDS P1'!BA105</f>
        <v>0</v>
      </c>
      <c r="BB314" s="232">
        <f>'RETARDS P1'!BB105</f>
        <v>0</v>
      </c>
      <c r="BC314" s="232">
        <f>'RETARDS P1'!BC105</f>
        <v>0</v>
      </c>
      <c r="BD314" s="232">
        <f>'RETARDS P1'!BD105</f>
        <v>0</v>
      </c>
      <c r="BE314" s="232">
        <f>'RETARDS P1'!BE105</f>
        <v>0</v>
      </c>
      <c r="BF314" s="232">
        <f>'RETARDS P1'!BF105</f>
        <v>0</v>
      </c>
      <c r="BG314" s="232">
        <f>'RETARDS P1'!BG105</f>
        <v>0</v>
      </c>
      <c r="BH314" s="232">
        <f>'RETARDS P1'!BH105</f>
        <v>0</v>
      </c>
      <c r="BI314" s="232">
        <f>'RETARDS P1'!BI105</f>
        <v>0</v>
      </c>
      <c r="BJ314" s="232">
        <f>'RETARDS P1'!BJ105</f>
        <v>0</v>
      </c>
      <c r="BK314" s="232">
        <f>'RETARDS P1'!BK105</f>
        <v>0</v>
      </c>
      <c r="BL314" s="232">
        <f>'RETARDS P1'!BL105</f>
        <v>0</v>
      </c>
      <c r="BM314" s="232">
        <f>'RETARDS P1'!BM105</f>
        <v>0</v>
      </c>
      <c r="BN314" s="232">
        <f>'RETARDS P1'!BN105</f>
        <v>0</v>
      </c>
      <c r="BO314" s="232">
        <f>'RETARDS P1'!BO105</f>
        <v>0</v>
      </c>
    </row>
    <row r="315" spans="1:67" ht="11.1" customHeight="1" x14ac:dyDescent="0.25">
      <c r="A315" s="33"/>
      <c r="B315" s="262" t="s">
        <v>89</v>
      </c>
      <c r="C315" s="232">
        <f>'RETARDS P1'!C141</f>
        <v>0</v>
      </c>
      <c r="D315" s="232">
        <f>'RETARDS P1'!D141</f>
        <v>0</v>
      </c>
      <c r="E315" s="232">
        <f>'RETARDS P1'!E141</f>
        <v>0</v>
      </c>
      <c r="F315" s="232">
        <f>'RETARDS P1'!F141</f>
        <v>0</v>
      </c>
      <c r="G315" s="232">
        <f>'RETARDS P1'!G141</f>
        <v>0</v>
      </c>
      <c r="H315" s="232">
        <f>'RETARDS P1'!H141</f>
        <v>0</v>
      </c>
      <c r="I315" s="232">
        <f>'RETARDS P1'!I141</f>
        <v>0</v>
      </c>
      <c r="J315" s="232">
        <f>'RETARDS P1'!J141</f>
        <v>0</v>
      </c>
      <c r="K315" s="232">
        <f>'RETARDS P1'!K141</f>
        <v>0</v>
      </c>
      <c r="L315" s="232">
        <f>'RETARDS P1'!L141</f>
        <v>0</v>
      </c>
      <c r="M315" s="232">
        <f>'RETARDS P1'!M141</f>
        <v>0</v>
      </c>
      <c r="N315" s="232">
        <f>'RETARDS P1'!N141</f>
        <v>0</v>
      </c>
      <c r="O315" s="232">
        <f>'RETARDS P1'!O141</f>
        <v>0</v>
      </c>
      <c r="P315" s="232">
        <f>'RETARDS P1'!P141</f>
        <v>0</v>
      </c>
      <c r="Q315" s="232">
        <f>'RETARDS P1'!Q141</f>
        <v>0</v>
      </c>
      <c r="R315" s="232">
        <f>'RETARDS P1'!R141</f>
        <v>0</v>
      </c>
      <c r="S315" s="232">
        <f>'RETARDS P1'!S141</f>
        <v>0</v>
      </c>
      <c r="T315" s="232">
        <f>'RETARDS P1'!T141</f>
        <v>0</v>
      </c>
      <c r="U315" s="232">
        <f>'RETARDS P1'!U141</f>
        <v>0</v>
      </c>
      <c r="V315" s="232">
        <f>'RETARDS P1'!V141</f>
        <v>0</v>
      </c>
      <c r="W315" s="232">
        <f>'RETARDS P1'!W141</f>
        <v>0</v>
      </c>
      <c r="X315" s="232">
        <f>'RETARDS P1'!X141</f>
        <v>0</v>
      </c>
      <c r="Y315" s="232">
        <f>'RETARDS P1'!Y141</f>
        <v>0</v>
      </c>
      <c r="Z315" s="232">
        <f>'RETARDS P1'!Z141</f>
        <v>0</v>
      </c>
      <c r="AA315" s="232">
        <f>'RETARDS P1'!AA141</f>
        <v>0</v>
      </c>
      <c r="AB315" s="232">
        <f>'RETARDS P1'!AB141</f>
        <v>0</v>
      </c>
      <c r="AC315" s="232">
        <f>'RETARDS P1'!AC141</f>
        <v>0</v>
      </c>
      <c r="AD315" s="232">
        <f>'RETARDS P1'!AD141</f>
        <v>0</v>
      </c>
      <c r="AE315" s="232">
        <f>'RETARDS P1'!AE141</f>
        <v>0</v>
      </c>
      <c r="AF315" s="232">
        <f>'RETARDS P1'!AF141</f>
        <v>0</v>
      </c>
      <c r="AG315" s="232">
        <f>'RETARDS P1'!AG141</f>
        <v>0</v>
      </c>
      <c r="AH315" s="232">
        <f>'RETARDS P1'!AH141</f>
        <v>0</v>
      </c>
      <c r="AI315" s="232">
        <f>'RETARDS P1'!AI141</f>
        <v>0</v>
      </c>
      <c r="AJ315" s="232">
        <f>'RETARDS P1'!AJ141</f>
        <v>0</v>
      </c>
      <c r="AK315" s="232">
        <f>'RETARDS P1'!AK141</f>
        <v>0</v>
      </c>
      <c r="AL315" s="232">
        <f>'RETARDS P1'!AL141</f>
        <v>0</v>
      </c>
      <c r="AM315" s="232">
        <f>'RETARDS P1'!AM141</f>
        <v>0</v>
      </c>
      <c r="AN315" s="232">
        <f>'RETARDS P1'!AN141</f>
        <v>0</v>
      </c>
      <c r="AO315" s="232">
        <f>'RETARDS P1'!AO141</f>
        <v>0</v>
      </c>
      <c r="AP315" s="232">
        <f>'RETARDS P1'!AP141</f>
        <v>0</v>
      </c>
      <c r="AQ315" s="232">
        <f>'RETARDS P1'!AQ141</f>
        <v>0</v>
      </c>
      <c r="AR315" s="232">
        <f>'RETARDS P1'!AR141</f>
        <v>0</v>
      </c>
      <c r="AS315" s="232">
        <f>'RETARDS P1'!AS141</f>
        <v>0</v>
      </c>
      <c r="AT315" s="232">
        <f>'RETARDS P1'!AT141</f>
        <v>0</v>
      </c>
      <c r="AU315" s="232">
        <f>'RETARDS P1'!AU141</f>
        <v>0</v>
      </c>
      <c r="AV315" s="232">
        <f>'RETARDS P1'!AV141</f>
        <v>0</v>
      </c>
      <c r="AW315" s="232">
        <f>'RETARDS P1'!AW141</f>
        <v>0</v>
      </c>
      <c r="AX315" s="232">
        <f>'RETARDS P1'!AX141</f>
        <v>0</v>
      </c>
      <c r="AY315" s="232">
        <f>'RETARDS P1'!AY141</f>
        <v>0</v>
      </c>
      <c r="AZ315" s="232">
        <f>'RETARDS P1'!AZ141</f>
        <v>0</v>
      </c>
      <c r="BA315" s="232">
        <f>'RETARDS P1'!BA141</f>
        <v>0</v>
      </c>
      <c r="BB315" s="232">
        <f>'RETARDS P1'!BB141</f>
        <v>0</v>
      </c>
      <c r="BC315" s="232">
        <f>'RETARDS P1'!BC141</f>
        <v>0</v>
      </c>
      <c r="BD315" s="232">
        <f>'RETARDS P1'!BD141</f>
        <v>0</v>
      </c>
      <c r="BE315" s="232">
        <f>'RETARDS P1'!BE141</f>
        <v>0</v>
      </c>
      <c r="BF315" s="232">
        <f>'RETARDS P1'!BF141</f>
        <v>0</v>
      </c>
      <c r="BG315" s="232">
        <f>'RETARDS P1'!BG141</f>
        <v>0</v>
      </c>
      <c r="BH315" s="232">
        <f>'RETARDS P1'!BH141</f>
        <v>0</v>
      </c>
      <c r="BI315" s="232">
        <f>'RETARDS P1'!BI141</f>
        <v>0</v>
      </c>
      <c r="BJ315" s="232">
        <f>'RETARDS P1'!BJ141</f>
        <v>0</v>
      </c>
      <c r="BK315" s="232">
        <f>'RETARDS P1'!BK141</f>
        <v>0</v>
      </c>
      <c r="BL315" s="232">
        <f>'RETARDS P1'!BL141</f>
        <v>0</v>
      </c>
      <c r="BM315" s="232">
        <f>'RETARDS P1'!BM141</f>
        <v>0</v>
      </c>
      <c r="BN315" s="232">
        <f>'RETARDS P1'!BN141</f>
        <v>0</v>
      </c>
      <c r="BO315" s="232">
        <f>'RETARDS P1'!BO141</f>
        <v>0</v>
      </c>
    </row>
    <row r="316" spans="1:67" ht="11.1" customHeight="1" x14ac:dyDescent="0.25">
      <c r="A316" s="33"/>
      <c r="B316" s="263" t="s">
        <v>92</v>
      </c>
      <c r="C316" s="232">
        <f>SUM(C317:C321)+SUM(C312:C313)</f>
        <v>0</v>
      </c>
      <c r="D316" s="232">
        <f t="shared" ref="D316:BO316" ca="1" si="28">SUM(D317:D321)+SUM(D312:D313)</f>
        <v>0</v>
      </c>
      <c r="E316" s="232">
        <f t="shared" ca="1" si="28"/>
        <v>0</v>
      </c>
      <c r="F316" s="232">
        <f t="shared" ca="1" si="28"/>
        <v>0</v>
      </c>
      <c r="G316" s="232">
        <f t="shared" ca="1" si="28"/>
        <v>0</v>
      </c>
      <c r="H316" s="232">
        <f t="shared" ca="1" si="28"/>
        <v>0</v>
      </c>
      <c r="I316" s="232">
        <f t="shared" ca="1" si="28"/>
        <v>0</v>
      </c>
      <c r="J316" s="232">
        <f t="shared" ca="1" si="28"/>
        <v>0</v>
      </c>
      <c r="K316" s="232">
        <f t="shared" ca="1" si="28"/>
        <v>0</v>
      </c>
      <c r="L316" s="232">
        <f t="shared" ca="1" si="28"/>
        <v>0</v>
      </c>
      <c r="M316" s="232">
        <f t="shared" ca="1" si="28"/>
        <v>0</v>
      </c>
      <c r="N316" s="232">
        <f t="shared" ca="1" si="28"/>
        <v>0</v>
      </c>
      <c r="O316" s="232">
        <f t="shared" ca="1" si="28"/>
        <v>0</v>
      </c>
      <c r="P316" s="232">
        <f t="shared" ca="1" si="28"/>
        <v>0</v>
      </c>
      <c r="Q316" s="232">
        <f t="shared" ca="1" si="28"/>
        <v>0</v>
      </c>
      <c r="R316" s="232">
        <f t="shared" ca="1" si="28"/>
        <v>0</v>
      </c>
      <c r="S316" s="232">
        <f t="shared" ca="1" si="28"/>
        <v>0</v>
      </c>
      <c r="T316" s="232">
        <f t="shared" ca="1" si="28"/>
        <v>0</v>
      </c>
      <c r="U316" s="232">
        <f t="shared" ca="1" si="28"/>
        <v>0</v>
      </c>
      <c r="V316" s="232">
        <f t="shared" ca="1" si="28"/>
        <v>0</v>
      </c>
      <c r="W316" s="232">
        <f t="shared" ca="1" si="28"/>
        <v>0</v>
      </c>
      <c r="X316" s="232">
        <f t="shared" ca="1" si="28"/>
        <v>0</v>
      </c>
      <c r="Y316" s="232">
        <f t="shared" ca="1" si="28"/>
        <v>0</v>
      </c>
      <c r="Z316" s="232">
        <f t="shared" ca="1" si="28"/>
        <v>0</v>
      </c>
      <c r="AA316" s="232">
        <f t="shared" ca="1" si="28"/>
        <v>0</v>
      </c>
      <c r="AB316" s="232">
        <f t="shared" ca="1" si="28"/>
        <v>0</v>
      </c>
      <c r="AC316" s="232">
        <f t="shared" ca="1" si="28"/>
        <v>0</v>
      </c>
      <c r="AD316" s="232">
        <f t="shared" ca="1" si="28"/>
        <v>0</v>
      </c>
      <c r="AE316" s="232">
        <f t="shared" ca="1" si="28"/>
        <v>0</v>
      </c>
      <c r="AF316" s="232">
        <f t="shared" ca="1" si="28"/>
        <v>0</v>
      </c>
      <c r="AG316" s="232">
        <f t="shared" ca="1" si="28"/>
        <v>0</v>
      </c>
      <c r="AH316" s="232">
        <f t="shared" ca="1" si="28"/>
        <v>0</v>
      </c>
      <c r="AI316" s="232">
        <f t="shared" ca="1" si="28"/>
        <v>0</v>
      </c>
      <c r="AJ316" s="232">
        <f t="shared" ca="1" si="28"/>
        <v>0</v>
      </c>
      <c r="AK316" s="232">
        <f t="shared" ca="1" si="28"/>
        <v>0</v>
      </c>
      <c r="AL316" s="232">
        <f t="shared" ca="1" si="28"/>
        <v>0</v>
      </c>
      <c r="AM316" s="232">
        <f t="shared" ca="1" si="28"/>
        <v>0</v>
      </c>
      <c r="AN316" s="232">
        <f t="shared" ca="1" si="28"/>
        <v>0</v>
      </c>
      <c r="AO316" s="232">
        <f t="shared" ca="1" si="28"/>
        <v>0</v>
      </c>
      <c r="AP316" s="232">
        <f t="shared" ca="1" si="28"/>
        <v>0</v>
      </c>
      <c r="AQ316" s="232">
        <f t="shared" ca="1" si="28"/>
        <v>0</v>
      </c>
      <c r="AR316" s="232">
        <f t="shared" ca="1" si="28"/>
        <v>0</v>
      </c>
      <c r="AS316" s="232">
        <f t="shared" ca="1" si="28"/>
        <v>0</v>
      </c>
      <c r="AT316" s="232">
        <f t="shared" ca="1" si="28"/>
        <v>0</v>
      </c>
      <c r="AU316" s="232">
        <f t="shared" ca="1" si="28"/>
        <v>0</v>
      </c>
      <c r="AV316" s="232">
        <f t="shared" ca="1" si="28"/>
        <v>0</v>
      </c>
      <c r="AW316" s="232">
        <f t="shared" ca="1" si="28"/>
        <v>0</v>
      </c>
      <c r="AX316" s="232">
        <f t="shared" ca="1" si="28"/>
        <v>0</v>
      </c>
      <c r="AY316" s="232">
        <f t="shared" ca="1" si="28"/>
        <v>0</v>
      </c>
      <c r="AZ316" s="232">
        <f t="shared" ca="1" si="28"/>
        <v>0</v>
      </c>
      <c r="BA316" s="232">
        <f t="shared" ca="1" si="28"/>
        <v>0</v>
      </c>
      <c r="BB316" s="232">
        <f t="shared" ca="1" si="28"/>
        <v>0</v>
      </c>
      <c r="BC316" s="232">
        <f t="shared" ca="1" si="28"/>
        <v>0</v>
      </c>
      <c r="BD316" s="232">
        <f t="shared" ca="1" si="28"/>
        <v>0</v>
      </c>
      <c r="BE316" s="232">
        <f t="shared" ca="1" si="28"/>
        <v>0</v>
      </c>
      <c r="BF316" s="232">
        <f t="shared" ca="1" si="28"/>
        <v>0</v>
      </c>
      <c r="BG316" s="232">
        <f t="shared" ca="1" si="28"/>
        <v>0</v>
      </c>
      <c r="BH316" s="232">
        <f t="shared" ca="1" si="28"/>
        <v>0</v>
      </c>
      <c r="BI316" s="232">
        <f t="shared" ca="1" si="28"/>
        <v>0</v>
      </c>
      <c r="BJ316" s="232">
        <f t="shared" ca="1" si="28"/>
        <v>0</v>
      </c>
      <c r="BK316" s="232">
        <f t="shared" ca="1" si="28"/>
        <v>0</v>
      </c>
      <c r="BL316" s="232">
        <f t="shared" ca="1" si="28"/>
        <v>0</v>
      </c>
      <c r="BM316" s="232">
        <f t="shared" ca="1" si="28"/>
        <v>0</v>
      </c>
      <c r="BN316" s="232">
        <f t="shared" ca="1" si="28"/>
        <v>0</v>
      </c>
      <c r="BO316" s="232">
        <f t="shared" ca="1" si="28"/>
        <v>0</v>
      </c>
    </row>
    <row r="317" spans="1:67" ht="11.1" customHeight="1" x14ac:dyDescent="0.25">
      <c r="A317" s="33"/>
      <c r="B317" s="44" t="s">
        <v>93</v>
      </c>
      <c r="C317" s="232">
        <f>'CHARGES P1'!C69</f>
        <v>0</v>
      </c>
      <c r="D317" s="232">
        <f>'CHARGES P1'!D69</f>
        <v>0</v>
      </c>
      <c r="E317" s="232">
        <f>'CHARGES P1'!E69</f>
        <v>0</v>
      </c>
      <c r="F317" s="232">
        <f>'CHARGES P1'!F69</f>
        <v>0</v>
      </c>
      <c r="G317" s="232">
        <f>'CHARGES P1'!G69</f>
        <v>0</v>
      </c>
      <c r="H317" s="232">
        <f>'CHARGES P1'!H69</f>
        <v>0</v>
      </c>
      <c r="I317" s="232">
        <f>'CHARGES P1'!I69</f>
        <v>0</v>
      </c>
      <c r="J317" s="232">
        <f>'CHARGES P1'!J69</f>
        <v>0</v>
      </c>
      <c r="K317" s="232">
        <f>'CHARGES P1'!K69</f>
        <v>0</v>
      </c>
      <c r="L317" s="232">
        <f>'CHARGES P1'!L69</f>
        <v>0</v>
      </c>
      <c r="M317" s="232">
        <f>'CHARGES P1'!M69</f>
        <v>0</v>
      </c>
      <c r="N317" s="232">
        <f>'CHARGES P1'!N69</f>
        <v>0</v>
      </c>
      <c r="O317" s="232">
        <f>'CHARGES P1'!O69</f>
        <v>0</v>
      </c>
      <c r="P317" s="232">
        <f>'CHARGES P1'!P69</f>
        <v>0</v>
      </c>
      <c r="Q317" s="232">
        <f>'CHARGES P1'!Q69</f>
        <v>0</v>
      </c>
      <c r="R317" s="232">
        <f>'CHARGES P1'!R69</f>
        <v>0</v>
      </c>
      <c r="S317" s="232">
        <f>'CHARGES P1'!S69</f>
        <v>0</v>
      </c>
      <c r="T317" s="232">
        <f>'CHARGES P1'!T69</f>
        <v>0</v>
      </c>
      <c r="U317" s="232">
        <f>'CHARGES P1'!U69</f>
        <v>0</v>
      </c>
      <c r="V317" s="232">
        <f>'CHARGES P1'!V69</f>
        <v>0</v>
      </c>
      <c r="W317" s="232">
        <f>'CHARGES P1'!W69</f>
        <v>0</v>
      </c>
      <c r="X317" s="232">
        <f>'CHARGES P1'!X69</f>
        <v>0</v>
      </c>
      <c r="Y317" s="232">
        <f>'CHARGES P1'!Y69</f>
        <v>0</v>
      </c>
      <c r="Z317" s="232">
        <f>'CHARGES P1'!Z69</f>
        <v>0</v>
      </c>
      <c r="AA317" s="232">
        <f>'CHARGES P1'!AA69</f>
        <v>0</v>
      </c>
      <c r="AB317" s="232">
        <f>'CHARGES P1'!AB69</f>
        <v>0</v>
      </c>
      <c r="AC317" s="232">
        <f>'CHARGES P1'!AC69</f>
        <v>0</v>
      </c>
      <c r="AD317" s="232">
        <f>'CHARGES P1'!AD69</f>
        <v>0</v>
      </c>
      <c r="AE317" s="232">
        <f>'CHARGES P1'!AE69</f>
        <v>0</v>
      </c>
      <c r="AF317" s="232">
        <f>'CHARGES P1'!AF69</f>
        <v>0</v>
      </c>
      <c r="AG317" s="232">
        <f>'CHARGES P1'!AG69</f>
        <v>0</v>
      </c>
      <c r="AH317" s="232">
        <f>'CHARGES P1'!AH69</f>
        <v>0</v>
      </c>
      <c r="AI317" s="232">
        <f>'CHARGES P1'!AI69</f>
        <v>0</v>
      </c>
      <c r="AJ317" s="232">
        <f>'CHARGES P1'!AJ69</f>
        <v>0</v>
      </c>
      <c r="AK317" s="232">
        <f>'CHARGES P1'!AK69</f>
        <v>0</v>
      </c>
      <c r="AL317" s="232">
        <f>'CHARGES P1'!AL69</f>
        <v>0</v>
      </c>
      <c r="AM317" s="232">
        <f>'CHARGES P1'!AM69</f>
        <v>0</v>
      </c>
      <c r="AN317" s="232">
        <f>'CHARGES P1'!AN69</f>
        <v>0</v>
      </c>
      <c r="AO317" s="232">
        <f>'CHARGES P1'!AO69</f>
        <v>0</v>
      </c>
      <c r="AP317" s="232">
        <f>'CHARGES P1'!AP69</f>
        <v>0</v>
      </c>
      <c r="AQ317" s="232">
        <f>'CHARGES P1'!AQ69</f>
        <v>0</v>
      </c>
      <c r="AR317" s="232">
        <f>'CHARGES P1'!AR69</f>
        <v>0</v>
      </c>
      <c r="AS317" s="232">
        <f>'CHARGES P1'!AS69</f>
        <v>0</v>
      </c>
      <c r="AT317" s="232">
        <f>'CHARGES P1'!AT69</f>
        <v>0</v>
      </c>
      <c r="AU317" s="232">
        <f>'CHARGES P1'!AU69</f>
        <v>0</v>
      </c>
      <c r="AV317" s="232">
        <f>'CHARGES P1'!AV69</f>
        <v>0</v>
      </c>
      <c r="AW317" s="232">
        <f>'CHARGES P1'!AW69</f>
        <v>0</v>
      </c>
      <c r="AX317" s="232">
        <f>'CHARGES P1'!AX69</f>
        <v>0</v>
      </c>
      <c r="AY317" s="232">
        <f>'CHARGES P1'!AY69</f>
        <v>0</v>
      </c>
      <c r="AZ317" s="232">
        <f>'CHARGES P1'!AZ69</f>
        <v>0</v>
      </c>
      <c r="BA317" s="232">
        <f>'CHARGES P1'!BA69</f>
        <v>0</v>
      </c>
      <c r="BB317" s="232">
        <f>'CHARGES P1'!BB69</f>
        <v>0</v>
      </c>
      <c r="BC317" s="232">
        <f>'CHARGES P1'!BC69</f>
        <v>0</v>
      </c>
      <c r="BD317" s="232">
        <f>'CHARGES P1'!BD69</f>
        <v>0</v>
      </c>
      <c r="BE317" s="232">
        <f>'CHARGES P1'!BE69</f>
        <v>0</v>
      </c>
      <c r="BF317" s="232">
        <f>'CHARGES P1'!BF69</f>
        <v>0</v>
      </c>
      <c r="BG317" s="232">
        <f>'CHARGES P1'!BG69</f>
        <v>0</v>
      </c>
      <c r="BH317" s="232">
        <f>'CHARGES P1'!BH69</f>
        <v>0</v>
      </c>
      <c r="BI317" s="232">
        <f>'CHARGES P1'!BI69</f>
        <v>0</v>
      </c>
      <c r="BJ317" s="232">
        <f>'CHARGES P1'!BJ69</f>
        <v>0</v>
      </c>
      <c r="BK317" s="232">
        <f>'CHARGES P1'!BK69</f>
        <v>0</v>
      </c>
      <c r="BL317" s="232">
        <f>'CHARGES P1'!BL69</f>
        <v>0</v>
      </c>
      <c r="BM317" s="232">
        <f>'CHARGES P1'!BM69</f>
        <v>0</v>
      </c>
      <c r="BN317" s="232">
        <f>'CHARGES P1'!BN69</f>
        <v>0</v>
      </c>
      <c r="BO317" s="232">
        <f>'CHARGES P1'!BO69</f>
        <v>0</v>
      </c>
    </row>
    <row r="318" spans="1:67" ht="11.1" customHeight="1" x14ac:dyDescent="0.25">
      <c r="A318" s="33"/>
      <c r="B318" s="264" t="s">
        <v>100</v>
      </c>
      <c r="C318" s="232">
        <f>'CHARGES P1'!C105</f>
        <v>0</v>
      </c>
      <c r="D318" s="232">
        <f>'CHARGES P1'!D105</f>
        <v>0</v>
      </c>
      <c r="E318" s="232">
        <f>'CHARGES P1'!E105</f>
        <v>0</v>
      </c>
      <c r="F318" s="232">
        <f>'CHARGES P1'!F105</f>
        <v>0</v>
      </c>
      <c r="G318" s="232">
        <f>'CHARGES P1'!G105</f>
        <v>0</v>
      </c>
      <c r="H318" s="232">
        <f>'CHARGES P1'!H105</f>
        <v>0</v>
      </c>
      <c r="I318" s="232">
        <f>'CHARGES P1'!I105</f>
        <v>0</v>
      </c>
      <c r="J318" s="232">
        <f>'CHARGES P1'!J105</f>
        <v>0</v>
      </c>
      <c r="K318" s="232">
        <f>'CHARGES P1'!K105</f>
        <v>0</v>
      </c>
      <c r="L318" s="232">
        <f>'CHARGES P1'!L105</f>
        <v>0</v>
      </c>
      <c r="M318" s="232">
        <f>'CHARGES P1'!M105</f>
        <v>0</v>
      </c>
      <c r="N318" s="232">
        <f>'CHARGES P1'!N105</f>
        <v>0</v>
      </c>
      <c r="O318" s="232">
        <f>'CHARGES P1'!O105</f>
        <v>0</v>
      </c>
      <c r="P318" s="232">
        <f>'CHARGES P1'!P105</f>
        <v>0</v>
      </c>
      <c r="Q318" s="232">
        <f>'CHARGES P1'!Q105</f>
        <v>0</v>
      </c>
      <c r="R318" s="232">
        <f>'CHARGES P1'!R105</f>
        <v>0</v>
      </c>
      <c r="S318" s="232">
        <f>'CHARGES P1'!S105</f>
        <v>0</v>
      </c>
      <c r="T318" s="232">
        <f>'CHARGES P1'!T105</f>
        <v>0</v>
      </c>
      <c r="U318" s="232">
        <f>'CHARGES P1'!U105</f>
        <v>0</v>
      </c>
      <c r="V318" s="232">
        <f>'CHARGES P1'!V105</f>
        <v>0</v>
      </c>
      <c r="W318" s="232">
        <f>'CHARGES P1'!W105</f>
        <v>0</v>
      </c>
      <c r="X318" s="232">
        <f>'CHARGES P1'!X105</f>
        <v>0</v>
      </c>
      <c r="Y318" s="232">
        <f>'CHARGES P1'!Y105</f>
        <v>0</v>
      </c>
      <c r="Z318" s="232">
        <f>'CHARGES P1'!Z105</f>
        <v>0</v>
      </c>
      <c r="AA318" s="232">
        <f>'CHARGES P1'!AA105</f>
        <v>0</v>
      </c>
      <c r="AB318" s="232">
        <f>'CHARGES P1'!AB105</f>
        <v>0</v>
      </c>
      <c r="AC318" s="232">
        <f>'CHARGES P1'!AC105</f>
        <v>0</v>
      </c>
      <c r="AD318" s="232">
        <f>'CHARGES P1'!AD105</f>
        <v>0</v>
      </c>
      <c r="AE318" s="232">
        <f>'CHARGES P1'!AE105</f>
        <v>0</v>
      </c>
      <c r="AF318" s="232">
        <f>'CHARGES P1'!AF105</f>
        <v>0</v>
      </c>
      <c r="AG318" s="232">
        <f>'CHARGES P1'!AG105</f>
        <v>0</v>
      </c>
      <c r="AH318" s="232">
        <f>'CHARGES P1'!AH105</f>
        <v>0</v>
      </c>
      <c r="AI318" s="232">
        <f>'CHARGES P1'!AI105</f>
        <v>0</v>
      </c>
      <c r="AJ318" s="232">
        <f>'CHARGES P1'!AJ105</f>
        <v>0</v>
      </c>
      <c r="AK318" s="232">
        <f>'CHARGES P1'!AK105</f>
        <v>0</v>
      </c>
      <c r="AL318" s="232">
        <f>'CHARGES P1'!AL105</f>
        <v>0</v>
      </c>
      <c r="AM318" s="232">
        <f>'CHARGES P1'!AM105</f>
        <v>0</v>
      </c>
      <c r="AN318" s="232">
        <f>'CHARGES P1'!AN105</f>
        <v>0</v>
      </c>
      <c r="AO318" s="232">
        <f>'CHARGES P1'!AO105</f>
        <v>0</v>
      </c>
      <c r="AP318" s="232">
        <f>'CHARGES P1'!AP105</f>
        <v>0</v>
      </c>
      <c r="AQ318" s="232">
        <f>'CHARGES P1'!AQ105</f>
        <v>0</v>
      </c>
      <c r="AR318" s="232">
        <f>'CHARGES P1'!AR105</f>
        <v>0</v>
      </c>
      <c r="AS318" s="232">
        <f>'CHARGES P1'!AS105</f>
        <v>0</v>
      </c>
      <c r="AT318" s="232">
        <f>'CHARGES P1'!AT105</f>
        <v>0</v>
      </c>
      <c r="AU318" s="232">
        <f>'CHARGES P1'!AU105</f>
        <v>0</v>
      </c>
      <c r="AV318" s="232">
        <f>'CHARGES P1'!AV105</f>
        <v>0</v>
      </c>
      <c r="AW318" s="232">
        <f>'CHARGES P1'!AW105</f>
        <v>0</v>
      </c>
      <c r="AX318" s="232">
        <f>'CHARGES P1'!AX105</f>
        <v>0</v>
      </c>
      <c r="AY318" s="232">
        <f>'CHARGES P1'!AY105</f>
        <v>0</v>
      </c>
      <c r="AZ318" s="232">
        <f>'CHARGES P1'!AZ105</f>
        <v>0</v>
      </c>
      <c r="BA318" s="232">
        <f>'CHARGES P1'!BA105</f>
        <v>0</v>
      </c>
      <c r="BB318" s="232">
        <f>'CHARGES P1'!BB105</f>
        <v>0</v>
      </c>
      <c r="BC318" s="232">
        <f>'CHARGES P1'!BC105</f>
        <v>0</v>
      </c>
      <c r="BD318" s="232">
        <f>'CHARGES P1'!BD105</f>
        <v>0</v>
      </c>
      <c r="BE318" s="232">
        <f>'CHARGES P1'!BE105</f>
        <v>0</v>
      </c>
      <c r="BF318" s="232">
        <f>'CHARGES P1'!BF105</f>
        <v>0</v>
      </c>
      <c r="BG318" s="232">
        <f>'CHARGES P1'!BG105</f>
        <v>0</v>
      </c>
      <c r="BH318" s="232">
        <f>'CHARGES P1'!BH105</f>
        <v>0</v>
      </c>
      <c r="BI318" s="232">
        <f>'CHARGES P1'!BI105</f>
        <v>0</v>
      </c>
      <c r="BJ318" s="232">
        <f>'CHARGES P1'!BJ105</f>
        <v>0</v>
      </c>
      <c r="BK318" s="232">
        <f>'CHARGES P1'!BK105</f>
        <v>0</v>
      </c>
      <c r="BL318" s="232">
        <f>'CHARGES P1'!BL105</f>
        <v>0</v>
      </c>
      <c r="BM318" s="232">
        <f>'CHARGES P1'!BM105</f>
        <v>0</v>
      </c>
      <c r="BN318" s="232">
        <f>'CHARGES P1'!BN105</f>
        <v>0</v>
      </c>
      <c r="BO318" s="232">
        <f>'CHARGES P1'!BO105</f>
        <v>0</v>
      </c>
    </row>
    <row r="319" spans="1:67" ht="11.1" customHeight="1" x14ac:dyDescent="0.25">
      <c r="A319" s="33"/>
      <c r="B319" s="265" t="s">
        <v>101</v>
      </c>
      <c r="C319" s="232">
        <f>'CHARGES P1'!C141</f>
        <v>0</v>
      </c>
      <c r="D319" s="232">
        <f>'CHARGES P1'!D141</f>
        <v>0</v>
      </c>
      <c r="E319" s="232">
        <f>'CHARGES P1'!E141</f>
        <v>0</v>
      </c>
      <c r="F319" s="232">
        <f>'CHARGES P1'!F141</f>
        <v>0</v>
      </c>
      <c r="G319" s="232">
        <f>'CHARGES P1'!G141</f>
        <v>0</v>
      </c>
      <c r="H319" s="232">
        <f>'CHARGES P1'!H141</f>
        <v>0</v>
      </c>
      <c r="I319" s="232">
        <f>'CHARGES P1'!I141</f>
        <v>0</v>
      </c>
      <c r="J319" s="232">
        <f>'CHARGES P1'!J141</f>
        <v>0</v>
      </c>
      <c r="K319" s="232">
        <f>'CHARGES P1'!K141</f>
        <v>0</v>
      </c>
      <c r="L319" s="232">
        <f>'CHARGES P1'!L141</f>
        <v>0</v>
      </c>
      <c r="M319" s="232">
        <f>'CHARGES P1'!M141</f>
        <v>0</v>
      </c>
      <c r="N319" s="232">
        <f>'CHARGES P1'!N141</f>
        <v>0</v>
      </c>
      <c r="O319" s="232">
        <f>'CHARGES P1'!O141</f>
        <v>0</v>
      </c>
      <c r="P319" s="232">
        <f>'CHARGES P1'!P141</f>
        <v>0</v>
      </c>
      <c r="Q319" s="232">
        <f>'CHARGES P1'!Q141</f>
        <v>0</v>
      </c>
      <c r="R319" s="232">
        <f>'CHARGES P1'!R141</f>
        <v>0</v>
      </c>
      <c r="S319" s="232">
        <f>'CHARGES P1'!S141</f>
        <v>0</v>
      </c>
      <c r="T319" s="232">
        <f>'CHARGES P1'!T141</f>
        <v>0</v>
      </c>
      <c r="U319" s="232">
        <f>'CHARGES P1'!U141</f>
        <v>0</v>
      </c>
      <c r="V319" s="232">
        <f>'CHARGES P1'!V141</f>
        <v>0</v>
      </c>
      <c r="W319" s="232">
        <f>'CHARGES P1'!W141</f>
        <v>0</v>
      </c>
      <c r="X319" s="232">
        <f>'CHARGES P1'!X141</f>
        <v>0</v>
      </c>
      <c r="Y319" s="232">
        <f>'CHARGES P1'!Y141</f>
        <v>0</v>
      </c>
      <c r="Z319" s="232">
        <f>'CHARGES P1'!Z141</f>
        <v>0</v>
      </c>
      <c r="AA319" s="232">
        <f>'CHARGES P1'!AA141</f>
        <v>0</v>
      </c>
      <c r="AB319" s="232">
        <f>'CHARGES P1'!AB141</f>
        <v>0</v>
      </c>
      <c r="AC319" s="232">
        <f>'CHARGES P1'!AC141</f>
        <v>0</v>
      </c>
      <c r="AD319" s="232">
        <f>'CHARGES P1'!AD141</f>
        <v>0</v>
      </c>
      <c r="AE319" s="232">
        <f>'CHARGES P1'!AE141</f>
        <v>0</v>
      </c>
      <c r="AF319" s="232">
        <f>'CHARGES P1'!AF141</f>
        <v>0</v>
      </c>
      <c r="AG319" s="232">
        <f>'CHARGES P1'!AG141</f>
        <v>0</v>
      </c>
      <c r="AH319" s="232">
        <f>'CHARGES P1'!AH141</f>
        <v>0</v>
      </c>
      <c r="AI319" s="232">
        <f>'CHARGES P1'!AI141</f>
        <v>0</v>
      </c>
      <c r="AJ319" s="232">
        <f>'CHARGES P1'!AJ141</f>
        <v>0</v>
      </c>
      <c r="AK319" s="232">
        <f>'CHARGES P1'!AK141</f>
        <v>0</v>
      </c>
      <c r="AL319" s="232">
        <f>'CHARGES P1'!AL141</f>
        <v>0</v>
      </c>
      <c r="AM319" s="232">
        <f>'CHARGES P1'!AM141</f>
        <v>0</v>
      </c>
      <c r="AN319" s="232">
        <f>'CHARGES P1'!AN141</f>
        <v>0</v>
      </c>
      <c r="AO319" s="232">
        <f>'CHARGES P1'!AO141</f>
        <v>0</v>
      </c>
      <c r="AP319" s="232">
        <f>'CHARGES P1'!AP141</f>
        <v>0</v>
      </c>
      <c r="AQ319" s="232">
        <f>'CHARGES P1'!AQ141</f>
        <v>0</v>
      </c>
      <c r="AR319" s="232">
        <f>'CHARGES P1'!AR141</f>
        <v>0</v>
      </c>
      <c r="AS319" s="232">
        <f>'CHARGES P1'!AS141</f>
        <v>0</v>
      </c>
      <c r="AT319" s="232">
        <f>'CHARGES P1'!AT141</f>
        <v>0</v>
      </c>
      <c r="AU319" s="232">
        <f>'CHARGES P1'!AU141</f>
        <v>0</v>
      </c>
      <c r="AV319" s="232">
        <f>'CHARGES P1'!AV141</f>
        <v>0</v>
      </c>
      <c r="AW319" s="232">
        <f>'CHARGES P1'!AW141</f>
        <v>0</v>
      </c>
      <c r="AX319" s="232">
        <f>'CHARGES P1'!AX141</f>
        <v>0</v>
      </c>
      <c r="AY319" s="232">
        <f>'CHARGES P1'!AY141</f>
        <v>0</v>
      </c>
      <c r="AZ319" s="232">
        <f>'CHARGES P1'!AZ141</f>
        <v>0</v>
      </c>
      <c r="BA319" s="232">
        <f>'CHARGES P1'!BA141</f>
        <v>0</v>
      </c>
      <c r="BB319" s="232">
        <f>'CHARGES P1'!BB141</f>
        <v>0</v>
      </c>
      <c r="BC319" s="232">
        <f>'CHARGES P1'!BC141</f>
        <v>0</v>
      </c>
      <c r="BD319" s="232">
        <f>'CHARGES P1'!BD141</f>
        <v>0</v>
      </c>
      <c r="BE319" s="232">
        <f>'CHARGES P1'!BE141</f>
        <v>0</v>
      </c>
      <c r="BF319" s="232">
        <f>'CHARGES P1'!BF141</f>
        <v>0</v>
      </c>
      <c r="BG319" s="232">
        <f>'CHARGES P1'!BG141</f>
        <v>0</v>
      </c>
      <c r="BH319" s="232">
        <f>'CHARGES P1'!BH141</f>
        <v>0</v>
      </c>
      <c r="BI319" s="232">
        <f>'CHARGES P1'!BI141</f>
        <v>0</v>
      </c>
      <c r="BJ319" s="232">
        <f>'CHARGES P1'!BJ141</f>
        <v>0</v>
      </c>
      <c r="BK319" s="232">
        <f>'CHARGES P1'!BK141</f>
        <v>0</v>
      </c>
      <c r="BL319" s="232">
        <f>'CHARGES P1'!BL141</f>
        <v>0</v>
      </c>
      <c r="BM319" s="232">
        <f>'CHARGES P1'!BM141</f>
        <v>0</v>
      </c>
      <c r="BN319" s="232">
        <f>'CHARGES P1'!BN141</f>
        <v>0</v>
      </c>
      <c r="BO319" s="232">
        <f>'CHARGES P1'!BO141</f>
        <v>0</v>
      </c>
    </row>
    <row r="320" spans="1:67" ht="11.1" customHeight="1" x14ac:dyDescent="0.25">
      <c r="A320" s="33"/>
      <c r="B320" s="266" t="s">
        <v>102</v>
      </c>
      <c r="C320" s="232">
        <f>'CHARGES P1'!C177</f>
        <v>0</v>
      </c>
      <c r="D320" s="232">
        <f>'CHARGES P1'!D177</f>
        <v>0</v>
      </c>
      <c r="E320" s="232">
        <f>'CHARGES P1'!E177</f>
        <v>0</v>
      </c>
      <c r="F320" s="232">
        <f>'CHARGES P1'!F177</f>
        <v>0</v>
      </c>
      <c r="G320" s="232">
        <f>'CHARGES P1'!G177</f>
        <v>0</v>
      </c>
      <c r="H320" s="232">
        <f>'CHARGES P1'!H177</f>
        <v>0</v>
      </c>
      <c r="I320" s="232">
        <f>'CHARGES P1'!I177</f>
        <v>0</v>
      </c>
      <c r="J320" s="232">
        <f>'CHARGES P1'!J177</f>
        <v>0</v>
      </c>
      <c r="K320" s="232">
        <f>'CHARGES P1'!K177</f>
        <v>0</v>
      </c>
      <c r="L320" s="232">
        <f>'CHARGES P1'!L177</f>
        <v>0</v>
      </c>
      <c r="M320" s="232">
        <f>'CHARGES P1'!M177</f>
        <v>0</v>
      </c>
      <c r="N320" s="232">
        <f>'CHARGES P1'!N177</f>
        <v>0</v>
      </c>
      <c r="O320" s="232">
        <f>'CHARGES P1'!O177</f>
        <v>0</v>
      </c>
      <c r="P320" s="232">
        <f>'CHARGES P1'!P177</f>
        <v>0</v>
      </c>
      <c r="Q320" s="232">
        <f>'CHARGES P1'!Q177</f>
        <v>0</v>
      </c>
      <c r="R320" s="232">
        <f>'CHARGES P1'!R177</f>
        <v>0</v>
      </c>
      <c r="S320" s="232">
        <f>'CHARGES P1'!S177</f>
        <v>0</v>
      </c>
      <c r="T320" s="232">
        <f>'CHARGES P1'!T177</f>
        <v>0</v>
      </c>
      <c r="U320" s="232">
        <f>'CHARGES P1'!U177</f>
        <v>0</v>
      </c>
      <c r="V320" s="232">
        <f>'CHARGES P1'!V177</f>
        <v>0</v>
      </c>
      <c r="W320" s="232">
        <f>'CHARGES P1'!W177</f>
        <v>0</v>
      </c>
      <c r="X320" s="232">
        <f>'CHARGES P1'!X177</f>
        <v>0</v>
      </c>
      <c r="Y320" s="232">
        <f>'CHARGES P1'!Y177</f>
        <v>0</v>
      </c>
      <c r="Z320" s="232">
        <f>'CHARGES P1'!Z177</f>
        <v>0</v>
      </c>
      <c r="AA320" s="232">
        <f>'CHARGES P1'!AA177</f>
        <v>0</v>
      </c>
      <c r="AB320" s="232">
        <f>'CHARGES P1'!AB177</f>
        <v>0</v>
      </c>
      <c r="AC320" s="232">
        <f>'CHARGES P1'!AC177</f>
        <v>0</v>
      </c>
      <c r="AD320" s="232">
        <f>'CHARGES P1'!AD177</f>
        <v>0</v>
      </c>
      <c r="AE320" s="232">
        <f>'CHARGES P1'!AE177</f>
        <v>0</v>
      </c>
      <c r="AF320" s="232">
        <f>'CHARGES P1'!AF177</f>
        <v>0</v>
      </c>
      <c r="AG320" s="232">
        <f>'CHARGES P1'!AG177</f>
        <v>0</v>
      </c>
      <c r="AH320" s="232">
        <f>'CHARGES P1'!AH177</f>
        <v>0</v>
      </c>
      <c r="AI320" s="232">
        <f>'CHARGES P1'!AI177</f>
        <v>0</v>
      </c>
      <c r="AJ320" s="232">
        <f>'CHARGES P1'!AJ177</f>
        <v>0</v>
      </c>
      <c r="AK320" s="232">
        <f>'CHARGES P1'!AK177</f>
        <v>0</v>
      </c>
      <c r="AL320" s="232">
        <f>'CHARGES P1'!AL177</f>
        <v>0</v>
      </c>
      <c r="AM320" s="232">
        <f>'CHARGES P1'!AM177</f>
        <v>0</v>
      </c>
      <c r="AN320" s="232">
        <f>'CHARGES P1'!AN177</f>
        <v>0</v>
      </c>
      <c r="AO320" s="232">
        <f>'CHARGES P1'!AO177</f>
        <v>0</v>
      </c>
      <c r="AP320" s="232">
        <f>'CHARGES P1'!AP177</f>
        <v>0</v>
      </c>
      <c r="AQ320" s="232">
        <f>'CHARGES P1'!AQ177</f>
        <v>0</v>
      </c>
      <c r="AR320" s="232">
        <f>'CHARGES P1'!AR177</f>
        <v>0</v>
      </c>
      <c r="AS320" s="232">
        <f>'CHARGES P1'!AS177</f>
        <v>0</v>
      </c>
      <c r="AT320" s="232">
        <f>'CHARGES P1'!AT177</f>
        <v>0</v>
      </c>
      <c r="AU320" s="232">
        <f>'CHARGES P1'!AU177</f>
        <v>0</v>
      </c>
      <c r="AV320" s="232">
        <f>'CHARGES P1'!AV177</f>
        <v>0</v>
      </c>
      <c r="AW320" s="232">
        <f>'CHARGES P1'!AW177</f>
        <v>0</v>
      </c>
      <c r="AX320" s="232">
        <f>'CHARGES P1'!AX177</f>
        <v>0</v>
      </c>
      <c r="AY320" s="232">
        <f>'CHARGES P1'!AY177</f>
        <v>0</v>
      </c>
      <c r="AZ320" s="232">
        <f>'CHARGES P1'!AZ177</f>
        <v>0</v>
      </c>
      <c r="BA320" s="232">
        <f>'CHARGES P1'!BA177</f>
        <v>0</v>
      </c>
      <c r="BB320" s="232">
        <f>'CHARGES P1'!BB177</f>
        <v>0</v>
      </c>
      <c r="BC320" s="232">
        <f>'CHARGES P1'!BC177</f>
        <v>0</v>
      </c>
      <c r="BD320" s="232">
        <f>'CHARGES P1'!BD177</f>
        <v>0</v>
      </c>
      <c r="BE320" s="232">
        <f>'CHARGES P1'!BE177</f>
        <v>0</v>
      </c>
      <c r="BF320" s="232">
        <f>'CHARGES P1'!BF177</f>
        <v>0</v>
      </c>
      <c r="BG320" s="232">
        <f>'CHARGES P1'!BG177</f>
        <v>0</v>
      </c>
      <c r="BH320" s="232">
        <f>'CHARGES P1'!BH177</f>
        <v>0</v>
      </c>
      <c r="BI320" s="232">
        <f>'CHARGES P1'!BI177</f>
        <v>0</v>
      </c>
      <c r="BJ320" s="232">
        <f>'CHARGES P1'!BJ177</f>
        <v>0</v>
      </c>
      <c r="BK320" s="232">
        <f>'CHARGES P1'!BK177</f>
        <v>0</v>
      </c>
      <c r="BL320" s="232">
        <f>'CHARGES P1'!BL177</f>
        <v>0</v>
      </c>
      <c r="BM320" s="232">
        <f>'CHARGES P1'!BM177</f>
        <v>0</v>
      </c>
      <c r="BN320" s="232">
        <f>'CHARGES P1'!BN177</f>
        <v>0</v>
      </c>
      <c r="BO320" s="232">
        <f>'CHARGES P1'!BO177</f>
        <v>0</v>
      </c>
    </row>
    <row r="321" spans="1:76" ht="11.1" customHeight="1" x14ac:dyDescent="0.25">
      <c r="A321" s="33"/>
      <c r="B321" s="267" t="s">
        <v>103</v>
      </c>
      <c r="C321" s="232">
        <f>'CHARGES P1'!C213</f>
        <v>0</v>
      </c>
      <c r="D321" s="232">
        <f>'CHARGES P1'!D213</f>
        <v>0</v>
      </c>
      <c r="E321" s="232">
        <f>'CHARGES P1'!E213</f>
        <v>0</v>
      </c>
      <c r="F321" s="232">
        <f>'CHARGES P1'!F213</f>
        <v>0</v>
      </c>
      <c r="G321" s="232">
        <f>'CHARGES P1'!G213</f>
        <v>0</v>
      </c>
      <c r="H321" s="232">
        <f>'CHARGES P1'!H213</f>
        <v>0</v>
      </c>
      <c r="I321" s="232">
        <f>'CHARGES P1'!I213</f>
        <v>0</v>
      </c>
      <c r="J321" s="232">
        <f>'CHARGES P1'!J213</f>
        <v>0</v>
      </c>
      <c r="K321" s="232">
        <f>'CHARGES P1'!K213</f>
        <v>0</v>
      </c>
      <c r="L321" s="232">
        <f>'CHARGES P1'!L213</f>
        <v>0</v>
      </c>
      <c r="M321" s="232">
        <f>'CHARGES P1'!M213</f>
        <v>0</v>
      </c>
      <c r="N321" s="232">
        <f>'CHARGES P1'!N213</f>
        <v>0</v>
      </c>
      <c r="O321" s="232">
        <f>'CHARGES P1'!O213</f>
        <v>0</v>
      </c>
      <c r="P321" s="232">
        <f>'CHARGES P1'!P213</f>
        <v>0</v>
      </c>
      <c r="Q321" s="232">
        <f>'CHARGES P1'!Q213</f>
        <v>0</v>
      </c>
      <c r="R321" s="232">
        <f>'CHARGES P1'!R213</f>
        <v>0</v>
      </c>
      <c r="S321" s="232">
        <f>'CHARGES P1'!S213</f>
        <v>0</v>
      </c>
      <c r="T321" s="232">
        <f>'CHARGES P1'!T213</f>
        <v>0</v>
      </c>
      <c r="U321" s="232">
        <f>'CHARGES P1'!U213</f>
        <v>0</v>
      </c>
      <c r="V321" s="232">
        <f>'CHARGES P1'!V213</f>
        <v>0</v>
      </c>
      <c r="W321" s="232">
        <f>'CHARGES P1'!W213</f>
        <v>0</v>
      </c>
      <c r="X321" s="232">
        <f>'CHARGES P1'!X213</f>
        <v>0</v>
      </c>
      <c r="Y321" s="232">
        <f>'CHARGES P1'!Y213</f>
        <v>0</v>
      </c>
      <c r="Z321" s="232">
        <f>'CHARGES P1'!Z213</f>
        <v>0</v>
      </c>
      <c r="AA321" s="232">
        <f>'CHARGES P1'!AA213</f>
        <v>0</v>
      </c>
      <c r="AB321" s="232">
        <f>'CHARGES P1'!AB213</f>
        <v>0</v>
      </c>
      <c r="AC321" s="232">
        <f>'CHARGES P1'!AC213</f>
        <v>0</v>
      </c>
      <c r="AD321" s="232">
        <f>'CHARGES P1'!AD213</f>
        <v>0</v>
      </c>
      <c r="AE321" s="232">
        <f>'CHARGES P1'!AE213</f>
        <v>0</v>
      </c>
      <c r="AF321" s="232">
        <f>'CHARGES P1'!AF213</f>
        <v>0</v>
      </c>
      <c r="AG321" s="232">
        <f>'CHARGES P1'!AG213</f>
        <v>0</v>
      </c>
      <c r="AH321" s="232">
        <f>'CHARGES P1'!AH213</f>
        <v>0</v>
      </c>
      <c r="AI321" s="232">
        <f>'CHARGES P1'!AI213</f>
        <v>0</v>
      </c>
      <c r="AJ321" s="232">
        <f>'CHARGES P1'!AJ213</f>
        <v>0</v>
      </c>
      <c r="AK321" s="232">
        <f>'CHARGES P1'!AK213</f>
        <v>0</v>
      </c>
      <c r="AL321" s="232">
        <f>'CHARGES P1'!AL213</f>
        <v>0</v>
      </c>
      <c r="AM321" s="232">
        <f>'CHARGES P1'!AM213</f>
        <v>0</v>
      </c>
      <c r="AN321" s="232">
        <f>'CHARGES P1'!AN213</f>
        <v>0</v>
      </c>
      <c r="AO321" s="232">
        <f>'CHARGES P1'!AO213</f>
        <v>0</v>
      </c>
      <c r="AP321" s="232">
        <f>'CHARGES P1'!AP213</f>
        <v>0</v>
      </c>
      <c r="AQ321" s="232">
        <f>'CHARGES P1'!AQ213</f>
        <v>0</v>
      </c>
      <c r="AR321" s="232">
        <f>'CHARGES P1'!AR213</f>
        <v>0</v>
      </c>
      <c r="AS321" s="232">
        <f>'CHARGES P1'!AS213</f>
        <v>0</v>
      </c>
      <c r="AT321" s="232">
        <f>'CHARGES P1'!AT213</f>
        <v>0</v>
      </c>
      <c r="AU321" s="232">
        <f>'CHARGES P1'!AU213</f>
        <v>0</v>
      </c>
      <c r="AV321" s="232">
        <f>'CHARGES P1'!AV213</f>
        <v>0</v>
      </c>
      <c r="AW321" s="232">
        <f>'CHARGES P1'!AW213</f>
        <v>0</v>
      </c>
      <c r="AX321" s="232">
        <f>'CHARGES P1'!AX213</f>
        <v>0</v>
      </c>
      <c r="AY321" s="232">
        <f>'CHARGES P1'!AY213</f>
        <v>0</v>
      </c>
      <c r="AZ321" s="232">
        <f>'CHARGES P1'!AZ213</f>
        <v>0</v>
      </c>
      <c r="BA321" s="232">
        <f>'CHARGES P1'!BA213</f>
        <v>0</v>
      </c>
      <c r="BB321" s="232">
        <f>'CHARGES P1'!BB213</f>
        <v>0</v>
      </c>
      <c r="BC321" s="232">
        <f>'CHARGES P1'!BC213</f>
        <v>0</v>
      </c>
      <c r="BD321" s="232">
        <f>'CHARGES P1'!BD213</f>
        <v>0</v>
      </c>
      <c r="BE321" s="232">
        <f>'CHARGES P1'!BE213</f>
        <v>0</v>
      </c>
      <c r="BF321" s="232">
        <f>'CHARGES P1'!BF213</f>
        <v>0</v>
      </c>
      <c r="BG321" s="232">
        <f>'CHARGES P1'!BG213</f>
        <v>0</v>
      </c>
      <c r="BH321" s="232">
        <f>'CHARGES P1'!BH213</f>
        <v>0</v>
      </c>
      <c r="BI321" s="232">
        <f>'CHARGES P1'!BI213</f>
        <v>0</v>
      </c>
      <c r="BJ321" s="232">
        <f>'CHARGES P1'!BJ213</f>
        <v>0</v>
      </c>
      <c r="BK321" s="232">
        <f>'CHARGES P1'!BK213</f>
        <v>0</v>
      </c>
      <c r="BL321" s="232">
        <f>'CHARGES P1'!BL213</f>
        <v>0</v>
      </c>
      <c r="BM321" s="232">
        <f>'CHARGES P1'!BM213</f>
        <v>0</v>
      </c>
      <c r="BN321" s="232">
        <f>'CHARGES P1'!BN213</f>
        <v>0</v>
      </c>
      <c r="BO321" s="232">
        <f>'CHARGES P1'!BO213</f>
        <v>0</v>
      </c>
    </row>
    <row r="323" spans="1:76" s="34" customFormat="1" ht="11.1" hidden="1" customHeight="1" x14ac:dyDescent="0.25">
      <c r="A323" s="207"/>
      <c r="B323" s="41"/>
      <c r="C323" s="246">
        <v>1</v>
      </c>
      <c r="D323" s="246">
        <v>2</v>
      </c>
      <c r="E323" s="246">
        <v>3</v>
      </c>
      <c r="F323" s="246">
        <v>4</v>
      </c>
      <c r="G323" s="246">
        <v>5</v>
      </c>
      <c r="H323" s="246">
        <v>6</v>
      </c>
      <c r="I323" s="246">
        <v>7</v>
      </c>
      <c r="J323" s="246">
        <v>8</v>
      </c>
      <c r="K323" s="246">
        <v>9</v>
      </c>
      <c r="L323" s="246">
        <v>10</v>
      </c>
      <c r="M323" s="246">
        <v>11</v>
      </c>
      <c r="N323" s="246">
        <v>12</v>
      </c>
      <c r="O323" s="246">
        <v>13</v>
      </c>
      <c r="P323" s="246">
        <v>14</v>
      </c>
      <c r="Q323" s="246">
        <v>15</v>
      </c>
      <c r="R323" s="246">
        <v>16</v>
      </c>
      <c r="S323" s="246">
        <v>17</v>
      </c>
      <c r="T323" s="246">
        <v>18</v>
      </c>
      <c r="U323" s="246">
        <v>19</v>
      </c>
      <c r="V323" s="246">
        <v>20</v>
      </c>
      <c r="W323" s="246">
        <v>21</v>
      </c>
      <c r="X323" s="246">
        <v>22</v>
      </c>
      <c r="Y323" s="246">
        <v>23</v>
      </c>
      <c r="Z323" s="246">
        <v>24</v>
      </c>
      <c r="AA323" s="246">
        <v>25</v>
      </c>
      <c r="AB323" s="246">
        <v>26</v>
      </c>
      <c r="AC323" s="246">
        <v>27</v>
      </c>
      <c r="AD323" s="246">
        <v>28</v>
      </c>
      <c r="AE323" s="246">
        <v>29</v>
      </c>
      <c r="AF323" s="246">
        <v>30</v>
      </c>
      <c r="AG323" s="246">
        <v>31</v>
      </c>
      <c r="AH323" s="246">
        <v>32</v>
      </c>
      <c r="AI323" s="246">
        <v>33</v>
      </c>
      <c r="AJ323" s="246">
        <v>34</v>
      </c>
      <c r="AK323" s="246">
        <v>35</v>
      </c>
      <c r="AL323" s="246">
        <v>36</v>
      </c>
      <c r="AM323" s="246">
        <v>37</v>
      </c>
      <c r="AN323" s="246">
        <v>38</v>
      </c>
      <c r="AO323" s="246">
        <v>39</v>
      </c>
      <c r="AP323" s="246">
        <v>40</v>
      </c>
      <c r="AQ323" s="246">
        <v>41</v>
      </c>
      <c r="AR323" s="246">
        <v>42</v>
      </c>
      <c r="AS323" s="246">
        <v>43</v>
      </c>
      <c r="AT323" s="246">
        <v>44</v>
      </c>
      <c r="AU323" s="246">
        <v>45</v>
      </c>
      <c r="AV323" s="246">
        <v>46</v>
      </c>
      <c r="AW323" s="246">
        <v>47</v>
      </c>
      <c r="AX323" s="246">
        <v>48</v>
      </c>
      <c r="AY323" s="246">
        <v>49</v>
      </c>
      <c r="AZ323" s="246">
        <v>50</v>
      </c>
      <c r="BA323" s="246">
        <v>51</v>
      </c>
      <c r="BB323" s="246">
        <v>52</v>
      </c>
      <c r="BC323" s="246">
        <v>53</v>
      </c>
      <c r="BD323" s="246">
        <v>54</v>
      </c>
      <c r="BE323" s="246">
        <v>55</v>
      </c>
      <c r="BF323" s="246">
        <v>56</v>
      </c>
      <c r="BG323" s="246">
        <v>57</v>
      </c>
      <c r="BH323" s="246">
        <v>58</v>
      </c>
      <c r="BI323" s="246">
        <v>59</v>
      </c>
      <c r="BJ323" s="246">
        <v>60</v>
      </c>
      <c r="BK323" s="246">
        <v>61</v>
      </c>
      <c r="BL323" s="246">
        <v>62</v>
      </c>
      <c r="BM323" s="246">
        <v>63</v>
      </c>
      <c r="BN323" s="246">
        <v>64</v>
      </c>
      <c r="BO323" s="246">
        <v>65</v>
      </c>
      <c r="BP323" s="5"/>
      <c r="BQ323" s="5"/>
      <c r="BR323" s="4"/>
      <c r="BS323" s="4"/>
      <c r="BT323" s="4"/>
      <c r="BU323" s="4"/>
      <c r="BV323" s="4"/>
      <c r="BW323" s="4"/>
      <c r="BX323" s="4"/>
    </row>
    <row r="324" spans="1:76" ht="11.1" customHeight="1" x14ac:dyDescent="0.25">
      <c r="A324" s="38" t="s">
        <v>81</v>
      </c>
      <c r="B324" s="268" t="s">
        <v>87</v>
      </c>
      <c r="C324" s="232">
        <f>'RETARDS P1'!C34</f>
        <v>0</v>
      </c>
      <c r="D324" s="232">
        <f>'RETARDS P1'!D34</f>
        <v>0</v>
      </c>
      <c r="E324" s="232">
        <f>'RETARDS P1'!E34</f>
        <v>0</v>
      </c>
      <c r="F324" s="232">
        <f>'RETARDS P1'!F34</f>
        <v>0</v>
      </c>
      <c r="G324" s="232">
        <f>'RETARDS P1'!G34</f>
        <v>0</v>
      </c>
      <c r="H324" s="232">
        <f>'RETARDS P1'!H34</f>
        <v>0</v>
      </c>
      <c r="I324" s="232">
        <f>'RETARDS P1'!I34</f>
        <v>0</v>
      </c>
      <c r="J324" s="232">
        <f>'RETARDS P1'!J34</f>
        <v>0</v>
      </c>
      <c r="K324" s="232">
        <f>'RETARDS P1'!K34</f>
        <v>0</v>
      </c>
      <c r="L324" s="232">
        <f>'RETARDS P1'!L34</f>
        <v>0</v>
      </c>
      <c r="M324" s="232">
        <f>'RETARDS P1'!M34</f>
        <v>0</v>
      </c>
      <c r="N324" s="232">
        <f>'RETARDS P1'!N34</f>
        <v>0</v>
      </c>
      <c r="O324" s="232">
        <f>'RETARDS P1'!O34</f>
        <v>0</v>
      </c>
      <c r="P324" s="232">
        <f>'RETARDS P1'!P34</f>
        <v>0</v>
      </c>
      <c r="Q324" s="232">
        <f>'RETARDS P1'!Q34</f>
        <v>0</v>
      </c>
      <c r="R324" s="232">
        <f>'RETARDS P1'!R34</f>
        <v>0</v>
      </c>
      <c r="S324" s="232">
        <f>'RETARDS P1'!S34</f>
        <v>0</v>
      </c>
      <c r="T324" s="232">
        <f>'RETARDS P1'!T34</f>
        <v>0</v>
      </c>
      <c r="U324" s="232">
        <f>'RETARDS P1'!U34</f>
        <v>0</v>
      </c>
      <c r="V324" s="232">
        <f>'RETARDS P1'!V34</f>
        <v>0</v>
      </c>
      <c r="W324" s="232">
        <f>'RETARDS P1'!W34</f>
        <v>0</v>
      </c>
      <c r="X324" s="232">
        <f>'RETARDS P1'!X34</f>
        <v>0</v>
      </c>
      <c r="Y324" s="232">
        <f>'RETARDS P1'!Y34</f>
        <v>0</v>
      </c>
      <c r="Z324" s="232">
        <f>'RETARDS P1'!Z34</f>
        <v>0</v>
      </c>
      <c r="AA324" s="232">
        <f>'RETARDS P1'!AA34</f>
        <v>0</v>
      </c>
      <c r="AB324" s="232">
        <f>'RETARDS P1'!AB34</f>
        <v>0</v>
      </c>
      <c r="AC324" s="232">
        <f>'RETARDS P1'!AC34</f>
        <v>0</v>
      </c>
      <c r="AD324" s="232">
        <f>'RETARDS P1'!AD34</f>
        <v>0</v>
      </c>
      <c r="AE324" s="232">
        <f>'RETARDS P1'!AE34</f>
        <v>0</v>
      </c>
      <c r="AF324" s="232">
        <f>'RETARDS P1'!AF34</f>
        <v>0</v>
      </c>
      <c r="AG324" s="232">
        <f>'RETARDS P1'!AG34</f>
        <v>0</v>
      </c>
      <c r="AH324" s="232">
        <f>'RETARDS P1'!AH34</f>
        <v>0</v>
      </c>
      <c r="AI324" s="232">
        <f>'RETARDS P1'!AI34</f>
        <v>0</v>
      </c>
      <c r="AJ324" s="232">
        <f>'RETARDS P1'!AJ34</f>
        <v>0</v>
      </c>
      <c r="AK324" s="232">
        <f>'RETARDS P1'!AK34</f>
        <v>0</v>
      </c>
      <c r="AL324" s="232">
        <f>'RETARDS P1'!AL34</f>
        <v>0</v>
      </c>
      <c r="AM324" s="232">
        <f>'RETARDS P1'!AM34</f>
        <v>0</v>
      </c>
      <c r="AN324" s="232">
        <f>'RETARDS P1'!AN34</f>
        <v>0</v>
      </c>
      <c r="AO324" s="232">
        <f>'RETARDS P1'!AO34</f>
        <v>0</v>
      </c>
      <c r="AP324" s="232">
        <f>'RETARDS P1'!AP34</f>
        <v>0</v>
      </c>
      <c r="AQ324" s="232">
        <f>'RETARDS P1'!AQ34</f>
        <v>0</v>
      </c>
      <c r="AR324" s="232">
        <f>'RETARDS P1'!AR34</f>
        <v>0</v>
      </c>
      <c r="AS324" s="232">
        <f>'RETARDS P1'!AS34</f>
        <v>0</v>
      </c>
      <c r="AT324" s="232">
        <f>'RETARDS P1'!AT34</f>
        <v>0</v>
      </c>
      <c r="AU324" s="232">
        <f>'RETARDS P1'!AU34</f>
        <v>0</v>
      </c>
      <c r="AV324" s="232">
        <f>'RETARDS P1'!AV34</f>
        <v>0</v>
      </c>
      <c r="AW324" s="232">
        <f>'RETARDS P1'!AW34</f>
        <v>0</v>
      </c>
      <c r="AX324" s="232">
        <f>'RETARDS P1'!AX34</f>
        <v>0</v>
      </c>
      <c r="AY324" s="232">
        <f>'RETARDS P1'!AY34</f>
        <v>0</v>
      </c>
      <c r="AZ324" s="232">
        <f>'RETARDS P1'!AZ34</f>
        <v>0</v>
      </c>
      <c r="BA324" s="232">
        <f>'RETARDS P1'!BA34</f>
        <v>0</v>
      </c>
      <c r="BB324" s="232">
        <f>'RETARDS P1'!BB34</f>
        <v>0</v>
      </c>
      <c r="BC324" s="232">
        <f>'RETARDS P1'!BC34</f>
        <v>0</v>
      </c>
      <c r="BD324" s="232">
        <f>'RETARDS P1'!BD34</f>
        <v>0</v>
      </c>
      <c r="BE324" s="232">
        <f>'RETARDS P1'!BE34</f>
        <v>0</v>
      </c>
      <c r="BF324" s="232">
        <f>'RETARDS P1'!BF34</f>
        <v>0</v>
      </c>
      <c r="BG324" s="232">
        <f>'RETARDS P1'!BG34</f>
        <v>0</v>
      </c>
      <c r="BH324" s="232">
        <f>'RETARDS P1'!BH34</f>
        <v>0</v>
      </c>
      <c r="BI324" s="232">
        <f>'RETARDS P1'!BI34</f>
        <v>0</v>
      </c>
      <c r="BJ324" s="232">
        <f>'RETARDS P1'!BJ34</f>
        <v>0</v>
      </c>
      <c r="BK324" s="232">
        <f>'RETARDS P1'!BK34</f>
        <v>0</v>
      </c>
      <c r="BL324" s="232">
        <f>'RETARDS P1'!BL34</f>
        <v>0</v>
      </c>
      <c r="BM324" s="232">
        <f>'RETARDS P1'!BM34</f>
        <v>0</v>
      </c>
      <c r="BN324" s="232">
        <f>'RETARDS P1'!BN34</f>
        <v>0</v>
      </c>
      <c r="BO324" s="232">
        <f>'RETARDS P1'!BO34</f>
        <v>0</v>
      </c>
    </row>
    <row r="325" spans="1:76" ht="11.1" customHeight="1" x14ac:dyDescent="0.25">
      <c r="A325" s="33"/>
      <c r="B325" s="43" t="s">
        <v>104</v>
      </c>
      <c r="C325" s="232"/>
      <c r="D325" s="232">
        <f>C328-'SYNTHESE CAPACITE P1'!D32</f>
        <v>0</v>
      </c>
      <c r="E325" s="232">
        <f>D328-'SYNTHESE CAPACITE P1'!E32</f>
        <v>0</v>
      </c>
      <c r="F325" s="232">
        <f>E328-'SYNTHESE CAPACITE P1'!F32</f>
        <v>0</v>
      </c>
      <c r="G325" s="232">
        <f>F328-'SYNTHESE CAPACITE P1'!G32</f>
        <v>0</v>
      </c>
      <c r="H325" s="232">
        <f>G328-'SYNTHESE CAPACITE P1'!H32</f>
        <v>0</v>
      </c>
      <c r="I325" s="232">
        <f>H328-'SYNTHESE CAPACITE P1'!I32</f>
        <v>0</v>
      </c>
      <c r="J325" s="232">
        <f>I328-'SYNTHESE CAPACITE P1'!J32</f>
        <v>0</v>
      </c>
      <c r="K325" s="232">
        <f>J328-'SYNTHESE CAPACITE P1'!K32</f>
        <v>0</v>
      </c>
      <c r="L325" s="232">
        <f>K328-'SYNTHESE CAPACITE P1'!L32</f>
        <v>0</v>
      </c>
      <c r="M325" s="232">
        <f>L328-'SYNTHESE CAPACITE P1'!M32</f>
        <v>0</v>
      </c>
      <c r="N325" s="232">
        <f>M328-'SYNTHESE CAPACITE P1'!N32</f>
        <v>0</v>
      </c>
      <c r="O325" s="232">
        <f>N328-'SYNTHESE CAPACITE P1'!O32</f>
        <v>0</v>
      </c>
      <c r="P325" s="232">
        <f>O328-'SYNTHESE CAPACITE P1'!P32</f>
        <v>0</v>
      </c>
      <c r="Q325" s="232">
        <f>P328-'SYNTHESE CAPACITE P1'!Q32</f>
        <v>0</v>
      </c>
      <c r="R325" s="232">
        <f>Q328-'SYNTHESE CAPACITE P1'!R32</f>
        <v>0</v>
      </c>
      <c r="S325" s="232">
        <f>R328-'SYNTHESE CAPACITE P1'!S32</f>
        <v>0</v>
      </c>
      <c r="T325" s="232">
        <f>S328-'SYNTHESE CAPACITE P1'!T32</f>
        <v>0</v>
      </c>
      <c r="U325" s="232">
        <f>T328-'SYNTHESE CAPACITE P1'!U32</f>
        <v>0</v>
      </c>
      <c r="V325" s="232">
        <f>U328-'SYNTHESE CAPACITE P1'!V32</f>
        <v>0</v>
      </c>
      <c r="W325" s="232">
        <f>V328-'SYNTHESE CAPACITE P1'!W32</f>
        <v>0</v>
      </c>
      <c r="X325" s="232">
        <f>W328-'SYNTHESE CAPACITE P1'!X32</f>
        <v>0</v>
      </c>
      <c r="Y325" s="232">
        <f>X328-'SYNTHESE CAPACITE P1'!Y32</f>
        <v>0</v>
      </c>
      <c r="Z325" s="232">
        <f>Y328-'SYNTHESE CAPACITE P1'!Z32</f>
        <v>0</v>
      </c>
      <c r="AA325" s="232">
        <f>Z328-'SYNTHESE CAPACITE P1'!AA32</f>
        <v>0</v>
      </c>
      <c r="AB325" s="232">
        <f>AA328-'SYNTHESE CAPACITE P1'!AB32</f>
        <v>0</v>
      </c>
      <c r="AC325" s="232">
        <f>AB328-'SYNTHESE CAPACITE P1'!AC32</f>
        <v>0</v>
      </c>
      <c r="AD325" s="232">
        <f>AC328-'SYNTHESE CAPACITE P1'!AD32</f>
        <v>0</v>
      </c>
      <c r="AE325" s="232">
        <f>AD328-'SYNTHESE CAPACITE P1'!AE32</f>
        <v>0</v>
      </c>
      <c r="AF325" s="232">
        <f>AE328-'SYNTHESE CAPACITE P1'!AF32</f>
        <v>0</v>
      </c>
      <c r="AG325" s="232">
        <f>AF328-'SYNTHESE CAPACITE P1'!AG32</f>
        <v>0</v>
      </c>
      <c r="AH325" s="232">
        <f>AG328-'SYNTHESE CAPACITE P1'!AH32</f>
        <v>0</v>
      </c>
      <c r="AI325" s="232">
        <f>AH328-'SYNTHESE CAPACITE P1'!AI32</f>
        <v>0</v>
      </c>
      <c r="AJ325" s="232">
        <f>AI328-'SYNTHESE CAPACITE P1'!AJ32</f>
        <v>0</v>
      </c>
      <c r="AK325" s="232">
        <f>AJ328-'SYNTHESE CAPACITE P1'!AK32</f>
        <v>0</v>
      </c>
      <c r="AL325" s="232">
        <f>AK328-'SYNTHESE CAPACITE P1'!AL32</f>
        <v>0</v>
      </c>
      <c r="AM325" s="232">
        <f>AL328-'SYNTHESE CAPACITE P1'!AM32</f>
        <v>0</v>
      </c>
      <c r="AN325" s="232">
        <f>AM328-'SYNTHESE CAPACITE P1'!AN32</f>
        <v>0</v>
      </c>
      <c r="AO325" s="232">
        <f>AN328-'SYNTHESE CAPACITE P1'!AO32</f>
        <v>0</v>
      </c>
      <c r="AP325" s="232">
        <f>AO328-'SYNTHESE CAPACITE P1'!AP32</f>
        <v>0</v>
      </c>
      <c r="AQ325" s="232">
        <f>AP328-'SYNTHESE CAPACITE P1'!AQ32</f>
        <v>0</v>
      </c>
      <c r="AR325" s="232">
        <f>AQ328-'SYNTHESE CAPACITE P1'!AR32</f>
        <v>0</v>
      </c>
      <c r="AS325" s="232">
        <f>AR328-'SYNTHESE CAPACITE P1'!AS32</f>
        <v>0</v>
      </c>
      <c r="AT325" s="232">
        <f>AS328-'SYNTHESE CAPACITE P1'!AT32</f>
        <v>0</v>
      </c>
      <c r="AU325" s="232">
        <f>AT328-'SYNTHESE CAPACITE P1'!AU32</f>
        <v>0</v>
      </c>
      <c r="AV325" s="232">
        <f>AU328-'SYNTHESE CAPACITE P1'!AV32</f>
        <v>0</v>
      </c>
      <c r="AW325" s="232">
        <f>AV328-'SYNTHESE CAPACITE P1'!AW32</f>
        <v>0</v>
      </c>
      <c r="AX325" s="232">
        <f>AW328-'SYNTHESE CAPACITE P1'!AX32</f>
        <v>0</v>
      </c>
      <c r="AY325" s="232">
        <f>AX328-'SYNTHESE CAPACITE P1'!AY32</f>
        <v>0</v>
      </c>
      <c r="AZ325" s="232">
        <f>AY328-'SYNTHESE CAPACITE P1'!AZ32</f>
        <v>0</v>
      </c>
      <c r="BA325" s="232">
        <f>AZ328-'SYNTHESE CAPACITE P1'!BA32</f>
        <v>0</v>
      </c>
      <c r="BB325" s="232">
        <f>BA328-'SYNTHESE CAPACITE P1'!BB32</f>
        <v>0</v>
      </c>
      <c r="BC325" s="232">
        <f>BB328-'SYNTHESE CAPACITE P1'!BC32</f>
        <v>0</v>
      </c>
      <c r="BD325" s="232">
        <f>BC328-'SYNTHESE CAPACITE P1'!BD32</f>
        <v>0</v>
      </c>
      <c r="BE325" s="232">
        <f>BD328-'SYNTHESE CAPACITE P1'!BE32</f>
        <v>0</v>
      </c>
      <c r="BF325" s="232">
        <f>BE328-'SYNTHESE CAPACITE P1'!BF32</f>
        <v>0</v>
      </c>
      <c r="BG325" s="232">
        <f>BF328-'SYNTHESE CAPACITE P1'!BG32</f>
        <v>0</v>
      </c>
      <c r="BH325" s="232">
        <f>BG328-'SYNTHESE CAPACITE P1'!BH32</f>
        <v>0</v>
      </c>
      <c r="BI325" s="232">
        <f>BH328-'SYNTHESE CAPACITE P1'!BI32</f>
        <v>0</v>
      </c>
      <c r="BJ325" s="232">
        <f>BI328-'SYNTHESE CAPACITE P1'!BJ32</f>
        <v>0</v>
      </c>
      <c r="BK325" s="232">
        <f>BJ328-'SYNTHESE CAPACITE P1'!BK32</f>
        <v>0</v>
      </c>
      <c r="BL325" s="232">
        <f>BK328-'SYNTHESE CAPACITE P1'!BL32</f>
        <v>0</v>
      </c>
      <c r="BM325" s="232">
        <f>BL328-'SYNTHESE CAPACITE P1'!BM32</f>
        <v>0</v>
      </c>
      <c r="BN325" s="232">
        <f>BM328-'SYNTHESE CAPACITE P1'!BN32</f>
        <v>0</v>
      </c>
      <c r="BO325" s="232">
        <f>BN328-'SYNTHESE CAPACITE P1'!BO32</f>
        <v>0</v>
      </c>
    </row>
    <row r="326" spans="1:76" ht="11.1" customHeight="1" x14ac:dyDescent="0.25">
      <c r="A326" s="33"/>
      <c r="B326" s="261" t="s">
        <v>88</v>
      </c>
      <c r="C326" s="232">
        <f>'RETARDS P1'!C106</f>
        <v>0</v>
      </c>
      <c r="D326" s="232">
        <f>'RETARDS P1'!D106</f>
        <v>0</v>
      </c>
      <c r="E326" s="232">
        <f>'RETARDS P1'!E106</f>
        <v>0</v>
      </c>
      <c r="F326" s="232">
        <f>'RETARDS P1'!F106</f>
        <v>0</v>
      </c>
      <c r="G326" s="232">
        <f>'RETARDS P1'!G106</f>
        <v>0</v>
      </c>
      <c r="H326" s="232">
        <f>'RETARDS P1'!H106</f>
        <v>0</v>
      </c>
      <c r="I326" s="232">
        <f>'RETARDS P1'!I106</f>
        <v>0</v>
      </c>
      <c r="J326" s="232">
        <f>'RETARDS P1'!J106</f>
        <v>0</v>
      </c>
      <c r="K326" s="232">
        <f>'RETARDS P1'!K106</f>
        <v>0</v>
      </c>
      <c r="L326" s="232">
        <f>'RETARDS P1'!L106</f>
        <v>0</v>
      </c>
      <c r="M326" s="232">
        <f>'RETARDS P1'!M106</f>
        <v>0</v>
      </c>
      <c r="N326" s="232">
        <f>'RETARDS P1'!N106</f>
        <v>0</v>
      </c>
      <c r="O326" s="232">
        <f>'RETARDS P1'!O106</f>
        <v>0</v>
      </c>
      <c r="P326" s="232">
        <f>'RETARDS P1'!P106</f>
        <v>0</v>
      </c>
      <c r="Q326" s="232">
        <f>'RETARDS P1'!Q106</f>
        <v>0</v>
      </c>
      <c r="R326" s="232">
        <f>'RETARDS P1'!R106</f>
        <v>0</v>
      </c>
      <c r="S326" s="232">
        <f>'RETARDS P1'!S106</f>
        <v>0</v>
      </c>
      <c r="T326" s="232">
        <f>'RETARDS P1'!T106</f>
        <v>0</v>
      </c>
      <c r="U326" s="232">
        <f>'RETARDS P1'!U106</f>
        <v>0</v>
      </c>
      <c r="V326" s="232">
        <f>'RETARDS P1'!V106</f>
        <v>0</v>
      </c>
      <c r="W326" s="232">
        <f>'RETARDS P1'!W106</f>
        <v>0</v>
      </c>
      <c r="X326" s="232">
        <f>'RETARDS P1'!X106</f>
        <v>0</v>
      </c>
      <c r="Y326" s="232">
        <f>'RETARDS P1'!Y106</f>
        <v>0</v>
      </c>
      <c r="Z326" s="232">
        <f>'RETARDS P1'!Z106</f>
        <v>0</v>
      </c>
      <c r="AA326" s="232">
        <f>'RETARDS P1'!AA106</f>
        <v>0</v>
      </c>
      <c r="AB326" s="232">
        <f>'RETARDS P1'!AB106</f>
        <v>0</v>
      </c>
      <c r="AC326" s="232">
        <f>'RETARDS P1'!AC106</f>
        <v>0</v>
      </c>
      <c r="AD326" s="232">
        <f>'RETARDS P1'!AD106</f>
        <v>0</v>
      </c>
      <c r="AE326" s="232">
        <f>'RETARDS P1'!AE106</f>
        <v>0</v>
      </c>
      <c r="AF326" s="232">
        <f>'RETARDS P1'!AF106</f>
        <v>0</v>
      </c>
      <c r="AG326" s="232">
        <f>'RETARDS P1'!AG106</f>
        <v>0</v>
      </c>
      <c r="AH326" s="232">
        <f>'RETARDS P1'!AH106</f>
        <v>0</v>
      </c>
      <c r="AI326" s="232">
        <f>'RETARDS P1'!AI106</f>
        <v>0</v>
      </c>
      <c r="AJ326" s="232">
        <f>'RETARDS P1'!AJ106</f>
        <v>0</v>
      </c>
      <c r="AK326" s="232">
        <f>'RETARDS P1'!AK106</f>
        <v>0</v>
      </c>
      <c r="AL326" s="232">
        <f>'RETARDS P1'!AL106</f>
        <v>0</v>
      </c>
      <c r="AM326" s="232">
        <f>'RETARDS P1'!AM106</f>
        <v>0</v>
      </c>
      <c r="AN326" s="232">
        <f>'RETARDS P1'!AN106</f>
        <v>0</v>
      </c>
      <c r="AO326" s="232">
        <f>'RETARDS P1'!AO106</f>
        <v>0</v>
      </c>
      <c r="AP326" s="232">
        <f>'RETARDS P1'!AP106</f>
        <v>0</v>
      </c>
      <c r="AQ326" s="232">
        <f>'RETARDS P1'!AQ106</f>
        <v>0</v>
      </c>
      <c r="AR326" s="232">
        <f>'RETARDS P1'!AR106</f>
        <v>0</v>
      </c>
      <c r="AS326" s="232">
        <f>'RETARDS P1'!AS106</f>
        <v>0</v>
      </c>
      <c r="AT326" s="232">
        <f>'RETARDS P1'!AT106</f>
        <v>0</v>
      </c>
      <c r="AU326" s="232">
        <f>'RETARDS P1'!AU106</f>
        <v>0</v>
      </c>
      <c r="AV326" s="232">
        <f>'RETARDS P1'!AV106</f>
        <v>0</v>
      </c>
      <c r="AW326" s="232">
        <f>'RETARDS P1'!AW106</f>
        <v>0</v>
      </c>
      <c r="AX326" s="232">
        <f>'RETARDS P1'!AX106</f>
        <v>0</v>
      </c>
      <c r="AY326" s="232">
        <f>'RETARDS P1'!AY106</f>
        <v>0</v>
      </c>
      <c r="AZ326" s="232">
        <f>'RETARDS P1'!AZ106</f>
        <v>0</v>
      </c>
      <c r="BA326" s="232">
        <f>'RETARDS P1'!BA106</f>
        <v>0</v>
      </c>
      <c r="BB326" s="232">
        <f>'RETARDS P1'!BB106</f>
        <v>0</v>
      </c>
      <c r="BC326" s="232">
        <f>'RETARDS P1'!BC106</f>
        <v>0</v>
      </c>
      <c r="BD326" s="232">
        <f>'RETARDS P1'!BD106</f>
        <v>0</v>
      </c>
      <c r="BE326" s="232">
        <f>'RETARDS P1'!BE106</f>
        <v>0</v>
      </c>
      <c r="BF326" s="232">
        <f>'RETARDS P1'!BF106</f>
        <v>0</v>
      </c>
      <c r="BG326" s="232">
        <f>'RETARDS P1'!BG106</f>
        <v>0</v>
      </c>
      <c r="BH326" s="232">
        <f>'RETARDS P1'!BH106</f>
        <v>0</v>
      </c>
      <c r="BI326" s="232">
        <f>'RETARDS P1'!BI106</f>
        <v>0</v>
      </c>
      <c r="BJ326" s="232">
        <f>'RETARDS P1'!BJ106</f>
        <v>0</v>
      </c>
      <c r="BK326" s="232">
        <f>'RETARDS P1'!BK106</f>
        <v>0</v>
      </c>
      <c r="BL326" s="232">
        <f>'RETARDS P1'!BL106</f>
        <v>0</v>
      </c>
      <c r="BM326" s="232">
        <f>'RETARDS P1'!BM106</f>
        <v>0</v>
      </c>
      <c r="BN326" s="232">
        <f>'RETARDS P1'!BN106</f>
        <v>0</v>
      </c>
      <c r="BO326" s="232">
        <f>'RETARDS P1'!BO106</f>
        <v>0</v>
      </c>
    </row>
    <row r="327" spans="1:76" ht="11.1" customHeight="1" x14ac:dyDescent="0.25">
      <c r="A327" s="33"/>
      <c r="B327" s="262" t="s">
        <v>89</v>
      </c>
      <c r="C327" s="232">
        <f>'RETARDS P1'!C142</f>
        <v>0</v>
      </c>
      <c r="D327" s="232">
        <f>'RETARDS P1'!D142</f>
        <v>0</v>
      </c>
      <c r="E327" s="232">
        <f>'RETARDS P1'!E142</f>
        <v>0</v>
      </c>
      <c r="F327" s="232">
        <f>'RETARDS P1'!F142</f>
        <v>0</v>
      </c>
      <c r="G327" s="232">
        <f>'RETARDS P1'!G142</f>
        <v>0</v>
      </c>
      <c r="H327" s="232">
        <f>'RETARDS P1'!H142</f>
        <v>0</v>
      </c>
      <c r="I327" s="232">
        <f>'RETARDS P1'!I142</f>
        <v>0</v>
      </c>
      <c r="J327" s="232">
        <f>'RETARDS P1'!J142</f>
        <v>0</v>
      </c>
      <c r="K327" s="232">
        <f>'RETARDS P1'!K142</f>
        <v>0</v>
      </c>
      <c r="L327" s="232">
        <f>'RETARDS P1'!L142</f>
        <v>0</v>
      </c>
      <c r="M327" s="232">
        <f>'RETARDS P1'!M142</f>
        <v>0</v>
      </c>
      <c r="N327" s="232">
        <f>'RETARDS P1'!N142</f>
        <v>0</v>
      </c>
      <c r="O327" s="232">
        <f>'RETARDS P1'!O142</f>
        <v>0</v>
      </c>
      <c r="P327" s="232">
        <f>'RETARDS P1'!P142</f>
        <v>0</v>
      </c>
      <c r="Q327" s="232">
        <f>'RETARDS P1'!Q142</f>
        <v>0</v>
      </c>
      <c r="R327" s="232">
        <f>'RETARDS P1'!R142</f>
        <v>0</v>
      </c>
      <c r="S327" s="232">
        <f>'RETARDS P1'!S142</f>
        <v>0</v>
      </c>
      <c r="T327" s="232">
        <f>'RETARDS P1'!T142</f>
        <v>0</v>
      </c>
      <c r="U327" s="232">
        <f>'RETARDS P1'!U142</f>
        <v>0</v>
      </c>
      <c r="V327" s="232">
        <f>'RETARDS P1'!V142</f>
        <v>0</v>
      </c>
      <c r="W327" s="232">
        <f>'RETARDS P1'!W142</f>
        <v>0</v>
      </c>
      <c r="X327" s="232">
        <f>'RETARDS P1'!X142</f>
        <v>0</v>
      </c>
      <c r="Y327" s="232">
        <f>'RETARDS P1'!Y142</f>
        <v>0</v>
      </c>
      <c r="Z327" s="232">
        <f>'RETARDS P1'!Z142</f>
        <v>0</v>
      </c>
      <c r="AA327" s="232">
        <f>'RETARDS P1'!AA142</f>
        <v>0</v>
      </c>
      <c r="AB327" s="232">
        <f>'RETARDS P1'!AB142</f>
        <v>0</v>
      </c>
      <c r="AC327" s="232">
        <f>'RETARDS P1'!AC142</f>
        <v>0</v>
      </c>
      <c r="AD327" s="232">
        <f>'RETARDS P1'!AD142</f>
        <v>0</v>
      </c>
      <c r="AE327" s="232">
        <f>'RETARDS P1'!AE142</f>
        <v>0</v>
      </c>
      <c r="AF327" s="232">
        <f>'RETARDS P1'!AF142</f>
        <v>0</v>
      </c>
      <c r="AG327" s="232">
        <f>'RETARDS P1'!AG142</f>
        <v>0</v>
      </c>
      <c r="AH327" s="232">
        <f>'RETARDS P1'!AH142</f>
        <v>0</v>
      </c>
      <c r="AI327" s="232">
        <f>'RETARDS P1'!AI142</f>
        <v>0</v>
      </c>
      <c r="AJ327" s="232">
        <f>'RETARDS P1'!AJ142</f>
        <v>0</v>
      </c>
      <c r="AK327" s="232">
        <f>'RETARDS P1'!AK142</f>
        <v>0</v>
      </c>
      <c r="AL327" s="232">
        <f>'RETARDS P1'!AL142</f>
        <v>0</v>
      </c>
      <c r="AM327" s="232">
        <f>'RETARDS P1'!AM142</f>
        <v>0</v>
      </c>
      <c r="AN327" s="232">
        <f>'RETARDS P1'!AN142</f>
        <v>0</v>
      </c>
      <c r="AO327" s="232">
        <f>'RETARDS P1'!AO142</f>
        <v>0</v>
      </c>
      <c r="AP327" s="232">
        <f>'RETARDS P1'!AP142</f>
        <v>0</v>
      </c>
      <c r="AQ327" s="232">
        <f>'RETARDS P1'!AQ142</f>
        <v>0</v>
      </c>
      <c r="AR327" s="232">
        <f>'RETARDS P1'!AR142</f>
        <v>0</v>
      </c>
      <c r="AS327" s="232">
        <f>'RETARDS P1'!AS142</f>
        <v>0</v>
      </c>
      <c r="AT327" s="232">
        <f>'RETARDS P1'!AT142</f>
        <v>0</v>
      </c>
      <c r="AU327" s="232">
        <f>'RETARDS P1'!AU142</f>
        <v>0</v>
      </c>
      <c r="AV327" s="232">
        <f>'RETARDS P1'!AV142</f>
        <v>0</v>
      </c>
      <c r="AW327" s="232">
        <f>'RETARDS P1'!AW142</f>
        <v>0</v>
      </c>
      <c r="AX327" s="232">
        <f>'RETARDS P1'!AX142</f>
        <v>0</v>
      </c>
      <c r="AY327" s="232">
        <f>'RETARDS P1'!AY142</f>
        <v>0</v>
      </c>
      <c r="AZ327" s="232">
        <f>'RETARDS P1'!AZ142</f>
        <v>0</v>
      </c>
      <c r="BA327" s="232">
        <f>'RETARDS P1'!BA142</f>
        <v>0</v>
      </c>
      <c r="BB327" s="232">
        <f>'RETARDS P1'!BB142</f>
        <v>0</v>
      </c>
      <c r="BC327" s="232">
        <f>'RETARDS P1'!BC142</f>
        <v>0</v>
      </c>
      <c r="BD327" s="232">
        <f>'RETARDS P1'!BD142</f>
        <v>0</v>
      </c>
      <c r="BE327" s="232">
        <f>'RETARDS P1'!BE142</f>
        <v>0</v>
      </c>
      <c r="BF327" s="232">
        <f>'RETARDS P1'!BF142</f>
        <v>0</v>
      </c>
      <c r="BG327" s="232">
        <f>'RETARDS P1'!BG142</f>
        <v>0</v>
      </c>
      <c r="BH327" s="232">
        <f>'RETARDS P1'!BH142</f>
        <v>0</v>
      </c>
      <c r="BI327" s="232">
        <f>'RETARDS P1'!BI142</f>
        <v>0</v>
      </c>
      <c r="BJ327" s="232">
        <f>'RETARDS P1'!BJ142</f>
        <v>0</v>
      </c>
      <c r="BK327" s="232">
        <f>'RETARDS P1'!BK142</f>
        <v>0</v>
      </c>
      <c r="BL327" s="232">
        <f>'RETARDS P1'!BL142</f>
        <v>0</v>
      </c>
      <c r="BM327" s="232">
        <f>'RETARDS P1'!BM142</f>
        <v>0</v>
      </c>
      <c r="BN327" s="232">
        <f>'RETARDS P1'!BN142</f>
        <v>0</v>
      </c>
      <c r="BO327" s="232">
        <f>'RETARDS P1'!BO142</f>
        <v>0</v>
      </c>
    </row>
    <row r="328" spans="1:76" ht="11.1" customHeight="1" x14ac:dyDescent="0.25">
      <c r="A328" s="33"/>
      <c r="B328" s="263" t="s">
        <v>92</v>
      </c>
      <c r="C328" s="232">
        <f>SUM(C329:C333)+SUM(C324:C325)</f>
        <v>0</v>
      </c>
      <c r="D328" s="232">
        <f t="shared" ref="D328:BO328" si="29">SUM(D329:D333)+SUM(D324:D325)</f>
        <v>0</v>
      </c>
      <c r="E328" s="232">
        <f t="shared" si="29"/>
        <v>0</v>
      </c>
      <c r="F328" s="232">
        <f t="shared" si="29"/>
        <v>0</v>
      </c>
      <c r="G328" s="232">
        <f t="shared" si="29"/>
        <v>0</v>
      </c>
      <c r="H328" s="232">
        <f t="shared" si="29"/>
        <v>0</v>
      </c>
      <c r="I328" s="232">
        <f t="shared" si="29"/>
        <v>0</v>
      </c>
      <c r="J328" s="232">
        <f t="shared" si="29"/>
        <v>0</v>
      </c>
      <c r="K328" s="232">
        <f t="shared" si="29"/>
        <v>0</v>
      </c>
      <c r="L328" s="232">
        <f t="shared" si="29"/>
        <v>0</v>
      </c>
      <c r="M328" s="232">
        <f t="shared" si="29"/>
        <v>0</v>
      </c>
      <c r="N328" s="232">
        <f t="shared" si="29"/>
        <v>0</v>
      </c>
      <c r="O328" s="232">
        <f t="shared" si="29"/>
        <v>0</v>
      </c>
      <c r="P328" s="232">
        <f t="shared" si="29"/>
        <v>0</v>
      </c>
      <c r="Q328" s="232">
        <f t="shared" si="29"/>
        <v>0</v>
      </c>
      <c r="R328" s="232">
        <f t="shared" si="29"/>
        <v>0</v>
      </c>
      <c r="S328" s="232">
        <f t="shared" si="29"/>
        <v>0</v>
      </c>
      <c r="T328" s="232">
        <f t="shared" si="29"/>
        <v>0</v>
      </c>
      <c r="U328" s="232">
        <f t="shared" si="29"/>
        <v>0</v>
      </c>
      <c r="V328" s="232">
        <f t="shared" si="29"/>
        <v>0</v>
      </c>
      <c r="W328" s="232">
        <f t="shared" si="29"/>
        <v>0</v>
      </c>
      <c r="X328" s="232">
        <f t="shared" si="29"/>
        <v>0</v>
      </c>
      <c r="Y328" s="232">
        <f t="shared" si="29"/>
        <v>0</v>
      </c>
      <c r="Z328" s="232">
        <f t="shared" si="29"/>
        <v>0</v>
      </c>
      <c r="AA328" s="232">
        <f t="shared" si="29"/>
        <v>0</v>
      </c>
      <c r="AB328" s="232">
        <f t="shared" si="29"/>
        <v>0</v>
      </c>
      <c r="AC328" s="232">
        <f t="shared" si="29"/>
        <v>0</v>
      </c>
      <c r="AD328" s="232">
        <f t="shared" si="29"/>
        <v>0</v>
      </c>
      <c r="AE328" s="232">
        <f t="shared" si="29"/>
        <v>0</v>
      </c>
      <c r="AF328" s="232">
        <f t="shared" si="29"/>
        <v>0</v>
      </c>
      <c r="AG328" s="232">
        <f t="shared" si="29"/>
        <v>0</v>
      </c>
      <c r="AH328" s="232">
        <f t="shared" si="29"/>
        <v>0</v>
      </c>
      <c r="AI328" s="232">
        <f t="shared" si="29"/>
        <v>0</v>
      </c>
      <c r="AJ328" s="232">
        <f t="shared" si="29"/>
        <v>0</v>
      </c>
      <c r="AK328" s="232">
        <f t="shared" si="29"/>
        <v>0</v>
      </c>
      <c r="AL328" s="232">
        <f t="shared" si="29"/>
        <v>0</v>
      </c>
      <c r="AM328" s="232">
        <f t="shared" si="29"/>
        <v>0</v>
      </c>
      <c r="AN328" s="232">
        <f t="shared" si="29"/>
        <v>0</v>
      </c>
      <c r="AO328" s="232">
        <f t="shared" si="29"/>
        <v>0</v>
      </c>
      <c r="AP328" s="232">
        <f t="shared" si="29"/>
        <v>0</v>
      </c>
      <c r="AQ328" s="232">
        <f t="shared" si="29"/>
        <v>0</v>
      </c>
      <c r="AR328" s="232">
        <f t="shared" si="29"/>
        <v>0</v>
      </c>
      <c r="AS328" s="232">
        <f t="shared" si="29"/>
        <v>0</v>
      </c>
      <c r="AT328" s="232">
        <f t="shared" si="29"/>
        <v>0</v>
      </c>
      <c r="AU328" s="232">
        <f t="shared" si="29"/>
        <v>0</v>
      </c>
      <c r="AV328" s="232">
        <f t="shared" si="29"/>
        <v>0</v>
      </c>
      <c r="AW328" s="232">
        <f t="shared" si="29"/>
        <v>0</v>
      </c>
      <c r="AX328" s="232">
        <f t="shared" si="29"/>
        <v>0</v>
      </c>
      <c r="AY328" s="232">
        <f t="shared" si="29"/>
        <v>0</v>
      </c>
      <c r="AZ328" s="232">
        <f t="shared" si="29"/>
        <v>0</v>
      </c>
      <c r="BA328" s="232">
        <f t="shared" si="29"/>
        <v>0</v>
      </c>
      <c r="BB328" s="232">
        <f t="shared" si="29"/>
        <v>0</v>
      </c>
      <c r="BC328" s="232">
        <f t="shared" si="29"/>
        <v>0</v>
      </c>
      <c r="BD328" s="232">
        <f t="shared" si="29"/>
        <v>0</v>
      </c>
      <c r="BE328" s="232">
        <f t="shared" si="29"/>
        <v>0</v>
      </c>
      <c r="BF328" s="232">
        <f t="shared" si="29"/>
        <v>0</v>
      </c>
      <c r="BG328" s="232">
        <f t="shared" si="29"/>
        <v>0</v>
      </c>
      <c r="BH328" s="232">
        <f t="shared" si="29"/>
        <v>0</v>
      </c>
      <c r="BI328" s="232">
        <f t="shared" si="29"/>
        <v>0</v>
      </c>
      <c r="BJ328" s="232">
        <f t="shared" si="29"/>
        <v>0</v>
      </c>
      <c r="BK328" s="232">
        <f t="shared" si="29"/>
        <v>0</v>
      </c>
      <c r="BL328" s="232">
        <f t="shared" si="29"/>
        <v>0</v>
      </c>
      <c r="BM328" s="232">
        <f t="shared" si="29"/>
        <v>0</v>
      </c>
      <c r="BN328" s="232">
        <f t="shared" si="29"/>
        <v>0</v>
      </c>
      <c r="BO328" s="232">
        <f t="shared" si="29"/>
        <v>0</v>
      </c>
    </row>
    <row r="329" spans="1:76" ht="11.1" customHeight="1" x14ac:dyDescent="0.25">
      <c r="A329" s="33"/>
      <c r="B329" s="44" t="s">
        <v>93</v>
      </c>
      <c r="C329" s="232">
        <f>'CHARGES P1'!C70</f>
        <v>0</v>
      </c>
      <c r="D329" s="232">
        <f>'CHARGES P1'!D70</f>
        <v>0</v>
      </c>
      <c r="E329" s="232">
        <f>'CHARGES P1'!E70</f>
        <v>0</v>
      </c>
      <c r="F329" s="232">
        <f>'CHARGES P1'!F70</f>
        <v>0</v>
      </c>
      <c r="G329" s="232">
        <f>'CHARGES P1'!G70</f>
        <v>0</v>
      </c>
      <c r="H329" s="232">
        <f>'CHARGES P1'!H70</f>
        <v>0</v>
      </c>
      <c r="I329" s="232">
        <f>'CHARGES P1'!I70</f>
        <v>0</v>
      </c>
      <c r="J329" s="232">
        <f>'CHARGES P1'!J70</f>
        <v>0</v>
      </c>
      <c r="K329" s="232">
        <f>'CHARGES P1'!K70</f>
        <v>0</v>
      </c>
      <c r="L329" s="232">
        <f>'CHARGES P1'!L70</f>
        <v>0</v>
      </c>
      <c r="M329" s="232">
        <f>'CHARGES P1'!M70</f>
        <v>0</v>
      </c>
      <c r="N329" s="232">
        <f>'CHARGES P1'!N70</f>
        <v>0</v>
      </c>
      <c r="O329" s="232">
        <f>'CHARGES P1'!O70</f>
        <v>0</v>
      </c>
      <c r="P329" s="232">
        <f>'CHARGES P1'!P70</f>
        <v>0</v>
      </c>
      <c r="Q329" s="232">
        <f>'CHARGES P1'!Q70</f>
        <v>0</v>
      </c>
      <c r="R329" s="232">
        <f>'CHARGES P1'!R70</f>
        <v>0</v>
      </c>
      <c r="S329" s="232">
        <f>'CHARGES P1'!S70</f>
        <v>0</v>
      </c>
      <c r="T329" s="232">
        <f>'CHARGES P1'!T70</f>
        <v>0</v>
      </c>
      <c r="U329" s="232">
        <f>'CHARGES P1'!U70</f>
        <v>0</v>
      </c>
      <c r="V329" s="232">
        <f>'CHARGES P1'!V70</f>
        <v>0</v>
      </c>
      <c r="W329" s="232">
        <f>'CHARGES P1'!W70</f>
        <v>0</v>
      </c>
      <c r="X329" s="232">
        <f>'CHARGES P1'!X70</f>
        <v>0</v>
      </c>
      <c r="Y329" s="232">
        <f>'CHARGES P1'!Y70</f>
        <v>0</v>
      </c>
      <c r="Z329" s="232">
        <f>'CHARGES P1'!Z70</f>
        <v>0</v>
      </c>
      <c r="AA329" s="232">
        <f>'CHARGES P1'!AA70</f>
        <v>0</v>
      </c>
      <c r="AB329" s="232">
        <f>'CHARGES P1'!AB70</f>
        <v>0</v>
      </c>
      <c r="AC329" s="232">
        <f>'CHARGES P1'!AC70</f>
        <v>0</v>
      </c>
      <c r="AD329" s="232">
        <f>'CHARGES P1'!AD70</f>
        <v>0</v>
      </c>
      <c r="AE329" s="232">
        <f>'CHARGES P1'!AE70</f>
        <v>0</v>
      </c>
      <c r="AF329" s="232">
        <f>'CHARGES P1'!AF70</f>
        <v>0</v>
      </c>
      <c r="AG329" s="232">
        <f>'CHARGES P1'!AG70</f>
        <v>0</v>
      </c>
      <c r="AH329" s="232">
        <f>'CHARGES P1'!AH70</f>
        <v>0</v>
      </c>
      <c r="AI329" s="232">
        <f>'CHARGES P1'!AI70</f>
        <v>0</v>
      </c>
      <c r="AJ329" s="232">
        <f>'CHARGES P1'!AJ70</f>
        <v>0</v>
      </c>
      <c r="AK329" s="232">
        <f>'CHARGES P1'!AK70</f>
        <v>0</v>
      </c>
      <c r="AL329" s="232">
        <f>'CHARGES P1'!AL70</f>
        <v>0</v>
      </c>
      <c r="AM329" s="232">
        <f>'CHARGES P1'!AM70</f>
        <v>0</v>
      </c>
      <c r="AN329" s="232">
        <f>'CHARGES P1'!AN70</f>
        <v>0</v>
      </c>
      <c r="AO329" s="232">
        <f>'CHARGES P1'!AO70</f>
        <v>0</v>
      </c>
      <c r="AP329" s="232">
        <f>'CHARGES P1'!AP70</f>
        <v>0</v>
      </c>
      <c r="AQ329" s="232">
        <f>'CHARGES P1'!AQ70</f>
        <v>0</v>
      </c>
      <c r="AR329" s="232">
        <f>'CHARGES P1'!AR70</f>
        <v>0</v>
      </c>
      <c r="AS329" s="232">
        <f>'CHARGES P1'!AS70</f>
        <v>0</v>
      </c>
      <c r="AT329" s="232">
        <f>'CHARGES P1'!AT70</f>
        <v>0</v>
      </c>
      <c r="AU329" s="232">
        <f>'CHARGES P1'!AU70</f>
        <v>0</v>
      </c>
      <c r="AV329" s="232">
        <f>'CHARGES P1'!AV70</f>
        <v>0</v>
      </c>
      <c r="AW329" s="232">
        <f>'CHARGES P1'!AW70</f>
        <v>0</v>
      </c>
      <c r="AX329" s="232">
        <f>'CHARGES P1'!AX70</f>
        <v>0</v>
      </c>
      <c r="AY329" s="232">
        <f>'CHARGES P1'!AY70</f>
        <v>0</v>
      </c>
      <c r="AZ329" s="232">
        <f>'CHARGES P1'!AZ70</f>
        <v>0</v>
      </c>
      <c r="BA329" s="232">
        <f>'CHARGES P1'!BA70</f>
        <v>0</v>
      </c>
      <c r="BB329" s="232">
        <f>'CHARGES P1'!BB70</f>
        <v>0</v>
      </c>
      <c r="BC329" s="232">
        <f>'CHARGES P1'!BC70</f>
        <v>0</v>
      </c>
      <c r="BD329" s="232">
        <f>'CHARGES P1'!BD70</f>
        <v>0</v>
      </c>
      <c r="BE329" s="232">
        <f>'CHARGES P1'!BE70</f>
        <v>0</v>
      </c>
      <c r="BF329" s="232">
        <f>'CHARGES P1'!BF70</f>
        <v>0</v>
      </c>
      <c r="BG329" s="232">
        <f>'CHARGES P1'!BG70</f>
        <v>0</v>
      </c>
      <c r="BH329" s="232">
        <f>'CHARGES P1'!BH70</f>
        <v>0</v>
      </c>
      <c r="BI329" s="232">
        <f>'CHARGES P1'!BI70</f>
        <v>0</v>
      </c>
      <c r="BJ329" s="232">
        <f>'CHARGES P1'!BJ70</f>
        <v>0</v>
      </c>
      <c r="BK329" s="232">
        <f>'CHARGES P1'!BK70</f>
        <v>0</v>
      </c>
      <c r="BL329" s="232">
        <f>'CHARGES P1'!BL70</f>
        <v>0</v>
      </c>
      <c r="BM329" s="232">
        <f>'CHARGES P1'!BM70</f>
        <v>0</v>
      </c>
      <c r="BN329" s="232">
        <f>'CHARGES P1'!BN70</f>
        <v>0</v>
      </c>
      <c r="BO329" s="232">
        <f>'CHARGES P1'!BO70</f>
        <v>0</v>
      </c>
    </row>
    <row r="330" spans="1:76" ht="11.1" customHeight="1" x14ac:dyDescent="0.25">
      <c r="A330" s="33"/>
      <c r="B330" s="264" t="s">
        <v>100</v>
      </c>
      <c r="C330" s="232">
        <f>'CHARGES P1'!C106</f>
        <v>0</v>
      </c>
      <c r="D330" s="232">
        <f>'CHARGES P1'!D106</f>
        <v>0</v>
      </c>
      <c r="E330" s="232">
        <f>'CHARGES P1'!E106</f>
        <v>0</v>
      </c>
      <c r="F330" s="232">
        <f>'CHARGES P1'!F106</f>
        <v>0</v>
      </c>
      <c r="G330" s="232">
        <f>'CHARGES P1'!G106</f>
        <v>0</v>
      </c>
      <c r="H330" s="232">
        <f>'CHARGES P1'!H106</f>
        <v>0</v>
      </c>
      <c r="I330" s="232">
        <f>'CHARGES P1'!I106</f>
        <v>0</v>
      </c>
      <c r="J330" s="232">
        <f>'CHARGES P1'!J106</f>
        <v>0</v>
      </c>
      <c r="K330" s="232">
        <f>'CHARGES P1'!K106</f>
        <v>0</v>
      </c>
      <c r="L330" s="232">
        <f>'CHARGES P1'!L106</f>
        <v>0</v>
      </c>
      <c r="M330" s="232">
        <f>'CHARGES P1'!M106</f>
        <v>0</v>
      </c>
      <c r="N330" s="232">
        <f>'CHARGES P1'!N106</f>
        <v>0</v>
      </c>
      <c r="O330" s="232">
        <f>'CHARGES P1'!O106</f>
        <v>0</v>
      </c>
      <c r="P330" s="232">
        <f>'CHARGES P1'!P106</f>
        <v>0</v>
      </c>
      <c r="Q330" s="232">
        <f>'CHARGES P1'!Q106</f>
        <v>0</v>
      </c>
      <c r="R330" s="232">
        <f>'CHARGES P1'!R106</f>
        <v>0</v>
      </c>
      <c r="S330" s="232">
        <f>'CHARGES P1'!S106</f>
        <v>0</v>
      </c>
      <c r="T330" s="232">
        <f>'CHARGES P1'!T106</f>
        <v>0</v>
      </c>
      <c r="U330" s="232">
        <f>'CHARGES P1'!U106</f>
        <v>0</v>
      </c>
      <c r="V330" s="232">
        <f>'CHARGES P1'!V106</f>
        <v>0</v>
      </c>
      <c r="W330" s="232">
        <f>'CHARGES P1'!W106</f>
        <v>0</v>
      </c>
      <c r="X330" s="232">
        <f>'CHARGES P1'!X106</f>
        <v>0</v>
      </c>
      <c r="Y330" s="232">
        <f>'CHARGES P1'!Y106</f>
        <v>0</v>
      </c>
      <c r="Z330" s="232">
        <f>'CHARGES P1'!Z106</f>
        <v>0</v>
      </c>
      <c r="AA330" s="232">
        <f>'CHARGES P1'!AA106</f>
        <v>0</v>
      </c>
      <c r="AB330" s="232">
        <f>'CHARGES P1'!AB106</f>
        <v>0</v>
      </c>
      <c r="AC330" s="232">
        <f>'CHARGES P1'!AC106</f>
        <v>0</v>
      </c>
      <c r="AD330" s="232">
        <f>'CHARGES P1'!AD106</f>
        <v>0</v>
      </c>
      <c r="AE330" s="232">
        <f>'CHARGES P1'!AE106</f>
        <v>0</v>
      </c>
      <c r="AF330" s="232">
        <f>'CHARGES P1'!AF106</f>
        <v>0</v>
      </c>
      <c r="AG330" s="232">
        <f>'CHARGES P1'!AG106</f>
        <v>0</v>
      </c>
      <c r="AH330" s="232">
        <f>'CHARGES P1'!AH106</f>
        <v>0</v>
      </c>
      <c r="AI330" s="232">
        <f>'CHARGES P1'!AI106</f>
        <v>0</v>
      </c>
      <c r="AJ330" s="232">
        <f>'CHARGES P1'!AJ106</f>
        <v>0</v>
      </c>
      <c r="AK330" s="232">
        <f>'CHARGES P1'!AK106</f>
        <v>0</v>
      </c>
      <c r="AL330" s="232">
        <f>'CHARGES P1'!AL106</f>
        <v>0</v>
      </c>
      <c r="AM330" s="232">
        <f>'CHARGES P1'!AM106</f>
        <v>0</v>
      </c>
      <c r="AN330" s="232">
        <f>'CHARGES P1'!AN106</f>
        <v>0</v>
      </c>
      <c r="AO330" s="232">
        <f>'CHARGES P1'!AO106</f>
        <v>0</v>
      </c>
      <c r="AP330" s="232">
        <f>'CHARGES P1'!AP106</f>
        <v>0</v>
      </c>
      <c r="AQ330" s="232">
        <f>'CHARGES P1'!AQ106</f>
        <v>0</v>
      </c>
      <c r="AR330" s="232">
        <f>'CHARGES P1'!AR106</f>
        <v>0</v>
      </c>
      <c r="AS330" s="232">
        <f>'CHARGES P1'!AS106</f>
        <v>0</v>
      </c>
      <c r="AT330" s="232">
        <f>'CHARGES P1'!AT106</f>
        <v>0</v>
      </c>
      <c r="AU330" s="232">
        <f>'CHARGES P1'!AU106</f>
        <v>0</v>
      </c>
      <c r="AV330" s="232">
        <f>'CHARGES P1'!AV106</f>
        <v>0</v>
      </c>
      <c r="AW330" s="232">
        <f>'CHARGES P1'!AW106</f>
        <v>0</v>
      </c>
      <c r="AX330" s="232">
        <f>'CHARGES P1'!AX106</f>
        <v>0</v>
      </c>
      <c r="AY330" s="232">
        <f>'CHARGES P1'!AY106</f>
        <v>0</v>
      </c>
      <c r="AZ330" s="232">
        <f>'CHARGES P1'!AZ106</f>
        <v>0</v>
      </c>
      <c r="BA330" s="232">
        <f>'CHARGES P1'!BA106</f>
        <v>0</v>
      </c>
      <c r="BB330" s="232">
        <f>'CHARGES P1'!BB106</f>
        <v>0</v>
      </c>
      <c r="BC330" s="232">
        <f>'CHARGES P1'!BC106</f>
        <v>0</v>
      </c>
      <c r="BD330" s="232">
        <f>'CHARGES P1'!BD106</f>
        <v>0</v>
      </c>
      <c r="BE330" s="232">
        <f>'CHARGES P1'!BE106</f>
        <v>0</v>
      </c>
      <c r="BF330" s="232">
        <f>'CHARGES P1'!BF106</f>
        <v>0</v>
      </c>
      <c r="BG330" s="232">
        <f>'CHARGES P1'!BG106</f>
        <v>0</v>
      </c>
      <c r="BH330" s="232">
        <f>'CHARGES P1'!BH106</f>
        <v>0</v>
      </c>
      <c r="BI330" s="232">
        <f>'CHARGES P1'!BI106</f>
        <v>0</v>
      </c>
      <c r="BJ330" s="232">
        <f>'CHARGES P1'!BJ106</f>
        <v>0</v>
      </c>
      <c r="BK330" s="232">
        <f>'CHARGES P1'!BK106</f>
        <v>0</v>
      </c>
      <c r="BL330" s="232">
        <f>'CHARGES P1'!BL106</f>
        <v>0</v>
      </c>
      <c r="BM330" s="232">
        <f>'CHARGES P1'!BM106</f>
        <v>0</v>
      </c>
      <c r="BN330" s="232">
        <f>'CHARGES P1'!BN106</f>
        <v>0</v>
      </c>
      <c r="BO330" s="232">
        <f>'CHARGES P1'!BO106</f>
        <v>0</v>
      </c>
    </row>
    <row r="331" spans="1:76" ht="11.1" customHeight="1" x14ac:dyDescent="0.25">
      <c r="A331" s="33"/>
      <c r="B331" s="265" t="s">
        <v>101</v>
      </c>
      <c r="C331" s="232">
        <f>'CHARGES P1'!C142</f>
        <v>0</v>
      </c>
      <c r="D331" s="232">
        <f>'CHARGES P1'!D142</f>
        <v>0</v>
      </c>
      <c r="E331" s="232">
        <f>'CHARGES P1'!E142</f>
        <v>0</v>
      </c>
      <c r="F331" s="232">
        <f>'CHARGES P1'!F142</f>
        <v>0</v>
      </c>
      <c r="G331" s="232">
        <f>'CHARGES P1'!G142</f>
        <v>0</v>
      </c>
      <c r="H331" s="232">
        <f>'CHARGES P1'!H142</f>
        <v>0</v>
      </c>
      <c r="I331" s="232">
        <f>'CHARGES P1'!I142</f>
        <v>0</v>
      </c>
      <c r="J331" s="232">
        <f>'CHARGES P1'!J142</f>
        <v>0</v>
      </c>
      <c r="K331" s="232">
        <f>'CHARGES P1'!K142</f>
        <v>0</v>
      </c>
      <c r="L331" s="232">
        <f>'CHARGES P1'!L142</f>
        <v>0</v>
      </c>
      <c r="M331" s="232">
        <f>'CHARGES P1'!M142</f>
        <v>0</v>
      </c>
      <c r="N331" s="232">
        <f>'CHARGES P1'!N142</f>
        <v>0</v>
      </c>
      <c r="O331" s="232">
        <f>'CHARGES P1'!O142</f>
        <v>0</v>
      </c>
      <c r="P331" s="232">
        <f>'CHARGES P1'!P142</f>
        <v>0</v>
      </c>
      <c r="Q331" s="232">
        <f>'CHARGES P1'!Q142</f>
        <v>0</v>
      </c>
      <c r="R331" s="232">
        <f>'CHARGES P1'!R142</f>
        <v>0</v>
      </c>
      <c r="S331" s="232">
        <f>'CHARGES P1'!S142</f>
        <v>0</v>
      </c>
      <c r="T331" s="232">
        <f>'CHARGES P1'!T142</f>
        <v>0</v>
      </c>
      <c r="U331" s="232">
        <f>'CHARGES P1'!U142</f>
        <v>0</v>
      </c>
      <c r="V331" s="232">
        <f>'CHARGES P1'!V142</f>
        <v>0</v>
      </c>
      <c r="W331" s="232">
        <f>'CHARGES P1'!W142</f>
        <v>0</v>
      </c>
      <c r="X331" s="232">
        <f>'CHARGES P1'!X142</f>
        <v>0</v>
      </c>
      <c r="Y331" s="232">
        <f>'CHARGES P1'!Y142</f>
        <v>0</v>
      </c>
      <c r="Z331" s="232">
        <f>'CHARGES P1'!Z142</f>
        <v>0</v>
      </c>
      <c r="AA331" s="232">
        <f>'CHARGES P1'!AA142</f>
        <v>0</v>
      </c>
      <c r="AB331" s="232">
        <f>'CHARGES P1'!AB142</f>
        <v>0</v>
      </c>
      <c r="AC331" s="232">
        <f>'CHARGES P1'!AC142</f>
        <v>0</v>
      </c>
      <c r="AD331" s="232">
        <f>'CHARGES P1'!AD142</f>
        <v>0</v>
      </c>
      <c r="AE331" s="232">
        <f>'CHARGES P1'!AE142</f>
        <v>0</v>
      </c>
      <c r="AF331" s="232">
        <f>'CHARGES P1'!AF142</f>
        <v>0</v>
      </c>
      <c r="AG331" s="232">
        <f>'CHARGES P1'!AG142</f>
        <v>0</v>
      </c>
      <c r="AH331" s="232">
        <f>'CHARGES P1'!AH142</f>
        <v>0</v>
      </c>
      <c r="AI331" s="232">
        <f>'CHARGES P1'!AI142</f>
        <v>0</v>
      </c>
      <c r="AJ331" s="232">
        <f>'CHARGES P1'!AJ142</f>
        <v>0</v>
      </c>
      <c r="AK331" s="232">
        <f>'CHARGES P1'!AK142</f>
        <v>0</v>
      </c>
      <c r="AL331" s="232">
        <f>'CHARGES P1'!AL142</f>
        <v>0</v>
      </c>
      <c r="AM331" s="232">
        <f>'CHARGES P1'!AM142</f>
        <v>0</v>
      </c>
      <c r="AN331" s="232">
        <f>'CHARGES P1'!AN142</f>
        <v>0</v>
      </c>
      <c r="AO331" s="232">
        <f>'CHARGES P1'!AO142</f>
        <v>0</v>
      </c>
      <c r="AP331" s="232">
        <f>'CHARGES P1'!AP142</f>
        <v>0</v>
      </c>
      <c r="AQ331" s="232">
        <f>'CHARGES P1'!AQ142</f>
        <v>0</v>
      </c>
      <c r="AR331" s="232">
        <f>'CHARGES P1'!AR142</f>
        <v>0</v>
      </c>
      <c r="AS331" s="232">
        <f>'CHARGES P1'!AS142</f>
        <v>0</v>
      </c>
      <c r="AT331" s="232">
        <f>'CHARGES P1'!AT142</f>
        <v>0</v>
      </c>
      <c r="AU331" s="232">
        <f>'CHARGES P1'!AU142</f>
        <v>0</v>
      </c>
      <c r="AV331" s="232">
        <f>'CHARGES P1'!AV142</f>
        <v>0</v>
      </c>
      <c r="AW331" s="232">
        <f>'CHARGES P1'!AW142</f>
        <v>0</v>
      </c>
      <c r="AX331" s="232">
        <f>'CHARGES P1'!AX142</f>
        <v>0</v>
      </c>
      <c r="AY331" s="232">
        <f>'CHARGES P1'!AY142</f>
        <v>0</v>
      </c>
      <c r="AZ331" s="232">
        <f>'CHARGES P1'!AZ142</f>
        <v>0</v>
      </c>
      <c r="BA331" s="232">
        <f>'CHARGES P1'!BA142</f>
        <v>0</v>
      </c>
      <c r="BB331" s="232">
        <f>'CHARGES P1'!BB142</f>
        <v>0</v>
      </c>
      <c r="BC331" s="232">
        <f>'CHARGES P1'!BC142</f>
        <v>0</v>
      </c>
      <c r="BD331" s="232">
        <f>'CHARGES P1'!BD142</f>
        <v>0</v>
      </c>
      <c r="BE331" s="232">
        <f>'CHARGES P1'!BE142</f>
        <v>0</v>
      </c>
      <c r="BF331" s="232">
        <f>'CHARGES P1'!BF142</f>
        <v>0</v>
      </c>
      <c r="BG331" s="232">
        <f>'CHARGES P1'!BG142</f>
        <v>0</v>
      </c>
      <c r="BH331" s="232">
        <f>'CHARGES P1'!BH142</f>
        <v>0</v>
      </c>
      <c r="BI331" s="232">
        <f>'CHARGES P1'!BI142</f>
        <v>0</v>
      </c>
      <c r="BJ331" s="232">
        <f>'CHARGES P1'!BJ142</f>
        <v>0</v>
      </c>
      <c r="BK331" s="232">
        <f>'CHARGES P1'!BK142</f>
        <v>0</v>
      </c>
      <c r="BL331" s="232">
        <f>'CHARGES P1'!BL142</f>
        <v>0</v>
      </c>
      <c r="BM331" s="232">
        <f>'CHARGES P1'!BM142</f>
        <v>0</v>
      </c>
      <c r="BN331" s="232">
        <f>'CHARGES P1'!BN142</f>
        <v>0</v>
      </c>
      <c r="BO331" s="232">
        <f>'CHARGES P1'!BO142</f>
        <v>0</v>
      </c>
    </row>
    <row r="332" spans="1:76" ht="11.1" customHeight="1" x14ac:dyDescent="0.25">
      <c r="A332" s="33"/>
      <c r="B332" s="266" t="s">
        <v>102</v>
      </c>
      <c r="C332" s="232">
        <f>'CHARGES P1'!C178</f>
        <v>0</v>
      </c>
      <c r="D332" s="232">
        <f>'CHARGES P1'!D178</f>
        <v>0</v>
      </c>
      <c r="E332" s="232">
        <f>'CHARGES P1'!E178</f>
        <v>0</v>
      </c>
      <c r="F332" s="232">
        <f>'CHARGES P1'!F178</f>
        <v>0</v>
      </c>
      <c r="G332" s="232">
        <f>'CHARGES P1'!G178</f>
        <v>0</v>
      </c>
      <c r="H332" s="232">
        <f>'CHARGES P1'!H178</f>
        <v>0</v>
      </c>
      <c r="I332" s="232">
        <f>'CHARGES P1'!I178</f>
        <v>0</v>
      </c>
      <c r="J332" s="232">
        <f>'CHARGES P1'!J178</f>
        <v>0</v>
      </c>
      <c r="K332" s="232">
        <f>'CHARGES P1'!K178</f>
        <v>0</v>
      </c>
      <c r="L332" s="232">
        <f>'CHARGES P1'!L178</f>
        <v>0</v>
      </c>
      <c r="M332" s="232">
        <f>'CHARGES P1'!M178</f>
        <v>0</v>
      </c>
      <c r="N332" s="232">
        <f>'CHARGES P1'!N178</f>
        <v>0</v>
      </c>
      <c r="O332" s="232">
        <f>'CHARGES P1'!O178</f>
        <v>0</v>
      </c>
      <c r="P332" s="232">
        <f>'CHARGES P1'!P178</f>
        <v>0</v>
      </c>
      <c r="Q332" s="232">
        <f>'CHARGES P1'!Q178</f>
        <v>0</v>
      </c>
      <c r="R332" s="232">
        <f>'CHARGES P1'!R178</f>
        <v>0</v>
      </c>
      <c r="S332" s="232">
        <f>'CHARGES P1'!S178</f>
        <v>0</v>
      </c>
      <c r="T332" s="232">
        <f>'CHARGES P1'!T178</f>
        <v>0</v>
      </c>
      <c r="U332" s="232">
        <f>'CHARGES P1'!U178</f>
        <v>0</v>
      </c>
      <c r="V332" s="232">
        <f>'CHARGES P1'!V178</f>
        <v>0</v>
      </c>
      <c r="W332" s="232">
        <f>'CHARGES P1'!W178</f>
        <v>0</v>
      </c>
      <c r="X332" s="232">
        <f>'CHARGES P1'!X178</f>
        <v>0</v>
      </c>
      <c r="Y332" s="232">
        <f>'CHARGES P1'!Y178</f>
        <v>0</v>
      </c>
      <c r="Z332" s="232">
        <f>'CHARGES P1'!Z178</f>
        <v>0</v>
      </c>
      <c r="AA332" s="232">
        <f>'CHARGES P1'!AA178</f>
        <v>0</v>
      </c>
      <c r="AB332" s="232">
        <f>'CHARGES P1'!AB178</f>
        <v>0</v>
      </c>
      <c r="AC332" s="232">
        <f>'CHARGES P1'!AC178</f>
        <v>0</v>
      </c>
      <c r="AD332" s="232">
        <f>'CHARGES P1'!AD178</f>
        <v>0</v>
      </c>
      <c r="AE332" s="232">
        <f>'CHARGES P1'!AE178</f>
        <v>0</v>
      </c>
      <c r="AF332" s="232">
        <f>'CHARGES P1'!AF178</f>
        <v>0</v>
      </c>
      <c r="AG332" s="232">
        <f>'CHARGES P1'!AG178</f>
        <v>0</v>
      </c>
      <c r="AH332" s="232">
        <f>'CHARGES P1'!AH178</f>
        <v>0</v>
      </c>
      <c r="AI332" s="232">
        <f>'CHARGES P1'!AI178</f>
        <v>0</v>
      </c>
      <c r="AJ332" s="232">
        <f>'CHARGES P1'!AJ178</f>
        <v>0</v>
      </c>
      <c r="AK332" s="232">
        <f>'CHARGES P1'!AK178</f>
        <v>0</v>
      </c>
      <c r="AL332" s="232">
        <f>'CHARGES P1'!AL178</f>
        <v>0</v>
      </c>
      <c r="AM332" s="232">
        <f>'CHARGES P1'!AM178</f>
        <v>0</v>
      </c>
      <c r="AN332" s="232">
        <f>'CHARGES P1'!AN178</f>
        <v>0</v>
      </c>
      <c r="AO332" s="232">
        <f>'CHARGES P1'!AO178</f>
        <v>0</v>
      </c>
      <c r="AP332" s="232">
        <f>'CHARGES P1'!AP178</f>
        <v>0</v>
      </c>
      <c r="AQ332" s="232">
        <f>'CHARGES P1'!AQ178</f>
        <v>0</v>
      </c>
      <c r="AR332" s="232">
        <f>'CHARGES P1'!AR178</f>
        <v>0</v>
      </c>
      <c r="AS332" s="232">
        <f>'CHARGES P1'!AS178</f>
        <v>0</v>
      </c>
      <c r="AT332" s="232">
        <f>'CHARGES P1'!AT178</f>
        <v>0</v>
      </c>
      <c r="AU332" s="232">
        <f>'CHARGES P1'!AU178</f>
        <v>0</v>
      </c>
      <c r="AV332" s="232">
        <f>'CHARGES P1'!AV178</f>
        <v>0</v>
      </c>
      <c r="AW332" s="232">
        <f>'CHARGES P1'!AW178</f>
        <v>0</v>
      </c>
      <c r="AX332" s="232">
        <f>'CHARGES P1'!AX178</f>
        <v>0</v>
      </c>
      <c r="AY332" s="232">
        <f>'CHARGES P1'!AY178</f>
        <v>0</v>
      </c>
      <c r="AZ332" s="232">
        <f>'CHARGES P1'!AZ178</f>
        <v>0</v>
      </c>
      <c r="BA332" s="232">
        <f>'CHARGES P1'!BA178</f>
        <v>0</v>
      </c>
      <c r="BB332" s="232">
        <f>'CHARGES P1'!BB178</f>
        <v>0</v>
      </c>
      <c r="BC332" s="232">
        <f>'CHARGES P1'!BC178</f>
        <v>0</v>
      </c>
      <c r="BD332" s="232">
        <f>'CHARGES P1'!BD178</f>
        <v>0</v>
      </c>
      <c r="BE332" s="232">
        <f>'CHARGES P1'!BE178</f>
        <v>0</v>
      </c>
      <c r="BF332" s="232">
        <f>'CHARGES P1'!BF178</f>
        <v>0</v>
      </c>
      <c r="BG332" s="232">
        <f>'CHARGES P1'!BG178</f>
        <v>0</v>
      </c>
      <c r="BH332" s="232">
        <f>'CHARGES P1'!BH178</f>
        <v>0</v>
      </c>
      <c r="BI332" s="232">
        <f>'CHARGES P1'!BI178</f>
        <v>0</v>
      </c>
      <c r="BJ332" s="232">
        <f>'CHARGES P1'!BJ178</f>
        <v>0</v>
      </c>
      <c r="BK332" s="232">
        <f>'CHARGES P1'!BK178</f>
        <v>0</v>
      </c>
      <c r="BL332" s="232">
        <f>'CHARGES P1'!BL178</f>
        <v>0</v>
      </c>
      <c r="BM332" s="232">
        <f>'CHARGES P1'!BM178</f>
        <v>0</v>
      </c>
      <c r="BN332" s="232">
        <f>'CHARGES P1'!BN178</f>
        <v>0</v>
      </c>
      <c r="BO332" s="232">
        <f>'CHARGES P1'!BO178</f>
        <v>0</v>
      </c>
    </row>
    <row r="333" spans="1:76" ht="11.1" customHeight="1" x14ac:dyDescent="0.25">
      <c r="A333" s="33"/>
      <c r="B333" s="267" t="s">
        <v>103</v>
      </c>
      <c r="C333" s="232">
        <f>'CHARGES P1'!C214</f>
        <v>0</v>
      </c>
      <c r="D333" s="232">
        <f>'CHARGES P1'!D214</f>
        <v>0</v>
      </c>
      <c r="E333" s="232">
        <f>'CHARGES P1'!E214</f>
        <v>0</v>
      </c>
      <c r="F333" s="232">
        <f>'CHARGES P1'!F214</f>
        <v>0</v>
      </c>
      <c r="G333" s="232">
        <f>'CHARGES P1'!G214</f>
        <v>0</v>
      </c>
      <c r="H333" s="232">
        <f>'CHARGES P1'!H214</f>
        <v>0</v>
      </c>
      <c r="I333" s="232">
        <f>'CHARGES P1'!I214</f>
        <v>0</v>
      </c>
      <c r="J333" s="232">
        <f>'CHARGES P1'!J214</f>
        <v>0</v>
      </c>
      <c r="K333" s="232">
        <f>'CHARGES P1'!K214</f>
        <v>0</v>
      </c>
      <c r="L333" s="232">
        <f>'CHARGES P1'!L214</f>
        <v>0</v>
      </c>
      <c r="M333" s="232">
        <f>'CHARGES P1'!M214</f>
        <v>0</v>
      </c>
      <c r="N333" s="232">
        <f>'CHARGES P1'!N214</f>
        <v>0</v>
      </c>
      <c r="O333" s="232">
        <f>'CHARGES P1'!O214</f>
        <v>0</v>
      </c>
      <c r="P333" s="232">
        <f>'CHARGES P1'!P214</f>
        <v>0</v>
      </c>
      <c r="Q333" s="232">
        <f>'CHARGES P1'!Q214</f>
        <v>0</v>
      </c>
      <c r="R333" s="232">
        <f>'CHARGES P1'!R214</f>
        <v>0</v>
      </c>
      <c r="S333" s="232">
        <f>'CHARGES P1'!S214</f>
        <v>0</v>
      </c>
      <c r="T333" s="232">
        <f>'CHARGES P1'!T214</f>
        <v>0</v>
      </c>
      <c r="U333" s="232">
        <f>'CHARGES P1'!U214</f>
        <v>0</v>
      </c>
      <c r="V333" s="232">
        <f>'CHARGES P1'!V214</f>
        <v>0</v>
      </c>
      <c r="W333" s="232">
        <f>'CHARGES P1'!W214</f>
        <v>0</v>
      </c>
      <c r="X333" s="232">
        <f>'CHARGES P1'!X214</f>
        <v>0</v>
      </c>
      <c r="Y333" s="232">
        <f>'CHARGES P1'!Y214</f>
        <v>0</v>
      </c>
      <c r="Z333" s="232">
        <f>'CHARGES P1'!Z214</f>
        <v>0</v>
      </c>
      <c r="AA333" s="232">
        <f>'CHARGES P1'!AA214</f>
        <v>0</v>
      </c>
      <c r="AB333" s="232">
        <f>'CHARGES P1'!AB214</f>
        <v>0</v>
      </c>
      <c r="AC333" s="232">
        <f>'CHARGES P1'!AC214</f>
        <v>0</v>
      </c>
      <c r="AD333" s="232">
        <f>'CHARGES P1'!AD214</f>
        <v>0</v>
      </c>
      <c r="AE333" s="232">
        <f>'CHARGES P1'!AE214</f>
        <v>0</v>
      </c>
      <c r="AF333" s="232">
        <f>'CHARGES P1'!AF214</f>
        <v>0</v>
      </c>
      <c r="AG333" s="232">
        <f>'CHARGES P1'!AG214</f>
        <v>0</v>
      </c>
      <c r="AH333" s="232">
        <f>'CHARGES P1'!AH214</f>
        <v>0</v>
      </c>
      <c r="AI333" s="232">
        <f>'CHARGES P1'!AI214</f>
        <v>0</v>
      </c>
      <c r="AJ333" s="232">
        <f>'CHARGES P1'!AJ214</f>
        <v>0</v>
      </c>
      <c r="AK333" s="232">
        <f>'CHARGES P1'!AK214</f>
        <v>0</v>
      </c>
      <c r="AL333" s="232">
        <f>'CHARGES P1'!AL214</f>
        <v>0</v>
      </c>
      <c r="AM333" s="232">
        <f>'CHARGES P1'!AM214</f>
        <v>0</v>
      </c>
      <c r="AN333" s="232">
        <f>'CHARGES P1'!AN214</f>
        <v>0</v>
      </c>
      <c r="AO333" s="232">
        <f>'CHARGES P1'!AO214</f>
        <v>0</v>
      </c>
      <c r="AP333" s="232">
        <f>'CHARGES P1'!AP214</f>
        <v>0</v>
      </c>
      <c r="AQ333" s="232">
        <f>'CHARGES P1'!AQ214</f>
        <v>0</v>
      </c>
      <c r="AR333" s="232">
        <f>'CHARGES P1'!AR214</f>
        <v>0</v>
      </c>
      <c r="AS333" s="232">
        <f>'CHARGES P1'!AS214</f>
        <v>0</v>
      </c>
      <c r="AT333" s="232">
        <f>'CHARGES P1'!AT214</f>
        <v>0</v>
      </c>
      <c r="AU333" s="232">
        <f>'CHARGES P1'!AU214</f>
        <v>0</v>
      </c>
      <c r="AV333" s="232">
        <f>'CHARGES P1'!AV214</f>
        <v>0</v>
      </c>
      <c r="AW333" s="232">
        <f>'CHARGES P1'!AW214</f>
        <v>0</v>
      </c>
      <c r="AX333" s="232">
        <f>'CHARGES P1'!AX214</f>
        <v>0</v>
      </c>
      <c r="AY333" s="232">
        <f>'CHARGES P1'!AY214</f>
        <v>0</v>
      </c>
      <c r="AZ333" s="232">
        <f>'CHARGES P1'!AZ214</f>
        <v>0</v>
      </c>
      <c r="BA333" s="232">
        <f>'CHARGES P1'!BA214</f>
        <v>0</v>
      </c>
      <c r="BB333" s="232">
        <f>'CHARGES P1'!BB214</f>
        <v>0</v>
      </c>
      <c r="BC333" s="232">
        <f>'CHARGES P1'!BC214</f>
        <v>0</v>
      </c>
      <c r="BD333" s="232">
        <f>'CHARGES P1'!BD214</f>
        <v>0</v>
      </c>
      <c r="BE333" s="232">
        <f>'CHARGES P1'!BE214</f>
        <v>0</v>
      </c>
      <c r="BF333" s="232">
        <f>'CHARGES P1'!BF214</f>
        <v>0</v>
      </c>
      <c r="BG333" s="232">
        <f>'CHARGES P1'!BG214</f>
        <v>0</v>
      </c>
      <c r="BH333" s="232">
        <f>'CHARGES P1'!BH214</f>
        <v>0</v>
      </c>
      <c r="BI333" s="232">
        <f>'CHARGES P1'!BI214</f>
        <v>0</v>
      </c>
      <c r="BJ333" s="232">
        <f>'CHARGES P1'!BJ214</f>
        <v>0</v>
      </c>
      <c r="BK333" s="232">
        <f>'CHARGES P1'!BK214</f>
        <v>0</v>
      </c>
      <c r="BL333" s="232">
        <f>'CHARGES P1'!BL214</f>
        <v>0</v>
      </c>
      <c r="BM333" s="232">
        <f>'CHARGES P1'!BM214</f>
        <v>0</v>
      </c>
      <c r="BN333" s="232">
        <f>'CHARGES P1'!BN214</f>
        <v>0</v>
      </c>
      <c r="BO333" s="232">
        <f>'CHARGES P1'!BO214</f>
        <v>0</v>
      </c>
    </row>
    <row r="335" spans="1:76" ht="11.1" customHeight="1" x14ac:dyDescent="0.25">
      <c r="A335" s="38" t="s">
        <v>82</v>
      </c>
      <c r="B335" s="268" t="s">
        <v>87</v>
      </c>
      <c r="C335" s="232">
        <f>'RETARDS P1'!C35</f>
        <v>0</v>
      </c>
      <c r="D335" s="232">
        <f>'RETARDS P1'!D35</f>
        <v>0</v>
      </c>
      <c r="E335" s="232">
        <f>'RETARDS P1'!E35</f>
        <v>0</v>
      </c>
      <c r="F335" s="232">
        <f>'RETARDS P1'!F35</f>
        <v>0</v>
      </c>
      <c r="G335" s="232">
        <f>'RETARDS P1'!G35</f>
        <v>0</v>
      </c>
      <c r="H335" s="232">
        <f>'RETARDS P1'!H35</f>
        <v>0</v>
      </c>
      <c r="I335" s="232">
        <f>'RETARDS P1'!I35</f>
        <v>0</v>
      </c>
      <c r="J335" s="232">
        <f>'RETARDS P1'!J35</f>
        <v>0</v>
      </c>
      <c r="K335" s="232">
        <f>'RETARDS P1'!K35</f>
        <v>0</v>
      </c>
      <c r="L335" s="232">
        <f>'RETARDS P1'!L35</f>
        <v>0</v>
      </c>
      <c r="M335" s="232">
        <f>'RETARDS P1'!M35</f>
        <v>0</v>
      </c>
      <c r="N335" s="232">
        <f>'RETARDS P1'!N35</f>
        <v>0</v>
      </c>
      <c r="O335" s="232">
        <f>'RETARDS P1'!O35</f>
        <v>0</v>
      </c>
      <c r="P335" s="232">
        <f>'RETARDS P1'!P35</f>
        <v>0</v>
      </c>
      <c r="Q335" s="232">
        <f>'RETARDS P1'!Q35</f>
        <v>0</v>
      </c>
      <c r="R335" s="232">
        <f>'RETARDS P1'!R35</f>
        <v>0</v>
      </c>
      <c r="S335" s="232">
        <f>'RETARDS P1'!S35</f>
        <v>0</v>
      </c>
      <c r="T335" s="232">
        <f>'RETARDS P1'!T35</f>
        <v>0</v>
      </c>
      <c r="U335" s="232">
        <f>'RETARDS P1'!U35</f>
        <v>0</v>
      </c>
      <c r="V335" s="232">
        <f>'RETARDS P1'!V35</f>
        <v>0</v>
      </c>
      <c r="W335" s="232">
        <f>'RETARDS P1'!W35</f>
        <v>0</v>
      </c>
      <c r="X335" s="232">
        <f>'RETARDS P1'!X35</f>
        <v>0</v>
      </c>
      <c r="Y335" s="232">
        <f>'RETARDS P1'!Y35</f>
        <v>0</v>
      </c>
      <c r="Z335" s="232">
        <f>'RETARDS P1'!Z35</f>
        <v>0</v>
      </c>
      <c r="AA335" s="232">
        <f>'RETARDS P1'!AA35</f>
        <v>0</v>
      </c>
      <c r="AB335" s="232">
        <f>'RETARDS P1'!AB35</f>
        <v>0</v>
      </c>
      <c r="AC335" s="232">
        <f>'RETARDS P1'!AC35</f>
        <v>0</v>
      </c>
      <c r="AD335" s="232">
        <f>'RETARDS P1'!AD35</f>
        <v>0</v>
      </c>
      <c r="AE335" s="232">
        <f>'RETARDS P1'!AE35</f>
        <v>0</v>
      </c>
      <c r="AF335" s="232">
        <f>'RETARDS P1'!AF35</f>
        <v>0</v>
      </c>
      <c r="AG335" s="232">
        <f>'RETARDS P1'!AG35</f>
        <v>0</v>
      </c>
      <c r="AH335" s="232">
        <f>'RETARDS P1'!AH35</f>
        <v>0</v>
      </c>
      <c r="AI335" s="232">
        <f>'RETARDS P1'!AI35</f>
        <v>0</v>
      </c>
      <c r="AJ335" s="232">
        <f>'RETARDS P1'!AJ35</f>
        <v>0</v>
      </c>
      <c r="AK335" s="232">
        <f>'RETARDS P1'!AK35</f>
        <v>0</v>
      </c>
      <c r="AL335" s="232">
        <f>'RETARDS P1'!AL35</f>
        <v>0</v>
      </c>
      <c r="AM335" s="232">
        <f>'RETARDS P1'!AM35</f>
        <v>0</v>
      </c>
      <c r="AN335" s="232">
        <f>'RETARDS P1'!AN35</f>
        <v>0</v>
      </c>
      <c r="AO335" s="232">
        <f>'RETARDS P1'!AO35</f>
        <v>0</v>
      </c>
      <c r="AP335" s="232">
        <f>'RETARDS P1'!AP35</f>
        <v>0</v>
      </c>
      <c r="AQ335" s="232">
        <f>'RETARDS P1'!AQ35</f>
        <v>0</v>
      </c>
      <c r="AR335" s="232">
        <f>'RETARDS P1'!AR35</f>
        <v>0</v>
      </c>
      <c r="AS335" s="232">
        <f>'RETARDS P1'!AS35</f>
        <v>0</v>
      </c>
      <c r="AT335" s="232">
        <f>'RETARDS P1'!AT35</f>
        <v>0</v>
      </c>
      <c r="AU335" s="232">
        <f>'RETARDS P1'!AU35</f>
        <v>0</v>
      </c>
      <c r="AV335" s="232">
        <f>'RETARDS P1'!AV35</f>
        <v>0</v>
      </c>
      <c r="AW335" s="232">
        <f>'RETARDS P1'!AW35</f>
        <v>0</v>
      </c>
      <c r="AX335" s="232">
        <f>'RETARDS P1'!AX35</f>
        <v>0</v>
      </c>
      <c r="AY335" s="232">
        <f>'RETARDS P1'!AY35</f>
        <v>0</v>
      </c>
      <c r="AZ335" s="232">
        <f>'RETARDS P1'!AZ35</f>
        <v>0</v>
      </c>
      <c r="BA335" s="232">
        <f>'RETARDS P1'!BA35</f>
        <v>0</v>
      </c>
      <c r="BB335" s="232">
        <f>'RETARDS P1'!BB35</f>
        <v>0</v>
      </c>
      <c r="BC335" s="232">
        <f>'RETARDS P1'!BC35</f>
        <v>0</v>
      </c>
      <c r="BD335" s="232">
        <f>'RETARDS P1'!BD35</f>
        <v>0</v>
      </c>
      <c r="BE335" s="232">
        <f>'RETARDS P1'!BE35</f>
        <v>0</v>
      </c>
      <c r="BF335" s="232">
        <f>'RETARDS P1'!BF35</f>
        <v>0</v>
      </c>
      <c r="BG335" s="232">
        <f>'RETARDS P1'!BG35</f>
        <v>0</v>
      </c>
      <c r="BH335" s="232">
        <f>'RETARDS P1'!BH35</f>
        <v>0</v>
      </c>
      <c r="BI335" s="232">
        <f>'RETARDS P1'!BI35</f>
        <v>0</v>
      </c>
      <c r="BJ335" s="232">
        <f>'RETARDS P1'!BJ35</f>
        <v>0</v>
      </c>
      <c r="BK335" s="232">
        <f>'RETARDS P1'!BK35</f>
        <v>0</v>
      </c>
      <c r="BL335" s="232">
        <f>'RETARDS P1'!BL35</f>
        <v>0</v>
      </c>
      <c r="BM335" s="232">
        <f>'RETARDS P1'!BM35</f>
        <v>0</v>
      </c>
      <c r="BN335" s="232">
        <f>'RETARDS P1'!BN35</f>
        <v>0</v>
      </c>
      <c r="BO335" s="232">
        <f>'RETARDS P1'!BO35</f>
        <v>0</v>
      </c>
    </row>
    <row r="336" spans="1:76" ht="11.1" customHeight="1" x14ac:dyDescent="0.25">
      <c r="A336" s="33"/>
      <c r="B336" s="43" t="s">
        <v>104</v>
      </c>
      <c r="C336" s="232"/>
      <c r="D336" s="232">
        <f>C339-'SYNTHESE CAPACITE P1'!D33</f>
        <v>5.25</v>
      </c>
      <c r="E336" s="232">
        <f>D339-'SYNTHESE CAPACITE P1'!E33</f>
        <v>20.083333333333332</v>
      </c>
      <c r="F336" s="232">
        <f>E339-'SYNTHESE CAPACITE P1'!F33</f>
        <v>44.916666666666664</v>
      </c>
      <c r="G336" s="232">
        <f>F339-'SYNTHESE CAPACITE P1'!G33</f>
        <v>49.166666666666664</v>
      </c>
      <c r="H336" s="232">
        <f>G339-'SYNTHESE CAPACITE P1'!H33</f>
        <v>61</v>
      </c>
      <c r="I336" s="232">
        <f>H339-'SYNTHESE CAPACITE P1'!I33</f>
        <v>71.166666666666671</v>
      </c>
      <c r="J336" s="232">
        <f>I339-'SYNTHESE CAPACITE P1'!J33</f>
        <v>72.833333333333343</v>
      </c>
      <c r="K336" s="232">
        <f>J339-'SYNTHESE CAPACITE P1'!K33</f>
        <v>77.500000000000014</v>
      </c>
      <c r="L336" s="232">
        <f>K339-'SYNTHESE CAPACITE P1'!L33</f>
        <v>78.250000000000014</v>
      </c>
      <c r="M336" s="232">
        <f>L339-'SYNTHESE CAPACITE P1'!M33</f>
        <v>81.833333333333343</v>
      </c>
      <c r="N336" s="232">
        <f>M339-'SYNTHESE CAPACITE P1'!N33</f>
        <v>81.833333333333343</v>
      </c>
      <c r="O336" s="232">
        <f>N339-'SYNTHESE CAPACITE P1'!O33</f>
        <v>84.333333333333343</v>
      </c>
      <c r="P336" s="232">
        <f>O339-'SYNTHESE CAPACITE P1'!P33</f>
        <v>87.333333333333343</v>
      </c>
      <c r="Q336" s="232">
        <f>P339-'SYNTHESE CAPACITE P1'!Q33</f>
        <v>90.500000000000014</v>
      </c>
      <c r="R336" s="232">
        <f>Q339-'SYNTHESE CAPACITE P1'!R33</f>
        <v>90.500000000000014</v>
      </c>
      <c r="S336" s="232">
        <f>R339-'SYNTHESE CAPACITE P1'!S33</f>
        <v>92.250000000000014</v>
      </c>
      <c r="T336" s="232">
        <f>S339-'SYNTHESE CAPACITE P1'!T33</f>
        <v>93.250000000000014</v>
      </c>
      <c r="U336" s="232">
        <f>T339-'SYNTHESE CAPACITE P1'!U33</f>
        <v>93.250000000000014</v>
      </c>
      <c r="V336" s="232">
        <f>U339-'SYNTHESE CAPACITE P1'!V33</f>
        <v>94.416666666666686</v>
      </c>
      <c r="W336" s="232">
        <f>V339-'SYNTHESE CAPACITE P1'!W33</f>
        <v>99.166666666666686</v>
      </c>
      <c r="X336" s="232">
        <f>W339-'SYNTHESE CAPACITE P1'!X33</f>
        <v>101.41666666666669</v>
      </c>
      <c r="Y336" s="232">
        <f>X339-'SYNTHESE CAPACITE P1'!Y33</f>
        <v>104.16666666666669</v>
      </c>
      <c r="Z336" s="232">
        <f>Y339-'SYNTHESE CAPACITE P1'!Z33</f>
        <v>105.75000000000001</v>
      </c>
      <c r="AA336" s="232">
        <f>Z339-'SYNTHESE CAPACITE P1'!AA33</f>
        <v>106.08333333333334</v>
      </c>
      <c r="AB336" s="232">
        <f>AA339-'SYNTHESE CAPACITE P1'!AB33</f>
        <v>106.58333333333334</v>
      </c>
      <c r="AC336" s="232">
        <f>AB339-'SYNTHESE CAPACITE P1'!AC33</f>
        <v>108.16666666666667</v>
      </c>
      <c r="AD336" s="232">
        <f>AC339-'SYNTHESE CAPACITE P1'!AD33</f>
        <v>108.91666666666667</v>
      </c>
      <c r="AE336" s="232">
        <f>AD339-'SYNTHESE CAPACITE P1'!AE33</f>
        <v>110.08333333333334</v>
      </c>
      <c r="AF336" s="232">
        <f>AE339-'SYNTHESE CAPACITE P1'!AF33</f>
        <v>112.33333333333334</v>
      </c>
      <c r="AG336" s="232">
        <f>AF339-'SYNTHESE CAPACITE P1'!AG33</f>
        <v>112.91666666666667</v>
      </c>
      <c r="AH336" s="232">
        <f>AG339-'SYNTHESE CAPACITE P1'!AH33</f>
        <v>116.41666666666667</v>
      </c>
      <c r="AI336" s="232">
        <f>AH339-'SYNTHESE CAPACITE P1'!AI33</f>
        <v>116.75</v>
      </c>
      <c r="AJ336" s="232">
        <f>AI339-'SYNTHESE CAPACITE P1'!AJ33</f>
        <v>117.25</v>
      </c>
      <c r="AK336" s="232">
        <f>AJ339-'SYNTHESE CAPACITE P1'!AK33</f>
        <v>120</v>
      </c>
      <c r="AL336" s="232">
        <f>AK339-'SYNTHESE CAPACITE P1'!AL33</f>
        <v>120.5</v>
      </c>
      <c r="AM336" s="232">
        <f>AL339-'SYNTHESE CAPACITE P1'!AM33</f>
        <v>125.25</v>
      </c>
      <c r="AN336" s="232">
        <f>AM339-'SYNTHESE CAPACITE P1'!AN33</f>
        <v>125.75</v>
      </c>
      <c r="AO336" s="232">
        <f>AN339-'SYNTHESE CAPACITE P1'!AO33</f>
        <v>126.58333333333333</v>
      </c>
      <c r="AP336" s="232">
        <f>AO339-'SYNTHESE CAPACITE P1'!AP33</f>
        <v>129.25</v>
      </c>
      <c r="AQ336" s="232">
        <f>AP339-'SYNTHESE CAPACITE P1'!AQ33</f>
        <v>129.75</v>
      </c>
      <c r="AR336" s="232">
        <f>AQ339-'SYNTHESE CAPACITE P1'!AR33</f>
        <v>130</v>
      </c>
      <c r="AS336" s="232">
        <f>AR339-'SYNTHESE CAPACITE P1'!AS33</f>
        <v>130.33333333333334</v>
      </c>
      <c r="AT336" s="232">
        <f>AS339-'SYNTHESE CAPACITE P1'!AT33</f>
        <v>130.75</v>
      </c>
      <c r="AU336" s="232">
        <f>AT339-'SYNTHESE CAPACITE P1'!AU33</f>
        <v>131.91666666666666</v>
      </c>
      <c r="AV336" s="232">
        <f>AU339-'SYNTHESE CAPACITE P1'!AV33</f>
        <v>133.41666666666666</v>
      </c>
      <c r="AW336" s="232">
        <f>AV339-'SYNTHESE CAPACITE P1'!AW33</f>
        <v>135.08333333333331</v>
      </c>
      <c r="AX336" s="232">
        <f>AW339-'SYNTHESE CAPACITE P1'!AX33</f>
        <v>135.58333333333331</v>
      </c>
      <c r="AY336" s="232">
        <f>AX339-'SYNTHESE CAPACITE P1'!AY33</f>
        <v>136.58333333333331</v>
      </c>
      <c r="AZ336" s="232">
        <f>AY339-'SYNTHESE CAPACITE P1'!AZ33</f>
        <v>136.83333333333331</v>
      </c>
      <c r="BA336" s="232">
        <f>AZ339-'SYNTHESE CAPACITE P1'!BA33</f>
        <v>137.99999999999997</v>
      </c>
      <c r="BB336" s="232">
        <f>BA339-'SYNTHESE CAPACITE P1'!BB33</f>
        <v>141.49999999999997</v>
      </c>
      <c r="BC336" s="232">
        <f>BB339-'SYNTHESE CAPACITE P1'!BC33</f>
        <v>141.49999999999997</v>
      </c>
      <c r="BD336" s="232">
        <f>BC339-'SYNTHESE CAPACITE P1'!BD33</f>
        <v>141.49999999999997</v>
      </c>
      <c r="BE336" s="232">
        <f>BD339-'SYNTHESE CAPACITE P1'!BE33</f>
        <v>142.91666666666663</v>
      </c>
      <c r="BF336" s="232">
        <f>BE339-'SYNTHESE CAPACITE P1'!BF33</f>
        <v>145.66666666666663</v>
      </c>
      <c r="BG336" s="232">
        <f>BF339-'SYNTHESE CAPACITE P1'!BG33</f>
        <v>148.66666666666663</v>
      </c>
      <c r="BH336" s="232">
        <f>BG339-'SYNTHESE CAPACITE P1'!BH33</f>
        <v>148.66666666666663</v>
      </c>
      <c r="BI336" s="232">
        <f>BH339-'SYNTHESE CAPACITE P1'!BI33</f>
        <v>150.91666666666663</v>
      </c>
      <c r="BJ336" s="232">
        <f>BI339-'SYNTHESE CAPACITE P1'!BJ33</f>
        <v>151.16666666666663</v>
      </c>
      <c r="BK336" s="232">
        <f>BJ339-'SYNTHESE CAPACITE P1'!BK33</f>
        <v>152.16666666666663</v>
      </c>
      <c r="BL336" s="232">
        <f>BK339-'SYNTHESE CAPACITE P1'!BL33</f>
        <v>152.16666666666663</v>
      </c>
      <c r="BM336" s="232">
        <f>BL339-'SYNTHESE CAPACITE P1'!BM33</f>
        <v>152.66666666666663</v>
      </c>
      <c r="BN336" s="232">
        <f>BM339-'SYNTHESE CAPACITE P1'!BN33</f>
        <v>153.16666666666663</v>
      </c>
      <c r="BO336" s="232">
        <f>BN339-'SYNTHESE CAPACITE P1'!BO33</f>
        <v>153.41666666666663</v>
      </c>
    </row>
    <row r="337" spans="1:67" ht="11.1" customHeight="1" x14ac:dyDescent="0.25">
      <c r="A337" s="33"/>
      <c r="B337" s="261" t="s">
        <v>88</v>
      </c>
      <c r="C337" s="232">
        <f>'RETARDS P1'!C107</f>
        <v>0</v>
      </c>
      <c r="D337" s="232">
        <f>'RETARDS P1'!D107</f>
        <v>0</v>
      </c>
      <c r="E337" s="232">
        <f>'RETARDS P1'!E107</f>
        <v>0</v>
      </c>
      <c r="F337" s="232">
        <f>'RETARDS P1'!F107</f>
        <v>0</v>
      </c>
      <c r="G337" s="232">
        <f>'RETARDS P1'!G107</f>
        <v>0</v>
      </c>
      <c r="H337" s="232">
        <f>'RETARDS P1'!H107</f>
        <v>0</v>
      </c>
      <c r="I337" s="232">
        <f>'RETARDS P1'!I107</f>
        <v>0</v>
      </c>
      <c r="J337" s="232">
        <f>'RETARDS P1'!J107</f>
        <v>0</v>
      </c>
      <c r="K337" s="232">
        <f>'RETARDS P1'!K107</f>
        <v>0</v>
      </c>
      <c r="L337" s="232">
        <f>'RETARDS P1'!L107</f>
        <v>0</v>
      </c>
      <c r="M337" s="232">
        <f>'RETARDS P1'!M107</f>
        <v>0</v>
      </c>
      <c r="N337" s="232">
        <f>'RETARDS P1'!N107</f>
        <v>0</v>
      </c>
      <c r="O337" s="232">
        <f>'RETARDS P1'!O107</f>
        <v>0</v>
      </c>
      <c r="P337" s="232">
        <f>'RETARDS P1'!P107</f>
        <v>0</v>
      </c>
      <c r="Q337" s="232">
        <f>'RETARDS P1'!Q107</f>
        <v>0</v>
      </c>
      <c r="R337" s="232">
        <f>'RETARDS P1'!R107</f>
        <v>0</v>
      </c>
      <c r="S337" s="232">
        <f>'RETARDS P1'!S107</f>
        <v>0</v>
      </c>
      <c r="T337" s="232">
        <f>'RETARDS P1'!T107</f>
        <v>0</v>
      </c>
      <c r="U337" s="232">
        <f>'RETARDS P1'!U107</f>
        <v>0</v>
      </c>
      <c r="V337" s="232">
        <f>'RETARDS P1'!V107</f>
        <v>0</v>
      </c>
      <c r="W337" s="232">
        <f>'RETARDS P1'!W107</f>
        <v>0</v>
      </c>
      <c r="X337" s="232">
        <f>'RETARDS P1'!X107</f>
        <v>0</v>
      </c>
      <c r="Y337" s="232">
        <f>'RETARDS P1'!Y107</f>
        <v>0</v>
      </c>
      <c r="Z337" s="232">
        <f>'RETARDS P1'!Z107</f>
        <v>0</v>
      </c>
      <c r="AA337" s="232">
        <f>'RETARDS P1'!AA107</f>
        <v>0</v>
      </c>
      <c r="AB337" s="232">
        <f>'RETARDS P1'!AB107</f>
        <v>0</v>
      </c>
      <c r="AC337" s="232">
        <f>'RETARDS P1'!AC107</f>
        <v>0</v>
      </c>
      <c r="AD337" s="232">
        <f>'RETARDS P1'!AD107</f>
        <v>0</v>
      </c>
      <c r="AE337" s="232">
        <f>'RETARDS P1'!AE107</f>
        <v>0</v>
      </c>
      <c r="AF337" s="232">
        <f>'RETARDS P1'!AF107</f>
        <v>0</v>
      </c>
      <c r="AG337" s="232">
        <f>'RETARDS P1'!AG107</f>
        <v>0</v>
      </c>
      <c r="AH337" s="232">
        <f>'RETARDS P1'!AH107</f>
        <v>0</v>
      </c>
      <c r="AI337" s="232">
        <f>'RETARDS P1'!AI107</f>
        <v>0</v>
      </c>
      <c r="AJ337" s="232">
        <f>'RETARDS P1'!AJ107</f>
        <v>0</v>
      </c>
      <c r="AK337" s="232">
        <f>'RETARDS P1'!AK107</f>
        <v>0</v>
      </c>
      <c r="AL337" s="232">
        <f>'RETARDS P1'!AL107</f>
        <v>0</v>
      </c>
      <c r="AM337" s="232">
        <f>'RETARDS P1'!AM107</f>
        <v>0</v>
      </c>
      <c r="AN337" s="232">
        <f>'RETARDS P1'!AN107</f>
        <v>0</v>
      </c>
      <c r="AO337" s="232">
        <f>'RETARDS P1'!AO107</f>
        <v>0</v>
      </c>
      <c r="AP337" s="232">
        <f>'RETARDS P1'!AP107</f>
        <v>0</v>
      </c>
      <c r="AQ337" s="232">
        <f>'RETARDS P1'!AQ107</f>
        <v>0</v>
      </c>
      <c r="AR337" s="232">
        <f>'RETARDS P1'!AR107</f>
        <v>0</v>
      </c>
      <c r="AS337" s="232">
        <f>'RETARDS P1'!AS107</f>
        <v>0</v>
      </c>
      <c r="AT337" s="232">
        <f>'RETARDS P1'!AT107</f>
        <v>0</v>
      </c>
      <c r="AU337" s="232">
        <f>'RETARDS P1'!AU107</f>
        <v>0</v>
      </c>
      <c r="AV337" s="232">
        <f>'RETARDS P1'!AV107</f>
        <v>0</v>
      </c>
      <c r="AW337" s="232">
        <f>'RETARDS P1'!AW107</f>
        <v>0</v>
      </c>
      <c r="AX337" s="232">
        <f>'RETARDS P1'!AX107</f>
        <v>0</v>
      </c>
      <c r="AY337" s="232">
        <f>'RETARDS P1'!AY107</f>
        <v>0</v>
      </c>
      <c r="AZ337" s="232">
        <f>'RETARDS P1'!AZ107</f>
        <v>0</v>
      </c>
      <c r="BA337" s="232">
        <f>'RETARDS P1'!BA107</f>
        <v>0</v>
      </c>
      <c r="BB337" s="232">
        <f>'RETARDS P1'!BB107</f>
        <v>0</v>
      </c>
      <c r="BC337" s="232">
        <f>'RETARDS P1'!BC107</f>
        <v>0</v>
      </c>
      <c r="BD337" s="232">
        <f>'RETARDS P1'!BD107</f>
        <v>0</v>
      </c>
      <c r="BE337" s="232">
        <f>'RETARDS P1'!BE107</f>
        <v>0</v>
      </c>
      <c r="BF337" s="232">
        <f>'RETARDS P1'!BF107</f>
        <v>0</v>
      </c>
      <c r="BG337" s="232">
        <f>'RETARDS P1'!BG107</f>
        <v>0</v>
      </c>
      <c r="BH337" s="232">
        <f>'RETARDS P1'!BH107</f>
        <v>0</v>
      </c>
      <c r="BI337" s="232">
        <f>'RETARDS P1'!BI107</f>
        <v>0</v>
      </c>
      <c r="BJ337" s="232">
        <f>'RETARDS P1'!BJ107</f>
        <v>0</v>
      </c>
      <c r="BK337" s="232">
        <f>'RETARDS P1'!BK107</f>
        <v>0</v>
      </c>
      <c r="BL337" s="232">
        <f>'RETARDS P1'!BL107</f>
        <v>0</v>
      </c>
      <c r="BM337" s="232">
        <f>'RETARDS P1'!BM107</f>
        <v>0</v>
      </c>
      <c r="BN337" s="232">
        <f>'RETARDS P1'!BN107</f>
        <v>0</v>
      </c>
      <c r="BO337" s="232">
        <f>'RETARDS P1'!BO107</f>
        <v>0</v>
      </c>
    </row>
    <row r="338" spans="1:67" ht="11.1" customHeight="1" x14ac:dyDescent="0.25">
      <c r="A338" s="33"/>
      <c r="B338" s="262" t="s">
        <v>89</v>
      </c>
      <c r="C338" s="232">
        <f>'RETARDS P1'!C143</f>
        <v>0</v>
      </c>
      <c r="D338" s="232">
        <f>'RETARDS P1'!D143</f>
        <v>0</v>
      </c>
      <c r="E338" s="232">
        <f>'RETARDS P1'!E143</f>
        <v>0</v>
      </c>
      <c r="F338" s="232">
        <f>'RETARDS P1'!F143</f>
        <v>0</v>
      </c>
      <c r="G338" s="232">
        <f>'RETARDS P1'!G143</f>
        <v>0</v>
      </c>
      <c r="H338" s="232">
        <f>'RETARDS P1'!H143</f>
        <v>0</v>
      </c>
      <c r="I338" s="232">
        <f>'RETARDS P1'!I143</f>
        <v>0</v>
      </c>
      <c r="J338" s="232">
        <f>'RETARDS P1'!J143</f>
        <v>0</v>
      </c>
      <c r="K338" s="232">
        <f>'RETARDS P1'!K143</f>
        <v>0</v>
      </c>
      <c r="L338" s="232">
        <f>'RETARDS P1'!L143</f>
        <v>0</v>
      </c>
      <c r="M338" s="232">
        <f>'RETARDS P1'!M143</f>
        <v>0</v>
      </c>
      <c r="N338" s="232">
        <f>'RETARDS P1'!N143</f>
        <v>0</v>
      </c>
      <c r="O338" s="232">
        <f>'RETARDS P1'!O143</f>
        <v>0</v>
      </c>
      <c r="P338" s="232">
        <f>'RETARDS P1'!P143</f>
        <v>0</v>
      </c>
      <c r="Q338" s="232">
        <f>'RETARDS P1'!Q143</f>
        <v>0</v>
      </c>
      <c r="R338" s="232">
        <f>'RETARDS P1'!R143</f>
        <v>0</v>
      </c>
      <c r="S338" s="232">
        <f>'RETARDS P1'!S143</f>
        <v>0</v>
      </c>
      <c r="T338" s="232">
        <f>'RETARDS P1'!T143</f>
        <v>0</v>
      </c>
      <c r="U338" s="232">
        <f>'RETARDS P1'!U143</f>
        <v>0</v>
      </c>
      <c r="V338" s="232">
        <f>'RETARDS P1'!V143</f>
        <v>0</v>
      </c>
      <c r="W338" s="232">
        <f>'RETARDS P1'!W143</f>
        <v>0</v>
      </c>
      <c r="X338" s="232">
        <f>'RETARDS P1'!X143</f>
        <v>0</v>
      </c>
      <c r="Y338" s="232">
        <f>'RETARDS P1'!Y143</f>
        <v>0</v>
      </c>
      <c r="Z338" s="232">
        <f>'RETARDS P1'!Z143</f>
        <v>0</v>
      </c>
      <c r="AA338" s="232">
        <f>'RETARDS P1'!AA143</f>
        <v>0</v>
      </c>
      <c r="AB338" s="232">
        <f>'RETARDS P1'!AB143</f>
        <v>0</v>
      </c>
      <c r="AC338" s="232">
        <f>'RETARDS P1'!AC143</f>
        <v>0</v>
      </c>
      <c r="AD338" s="232">
        <f>'RETARDS P1'!AD143</f>
        <v>0</v>
      </c>
      <c r="AE338" s="232">
        <f>'RETARDS P1'!AE143</f>
        <v>0</v>
      </c>
      <c r="AF338" s="232">
        <f>'RETARDS P1'!AF143</f>
        <v>0</v>
      </c>
      <c r="AG338" s="232">
        <f>'RETARDS P1'!AG143</f>
        <v>0</v>
      </c>
      <c r="AH338" s="232">
        <f>'RETARDS P1'!AH143</f>
        <v>0</v>
      </c>
      <c r="AI338" s="232">
        <f>'RETARDS P1'!AI143</f>
        <v>0</v>
      </c>
      <c r="AJ338" s="232">
        <f>'RETARDS P1'!AJ143</f>
        <v>0</v>
      </c>
      <c r="AK338" s="232">
        <f>'RETARDS P1'!AK143</f>
        <v>0</v>
      </c>
      <c r="AL338" s="232">
        <f>'RETARDS P1'!AL143</f>
        <v>0</v>
      </c>
      <c r="AM338" s="232">
        <f>'RETARDS P1'!AM143</f>
        <v>0</v>
      </c>
      <c r="AN338" s="232">
        <f>'RETARDS P1'!AN143</f>
        <v>0</v>
      </c>
      <c r="AO338" s="232">
        <f>'RETARDS P1'!AO143</f>
        <v>0</v>
      </c>
      <c r="AP338" s="232">
        <f>'RETARDS P1'!AP143</f>
        <v>0</v>
      </c>
      <c r="AQ338" s="232">
        <f>'RETARDS P1'!AQ143</f>
        <v>0</v>
      </c>
      <c r="AR338" s="232">
        <f>'RETARDS P1'!AR143</f>
        <v>0</v>
      </c>
      <c r="AS338" s="232">
        <f>'RETARDS P1'!AS143</f>
        <v>0</v>
      </c>
      <c r="AT338" s="232">
        <f>'RETARDS P1'!AT143</f>
        <v>0</v>
      </c>
      <c r="AU338" s="232">
        <f>'RETARDS P1'!AU143</f>
        <v>0</v>
      </c>
      <c r="AV338" s="232">
        <f>'RETARDS P1'!AV143</f>
        <v>0</v>
      </c>
      <c r="AW338" s="232">
        <f>'RETARDS P1'!AW143</f>
        <v>0</v>
      </c>
      <c r="AX338" s="232">
        <f>'RETARDS P1'!AX143</f>
        <v>0</v>
      </c>
      <c r="AY338" s="232">
        <f>'RETARDS P1'!AY143</f>
        <v>0</v>
      </c>
      <c r="AZ338" s="232">
        <f>'RETARDS P1'!AZ143</f>
        <v>0</v>
      </c>
      <c r="BA338" s="232">
        <f>'RETARDS P1'!BA143</f>
        <v>0</v>
      </c>
      <c r="BB338" s="232">
        <f>'RETARDS P1'!BB143</f>
        <v>0</v>
      </c>
      <c r="BC338" s="232">
        <f>'RETARDS P1'!BC143</f>
        <v>0</v>
      </c>
      <c r="BD338" s="232">
        <f>'RETARDS P1'!BD143</f>
        <v>0</v>
      </c>
      <c r="BE338" s="232">
        <f>'RETARDS P1'!BE143</f>
        <v>0</v>
      </c>
      <c r="BF338" s="232">
        <f>'RETARDS P1'!BF143</f>
        <v>0</v>
      </c>
      <c r="BG338" s="232">
        <f>'RETARDS P1'!BG143</f>
        <v>0</v>
      </c>
      <c r="BH338" s="232">
        <f>'RETARDS P1'!BH143</f>
        <v>0</v>
      </c>
      <c r="BI338" s="232">
        <f>'RETARDS P1'!BI143</f>
        <v>0</v>
      </c>
      <c r="BJ338" s="232">
        <f>'RETARDS P1'!BJ143</f>
        <v>0</v>
      </c>
      <c r="BK338" s="232">
        <f>'RETARDS P1'!BK143</f>
        <v>0</v>
      </c>
      <c r="BL338" s="232">
        <f>'RETARDS P1'!BL143</f>
        <v>0</v>
      </c>
      <c r="BM338" s="232">
        <f>'RETARDS P1'!BM143</f>
        <v>0</v>
      </c>
      <c r="BN338" s="232">
        <f>'RETARDS P1'!BN143</f>
        <v>0</v>
      </c>
      <c r="BO338" s="232">
        <f>'RETARDS P1'!BO143</f>
        <v>0</v>
      </c>
    </row>
    <row r="339" spans="1:67" ht="11.1" customHeight="1" x14ac:dyDescent="0.25">
      <c r="A339" s="33"/>
      <c r="B339" s="263" t="s">
        <v>92</v>
      </c>
      <c r="C339" s="232">
        <f>SUM(C340:C344)+SUM(C335:C336)</f>
        <v>5.25</v>
      </c>
      <c r="D339" s="232">
        <f t="shared" ref="D339:BO339" si="30">SUM(D340:D344)+SUM(D335:D336)</f>
        <v>20.083333333333332</v>
      </c>
      <c r="E339" s="232">
        <f t="shared" si="30"/>
        <v>44.916666666666664</v>
      </c>
      <c r="F339" s="232">
        <f t="shared" si="30"/>
        <v>49.166666666666664</v>
      </c>
      <c r="G339" s="232">
        <f t="shared" si="30"/>
        <v>61</v>
      </c>
      <c r="H339" s="232">
        <f t="shared" si="30"/>
        <v>71.166666666666671</v>
      </c>
      <c r="I339" s="232">
        <f t="shared" si="30"/>
        <v>72.833333333333343</v>
      </c>
      <c r="J339" s="232">
        <f t="shared" si="30"/>
        <v>77.500000000000014</v>
      </c>
      <c r="K339" s="232">
        <f t="shared" si="30"/>
        <v>78.250000000000014</v>
      </c>
      <c r="L339" s="232">
        <f t="shared" si="30"/>
        <v>81.833333333333343</v>
      </c>
      <c r="M339" s="232">
        <f t="shared" si="30"/>
        <v>81.833333333333343</v>
      </c>
      <c r="N339" s="232">
        <f t="shared" si="30"/>
        <v>84.333333333333343</v>
      </c>
      <c r="O339" s="232">
        <f t="shared" si="30"/>
        <v>87.333333333333343</v>
      </c>
      <c r="P339" s="232">
        <f t="shared" si="30"/>
        <v>90.500000000000014</v>
      </c>
      <c r="Q339" s="232">
        <f t="shared" si="30"/>
        <v>90.500000000000014</v>
      </c>
      <c r="R339" s="232">
        <f t="shared" si="30"/>
        <v>92.250000000000014</v>
      </c>
      <c r="S339" s="232">
        <f t="shared" si="30"/>
        <v>93.250000000000014</v>
      </c>
      <c r="T339" s="232">
        <f t="shared" si="30"/>
        <v>93.250000000000014</v>
      </c>
      <c r="U339" s="232">
        <f t="shared" si="30"/>
        <v>94.416666666666686</v>
      </c>
      <c r="V339" s="232">
        <f t="shared" si="30"/>
        <v>99.166666666666686</v>
      </c>
      <c r="W339" s="232">
        <f t="shared" si="30"/>
        <v>101.41666666666669</v>
      </c>
      <c r="X339" s="232">
        <f t="shared" si="30"/>
        <v>104.16666666666669</v>
      </c>
      <c r="Y339" s="232">
        <f t="shared" si="30"/>
        <v>105.75000000000001</v>
      </c>
      <c r="Z339" s="232">
        <f t="shared" si="30"/>
        <v>106.08333333333334</v>
      </c>
      <c r="AA339" s="232">
        <f t="shared" si="30"/>
        <v>106.58333333333334</v>
      </c>
      <c r="AB339" s="232">
        <f t="shared" si="30"/>
        <v>108.16666666666667</v>
      </c>
      <c r="AC339" s="232">
        <f t="shared" si="30"/>
        <v>108.91666666666667</v>
      </c>
      <c r="AD339" s="232">
        <f t="shared" si="30"/>
        <v>110.08333333333334</v>
      </c>
      <c r="AE339" s="232">
        <f t="shared" si="30"/>
        <v>112.33333333333334</v>
      </c>
      <c r="AF339" s="232">
        <f t="shared" si="30"/>
        <v>112.91666666666667</v>
      </c>
      <c r="AG339" s="232">
        <f t="shared" si="30"/>
        <v>116.41666666666667</v>
      </c>
      <c r="AH339" s="232">
        <f t="shared" si="30"/>
        <v>116.75</v>
      </c>
      <c r="AI339" s="232">
        <f t="shared" si="30"/>
        <v>117.25</v>
      </c>
      <c r="AJ339" s="232">
        <f t="shared" si="30"/>
        <v>120</v>
      </c>
      <c r="AK339" s="232">
        <f t="shared" si="30"/>
        <v>120.5</v>
      </c>
      <c r="AL339" s="232">
        <f t="shared" si="30"/>
        <v>125.25</v>
      </c>
      <c r="AM339" s="232">
        <f t="shared" si="30"/>
        <v>125.75</v>
      </c>
      <c r="AN339" s="232">
        <f t="shared" si="30"/>
        <v>126.58333333333333</v>
      </c>
      <c r="AO339" s="232">
        <f t="shared" si="30"/>
        <v>129.25</v>
      </c>
      <c r="AP339" s="232">
        <f t="shared" si="30"/>
        <v>129.75</v>
      </c>
      <c r="AQ339" s="232">
        <f t="shared" si="30"/>
        <v>130</v>
      </c>
      <c r="AR339" s="232">
        <f t="shared" si="30"/>
        <v>130.33333333333334</v>
      </c>
      <c r="AS339" s="232">
        <f t="shared" si="30"/>
        <v>130.75</v>
      </c>
      <c r="AT339" s="232">
        <f t="shared" si="30"/>
        <v>131.91666666666666</v>
      </c>
      <c r="AU339" s="232">
        <f t="shared" si="30"/>
        <v>133.41666666666666</v>
      </c>
      <c r="AV339" s="232">
        <f t="shared" si="30"/>
        <v>135.08333333333331</v>
      </c>
      <c r="AW339" s="232">
        <f t="shared" si="30"/>
        <v>135.58333333333331</v>
      </c>
      <c r="AX339" s="232">
        <f t="shared" si="30"/>
        <v>136.58333333333331</v>
      </c>
      <c r="AY339" s="232">
        <f t="shared" si="30"/>
        <v>136.83333333333331</v>
      </c>
      <c r="AZ339" s="232">
        <f t="shared" si="30"/>
        <v>137.99999999999997</v>
      </c>
      <c r="BA339" s="232">
        <f t="shared" si="30"/>
        <v>141.49999999999997</v>
      </c>
      <c r="BB339" s="232">
        <f t="shared" si="30"/>
        <v>141.49999999999997</v>
      </c>
      <c r="BC339" s="232">
        <f t="shared" si="30"/>
        <v>141.49999999999997</v>
      </c>
      <c r="BD339" s="232">
        <f t="shared" si="30"/>
        <v>142.91666666666663</v>
      </c>
      <c r="BE339" s="232">
        <f t="shared" si="30"/>
        <v>145.66666666666663</v>
      </c>
      <c r="BF339" s="232">
        <f t="shared" si="30"/>
        <v>148.66666666666663</v>
      </c>
      <c r="BG339" s="232">
        <f t="shared" si="30"/>
        <v>148.66666666666663</v>
      </c>
      <c r="BH339" s="232">
        <f t="shared" si="30"/>
        <v>150.91666666666663</v>
      </c>
      <c r="BI339" s="232">
        <f t="shared" si="30"/>
        <v>151.16666666666663</v>
      </c>
      <c r="BJ339" s="232">
        <f t="shared" si="30"/>
        <v>152.16666666666663</v>
      </c>
      <c r="BK339" s="232">
        <f t="shared" si="30"/>
        <v>152.16666666666663</v>
      </c>
      <c r="BL339" s="232">
        <f t="shared" si="30"/>
        <v>152.66666666666663</v>
      </c>
      <c r="BM339" s="232">
        <f t="shared" si="30"/>
        <v>153.16666666666663</v>
      </c>
      <c r="BN339" s="232">
        <f t="shared" si="30"/>
        <v>153.41666666666663</v>
      </c>
      <c r="BO339" s="232">
        <f t="shared" si="30"/>
        <v>153.41666666666663</v>
      </c>
    </row>
    <row r="340" spans="1:67" ht="11.1" customHeight="1" x14ac:dyDescent="0.25">
      <c r="A340" s="33"/>
      <c r="B340" s="44" t="s">
        <v>93</v>
      </c>
      <c r="C340" s="232">
        <f>'CHARGES P1'!C71</f>
        <v>0</v>
      </c>
      <c r="D340" s="232">
        <f>'CHARGES P1'!D71</f>
        <v>0</v>
      </c>
      <c r="E340" s="232">
        <f>'CHARGES P1'!E71</f>
        <v>0</v>
      </c>
      <c r="F340" s="232">
        <f>'CHARGES P1'!F71</f>
        <v>0</v>
      </c>
      <c r="G340" s="232">
        <f>'CHARGES P1'!G71</f>
        <v>0</v>
      </c>
      <c r="H340" s="232">
        <f>'CHARGES P1'!H71</f>
        <v>0</v>
      </c>
      <c r="I340" s="232">
        <f>'CHARGES P1'!I71</f>
        <v>0</v>
      </c>
      <c r="J340" s="232">
        <f>'CHARGES P1'!J71</f>
        <v>0</v>
      </c>
      <c r="K340" s="232">
        <f>'CHARGES P1'!K71</f>
        <v>0</v>
      </c>
      <c r="L340" s="232">
        <f>'CHARGES P1'!L71</f>
        <v>0</v>
      </c>
      <c r="M340" s="232">
        <f>'CHARGES P1'!M71</f>
        <v>0</v>
      </c>
      <c r="N340" s="232">
        <f>'CHARGES P1'!N71</f>
        <v>0</v>
      </c>
      <c r="O340" s="232">
        <f>'CHARGES P1'!O71</f>
        <v>0</v>
      </c>
      <c r="P340" s="232">
        <f>'CHARGES P1'!P71</f>
        <v>0</v>
      </c>
      <c r="Q340" s="232">
        <f>'CHARGES P1'!Q71</f>
        <v>0</v>
      </c>
      <c r="R340" s="232">
        <f>'CHARGES P1'!R71</f>
        <v>0</v>
      </c>
      <c r="S340" s="232">
        <f>'CHARGES P1'!S71</f>
        <v>0</v>
      </c>
      <c r="T340" s="232">
        <f>'CHARGES P1'!T71</f>
        <v>0</v>
      </c>
      <c r="U340" s="232">
        <f>'CHARGES P1'!U71</f>
        <v>0</v>
      </c>
      <c r="V340" s="232">
        <f>'CHARGES P1'!V71</f>
        <v>0</v>
      </c>
      <c r="W340" s="232">
        <f>'CHARGES P1'!W71</f>
        <v>0</v>
      </c>
      <c r="X340" s="232">
        <f>'CHARGES P1'!X71</f>
        <v>0</v>
      </c>
      <c r="Y340" s="232">
        <f>'CHARGES P1'!Y71</f>
        <v>0</v>
      </c>
      <c r="Z340" s="232">
        <f>'CHARGES P1'!Z71</f>
        <v>0</v>
      </c>
      <c r="AA340" s="232">
        <f>'CHARGES P1'!AA71</f>
        <v>0</v>
      </c>
      <c r="AB340" s="232">
        <f>'CHARGES P1'!AB71</f>
        <v>0</v>
      </c>
      <c r="AC340" s="232">
        <f>'CHARGES P1'!AC71</f>
        <v>0</v>
      </c>
      <c r="AD340" s="232">
        <f>'CHARGES P1'!AD71</f>
        <v>0</v>
      </c>
      <c r="AE340" s="232">
        <f>'CHARGES P1'!AE71</f>
        <v>0</v>
      </c>
      <c r="AF340" s="232">
        <f>'CHARGES P1'!AF71</f>
        <v>0</v>
      </c>
      <c r="AG340" s="232">
        <f>'CHARGES P1'!AG71</f>
        <v>0</v>
      </c>
      <c r="AH340" s="232">
        <f>'CHARGES P1'!AH71</f>
        <v>0</v>
      </c>
      <c r="AI340" s="232">
        <f>'CHARGES P1'!AI71</f>
        <v>0</v>
      </c>
      <c r="AJ340" s="232">
        <f>'CHARGES P1'!AJ71</f>
        <v>0</v>
      </c>
      <c r="AK340" s="232">
        <f>'CHARGES P1'!AK71</f>
        <v>0</v>
      </c>
      <c r="AL340" s="232">
        <f>'CHARGES P1'!AL71</f>
        <v>0</v>
      </c>
      <c r="AM340" s="232">
        <f>'CHARGES P1'!AM71</f>
        <v>0</v>
      </c>
      <c r="AN340" s="232">
        <f>'CHARGES P1'!AN71</f>
        <v>0</v>
      </c>
      <c r="AO340" s="232">
        <f>'CHARGES P1'!AO71</f>
        <v>0</v>
      </c>
      <c r="AP340" s="232">
        <f>'CHARGES P1'!AP71</f>
        <v>0</v>
      </c>
      <c r="AQ340" s="232">
        <f>'CHARGES P1'!AQ71</f>
        <v>0</v>
      </c>
      <c r="AR340" s="232">
        <f>'CHARGES P1'!AR71</f>
        <v>0</v>
      </c>
      <c r="AS340" s="232">
        <f>'CHARGES P1'!AS71</f>
        <v>0</v>
      </c>
      <c r="AT340" s="232">
        <f>'CHARGES P1'!AT71</f>
        <v>0</v>
      </c>
      <c r="AU340" s="232">
        <f>'CHARGES P1'!AU71</f>
        <v>0</v>
      </c>
      <c r="AV340" s="232">
        <f>'CHARGES P1'!AV71</f>
        <v>0</v>
      </c>
      <c r="AW340" s="232">
        <f>'CHARGES P1'!AW71</f>
        <v>0</v>
      </c>
      <c r="AX340" s="232">
        <f>'CHARGES P1'!AX71</f>
        <v>0</v>
      </c>
      <c r="AY340" s="232">
        <f>'CHARGES P1'!AY71</f>
        <v>0</v>
      </c>
      <c r="AZ340" s="232">
        <f>'CHARGES P1'!AZ71</f>
        <v>0</v>
      </c>
      <c r="BA340" s="232">
        <f>'CHARGES P1'!BA71</f>
        <v>0</v>
      </c>
      <c r="BB340" s="232">
        <f>'CHARGES P1'!BB71</f>
        <v>0</v>
      </c>
      <c r="BC340" s="232">
        <f>'CHARGES P1'!BC71</f>
        <v>0</v>
      </c>
      <c r="BD340" s="232">
        <f>'CHARGES P1'!BD71</f>
        <v>0</v>
      </c>
      <c r="BE340" s="232">
        <f>'CHARGES P1'!BE71</f>
        <v>0</v>
      </c>
      <c r="BF340" s="232">
        <f>'CHARGES P1'!BF71</f>
        <v>0</v>
      </c>
      <c r="BG340" s="232">
        <f>'CHARGES P1'!BG71</f>
        <v>0</v>
      </c>
      <c r="BH340" s="232">
        <f>'CHARGES P1'!BH71</f>
        <v>0</v>
      </c>
      <c r="BI340" s="232">
        <f>'CHARGES P1'!BI71</f>
        <v>0</v>
      </c>
      <c r="BJ340" s="232">
        <f>'CHARGES P1'!BJ71</f>
        <v>0</v>
      </c>
      <c r="BK340" s="232">
        <f>'CHARGES P1'!BK71</f>
        <v>0</v>
      </c>
      <c r="BL340" s="232">
        <f>'CHARGES P1'!BL71</f>
        <v>0</v>
      </c>
      <c r="BM340" s="232">
        <f>'CHARGES P1'!BM71</f>
        <v>0</v>
      </c>
      <c r="BN340" s="232">
        <f>'CHARGES P1'!BN71</f>
        <v>0</v>
      </c>
      <c r="BO340" s="232">
        <f>'CHARGES P1'!BO71</f>
        <v>0</v>
      </c>
    </row>
    <row r="341" spans="1:67" ht="11.1" customHeight="1" x14ac:dyDescent="0.25">
      <c r="A341" s="33"/>
      <c r="B341" s="264" t="s">
        <v>100</v>
      </c>
      <c r="C341" s="232">
        <f>'CHARGES P1'!C107</f>
        <v>5.25</v>
      </c>
      <c r="D341" s="232">
        <f>'CHARGES P1'!D107</f>
        <v>14.833333333333332</v>
      </c>
      <c r="E341" s="232">
        <f>'CHARGES P1'!E107</f>
        <v>24.833333333333332</v>
      </c>
      <c r="F341" s="232">
        <f>'CHARGES P1'!F107</f>
        <v>4.25</v>
      </c>
      <c r="G341" s="232">
        <f>'CHARGES P1'!G107</f>
        <v>11.833333333333334</v>
      </c>
      <c r="H341" s="232">
        <f>'CHARGES P1'!H107</f>
        <v>10.166666666666668</v>
      </c>
      <c r="I341" s="232">
        <f>'CHARGES P1'!I107</f>
        <v>1.6666666666666667</v>
      </c>
      <c r="J341" s="232">
        <f>'CHARGES P1'!J107</f>
        <v>4.6666666666666661</v>
      </c>
      <c r="K341" s="232">
        <f>'CHARGES P1'!K107</f>
        <v>0.75</v>
      </c>
      <c r="L341" s="232">
        <f>'CHARGES P1'!L107</f>
        <v>3.583333333333333</v>
      </c>
      <c r="M341" s="232">
        <f>'CHARGES P1'!M107</f>
        <v>0</v>
      </c>
      <c r="N341" s="232">
        <f>'CHARGES P1'!N107</f>
        <v>2.5</v>
      </c>
      <c r="O341" s="232">
        <f>'CHARGES P1'!O107</f>
        <v>3</v>
      </c>
      <c r="P341" s="232">
        <f>'CHARGES P1'!P107</f>
        <v>3.1666666666666665</v>
      </c>
      <c r="Q341" s="232">
        <f>'CHARGES P1'!Q107</f>
        <v>0</v>
      </c>
      <c r="R341" s="232">
        <f>'CHARGES P1'!R107</f>
        <v>1.75</v>
      </c>
      <c r="S341" s="232">
        <f>'CHARGES P1'!S107</f>
        <v>1</v>
      </c>
      <c r="T341" s="232">
        <f>'CHARGES P1'!T107</f>
        <v>0</v>
      </c>
      <c r="U341" s="232">
        <f>'CHARGES P1'!U107</f>
        <v>1.1666666666666665</v>
      </c>
      <c r="V341" s="232">
        <f>'CHARGES P1'!V107</f>
        <v>4.75</v>
      </c>
      <c r="W341" s="232">
        <f>'CHARGES P1'!W107</f>
        <v>2.25</v>
      </c>
      <c r="X341" s="232">
        <f>'CHARGES P1'!X107</f>
        <v>2.75</v>
      </c>
      <c r="Y341" s="232">
        <f>'CHARGES P1'!Y107</f>
        <v>1.5833333333333335</v>
      </c>
      <c r="Z341" s="232">
        <f>'CHARGES P1'!Z107</f>
        <v>0.33333333333333331</v>
      </c>
      <c r="AA341" s="232">
        <f>'CHARGES P1'!AA107</f>
        <v>0.5</v>
      </c>
      <c r="AB341" s="232">
        <f>'CHARGES P1'!AB107</f>
        <v>1.5833333333333333</v>
      </c>
      <c r="AC341" s="232">
        <f>'CHARGES P1'!AC107</f>
        <v>0.75</v>
      </c>
      <c r="AD341" s="232">
        <f>'CHARGES P1'!AD107</f>
        <v>1.1666666666666665</v>
      </c>
      <c r="AE341" s="232">
        <f>'CHARGES P1'!AE107</f>
        <v>2.25</v>
      </c>
      <c r="AF341" s="232">
        <f>'CHARGES P1'!AF107</f>
        <v>0.58333333333333337</v>
      </c>
      <c r="AG341" s="232">
        <f>'CHARGES P1'!AG107</f>
        <v>3.5</v>
      </c>
      <c r="AH341" s="232">
        <f>'CHARGES P1'!AH107</f>
        <v>0.33333333333333331</v>
      </c>
      <c r="AI341" s="232">
        <f>'CHARGES P1'!AI107</f>
        <v>0.5</v>
      </c>
      <c r="AJ341" s="232">
        <f>'CHARGES P1'!AJ107</f>
        <v>2.75</v>
      </c>
      <c r="AK341" s="232">
        <f>'CHARGES P1'!AK107</f>
        <v>0.5</v>
      </c>
      <c r="AL341" s="232">
        <f>'CHARGES P1'!AL107</f>
        <v>4.75</v>
      </c>
      <c r="AM341" s="232">
        <f>'CHARGES P1'!AM107</f>
        <v>0.5</v>
      </c>
      <c r="AN341" s="232">
        <f>'CHARGES P1'!AN107</f>
        <v>0.83333333333333326</v>
      </c>
      <c r="AO341" s="232">
        <f>'CHARGES P1'!AO107</f>
        <v>2.666666666666667</v>
      </c>
      <c r="AP341" s="232">
        <f>'CHARGES P1'!AP107</f>
        <v>0.5</v>
      </c>
      <c r="AQ341" s="232">
        <f>'CHARGES P1'!AQ107</f>
        <v>0.25</v>
      </c>
      <c r="AR341" s="232">
        <f>'CHARGES P1'!AR107</f>
        <v>0.33333333333333331</v>
      </c>
      <c r="AS341" s="232">
        <f>'CHARGES P1'!AS107</f>
        <v>0.41666666666666669</v>
      </c>
      <c r="AT341" s="232">
        <f>'CHARGES P1'!AT107</f>
        <v>1.1666666666666665</v>
      </c>
      <c r="AU341" s="232">
        <f>'CHARGES P1'!AU107</f>
        <v>1.5</v>
      </c>
      <c r="AV341" s="232">
        <f>'CHARGES P1'!AV107</f>
        <v>1.6666666666666665</v>
      </c>
      <c r="AW341" s="232">
        <f>'CHARGES P1'!AW107</f>
        <v>0.5</v>
      </c>
      <c r="AX341" s="232">
        <f>'CHARGES P1'!AX107</f>
        <v>1</v>
      </c>
      <c r="AY341" s="232">
        <f>'CHARGES P1'!AY107</f>
        <v>0.25</v>
      </c>
      <c r="AZ341" s="232">
        <f>'CHARGES P1'!AZ107</f>
        <v>1.1666666666666665</v>
      </c>
      <c r="BA341" s="232">
        <f>'CHARGES P1'!BA107</f>
        <v>3.5</v>
      </c>
      <c r="BB341" s="232">
        <f>'CHARGES P1'!BB107</f>
        <v>0</v>
      </c>
      <c r="BC341" s="232">
        <f>'CHARGES P1'!BC107</f>
        <v>0</v>
      </c>
      <c r="BD341" s="232">
        <f>'CHARGES P1'!BD107</f>
        <v>1.4166666666666665</v>
      </c>
      <c r="BE341" s="232">
        <f>'CHARGES P1'!BE107</f>
        <v>2.75</v>
      </c>
      <c r="BF341" s="232">
        <f>'CHARGES P1'!BF107</f>
        <v>3</v>
      </c>
      <c r="BG341" s="232">
        <f>'CHARGES P1'!BG107</f>
        <v>0</v>
      </c>
      <c r="BH341" s="232">
        <f>'CHARGES P1'!BH107</f>
        <v>2.25</v>
      </c>
      <c r="BI341" s="232">
        <f>'CHARGES P1'!BI107</f>
        <v>0.25</v>
      </c>
      <c r="BJ341" s="232">
        <f>'CHARGES P1'!BJ107</f>
        <v>1</v>
      </c>
      <c r="BK341" s="232">
        <f>'CHARGES P1'!BK107</f>
        <v>0</v>
      </c>
      <c r="BL341" s="232">
        <f>'CHARGES P1'!BL107</f>
        <v>0.5</v>
      </c>
      <c r="BM341" s="232">
        <f>'CHARGES P1'!BM107</f>
        <v>0.5</v>
      </c>
      <c r="BN341" s="232">
        <f>'CHARGES P1'!BN107</f>
        <v>0.25</v>
      </c>
      <c r="BO341" s="232">
        <f>'CHARGES P1'!BO107</f>
        <v>0</v>
      </c>
    </row>
    <row r="342" spans="1:67" ht="11.1" customHeight="1" x14ac:dyDescent="0.25">
      <c r="A342" s="33"/>
      <c r="B342" s="265" t="s">
        <v>101</v>
      </c>
      <c r="C342" s="232">
        <f>'CHARGES P1'!C143</f>
        <v>0</v>
      </c>
      <c r="D342" s="232">
        <f>'CHARGES P1'!D143</f>
        <v>0</v>
      </c>
      <c r="E342" s="232">
        <f>'CHARGES P1'!E143</f>
        <v>0</v>
      </c>
      <c r="F342" s="232">
        <f>'CHARGES P1'!F143</f>
        <v>0</v>
      </c>
      <c r="G342" s="232">
        <f>'CHARGES P1'!G143</f>
        <v>0</v>
      </c>
      <c r="H342" s="232">
        <f>'CHARGES P1'!H143</f>
        <v>0</v>
      </c>
      <c r="I342" s="232">
        <f>'CHARGES P1'!I143</f>
        <v>0</v>
      </c>
      <c r="J342" s="232">
        <f>'CHARGES P1'!J143</f>
        <v>0</v>
      </c>
      <c r="K342" s="232">
        <f>'CHARGES P1'!K143</f>
        <v>0</v>
      </c>
      <c r="L342" s="232">
        <f>'CHARGES P1'!L143</f>
        <v>0</v>
      </c>
      <c r="M342" s="232">
        <f>'CHARGES P1'!M143</f>
        <v>0</v>
      </c>
      <c r="N342" s="232">
        <f>'CHARGES P1'!N143</f>
        <v>0</v>
      </c>
      <c r="O342" s="232">
        <f>'CHARGES P1'!O143</f>
        <v>0</v>
      </c>
      <c r="P342" s="232">
        <f>'CHARGES P1'!P143</f>
        <v>0</v>
      </c>
      <c r="Q342" s="232">
        <f>'CHARGES P1'!Q143</f>
        <v>0</v>
      </c>
      <c r="R342" s="232">
        <f>'CHARGES P1'!R143</f>
        <v>0</v>
      </c>
      <c r="S342" s="232">
        <f>'CHARGES P1'!S143</f>
        <v>0</v>
      </c>
      <c r="T342" s="232">
        <f>'CHARGES P1'!T143</f>
        <v>0</v>
      </c>
      <c r="U342" s="232">
        <f>'CHARGES P1'!U143</f>
        <v>0</v>
      </c>
      <c r="V342" s="232">
        <f>'CHARGES P1'!V143</f>
        <v>0</v>
      </c>
      <c r="W342" s="232">
        <f>'CHARGES P1'!W143</f>
        <v>0</v>
      </c>
      <c r="X342" s="232">
        <f>'CHARGES P1'!X143</f>
        <v>0</v>
      </c>
      <c r="Y342" s="232">
        <f>'CHARGES P1'!Y143</f>
        <v>0</v>
      </c>
      <c r="Z342" s="232">
        <f>'CHARGES P1'!Z143</f>
        <v>0</v>
      </c>
      <c r="AA342" s="232">
        <f>'CHARGES P1'!AA143</f>
        <v>0</v>
      </c>
      <c r="AB342" s="232">
        <f>'CHARGES P1'!AB143</f>
        <v>0</v>
      </c>
      <c r="AC342" s="232">
        <f>'CHARGES P1'!AC143</f>
        <v>0</v>
      </c>
      <c r="AD342" s="232">
        <f>'CHARGES P1'!AD143</f>
        <v>0</v>
      </c>
      <c r="AE342" s="232">
        <f>'CHARGES P1'!AE143</f>
        <v>0</v>
      </c>
      <c r="AF342" s="232">
        <f>'CHARGES P1'!AF143</f>
        <v>0</v>
      </c>
      <c r="AG342" s="232">
        <f>'CHARGES P1'!AG143</f>
        <v>0</v>
      </c>
      <c r="AH342" s="232">
        <f>'CHARGES P1'!AH143</f>
        <v>0</v>
      </c>
      <c r="AI342" s="232">
        <f>'CHARGES P1'!AI143</f>
        <v>0</v>
      </c>
      <c r="AJ342" s="232">
        <f>'CHARGES P1'!AJ143</f>
        <v>0</v>
      </c>
      <c r="AK342" s="232">
        <f>'CHARGES P1'!AK143</f>
        <v>0</v>
      </c>
      <c r="AL342" s="232">
        <f>'CHARGES P1'!AL143</f>
        <v>0</v>
      </c>
      <c r="AM342" s="232">
        <f>'CHARGES P1'!AM143</f>
        <v>0</v>
      </c>
      <c r="AN342" s="232">
        <f>'CHARGES P1'!AN143</f>
        <v>0</v>
      </c>
      <c r="AO342" s="232">
        <f>'CHARGES P1'!AO143</f>
        <v>0</v>
      </c>
      <c r="AP342" s="232">
        <f>'CHARGES P1'!AP143</f>
        <v>0</v>
      </c>
      <c r="AQ342" s="232">
        <f>'CHARGES P1'!AQ143</f>
        <v>0</v>
      </c>
      <c r="AR342" s="232">
        <f>'CHARGES P1'!AR143</f>
        <v>0</v>
      </c>
      <c r="AS342" s="232">
        <f>'CHARGES P1'!AS143</f>
        <v>0</v>
      </c>
      <c r="AT342" s="232">
        <f>'CHARGES P1'!AT143</f>
        <v>0</v>
      </c>
      <c r="AU342" s="232">
        <f>'CHARGES P1'!AU143</f>
        <v>0</v>
      </c>
      <c r="AV342" s="232">
        <f>'CHARGES P1'!AV143</f>
        <v>0</v>
      </c>
      <c r="AW342" s="232">
        <f>'CHARGES P1'!AW143</f>
        <v>0</v>
      </c>
      <c r="AX342" s="232">
        <f>'CHARGES P1'!AX143</f>
        <v>0</v>
      </c>
      <c r="AY342" s="232">
        <f>'CHARGES P1'!AY143</f>
        <v>0</v>
      </c>
      <c r="AZ342" s="232">
        <f>'CHARGES P1'!AZ143</f>
        <v>0</v>
      </c>
      <c r="BA342" s="232">
        <f>'CHARGES P1'!BA143</f>
        <v>0</v>
      </c>
      <c r="BB342" s="232">
        <f>'CHARGES P1'!BB143</f>
        <v>0</v>
      </c>
      <c r="BC342" s="232">
        <f>'CHARGES P1'!BC143</f>
        <v>0</v>
      </c>
      <c r="BD342" s="232">
        <f>'CHARGES P1'!BD143</f>
        <v>0</v>
      </c>
      <c r="BE342" s="232">
        <f>'CHARGES P1'!BE143</f>
        <v>0</v>
      </c>
      <c r="BF342" s="232">
        <f>'CHARGES P1'!BF143</f>
        <v>0</v>
      </c>
      <c r="BG342" s="232">
        <f>'CHARGES P1'!BG143</f>
        <v>0</v>
      </c>
      <c r="BH342" s="232">
        <f>'CHARGES P1'!BH143</f>
        <v>0</v>
      </c>
      <c r="BI342" s="232">
        <f>'CHARGES P1'!BI143</f>
        <v>0</v>
      </c>
      <c r="BJ342" s="232">
        <f>'CHARGES P1'!BJ143</f>
        <v>0</v>
      </c>
      <c r="BK342" s="232">
        <f>'CHARGES P1'!BK143</f>
        <v>0</v>
      </c>
      <c r="BL342" s="232">
        <f>'CHARGES P1'!BL143</f>
        <v>0</v>
      </c>
      <c r="BM342" s="232">
        <f>'CHARGES P1'!BM143</f>
        <v>0</v>
      </c>
      <c r="BN342" s="232">
        <f>'CHARGES P1'!BN143</f>
        <v>0</v>
      </c>
      <c r="BO342" s="232">
        <f>'CHARGES P1'!BO143</f>
        <v>0</v>
      </c>
    </row>
    <row r="343" spans="1:67" ht="11.1" customHeight="1" x14ac:dyDescent="0.25">
      <c r="A343" s="33"/>
      <c r="B343" s="266" t="s">
        <v>102</v>
      </c>
      <c r="C343" s="232">
        <f>'CHARGES P1'!C179</f>
        <v>0</v>
      </c>
      <c r="D343" s="232">
        <f>'CHARGES P1'!D179</f>
        <v>0</v>
      </c>
      <c r="E343" s="232">
        <f>'CHARGES P1'!E179</f>
        <v>0</v>
      </c>
      <c r="F343" s="232">
        <f>'CHARGES P1'!F179</f>
        <v>0</v>
      </c>
      <c r="G343" s="232">
        <f>'CHARGES P1'!G179</f>
        <v>0</v>
      </c>
      <c r="H343" s="232">
        <f>'CHARGES P1'!H179</f>
        <v>0</v>
      </c>
      <c r="I343" s="232">
        <f>'CHARGES P1'!I179</f>
        <v>0</v>
      </c>
      <c r="J343" s="232">
        <f>'CHARGES P1'!J179</f>
        <v>0</v>
      </c>
      <c r="K343" s="232">
        <f>'CHARGES P1'!K179</f>
        <v>0</v>
      </c>
      <c r="L343" s="232">
        <f>'CHARGES P1'!L179</f>
        <v>0</v>
      </c>
      <c r="M343" s="232">
        <f>'CHARGES P1'!M179</f>
        <v>0</v>
      </c>
      <c r="N343" s="232">
        <f>'CHARGES P1'!N179</f>
        <v>0</v>
      </c>
      <c r="O343" s="232">
        <f>'CHARGES P1'!O179</f>
        <v>0</v>
      </c>
      <c r="P343" s="232">
        <f>'CHARGES P1'!P179</f>
        <v>0</v>
      </c>
      <c r="Q343" s="232">
        <f>'CHARGES P1'!Q179</f>
        <v>0</v>
      </c>
      <c r="R343" s="232">
        <f>'CHARGES P1'!R179</f>
        <v>0</v>
      </c>
      <c r="S343" s="232">
        <f>'CHARGES P1'!S179</f>
        <v>0</v>
      </c>
      <c r="T343" s="232">
        <f>'CHARGES P1'!T179</f>
        <v>0</v>
      </c>
      <c r="U343" s="232">
        <f>'CHARGES P1'!U179</f>
        <v>0</v>
      </c>
      <c r="V343" s="232">
        <f>'CHARGES P1'!V179</f>
        <v>0</v>
      </c>
      <c r="W343" s="232">
        <f>'CHARGES P1'!W179</f>
        <v>0</v>
      </c>
      <c r="X343" s="232">
        <f>'CHARGES P1'!X179</f>
        <v>0</v>
      </c>
      <c r="Y343" s="232">
        <f>'CHARGES P1'!Y179</f>
        <v>0</v>
      </c>
      <c r="Z343" s="232">
        <f>'CHARGES P1'!Z179</f>
        <v>0</v>
      </c>
      <c r="AA343" s="232">
        <f>'CHARGES P1'!AA179</f>
        <v>0</v>
      </c>
      <c r="AB343" s="232">
        <f>'CHARGES P1'!AB179</f>
        <v>0</v>
      </c>
      <c r="AC343" s="232">
        <f>'CHARGES P1'!AC179</f>
        <v>0</v>
      </c>
      <c r="AD343" s="232">
        <f>'CHARGES P1'!AD179</f>
        <v>0</v>
      </c>
      <c r="AE343" s="232">
        <f>'CHARGES P1'!AE179</f>
        <v>0</v>
      </c>
      <c r="AF343" s="232">
        <f>'CHARGES P1'!AF179</f>
        <v>0</v>
      </c>
      <c r="AG343" s="232">
        <f>'CHARGES P1'!AG179</f>
        <v>0</v>
      </c>
      <c r="AH343" s="232">
        <f>'CHARGES P1'!AH179</f>
        <v>0</v>
      </c>
      <c r="AI343" s="232">
        <f>'CHARGES P1'!AI179</f>
        <v>0</v>
      </c>
      <c r="AJ343" s="232">
        <f>'CHARGES P1'!AJ179</f>
        <v>0</v>
      </c>
      <c r="AK343" s="232">
        <f>'CHARGES P1'!AK179</f>
        <v>0</v>
      </c>
      <c r="AL343" s="232">
        <f>'CHARGES P1'!AL179</f>
        <v>0</v>
      </c>
      <c r="AM343" s="232">
        <f>'CHARGES P1'!AM179</f>
        <v>0</v>
      </c>
      <c r="AN343" s="232">
        <f>'CHARGES P1'!AN179</f>
        <v>0</v>
      </c>
      <c r="AO343" s="232">
        <f>'CHARGES P1'!AO179</f>
        <v>0</v>
      </c>
      <c r="AP343" s="232">
        <f>'CHARGES P1'!AP179</f>
        <v>0</v>
      </c>
      <c r="AQ343" s="232">
        <f>'CHARGES P1'!AQ179</f>
        <v>0</v>
      </c>
      <c r="AR343" s="232">
        <f>'CHARGES P1'!AR179</f>
        <v>0</v>
      </c>
      <c r="AS343" s="232">
        <f>'CHARGES P1'!AS179</f>
        <v>0</v>
      </c>
      <c r="AT343" s="232">
        <f>'CHARGES P1'!AT179</f>
        <v>0</v>
      </c>
      <c r="AU343" s="232">
        <f>'CHARGES P1'!AU179</f>
        <v>0</v>
      </c>
      <c r="AV343" s="232">
        <f>'CHARGES P1'!AV179</f>
        <v>0</v>
      </c>
      <c r="AW343" s="232">
        <f>'CHARGES P1'!AW179</f>
        <v>0</v>
      </c>
      <c r="AX343" s="232">
        <f>'CHARGES P1'!AX179</f>
        <v>0</v>
      </c>
      <c r="AY343" s="232">
        <f>'CHARGES P1'!AY179</f>
        <v>0</v>
      </c>
      <c r="AZ343" s="232">
        <f>'CHARGES P1'!AZ179</f>
        <v>0</v>
      </c>
      <c r="BA343" s="232">
        <f>'CHARGES P1'!BA179</f>
        <v>0</v>
      </c>
      <c r="BB343" s="232">
        <f>'CHARGES P1'!BB179</f>
        <v>0</v>
      </c>
      <c r="BC343" s="232">
        <f>'CHARGES P1'!BC179</f>
        <v>0</v>
      </c>
      <c r="BD343" s="232">
        <f>'CHARGES P1'!BD179</f>
        <v>0</v>
      </c>
      <c r="BE343" s="232">
        <f>'CHARGES P1'!BE179</f>
        <v>0</v>
      </c>
      <c r="BF343" s="232">
        <f>'CHARGES P1'!BF179</f>
        <v>0</v>
      </c>
      <c r="BG343" s="232">
        <f>'CHARGES P1'!BG179</f>
        <v>0</v>
      </c>
      <c r="BH343" s="232">
        <f>'CHARGES P1'!BH179</f>
        <v>0</v>
      </c>
      <c r="BI343" s="232">
        <f>'CHARGES P1'!BI179</f>
        <v>0</v>
      </c>
      <c r="BJ343" s="232">
        <f>'CHARGES P1'!BJ179</f>
        <v>0</v>
      </c>
      <c r="BK343" s="232">
        <f>'CHARGES P1'!BK179</f>
        <v>0</v>
      </c>
      <c r="BL343" s="232">
        <f>'CHARGES P1'!BL179</f>
        <v>0</v>
      </c>
      <c r="BM343" s="232">
        <f>'CHARGES P1'!BM179</f>
        <v>0</v>
      </c>
      <c r="BN343" s="232">
        <f>'CHARGES P1'!BN179</f>
        <v>0</v>
      </c>
      <c r="BO343" s="232">
        <f>'CHARGES P1'!BO179</f>
        <v>0</v>
      </c>
    </row>
    <row r="344" spans="1:67" ht="11.1" customHeight="1" x14ac:dyDescent="0.25">
      <c r="A344" s="33"/>
      <c r="B344" s="267" t="s">
        <v>103</v>
      </c>
      <c r="C344" s="232">
        <f>'CHARGES P1'!C215</f>
        <v>0</v>
      </c>
      <c r="D344" s="232">
        <f>'CHARGES P1'!D215</f>
        <v>0</v>
      </c>
      <c r="E344" s="232">
        <f>'CHARGES P1'!E215</f>
        <v>0</v>
      </c>
      <c r="F344" s="232">
        <f>'CHARGES P1'!F215</f>
        <v>0</v>
      </c>
      <c r="G344" s="232">
        <f>'CHARGES P1'!G215</f>
        <v>0</v>
      </c>
      <c r="H344" s="232">
        <f>'CHARGES P1'!H215</f>
        <v>0</v>
      </c>
      <c r="I344" s="232">
        <f>'CHARGES P1'!I215</f>
        <v>0</v>
      </c>
      <c r="J344" s="232">
        <f>'CHARGES P1'!J215</f>
        <v>0</v>
      </c>
      <c r="K344" s="232">
        <f>'CHARGES P1'!K215</f>
        <v>0</v>
      </c>
      <c r="L344" s="232">
        <f>'CHARGES P1'!L215</f>
        <v>0</v>
      </c>
      <c r="M344" s="232">
        <f>'CHARGES P1'!M215</f>
        <v>0</v>
      </c>
      <c r="N344" s="232">
        <f>'CHARGES P1'!N215</f>
        <v>0</v>
      </c>
      <c r="O344" s="232">
        <f>'CHARGES P1'!O215</f>
        <v>0</v>
      </c>
      <c r="P344" s="232">
        <f>'CHARGES P1'!P215</f>
        <v>0</v>
      </c>
      <c r="Q344" s="232">
        <f>'CHARGES P1'!Q215</f>
        <v>0</v>
      </c>
      <c r="R344" s="232">
        <f>'CHARGES P1'!R215</f>
        <v>0</v>
      </c>
      <c r="S344" s="232">
        <f>'CHARGES P1'!S215</f>
        <v>0</v>
      </c>
      <c r="T344" s="232">
        <f>'CHARGES P1'!T215</f>
        <v>0</v>
      </c>
      <c r="U344" s="232">
        <f>'CHARGES P1'!U215</f>
        <v>0</v>
      </c>
      <c r="V344" s="232">
        <f>'CHARGES P1'!V215</f>
        <v>0</v>
      </c>
      <c r="W344" s="232">
        <f>'CHARGES P1'!W215</f>
        <v>0</v>
      </c>
      <c r="X344" s="232">
        <f>'CHARGES P1'!X215</f>
        <v>0</v>
      </c>
      <c r="Y344" s="232">
        <f>'CHARGES P1'!Y215</f>
        <v>0</v>
      </c>
      <c r="Z344" s="232">
        <f>'CHARGES P1'!Z215</f>
        <v>0</v>
      </c>
      <c r="AA344" s="232">
        <f>'CHARGES P1'!AA215</f>
        <v>0</v>
      </c>
      <c r="AB344" s="232">
        <f>'CHARGES P1'!AB215</f>
        <v>0</v>
      </c>
      <c r="AC344" s="232">
        <f>'CHARGES P1'!AC215</f>
        <v>0</v>
      </c>
      <c r="AD344" s="232">
        <f>'CHARGES P1'!AD215</f>
        <v>0</v>
      </c>
      <c r="AE344" s="232">
        <f>'CHARGES P1'!AE215</f>
        <v>0</v>
      </c>
      <c r="AF344" s="232">
        <f>'CHARGES P1'!AF215</f>
        <v>0</v>
      </c>
      <c r="AG344" s="232">
        <f>'CHARGES P1'!AG215</f>
        <v>0</v>
      </c>
      <c r="AH344" s="232">
        <f>'CHARGES P1'!AH215</f>
        <v>0</v>
      </c>
      <c r="AI344" s="232">
        <f>'CHARGES P1'!AI215</f>
        <v>0</v>
      </c>
      <c r="AJ344" s="232">
        <f>'CHARGES P1'!AJ215</f>
        <v>0</v>
      </c>
      <c r="AK344" s="232">
        <f>'CHARGES P1'!AK215</f>
        <v>0</v>
      </c>
      <c r="AL344" s="232">
        <f>'CHARGES P1'!AL215</f>
        <v>0</v>
      </c>
      <c r="AM344" s="232">
        <f>'CHARGES P1'!AM215</f>
        <v>0</v>
      </c>
      <c r="AN344" s="232">
        <f>'CHARGES P1'!AN215</f>
        <v>0</v>
      </c>
      <c r="AO344" s="232">
        <f>'CHARGES P1'!AO215</f>
        <v>0</v>
      </c>
      <c r="AP344" s="232">
        <f>'CHARGES P1'!AP215</f>
        <v>0</v>
      </c>
      <c r="AQ344" s="232">
        <f>'CHARGES P1'!AQ215</f>
        <v>0</v>
      </c>
      <c r="AR344" s="232">
        <f>'CHARGES P1'!AR215</f>
        <v>0</v>
      </c>
      <c r="AS344" s="232">
        <f>'CHARGES P1'!AS215</f>
        <v>0</v>
      </c>
      <c r="AT344" s="232">
        <f>'CHARGES P1'!AT215</f>
        <v>0</v>
      </c>
      <c r="AU344" s="232">
        <f>'CHARGES P1'!AU215</f>
        <v>0</v>
      </c>
      <c r="AV344" s="232">
        <f>'CHARGES P1'!AV215</f>
        <v>0</v>
      </c>
      <c r="AW344" s="232">
        <f>'CHARGES P1'!AW215</f>
        <v>0</v>
      </c>
      <c r="AX344" s="232">
        <f>'CHARGES P1'!AX215</f>
        <v>0</v>
      </c>
      <c r="AY344" s="232">
        <f>'CHARGES P1'!AY215</f>
        <v>0</v>
      </c>
      <c r="AZ344" s="232">
        <f>'CHARGES P1'!AZ215</f>
        <v>0</v>
      </c>
      <c r="BA344" s="232">
        <f>'CHARGES P1'!BA215</f>
        <v>0</v>
      </c>
      <c r="BB344" s="232">
        <f>'CHARGES P1'!BB215</f>
        <v>0</v>
      </c>
      <c r="BC344" s="232">
        <f>'CHARGES P1'!BC215</f>
        <v>0</v>
      </c>
      <c r="BD344" s="232">
        <f>'CHARGES P1'!BD215</f>
        <v>0</v>
      </c>
      <c r="BE344" s="232">
        <f>'CHARGES P1'!BE215</f>
        <v>0</v>
      </c>
      <c r="BF344" s="232">
        <f>'CHARGES P1'!BF215</f>
        <v>0</v>
      </c>
      <c r="BG344" s="232">
        <f>'CHARGES P1'!BG215</f>
        <v>0</v>
      </c>
      <c r="BH344" s="232">
        <f>'CHARGES P1'!BH215</f>
        <v>0</v>
      </c>
      <c r="BI344" s="232">
        <f>'CHARGES P1'!BI215</f>
        <v>0</v>
      </c>
      <c r="BJ344" s="232">
        <f>'CHARGES P1'!BJ215</f>
        <v>0</v>
      </c>
      <c r="BK344" s="232">
        <f>'CHARGES P1'!BK215</f>
        <v>0</v>
      </c>
      <c r="BL344" s="232">
        <f>'CHARGES P1'!BL215</f>
        <v>0</v>
      </c>
      <c r="BM344" s="232">
        <f>'CHARGES P1'!BM215</f>
        <v>0</v>
      </c>
      <c r="BN344" s="232">
        <f>'CHARGES P1'!BN215</f>
        <v>0</v>
      </c>
      <c r="BO344" s="232">
        <f>'CHARGES P1'!BO215</f>
        <v>0</v>
      </c>
    </row>
    <row r="346" spans="1:67" ht="11.1" customHeight="1" x14ac:dyDescent="0.25">
      <c r="A346" s="38" t="s">
        <v>83</v>
      </c>
      <c r="B346" s="268" t="s">
        <v>87</v>
      </c>
      <c r="C346" s="232">
        <f>'RETARDS P1'!C36</f>
        <v>0</v>
      </c>
      <c r="D346" s="232">
        <f>'RETARDS P1'!D36</f>
        <v>0</v>
      </c>
      <c r="E346" s="232">
        <f>'RETARDS P1'!E36</f>
        <v>0</v>
      </c>
      <c r="F346" s="232">
        <f>'RETARDS P1'!F36</f>
        <v>0</v>
      </c>
      <c r="G346" s="232">
        <f>'RETARDS P1'!G36</f>
        <v>0</v>
      </c>
      <c r="H346" s="232">
        <f>'RETARDS P1'!H36</f>
        <v>0</v>
      </c>
      <c r="I346" s="232">
        <f>'RETARDS P1'!I36</f>
        <v>0</v>
      </c>
      <c r="J346" s="232">
        <f>'RETARDS P1'!J36</f>
        <v>0</v>
      </c>
      <c r="K346" s="232">
        <f>'RETARDS P1'!K36</f>
        <v>0</v>
      </c>
      <c r="L346" s="232">
        <f>'RETARDS P1'!L36</f>
        <v>0</v>
      </c>
      <c r="M346" s="232">
        <f>'RETARDS P1'!M36</f>
        <v>0</v>
      </c>
      <c r="N346" s="232">
        <f>'RETARDS P1'!N36</f>
        <v>0</v>
      </c>
      <c r="O346" s="232">
        <f>'RETARDS P1'!O36</f>
        <v>0</v>
      </c>
      <c r="P346" s="232">
        <f>'RETARDS P1'!P36</f>
        <v>0</v>
      </c>
      <c r="Q346" s="232">
        <f>'RETARDS P1'!Q36</f>
        <v>0</v>
      </c>
      <c r="R346" s="232">
        <f>'RETARDS P1'!R36</f>
        <v>0</v>
      </c>
      <c r="S346" s="232">
        <f>'RETARDS P1'!S36</f>
        <v>0</v>
      </c>
      <c r="T346" s="232">
        <f>'RETARDS P1'!T36</f>
        <v>0</v>
      </c>
      <c r="U346" s="232">
        <f>'RETARDS P1'!U36</f>
        <v>0</v>
      </c>
      <c r="V346" s="232">
        <f>'RETARDS P1'!V36</f>
        <v>0</v>
      </c>
      <c r="W346" s="232">
        <f>'RETARDS P1'!W36</f>
        <v>0</v>
      </c>
      <c r="X346" s="232">
        <f>'RETARDS P1'!X36</f>
        <v>0</v>
      </c>
      <c r="Y346" s="232">
        <f>'RETARDS P1'!Y36</f>
        <v>0</v>
      </c>
      <c r="Z346" s="232">
        <f>'RETARDS P1'!Z36</f>
        <v>0</v>
      </c>
      <c r="AA346" s="232">
        <f>'RETARDS P1'!AA36</f>
        <v>0</v>
      </c>
      <c r="AB346" s="232">
        <f>'RETARDS P1'!AB36</f>
        <v>0</v>
      </c>
      <c r="AC346" s="232">
        <f>'RETARDS P1'!AC36</f>
        <v>0</v>
      </c>
      <c r="AD346" s="232">
        <f>'RETARDS P1'!AD36</f>
        <v>0</v>
      </c>
      <c r="AE346" s="232">
        <f>'RETARDS P1'!AE36</f>
        <v>0</v>
      </c>
      <c r="AF346" s="232">
        <f>'RETARDS P1'!AF36</f>
        <v>0</v>
      </c>
      <c r="AG346" s="232">
        <f>'RETARDS P1'!AG36</f>
        <v>0</v>
      </c>
      <c r="AH346" s="232">
        <f>'RETARDS P1'!AH36</f>
        <v>0</v>
      </c>
      <c r="AI346" s="232">
        <f>'RETARDS P1'!AI36</f>
        <v>0</v>
      </c>
      <c r="AJ346" s="232">
        <f>'RETARDS P1'!AJ36</f>
        <v>0</v>
      </c>
      <c r="AK346" s="232">
        <f>'RETARDS P1'!AK36</f>
        <v>0</v>
      </c>
      <c r="AL346" s="232">
        <f>'RETARDS P1'!AL36</f>
        <v>0</v>
      </c>
      <c r="AM346" s="232">
        <f>'RETARDS P1'!AM36</f>
        <v>0</v>
      </c>
      <c r="AN346" s="232">
        <f>'RETARDS P1'!AN36</f>
        <v>0</v>
      </c>
      <c r="AO346" s="232">
        <f>'RETARDS P1'!AO36</f>
        <v>0</v>
      </c>
      <c r="AP346" s="232">
        <f>'RETARDS P1'!AP36</f>
        <v>0</v>
      </c>
      <c r="AQ346" s="232">
        <f>'RETARDS P1'!AQ36</f>
        <v>0</v>
      </c>
      <c r="AR346" s="232">
        <f>'RETARDS P1'!AR36</f>
        <v>0</v>
      </c>
      <c r="AS346" s="232">
        <f>'RETARDS P1'!AS36</f>
        <v>0</v>
      </c>
      <c r="AT346" s="232">
        <f>'RETARDS P1'!AT36</f>
        <v>0</v>
      </c>
      <c r="AU346" s="232">
        <f>'RETARDS P1'!AU36</f>
        <v>0</v>
      </c>
      <c r="AV346" s="232">
        <f>'RETARDS P1'!AV36</f>
        <v>0</v>
      </c>
      <c r="AW346" s="232">
        <f>'RETARDS P1'!AW36</f>
        <v>0</v>
      </c>
      <c r="AX346" s="232">
        <f>'RETARDS P1'!AX36</f>
        <v>0</v>
      </c>
      <c r="AY346" s="232">
        <f>'RETARDS P1'!AY36</f>
        <v>0</v>
      </c>
      <c r="AZ346" s="232">
        <f>'RETARDS P1'!AZ36</f>
        <v>0</v>
      </c>
      <c r="BA346" s="232">
        <f>'RETARDS P1'!BA36</f>
        <v>0</v>
      </c>
      <c r="BB346" s="232">
        <f>'RETARDS P1'!BB36</f>
        <v>0</v>
      </c>
      <c r="BC346" s="232">
        <f>'RETARDS P1'!BC36</f>
        <v>0</v>
      </c>
      <c r="BD346" s="232">
        <f>'RETARDS P1'!BD36</f>
        <v>0</v>
      </c>
      <c r="BE346" s="232">
        <f>'RETARDS P1'!BE36</f>
        <v>0</v>
      </c>
      <c r="BF346" s="232">
        <f>'RETARDS P1'!BF36</f>
        <v>0</v>
      </c>
      <c r="BG346" s="232">
        <f>'RETARDS P1'!BG36</f>
        <v>0</v>
      </c>
      <c r="BH346" s="232">
        <f>'RETARDS P1'!BH36</f>
        <v>0</v>
      </c>
      <c r="BI346" s="232">
        <f>'RETARDS P1'!BI36</f>
        <v>0</v>
      </c>
      <c r="BJ346" s="232">
        <f>'RETARDS P1'!BJ36</f>
        <v>0</v>
      </c>
      <c r="BK346" s="232">
        <f>'RETARDS P1'!BK36</f>
        <v>0</v>
      </c>
      <c r="BL346" s="232">
        <f>'RETARDS P1'!BL36</f>
        <v>0</v>
      </c>
      <c r="BM346" s="232">
        <f>'RETARDS P1'!BM36</f>
        <v>0</v>
      </c>
      <c r="BN346" s="232">
        <f>'RETARDS P1'!BN36</f>
        <v>0</v>
      </c>
      <c r="BO346" s="232">
        <f>'RETARDS P1'!BO36</f>
        <v>0</v>
      </c>
    </row>
    <row r="347" spans="1:67" ht="11.1" customHeight="1" x14ac:dyDescent="0.25">
      <c r="A347" s="33"/>
      <c r="B347" s="43" t="s">
        <v>104</v>
      </c>
      <c r="C347" s="232"/>
      <c r="D347" s="232">
        <f>C350-'SYNTHESE CAPACITE P1'!D34</f>
        <v>17.883043333333333</v>
      </c>
      <c r="E347" s="232">
        <f>D350-'SYNTHESE CAPACITE P1'!E34</f>
        <v>51.425796666666663</v>
      </c>
      <c r="F347" s="232">
        <f>E350-'SYNTHESE CAPACITE P1'!F34</f>
        <v>75.739846666666665</v>
      </c>
      <c r="G347" s="232">
        <f>F350-'SYNTHESE CAPACITE P1'!G34</f>
        <v>88.306156669999993</v>
      </c>
      <c r="H347" s="232">
        <f>G350-'SYNTHESE CAPACITE P1'!H34</f>
        <v>132.73518333666667</v>
      </c>
      <c r="I347" s="232">
        <f>H350-'SYNTHESE CAPACITE P1'!I34</f>
        <v>152.20109999666667</v>
      </c>
      <c r="J347" s="232">
        <f>I350-'SYNTHESE CAPACITE P1'!J34</f>
        <v>177.79653332333334</v>
      </c>
      <c r="K347" s="232">
        <f>J350-'SYNTHESE CAPACITE P1'!K34</f>
        <v>199.08136993333335</v>
      </c>
      <c r="L347" s="232">
        <f>K350-'SYNTHESE CAPACITE P1'!L34</f>
        <v>255.73587326666669</v>
      </c>
      <c r="M347" s="232">
        <f>L350-'SYNTHESE CAPACITE P1'!M34</f>
        <v>265.3681532666667</v>
      </c>
      <c r="N347" s="232">
        <f>M350-'SYNTHESE CAPACITE P1'!N34</f>
        <v>304.6163166</v>
      </c>
      <c r="O347" s="232">
        <f>N350-'SYNTHESE CAPACITE P1'!O34</f>
        <v>358.56404659999998</v>
      </c>
      <c r="P347" s="232">
        <f>O350-'SYNTHESE CAPACITE P1'!P34</f>
        <v>378.92567659999997</v>
      </c>
      <c r="Q347" s="232">
        <f>P350-'SYNTHESE CAPACITE P1'!Q34</f>
        <v>411.95105659999996</v>
      </c>
      <c r="R347" s="232">
        <f>Q350-'SYNTHESE CAPACITE P1'!R34</f>
        <v>446.09103993333326</v>
      </c>
      <c r="S347" s="232">
        <f>R350-'SYNTHESE CAPACITE P1'!S34</f>
        <v>461.58270994999992</v>
      </c>
      <c r="T347" s="232">
        <f>S350-'SYNTHESE CAPACITE P1'!T34</f>
        <v>485.01534328333327</v>
      </c>
      <c r="U347" s="232">
        <f>T350-'SYNTHESE CAPACITE P1'!U34</f>
        <v>503.73070654999992</v>
      </c>
      <c r="V347" s="232">
        <f>U350-'SYNTHESE CAPACITE P1'!V34</f>
        <v>523.62721011666656</v>
      </c>
      <c r="W347" s="232">
        <f>V350-'SYNTHESE CAPACITE P1'!W34</f>
        <v>545.60896360466654</v>
      </c>
      <c r="X347" s="232">
        <f>W350-'SYNTHESE CAPACITE P1'!X34</f>
        <v>555.5245402846665</v>
      </c>
      <c r="Y347" s="232">
        <f>X350-'SYNTHESE CAPACITE P1'!Y34</f>
        <v>595.15590028466647</v>
      </c>
      <c r="Z347" s="232">
        <f>Y350-'SYNTHESE CAPACITE P1'!Z34</f>
        <v>615.51370695133312</v>
      </c>
      <c r="AA347" s="232">
        <f>Z350-'SYNTHESE CAPACITE P1'!AA34</f>
        <v>625.21370704199978</v>
      </c>
      <c r="AB347" s="232">
        <f>AA350-'SYNTHESE CAPACITE P1'!AB34</f>
        <v>641.83237037533308</v>
      </c>
      <c r="AC347" s="232">
        <f>AB350-'SYNTHESE CAPACITE P1'!AC34</f>
        <v>660.08416037533311</v>
      </c>
      <c r="AD347" s="232">
        <f>AC350-'SYNTHESE CAPACITE P1'!AD34</f>
        <v>683.35952704233307</v>
      </c>
      <c r="AE347" s="232">
        <f>AD350-'SYNTHESE CAPACITE P1'!AE34</f>
        <v>687.80931037566643</v>
      </c>
      <c r="AF347" s="232">
        <f>AE350-'SYNTHESE CAPACITE P1'!AF34</f>
        <v>701.39245037566639</v>
      </c>
      <c r="AG347" s="232">
        <f>AF350-'SYNTHESE CAPACITE P1'!AG34</f>
        <v>717.75397699499968</v>
      </c>
      <c r="AH347" s="232">
        <f>AG350-'SYNTHESE CAPACITE P1'!AH34</f>
        <v>730.42103699499967</v>
      </c>
      <c r="AI347" s="232">
        <f>AH350-'SYNTHESE CAPACITE P1'!AI34</f>
        <v>766.65438366166632</v>
      </c>
      <c r="AJ347" s="232">
        <f>AI350-'SYNTHESE CAPACITE P1'!AJ34</f>
        <v>775.98773032833299</v>
      </c>
      <c r="AK347" s="232">
        <f>AJ350-'SYNTHESE CAPACITE P1'!AK34</f>
        <v>789.67412099499961</v>
      </c>
      <c r="AL347" s="232">
        <f>AK350-'SYNTHESE CAPACITE P1'!AL34</f>
        <v>812.00679766166627</v>
      </c>
      <c r="AM347" s="232">
        <f>AL350-'SYNTHESE CAPACITE P1'!AM34</f>
        <v>840.70628099499959</v>
      </c>
      <c r="AN347" s="232">
        <f>AM350-'SYNTHESE CAPACITE P1'!AN34</f>
        <v>864.74098099499963</v>
      </c>
      <c r="AO347" s="232">
        <f>AN350-'SYNTHESE CAPACITE P1'!AO34</f>
        <v>913.20268448899958</v>
      </c>
      <c r="AP347" s="232">
        <f>AO350-'SYNTHESE CAPACITE P1'!AP34</f>
        <v>949.49870915566623</v>
      </c>
      <c r="AQ347" s="232">
        <f>AP350-'SYNTHESE CAPACITE P1'!AQ34</f>
        <v>958.43237582233292</v>
      </c>
      <c r="AR347" s="232">
        <f>AQ350-'SYNTHESE CAPACITE P1'!AR34</f>
        <v>994.1651224889996</v>
      </c>
      <c r="AS347" s="232">
        <f>AR350-'SYNTHESE CAPACITE P1'!AS34</f>
        <v>1011.9484624889996</v>
      </c>
      <c r="AT347" s="232">
        <f>AS350-'SYNTHESE CAPACITE P1'!AT34</f>
        <v>1022.6316624889996</v>
      </c>
      <c r="AU347" s="232">
        <f>AT350-'SYNTHESE CAPACITE P1'!AU34</f>
        <v>1035.6312626556662</v>
      </c>
      <c r="AV347" s="232">
        <f>AU350-'SYNTHESE CAPACITE P1'!AV34</f>
        <v>1057.8293093223328</v>
      </c>
      <c r="AW347" s="232">
        <f>AV350-'SYNTHESE CAPACITE P1'!AW34</f>
        <v>1073.5959326556663</v>
      </c>
      <c r="AX347" s="232">
        <f>AW350-'SYNTHESE CAPACITE P1'!AX34</f>
        <v>1093.5929326889996</v>
      </c>
      <c r="AY347" s="232">
        <f>AX350-'SYNTHESE CAPACITE P1'!AY34</f>
        <v>1118.3908293556663</v>
      </c>
      <c r="AZ347" s="232">
        <f>AY350-'SYNTHESE CAPACITE P1'!AZ34</f>
        <v>1147.5894626889997</v>
      </c>
      <c r="BA347" s="232">
        <f>AZ350-'SYNTHESE CAPACITE P1'!BA34</f>
        <v>1158.5228193556663</v>
      </c>
      <c r="BB347" s="232">
        <f>BA350-'SYNTHESE CAPACITE P1'!BB34</f>
        <v>1168.7329126886664</v>
      </c>
      <c r="BC347" s="232">
        <f>BB350-'SYNTHESE CAPACITE P1'!BC34</f>
        <v>1170.7329126886664</v>
      </c>
      <c r="BD347" s="232">
        <f>BC350-'SYNTHESE CAPACITE P1'!BD34</f>
        <v>1187.5231126953331</v>
      </c>
      <c r="BE347" s="232">
        <f>BD350-'SYNTHESE CAPACITE P1'!BE34</f>
        <v>1213.125082695333</v>
      </c>
      <c r="BF347" s="232">
        <f>BE350-'SYNTHESE CAPACITE P1'!BF34</f>
        <v>1226.7384160286663</v>
      </c>
      <c r="BG347" s="232">
        <f>BF350-'SYNTHESE CAPACITE P1'!BG34</f>
        <v>1272.5723866619996</v>
      </c>
      <c r="BH347" s="232">
        <f>BG350-'SYNTHESE CAPACITE P1'!BH34</f>
        <v>1293.6917006286662</v>
      </c>
      <c r="BI347" s="232">
        <f>BH350-'SYNTHESE CAPACITE P1'!BI34</f>
        <v>1314.9604742953329</v>
      </c>
      <c r="BJ347" s="232">
        <f>BI350-'SYNTHESE CAPACITE P1'!BJ34</f>
        <v>1327.7383342953328</v>
      </c>
      <c r="BK347" s="232">
        <f>BJ350-'SYNTHESE CAPACITE P1'!BK34</f>
        <v>1354.2746576283328</v>
      </c>
      <c r="BL347" s="232">
        <f>BK350-'SYNTHESE CAPACITE P1'!BL34</f>
        <v>1355.8794476419994</v>
      </c>
      <c r="BM347" s="232">
        <f>BL350-'SYNTHESE CAPACITE P1'!BM34</f>
        <v>1387.9324676419994</v>
      </c>
      <c r="BN347" s="232">
        <f>BM350-'SYNTHESE CAPACITE P1'!BN34</f>
        <v>1419.205184308666</v>
      </c>
      <c r="BO347" s="232">
        <f>BN350-'SYNTHESE CAPACITE P1'!BO34</f>
        <v>1431.7708043086661</v>
      </c>
    </row>
    <row r="348" spans="1:67" ht="11.1" customHeight="1" x14ac:dyDescent="0.25">
      <c r="A348" s="33"/>
      <c r="B348" s="261" t="s">
        <v>88</v>
      </c>
      <c r="C348" s="232">
        <f>'RETARDS P1'!C108</f>
        <v>0</v>
      </c>
      <c r="D348" s="232">
        <f>'RETARDS P1'!D108</f>
        <v>0</v>
      </c>
      <c r="E348" s="232">
        <f>'RETARDS P1'!E108</f>
        <v>0</v>
      </c>
      <c r="F348" s="232">
        <f>'RETARDS P1'!F108</f>
        <v>0</v>
      </c>
      <c r="G348" s="232">
        <f>'RETARDS P1'!G108</f>
        <v>0</v>
      </c>
      <c r="H348" s="232">
        <f>'RETARDS P1'!H108</f>
        <v>0</v>
      </c>
      <c r="I348" s="232">
        <f>'RETARDS P1'!I108</f>
        <v>0</v>
      </c>
      <c r="J348" s="232">
        <f>'RETARDS P1'!J108</f>
        <v>0</v>
      </c>
      <c r="K348" s="232">
        <f>'RETARDS P1'!K108</f>
        <v>0</v>
      </c>
      <c r="L348" s="232">
        <f>'RETARDS P1'!L108</f>
        <v>0</v>
      </c>
      <c r="M348" s="232">
        <f>'RETARDS P1'!M108</f>
        <v>0</v>
      </c>
      <c r="N348" s="232">
        <f>'RETARDS P1'!N108</f>
        <v>0</v>
      </c>
      <c r="O348" s="232">
        <f>'RETARDS P1'!O108</f>
        <v>0</v>
      </c>
      <c r="P348" s="232">
        <f>'RETARDS P1'!P108</f>
        <v>0</v>
      </c>
      <c r="Q348" s="232">
        <f>'RETARDS P1'!Q108</f>
        <v>0</v>
      </c>
      <c r="R348" s="232">
        <f>'RETARDS P1'!R108</f>
        <v>0</v>
      </c>
      <c r="S348" s="232">
        <f>'RETARDS P1'!S108</f>
        <v>0</v>
      </c>
      <c r="T348" s="232">
        <f>'RETARDS P1'!T108</f>
        <v>0</v>
      </c>
      <c r="U348" s="232">
        <f>'RETARDS P1'!U108</f>
        <v>0</v>
      </c>
      <c r="V348" s="232">
        <f>'RETARDS P1'!V108</f>
        <v>0</v>
      </c>
      <c r="W348" s="232">
        <f>'RETARDS P1'!W108</f>
        <v>0</v>
      </c>
      <c r="X348" s="232">
        <f>'RETARDS P1'!X108</f>
        <v>0</v>
      </c>
      <c r="Y348" s="232">
        <f>'RETARDS P1'!Y108</f>
        <v>0</v>
      </c>
      <c r="Z348" s="232">
        <f>'RETARDS P1'!Z108</f>
        <v>0</v>
      </c>
      <c r="AA348" s="232">
        <f>'RETARDS P1'!AA108</f>
        <v>0</v>
      </c>
      <c r="AB348" s="232">
        <f>'RETARDS P1'!AB108</f>
        <v>0</v>
      </c>
      <c r="AC348" s="232">
        <f>'RETARDS P1'!AC108</f>
        <v>0</v>
      </c>
      <c r="AD348" s="232">
        <f>'RETARDS P1'!AD108</f>
        <v>0</v>
      </c>
      <c r="AE348" s="232">
        <f>'RETARDS P1'!AE108</f>
        <v>0</v>
      </c>
      <c r="AF348" s="232">
        <f>'RETARDS P1'!AF108</f>
        <v>0</v>
      </c>
      <c r="AG348" s="232">
        <f>'RETARDS P1'!AG108</f>
        <v>0</v>
      </c>
      <c r="AH348" s="232">
        <f>'RETARDS P1'!AH108</f>
        <v>0</v>
      </c>
      <c r="AI348" s="232">
        <f>'RETARDS P1'!AI108</f>
        <v>0</v>
      </c>
      <c r="AJ348" s="232">
        <f>'RETARDS P1'!AJ108</f>
        <v>0</v>
      </c>
      <c r="AK348" s="232">
        <f>'RETARDS P1'!AK108</f>
        <v>0</v>
      </c>
      <c r="AL348" s="232">
        <f>'RETARDS P1'!AL108</f>
        <v>0</v>
      </c>
      <c r="AM348" s="232">
        <f>'RETARDS P1'!AM108</f>
        <v>0</v>
      </c>
      <c r="AN348" s="232">
        <f>'RETARDS P1'!AN108</f>
        <v>0</v>
      </c>
      <c r="AO348" s="232">
        <f>'RETARDS P1'!AO108</f>
        <v>0</v>
      </c>
      <c r="AP348" s="232">
        <f>'RETARDS P1'!AP108</f>
        <v>0</v>
      </c>
      <c r="AQ348" s="232">
        <f>'RETARDS P1'!AQ108</f>
        <v>0</v>
      </c>
      <c r="AR348" s="232">
        <f>'RETARDS P1'!AR108</f>
        <v>0</v>
      </c>
      <c r="AS348" s="232">
        <f>'RETARDS P1'!AS108</f>
        <v>0</v>
      </c>
      <c r="AT348" s="232">
        <f>'RETARDS P1'!AT108</f>
        <v>0</v>
      </c>
      <c r="AU348" s="232">
        <f>'RETARDS P1'!AU108</f>
        <v>0</v>
      </c>
      <c r="AV348" s="232">
        <f>'RETARDS P1'!AV108</f>
        <v>0</v>
      </c>
      <c r="AW348" s="232">
        <f>'RETARDS P1'!AW108</f>
        <v>0</v>
      </c>
      <c r="AX348" s="232">
        <f>'RETARDS P1'!AX108</f>
        <v>0</v>
      </c>
      <c r="AY348" s="232">
        <f>'RETARDS P1'!AY108</f>
        <v>0</v>
      </c>
      <c r="AZ348" s="232">
        <f>'RETARDS P1'!AZ108</f>
        <v>0</v>
      </c>
      <c r="BA348" s="232">
        <f>'RETARDS P1'!BA108</f>
        <v>0</v>
      </c>
      <c r="BB348" s="232">
        <f>'RETARDS P1'!BB108</f>
        <v>0</v>
      </c>
      <c r="BC348" s="232">
        <f>'RETARDS P1'!BC108</f>
        <v>0</v>
      </c>
      <c r="BD348" s="232">
        <f>'RETARDS P1'!BD108</f>
        <v>0</v>
      </c>
      <c r="BE348" s="232">
        <f>'RETARDS P1'!BE108</f>
        <v>0</v>
      </c>
      <c r="BF348" s="232">
        <f>'RETARDS P1'!BF108</f>
        <v>0</v>
      </c>
      <c r="BG348" s="232">
        <f>'RETARDS P1'!BG108</f>
        <v>0</v>
      </c>
      <c r="BH348" s="232">
        <f>'RETARDS P1'!BH108</f>
        <v>0</v>
      </c>
      <c r="BI348" s="232">
        <f>'RETARDS P1'!BI108</f>
        <v>0</v>
      </c>
      <c r="BJ348" s="232">
        <f>'RETARDS P1'!BJ108</f>
        <v>0</v>
      </c>
      <c r="BK348" s="232">
        <f>'RETARDS P1'!BK108</f>
        <v>0</v>
      </c>
      <c r="BL348" s="232">
        <f>'RETARDS P1'!BL108</f>
        <v>0</v>
      </c>
      <c r="BM348" s="232">
        <f>'RETARDS P1'!BM108</f>
        <v>0</v>
      </c>
      <c r="BN348" s="232">
        <f>'RETARDS P1'!BN108</f>
        <v>0</v>
      </c>
      <c r="BO348" s="232">
        <f>'RETARDS P1'!BO108</f>
        <v>0</v>
      </c>
    </row>
    <row r="349" spans="1:67" ht="11.1" customHeight="1" x14ac:dyDescent="0.25">
      <c r="A349" s="33"/>
      <c r="B349" s="262" t="s">
        <v>89</v>
      </c>
      <c r="C349" s="232">
        <f>'RETARDS P1'!C144</f>
        <v>0</v>
      </c>
      <c r="D349" s="232">
        <f>'RETARDS P1'!D144</f>
        <v>0</v>
      </c>
      <c r="E349" s="232">
        <f>'RETARDS P1'!E144</f>
        <v>0</v>
      </c>
      <c r="F349" s="232">
        <f>'RETARDS P1'!F144</f>
        <v>0</v>
      </c>
      <c r="G349" s="232">
        <f>'RETARDS P1'!G144</f>
        <v>0</v>
      </c>
      <c r="H349" s="232">
        <f>'RETARDS P1'!H144</f>
        <v>0</v>
      </c>
      <c r="I349" s="232">
        <f>'RETARDS P1'!I144</f>
        <v>0</v>
      </c>
      <c r="J349" s="232">
        <f>'RETARDS P1'!J144</f>
        <v>0</v>
      </c>
      <c r="K349" s="232">
        <f>'RETARDS P1'!K144</f>
        <v>0</v>
      </c>
      <c r="L349" s="232">
        <f>'RETARDS P1'!L144</f>
        <v>0</v>
      </c>
      <c r="M349" s="232">
        <f>'RETARDS P1'!M144</f>
        <v>0</v>
      </c>
      <c r="N349" s="232">
        <f>'RETARDS P1'!N144</f>
        <v>0</v>
      </c>
      <c r="O349" s="232">
        <f>'RETARDS P1'!O144</f>
        <v>0</v>
      </c>
      <c r="P349" s="232">
        <f>'RETARDS P1'!P144</f>
        <v>0</v>
      </c>
      <c r="Q349" s="232">
        <f>'RETARDS P1'!Q144</f>
        <v>0</v>
      </c>
      <c r="R349" s="232">
        <f>'RETARDS P1'!R144</f>
        <v>0</v>
      </c>
      <c r="S349" s="232">
        <f>'RETARDS P1'!S144</f>
        <v>0</v>
      </c>
      <c r="T349" s="232">
        <f>'RETARDS P1'!T144</f>
        <v>0</v>
      </c>
      <c r="U349" s="232">
        <f>'RETARDS P1'!U144</f>
        <v>0</v>
      </c>
      <c r="V349" s="232">
        <f>'RETARDS P1'!V144</f>
        <v>0</v>
      </c>
      <c r="W349" s="232">
        <f>'RETARDS P1'!W144</f>
        <v>0</v>
      </c>
      <c r="X349" s="232">
        <f>'RETARDS P1'!X144</f>
        <v>0</v>
      </c>
      <c r="Y349" s="232">
        <f>'RETARDS P1'!Y144</f>
        <v>0</v>
      </c>
      <c r="Z349" s="232">
        <f>'RETARDS P1'!Z144</f>
        <v>0</v>
      </c>
      <c r="AA349" s="232">
        <f>'RETARDS P1'!AA144</f>
        <v>0</v>
      </c>
      <c r="AB349" s="232">
        <f>'RETARDS P1'!AB144</f>
        <v>0</v>
      </c>
      <c r="AC349" s="232">
        <f>'RETARDS P1'!AC144</f>
        <v>0</v>
      </c>
      <c r="AD349" s="232">
        <f>'RETARDS P1'!AD144</f>
        <v>0</v>
      </c>
      <c r="AE349" s="232">
        <f>'RETARDS P1'!AE144</f>
        <v>0</v>
      </c>
      <c r="AF349" s="232">
        <f>'RETARDS P1'!AF144</f>
        <v>0</v>
      </c>
      <c r="AG349" s="232">
        <f>'RETARDS P1'!AG144</f>
        <v>0</v>
      </c>
      <c r="AH349" s="232">
        <f>'RETARDS P1'!AH144</f>
        <v>0</v>
      </c>
      <c r="AI349" s="232">
        <f>'RETARDS P1'!AI144</f>
        <v>0</v>
      </c>
      <c r="AJ349" s="232">
        <f>'RETARDS P1'!AJ144</f>
        <v>0</v>
      </c>
      <c r="AK349" s="232">
        <f>'RETARDS P1'!AK144</f>
        <v>0</v>
      </c>
      <c r="AL349" s="232">
        <f>'RETARDS P1'!AL144</f>
        <v>0</v>
      </c>
      <c r="AM349" s="232">
        <f>'RETARDS P1'!AM144</f>
        <v>0</v>
      </c>
      <c r="AN349" s="232">
        <f>'RETARDS P1'!AN144</f>
        <v>0</v>
      </c>
      <c r="AO349" s="232">
        <f>'RETARDS P1'!AO144</f>
        <v>0</v>
      </c>
      <c r="AP349" s="232">
        <f>'RETARDS P1'!AP144</f>
        <v>0</v>
      </c>
      <c r="AQ349" s="232">
        <f>'RETARDS P1'!AQ144</f>
        <v>0</v>
      </c>
      <c r="AR349" s="232">
        <f>'RETARDS P1'!AR144</f>
        <v>0</v>
      </c>
      <c r="AS349" s="232">
        <f>'RETARDS P1'!AS144</f>
        <v>0</v>
      </c>
      <c r="AT349" s="232">
        <f>'RETARDS P1'!AT144</f>
        <v>0</v>
      </c>
      <c r="AU349" s="232">
        <f>'RETARDS P1'!AU144</f>
        <v>0</v>
      </c>
      <c r="AV349" s="232">
        <f>'RETARDS P1'!AV144</f>
        <v>0</v>
      </c>
      <c r="AW349" s="232">
        <f>'RETARDS P1'!AW144</f>
        <v>0</v>
      </c>
      <c r="AX349" s="232">
        <f>'RETARDS P1'!AX144</f>
        <v>0</v>
      </c>
      <c r="AY349" s="232">
        <f>'RETARDS P1'!AY144</f>
        <v>0</v>
      </c>
      <c r="AZ349" s="232">
        <f>'RETARDS P1'!AZ144</f>
        <v>0</v>
      </c>
      <c r="BA349" s="232">
        <f>'RETARDS P1'!BA144</f>
        <v>0</v>
      </c>
      <c r="BB349" s="232">
        <f>'RETARDS P1'!BB144</f>
        <v>0</v>
      </c>
      <c r="BC349" s="232">
        <f>'RETARDS P1'!BC144</f>
        <v>0</v>
      </c>
      <c r="BD349" s="232">
        <f>'RETARDS P1'!BD144</f>
        <v>0</v>
      </c>
      <c r="BE349" s="232">
        <f>'RETARDS P1'!BE144</f>
        <v>0</v>
      </c>
      <c r="BF349" s="232">
        <f>'RETARDS P1'!BF144</f>
        <v>0</v>
      </c>
      <c r="BG349" s="232">
        <f>'RETARDS P1'!BG144</f>
        <v>0</v>
      </c>
      <c r="BH349" s="232">
        <f>'RETARDS P1'!BH144</f>
        <v>0</v>
      </c>
      <c r="BI349" s="232">
        <f>'RETARDS P1'!BI144</f>
        <v>0</v>
      </c>
      <c r="BJ349" s="232">
        <f>'RETARDS P1'!BJ144</f>
        <v>0</v>
      </c>
      <c r="BK349" s="232">
        <f>'RETARDS P1'!BK144</f>
        <v>0</v>
      </c>
      <c r="BL349" s="232">
        <f>'RETARDS P1'!BL144</f>
        <v>0</v>
      </c>
      <c r="BM349" s="232">
        <f>'RETARDS P1'!BM144</f>
        <v>0</v>
      </c>
      <c r="BN349" s="232">
        <f>'RETARDS P1'!BN144</f>
        <v>0</v>
      </c>
      <c r="BO349" s="232">
        <f>'RETARDS P1'!BO144</f>
        <v>0</v>
      </c>
    </row>
    <row r="350" spans="1:67" ht="11.1" customHeight="1" x14ac:dyDescent="0.25">
      <c r="A350" s="33"/>
      <c r="B350" s="263" t="s">
        <v>92</v>
      </c>
      <c r="C350" s="232">
        <f>SUM(C351:C355)+SUM(C346:C347)</f>
        <v>17.883043333333333</v>
      </c>
      <c r="D350" s="232">
        <f t="shared" ref="D350:BO350" si="31">SUM(D351:D355)+SUM(D346:D347)</f>
        <v>51.425796666666663</v>
      </c>
      <c r="E350" s="232">
        <f t="shared" si="31"/>
        <v>75.739846666666665</v>
      </c>
      <c r="F350" s="232">
        <f t="shared" si="31"/>
        <v>88.306156669999993</v>
      </c>
      <c r="G350" s="232">
        <f t="shared" si="31"/>
        <v>132.73518333666667</v>
      </c>
      <c r="H350" s="232">
        <f t="shared" si="31"/>
        <v>152.20109999666667</v>
      </c>
      <c r="I350" s="232">
        <f t="shared" si="31"/>
        <v>177.79653332333334</v>
      </c>
      <c r="J350" s="232">
        <f t="shared" si="31"/>
        <v>199.08136993333335</v>
      </c>
      <c r="K350" s="232">
        <f t="shared" si="31"/>
        <v>255.73587326666669</v>
      </c>
      <c r="L350" s="232">
        <f t="shared" si="31"/>
        <v>265.3681532666667</v>
      </c>
      <c r="M350" s="232">
        <f t="shared" si="31"/>
        <v>304.6163166</v>
      </c>
      <c r="N350" s="232">
        <f t="shared" si="31"/>
        <v>358.56404659999998</v>
      </c>
      <c r="O350" s="232">
        <f t="shared" si="31"/>
        <v>378.92567659999997</v>
      </c>
      <c r="P350" s="232">
        <f t="shared" si="31"/>
        <v>411.95105659999996</v>
      </c>
      <c r="Q350" s="232">
        <f t="shared" si="31"/>
        <v>446.09103993333326</v>
      </c>
      <c r="R350" s="232">
        <f t="shared" si="31"/>
        <v>461.58270994999992</v>
      </c>
      <c r="S350" s="232">
        <f t="shared" si="31"/>
        <v>485.01534328333327</v>
      </c>
      <c r="T350" s="232">
        <f t="shared" si="31"/>
        <v>503.73070654999992</v>
      </c>
      <c r="U350" s="232">
        <f t="shared" si="31"/>
        <v>523.62721011666656</v>
      </c>
      <c r="V350" s="232">
        <f t="shared" si="31"/>
        <v>545.60896360466654</v>
      </c>
      <c r="W350" s="232">
        <f t="shared" si="31"/>
        <v>555.5245402846665</v>
      </c>
      <c r="X350" s="232">
        <f t="shared" si="31"/>
        <v>595.15590028466647</v>
      </c>
      <c r="Y350" s="232">
        <f t="shared" si="31"/>
        <v>615.51370695133312</v>
      </c>
      <c r="Z350" s="232">
        <f t="shared" si="31"/>
        <v>625.21370704199978</v>
      </c>
      <c r="AA350" s="232">
        <f t="shared" si="31"/>
        <v>641.83237037533308</v>
      </c>
      <c r="AB350" s="232">
        <f t="shared" si="31"/>
        <v>660.08416037533311</v>
      </c>
      <c r="AC350" s="232">
        <f t="shared" si="31"/>
        <v>683.35952704233307</v>
      </c>
      <c r="AD350" s="232">
        <f t="shared" si="31"/>
        <v>687.80931037566643</v>
      </c>
      <c r="AE350" s="232">
        <f t="shared" si="31"/>
        <v>701.39245037566639</v>
      </c>
      <c r="AF350" s="232">
        <f t="shared" si="31"/>
        <v>717.75397699499968</v>
      </c>
      <c r="AG350" s="232">
        <f t="shared" si="31"/>
        <v>730.42103699499967</v>
      </c>
      <c r="AH350" s="232">
        <f t="shared" si="31"/>
        <v>766.65438366166632</v>
      </c>
      <c r="AI350" s="232">
        <f t="shared" si="31"/>
        <v>775.98773032833299</v>
      </c>
      <c r="AJ350" s="232">
        <f t="shared" si="31"/>
        <v>789.67412099499961</v>
      </c>
      <c r="AK350" s="232">
        <f t="shared" si="31"/>
        <v>812.00679766166627</v>
      </c>
      <c r="AL350" s="232">
        <f t="shared" si="31"/>
        <v>840.70628099499959</v>
      </c>
      <c r="AM350" s="232">
        <f t="shared" si="31"/>
        <v>864.74098099499963</v>
      </c>
      <c r="AN350" s="232">
        <f t="shared" si="31"/>
        <v>913.20268448899958</v>
      </c>
      <c r="AO350" s="232">
        <f t="shared" si="31"/>
        <v>949.49870915566623</v>
      </c>
      <c r="AP350" s="232">
        <f t="shared" si="31"/>
        <v>958.43237582233292</v>
      </c>
      <c r="AQ350" s="232">
        <f t="shared" si="31"/>
        <v>994.1651224889996</v>
      </c>
      <c r="AR350" s="232">
        <f t="shared" si="31"/>
        <v>1011.9484624889996</v>
      </c>
      <c r="AS350" s="232">
        <f t="shared" si="31"/>
        <v>1022.6316624889996</v>
      </c>
      <c r="AT350" s="232">
        <f t="shared" si="31"/>
        <v>1035.6312626556662</v>
      </c>
      <c r="AU350" s="232">
        <f t="shared" si="31"/>
        <v>1057.8293093223328</v>
      </c>
      <c r="AV350" s="232">
        <f t="shared" si="31"/>
        <v>1073.5959326556663</v>
      </c>
      <c r="AW350" s="232">
        <f t="shared" si="31"/>
        <v>1093.5929326889996</v>
      </c>
      <c r="AX350" s="232">
        <f t="shared" si="31"/>
        <v>1118.3908293556663</v>
      </c>
      <c r="AY350" s="232">
        <f t="shared" si="31"/>
        <v>1147.5894626889997</v>
      </c>
      <c r="AZ350" s="232">
        <f t="shared" si="31"/>
        <v>1158.5228193556663</v>
      </c>
      <c r="BA350" s="232">
        <f t="shared" si="31"/>
        <v>1168.7329126886664</v>
      </c>
      <c r="BB350" s="232">
        <f t="shared" si="31"/>
        <v>1170.7329126886664</v>
      </c>
      <c r="BC350" s="232">
        <f t="shared" si="31"/>
        <v>1187.5231126953331</v>
      </c>
      <c r="BD350" s="232">
        <f t="shared" si="31"/>
        <v>1213.125082695333</v>
      </c>
      <c r="BE350" s="232">
        <f t="shared" si="31"/>
        <v>1226.7384160286663</v>
      </c>
      <c r="BF350" s="232">
        <f t="shared" si="31"/>
        <v>1272.5723866619996</v>
      </c>
      <c r="BG350" s="232">
        <f t="shared" si="31"/>
        <v>1293.6917006286662</v>
      </c>
      <c r="BH350" s="232">
        <f t="shared" si="31"/>
        <v>1314.9604742953329</v>
      </c>
      <c r="BI350" s="232">
        <f t="shared" si="31"/>
        <v>1327.7383342953328</v>
      </c>
      <c r="BJ350" s="232">
        <f t="shared" si="31"/>
        <v>1354.2746576283328</v>
      </c>
      <c r="BK350" s="232">
        <f t="shared" si="31"/>
        <v>1355.8794476419994</v>
      </c>
      <c r="BL350" s="232">
        <f t="shared" si="31"/>
        <v>1387.9324676419994</v>
      </c>
      <c r="BM350" s="232">
        <f t="shared" si="31"/>
        <v>1419.205184308666</v>
      </c>
      <c r="BN350" s="232">
        <f t="shared" si="31"/>
        <v>1431.7708043086661</v>
      </c>
      <c r="BO350" s="232">
        <f t="shared" si="31"/>
        <v>1442.7179643086661</v>
      </c>
    </row>
    <row r="351" spans="1:67" ht="11.1" customHeight="1" x14ac:dyDescent="0.25">
      <c r="A351" s="33"/>
      <c r="B351" s="44" t="s">
        <v>93</v>
      </c>
      <c r="C351" s="232">
        <f>'CHARGES P1'!C72</f>
        <v>0</v>
      </c>
      <c r="D351" s="232">
        <f>'CHARGES P1'!D72</f>
        <v>0</v>
      </c>
      <c r="E351" s="232">
        <f>'CHARGES P1'!E72</f>
        <v>0</v>
      </c>
      <c r="F351" s="232">
        <f>'CHARGES P1'!F72</f>
        <v>0</v>
      </c>
      <c r="G351" s="232">
        <f>'CHARGES P1'!G72</f>
        <v>0</v>
      </c>
      <c r="H351" s="232">
        <f>'CHARGES P1'!H72</f>
        <v>0</v>
      </c>
      <c r="I351" s="232">
        <f>'CHARGES P1'!I72</f>
        <v>0</v>
      </c>
      <c r="J351" s="232">
        <f>'CHARGES P1'!J72</f>
        <v>0</v>
      </c>
      <c r="K351" s="232">
        <f>'CHARGES P1'!K72</f>
        <v>0</v>
      </c>
      <c r="L351" s="232">
        <f>'CHARGES P1'!L72</f>
        <v>0</v>
      </c>
      <c r="M351" s="232">
        <f>'CHARGES P1'!M72</f>
        <v>0</v>
      </c>
      <c r="N351" s="232">
        <f>'CHARGES P1'!N72</f>
        <v>0</v>
      </c>
      <c r="O351" s="232">
        <f>'CHARGES P1'!O72</f>
        <v>0</v>
      </c>
      <c r="P351" s="232">
        <f>'CHARGES P1'!P72</f>
        <v>0</v>
      </c>
      <c r="Q351" s="232">
        <f>'CHARGES P1'!Q72</f>
        <v>0</v>
      </c>
      <c r="R351" s="232">
        <f>'CHARGES P1'!R72</f>
        <v>0</v>
      </c>
      <c r="S351" s="232">
        <f>'CHARGES P1'!S72</f>
        <v>0</v>
      </c>
      <c r="T351" s="232">
        <f>'CHARGES P1'!T72</f>
        <v>0</v>
      </c>
      <c r="U351" s="232">
        <f>'CHARGES P1'!U72</f>
        <v>0</v>
      </c>
      <c r="V351" s="232">
        <f>'CHARGES P1'!V72</f>
        <v>0</v>
      </c>
      <c r="W351" s="232">
        <f>'CHARGES P1'!W72</f>
        <v>0</v>
      </c>
      <c r="X351" s="232">
        <f>'CHARGES P1'!X72</f>
        <v>0</v>
      </c>
      <c r="Y351" s="232">
        <f>'CHARGES P1'!Y72</f>
        <v>0</v>
      </c>
      <c r="Z351" s="232">
        <f>'CHARGES P1'!Z72</f>
        <v>0</v>
      </c>
      <c r="AA351" s="232">
        <f>'CHARGES P1'!AA72</f>
        <v>0</v>
      </c>
      <c r="AB351" s="232">
        <f>'CHARGES P1'!AB72</f>
        <v>0</v>
      </c>
      <c r="AC351" s="232">
        <f>'CHARGES P1'!AC72</f>
        <v>0</v>
      </c>
      <c r="AD351" s="232">
        <f>'CHARGES P1'!AD72</f>
        <v>0</v>
      </c>
      <c r="AE351" s="232">
        <f>'CHARGES P1'!AE72</f>
        <v>0</v>
      </c>
      <c r="AF351" s="232">
        <f>'CHARGES P1'!AF72</f>
        <v>0</v>
      </c>
      <c r="AG351" s="232">
        <f>'CHARGES P1'!AG72</f>
        <v>0</v>
      </c>
      <c r="AH351" s="232">
        <f>'CHARGES P1'!AH72</f>
        <v>0</v>
      </c>
      <c r="AI351" s="232">
        <f>'CHARGES P1'!AI72</f>
        <v>0</v>
      </c>
      <c r="AJ351" s="232">
        <f>'CHARGES P1'!AJ72</f>
        <v>0</v>
      </c>
      <c r="AK351" s="232">
        <f>'CHARGES P1'!AK72</f>
        <v>0</v>
      </c>
      <c r="AL351" s="232">
        <f>'CHARGES P1'!AL72</f>
        <v>0</v>
      </c>
      <c r="AM351" s="232">
        <f>'CHARGES P1'!AM72</f>
        <v>0</v>
      </c>
      <c r="AN351" s="232">
        <f>'CHARGES P1'!AN72</f>
        <v>0</v>
      </c>
      <c r="AO351" s="232">
        <f>'CHARGES P1'!AO72</f>
        <v>0</v>
      </c>
      <c r="AP351" s="232">
        <f>'CHARGES P1'!AP72</f>
        <v>0</v>
      </c>
      <c r="AQ351" s="232">
        <f>'CHARGES P1'!AQ72</f>
        <v>0</v>
      </c>
      <c r="AR351" s="232">
        <f>'CHARGES P1'!AR72</f>
        <v>0</v>
      </c>
      <c r="AS351" s="232">
        <f>'CHARGES P1'!AS72</f>
        <v>0</v>
      </c>
      <c r="AT351" s="232">
        <f>'CHARGES P1'!AT72</f>
        <v>0</v>
      </c>
      <c r="AU351" s="232">
        <f>'CHARGES P1'!AU72</f>
        <v>0</v>
      </c>
      <c r="AV351" s="232">
        <f>'CHARGES P1'!AV72</f>
        <v>0</v>
      </c>
      <c r="AW351" s="232">
        <f>'CHARGES P1'!AW72</f>
        <v>0</v>
      </c>
      <c r="AX351" s="232">
        <f>'CHARGES P1'!AX72</f>
        <v>0</v>
      </c>
      <c r="AY351" s="232">
        <f>'CHARGES P1'!AY72</f>
        <v>0</v>
      </c>
      <c r="AZ351" s="232">
        <f>'CHARGES P1'!AZ72</f>
        <v>0</v>
      </c>
      <c r="BA351" s="232">
        <f>'CHARGES P1'!BA72</f>
        <v>0</v>
      </c>
      <c r="BB351" s="232">
        <f>'CHARGES P1'!BB72</f>
        <v>0</v>
      </c>
      <c r="BC351" s="232">
        <f>'CHARGES P1'!BC72</f>
        <v>0</v>
      </c>
      <c r="BD351" s="232">
        <f>'CHARGES P1'!BD72</f>
        <v>0</v>
      </c>
      <c r="BE351" s="232">
        <f>'CHARGES P1'!BE72</f>
        <v>0</v>
      </c>
      <c r="BF351" s="232">
        <f>'CHARGES P1'!BF72</f>
        <v>0</v>
      </c>
      <c r="BG351" s="232">
        <f>'CHARGES P1'!BG72</f>
        <v>0</v>
      </c>
      <c r="BH351" s="232">
        <f>'CHARGES P1'!BH72</f>
        <v>0</v>
      </c>
      <c r="BI351" s="232">
        <f>'CHARGES P1'!BI72</f>
        <v>0</v>
      </c>
      <c r="BJ351" s="232">
        <f>'CHARGES P1'!BJ72</f>
        <v>0</v>
      </c>
      <c r="BK351" s="232">
        <f>'CHARGES P1'!BK72</f>
        <v>0</v>
      </c>
      <c r="BL351" s="232">
        <f>'CHARGES P1'!BL72</f>
        <v>0</v>
      </c>
      <c r="BM351" s="232">
        <f>'CHARGES P1'!BM72</f>
        <v>0</v>
      </c>
      <c r="BN351" s="232">
        <f>'CHARGES P1'!BN72</f>
        <v>0</v>
      </c>
      <c r="BO351" s="232">
        <f>'CHARGES P1'!BO72</f>
        <v>0</v>
      </c>
    </row>
    <row r="352" spans="1:67" ht="11.1" customHeight="1" x14ac:dyDescent="0.25">
      <c r="A352" s="33"/>
      <c r="B352" s="264" t="s">
        <v>100</v>
      </c>
      <c r="C352" s="232">
        <f>'CHARGES P1'!C108</f>
        <v>3.5</v>
      </c>
      <c r="D352" s="232">
        <f>'CHARGES P1'!D108</f>
        <v>4.8666666666666663</v>
      </c>
      <c r="E352" s="232">
        <f>'CHARGES P1'!E108</f>
        <v>3.75</v>
      </c>
      <c r="F352" s="232">
        <f>'CHARGES P1'!F108</f>
        <v>3.1666666666666665</v>
      </c>
      <c r="G352" s="232">
        <f>'CHARGES P1'!G108</f>
        <v>4.3333333333333339</v>
      </c>
      <c r="H352" s="232">
        <f>'CHARGES P1'!H108</f>
        <v>3</v>
      </c>
      <c r="I352" s="232">
        <f>'CHARGES P1'!I108</f>
        <v>4.0833333333333339</v>
      </c>
      <c r="J352" s="232">
        <f>'CHARGES P1'!J108</f>
        <v>4.6999999999999993</v>
      </c>
      <c r="K352" s="232">
        <f>'CHARGES P1'!K108</f>
        <v>1.5666666666666667</v>
      </c>
      <c r="L352" s="232">
        <f>'CHARGES P1'!L108</f>
        <v>2.75</v>
      </c>
      <c r="M352" s="232">
        <f>'CHARGES P1'!M108</f>
        <v>4.916666666666667</v>
      </c>
      <c r="N352" s="232">
        <f>'CHARGES P1'!N108</f>
        <v>8.3000000000000007</v>
      </c>
      <c r="O352" s="232">
        <f>'CHARGES P1'!O108</f>
        <v>3.666666666666667</v>
      </c>
      <c r="P352" s="232">
        <f>'CHARGES P1'!P108</f>
        <v>4.5</v>
      </c>
      <c r="Q352" s="232">
        <f>'CHARGES P1'!Q108</f>
        <v>2.4666666666666668</v>
      </c>
      <c r="R352" s="232">
        <f>'CHARGES P1'!R108</f>
        <v>1.5833333333333335</v>
      </c>
      <c r="S352" s="232">
        <f>'CHARGES P1'!S108</f>
        <v>0.96666666666666667</v>
      </c>
      <c r="T352" s="232">
        <f>'CHARGES P1'!T108</f>
        <v>3.3333333333333335</v>
      </c>
      <c r="U352" s="232">
        <f>'CHARGES P1'!U108</f>
        <v>2.833333333333333</v>
      </c>
      <c r="V352" s="232">
        <f>'CHARGES P1'!V108</f>
        <v>3.75</v>
      </c>
      <c r="W352" s="232">
        <f>'CHARGES P1'!W108</f>
        <v>4.1833333333333336</v>
      </c>
      <c r="X352" s="232">
        <f>'CHARGES P1'!X108</f>
        <v>7.5166666666666666</v>
      </c>
      <c r="Y352" s="232">
        <f>'CHARGES P1'!Y108</f>
        <v>3.8333333333333335</v>
      </c>
      <c r="Z352" s="232">
        <f>'CHARGES P1'!Z108</f>
        <v>3.0833333333333335</v>
      </c>
      <c r="AA352" s="232">
        <f>'CHARGES P1'!AA108</f>
        <v>1.9166666666666665</v>
      </c>
      <c r="AB352" s="232">
        <f>'CHARGES P1'!AB108</f>
        <v>2</v>
      </c>
      <c r="AC352" s="232">
        <f>'CHARGES P1'!AC108</f>
        <v>3.0333333333333332</v>
      </c>
      <c r="AD352" s="232">
        <f>'CHARGES P1'!AD108</f>
        <v>1.1666666666666665</v>
      </c>
      <c r="AE352" s="232">
        <f>'CHARGES P1'!AE108</f>
        <v>1.95</v>
      </c>
      <c r="AF352" s="232">
        <f>'CHARGES P1'!AF108</f>
        <v>3.4166666666666665</v>
      </c>
      <c r="AG352" s="232">
        <f>'CHARGES P1'!AG108</f>
        <v>3</v>
      </c>
      <c r="AH352" s="232">
        <f>'CHARGES P1'!AH108</f>
        <v>4.833333333333333</v>
      </c>
      <c r="AI352" s="232">
        <f>'CHARGES P1'!AI108</f>
        <v>2.333333333333333</v>
      </c>
      <c r="AJ352" s="232">
        <f>'CHARGES P1'!AJ108</f>
        <v>3.833333333333333</v>
      </c>
      <c r="AK352" s="232">
        <f>'CHARGES P1'!AK108</f>
        <v>4.416666666666667</v>
      </c>
      <c r="AL352" s="232">
        <f>'CHARGES P1'!AL108</f>
        <v>4.0166666666666666</v>
      </c>
      <c r="AM352" s="232">
        <f>'CHARGES P1'!AM108</f>
        <v>2.5</v>
      </c>
      <c r="AN352" s="232">
        <f>'CHARGES P1'!AN108</f>
        <v>5.1499999999999995</v>
      </c>
      <c r="AO352" s="232">
        <f>'CHARGES P1'!AO108</f>
        <v>3.333333333333333</v>
      </c>
      <c r="AP352" s="232">
        <f>'CHARGES P1'!AP108</f>
        <v>2.083333333333333</v>
      </c>
      <c r="AQ352" s="232">
        <f>'CHARGES P1'!AQ108</f>
        <v>2.7333333333333334</v>
      </c>
      <c r="AR352" s="232">
        <f>'CHARGES P1'!AR108</f>
        <v>2.25</v>
      </c>
      <c r="AS352" s="232">
        <f>'CHARGES P1'!AS108</f>
        <v>1.45</v>
      </c>
      <c r="AT352" s="232">
        <f>'CHARGES P1'!AT108</f>
        <v>1.3333333333333335</v>
      </c>
      <c r="AU352" s="232">
        <f>'CHARGES P1'!AU108</f>
        <v>1.8333333333333335</v>
      </c>
      <c r="AV352" s="232">
        <f>'CHARGES P1'!AV108</f>
        <v>3.916666666666667</v>
      </c>
      <c r="AW352" s="232">
        <f>'CHARGES P1'!AW108</f>
        <v>3.8166666666666669</v>
      </c>
      <c r="AX352" s="232">
        <f>'CHARGES P1'!AX108</f>
        <v>3.0333333333333332</v>
      </c>
      <c r="AY352" s="232">
        <f>'CHARGES P1'!AY108</f>
        <v>2.2666666666666666</v>
      </c>
      <c r="AZ352" s="232">
        <f>'CHARGES P1'!AZ108</f>
        <v>1.5833333333333333</v>
      </c>
      <c r="BA352" s="232">
        <f>'CHARGES P1'!BA108</f>
        <v>2.75</v>
      </c>
      <c r="BB352" s="232">
        <f>'CHARGES P1'!BB108</f>
        <v>0.5</v>
      </c>
      <c r="BC352" s="232">
        <f>'CHARGES P1'!BC108</f>
        <v>4.3333333333333339</v>
      </c>
      <c r="BD352" s="232">
        <f>'CHARGES P1'!BD108</f>
        <v>2</v>
      </c>
      <c r="BE352" s="232">
        <f>'CHARGES P1'!BE108</f>
        <v>1.4166666666666667</v>
      </c>
      <c r="BF352" s="232">
        <f>'CHARGES P1'!BF108</f>
        <v>5.416666666666667</v>
      </c>
      <c r="BG352" s="232">
        <f>'CHARGES P1'!BG108</f>
        <v>3.333333333333333</v>
      </c>
      <c r="BH352" s="232">
        <f>'CHARGES P1'!BH108</f>
        <v>2.833333333333333</v>
      </c>
      <c r="BI352" s="232">
        <f>'CHARGES P1'!BI108</f>
        <v>3.75</v>
      </c>
      <c r="BJ352" s="232">
        <f>'CHARGES P1'!BJ108</f>
        <v>3.25</v>
      </c>
      <c r="BK352" s="232">
        <f>'CHARGES P1'!BK108</f>
        <v>0.33333333333333331</v>
      </c>
      <c r="BL352" s="232">
        <f>'CHARGES P1'!BL108</f>
        <v>4.25</v>
      </c>
      <c r="BM352" s="232">
        <f>'CHARGES P1'!BM108</f>
        <v>4.8333333333333339</v>
      </c>
      <c r="BN352" s="232">
        <f>'CHARGES P1'!BN108</f>
        <v>2.25</v>
      </c>
      <c r="BO352" s="232">
        <f>'CHARGES P1'!BO108</f>
        <v>2</v>
      </c>
    </row>
    <row r="353" spans="1:67" ht="11.1" customHeight="1" x14ac:dyDescent="0.25">
      <c r="A353" s="33"/>
      <c r="B353" s="265" t="s">
        <v>101</v>
      </c>
      <c r="C353" s="232">
        <f>'CHARGES P1'!C144</f>
        <v>14.383043333333333</v>
      </c>
      <c r="D353" s="232">
        <f>'CHARGES P1'!D144</f>
        <v>28.676086666666667</v>
      </c>
      <c r="E353" s="232">
        <f>'CHARGES P1'!E144</f>
        <v>20.564050000000002</v>
      </c>
      <c r="F353" s="232">
        <f>'CHARGES P1'!F144</f>
        <v>9.3996433366666672</v>
      </c>
      <c r="G353" s="232">
        <f>'CHARGES P1'!G144</f>
        <v>40.095693333333337</v>
      </c>
      <c r="H353" s="232">
        <f>'CHARGES P1'!H144</f>
        <v>16.465916660000001</v>
      </c>
      <c r="I353" s="232">
        <f>'CHARGES P1'!I144</f>
        <v>21.512099993333329</v>
      </c>
      <c r="J353" s="232">
        <f>'CHARGES P1'!J144</f>
        <v>16.58483661</v>
      </c>
      <c r="K353" s="232">
        <f>'CHARGES P1'!K144</f>
        <v>55.087836666666668</v>
      </c>
      <c r="L353" s="232">
        <f>'CHARGES P1'!L144</f>
        <v>6.8822799999999997</v>
      </c>
      <c r="M353" s="232">
        <f>'CHARGES P1'!M144</f>
        <v>34.331496666666666</v>
      </c>
      <c r="N353" s="232">
        <f>'CHARGES P1'!N144</f>
        <v>45.647729999999996</v>
      </c>
      <c r="O353" s="232">
        <f>'CHARGES P1'!O144</f>
        <v>16.69496333333333</v>
      </c>
      <c r="P353" s="232">
        <f>'CHARGES P1'!P144</f>
        <v>28.525379999999998</v>
      </c>
      <c r="Q353" s="232">
        <f>'CHARGES P1'!Q144</f>
        <v>31.673316666666665</v>
      </c>
      <c r="R353" s="232">
        <f>'CHARGES P1'!R144</f>
        <v>13.908336683333333</v>
      </c>
      <c r="S353" s="232">
        <f>'CHARGES P1'!S144</f>
        <v>22.465966666666663</v>
      </c>
      <c r="T353" s="232">
        <f>'CHARGES P1'!T144</f>
        <v>15.382029933333333</v>
      </c>
      <c r="U353" s="232">
        <f>'CHARGES P1'!U144</f>
        <v>17.063170233333331</v>
      </c>
      <c r="V353" s="232">
        <f>'CHARGES P1'!V144</f>
        <v>18.231753488000003</v>
      </c>
      <c r="W353" s="232">
        <f>'CHARGES P1'!W144</f>
        <v>5.7322433466666656</v>
      </c>
      <c r="X353" s="232">
        <f>'CHARGES P1'!X144</f>
        <v>32.114693333333335</v>
      </c>
      <c r="Y353" s="232">
        <f>'CHARGES P1'!Y144</f>
        <v>16.524473333333333</v>
      </c>
      <c r="Z353" s="232">
        <f>'CHARGES P1'!Z144</f>
        <v>6.6166667573333342</v>
      </c>
      <c r="AA353" s="232">
        <f>'CHARGES P1'!AA144</f>
        <v>14.701996666666666</v>
      </c>
      <c r="AB353" s="232">
        <f>'CHARGES P1'!AB144</f>
        <v>16.25179</v>
      </c>
      <c r="AC353" s="232">
        <f>'CHARGES P1'!AC144</f>
        <v>20.242033333666669</v>
      </c>
      <c r="AD353" s="232">
        <f>'CHARGES P1'!AD144</f>
        <v>3.2831166666666665</v>
      </c>
      <c r="AE353" s="232">
        <f>'CHARGES P1'!AE144</f>
        <v>11.633139999999999</v>
      </c>
      <c r="AF353" s="232">
        <f>'CHARGES P1'!AF144</f>
        <v>12.944859952666667</v>
      </c>
      <c r="AG353" s="232">
        <f>'CHARGES P1'!AG144</f>
        <v>9.6670599999999993</v>
      </c>
      <c r="AH353" s="232">
        <f>'CHARGES P1'!AH144</f>
        <v>31.400013333333334</v>
      </c>
      <c r="AI353" s="232">
        <f>'CHARGES P1'!AI144</f>
        <v>7.0000133333333325</v>
      </c>
      <c r="AJ353" s="232">
        <f>'CHARGES P1'!AJ144</f>
        <v>9.8530573333333322</v>
      </c>
      <c r="AK353" s="232">
        <f>'CHARGES P1'!AK144</f>
        <v>17.91601</v>
      </c>
      <c r="AL353" s="232">
        <f>'CHARGES P1'!AL144</f>
        <v>24.682816666666668</v>
      </c>
      <c r="AM353" s="232">
        <f>'CHARGES P1'!AM144</f>
        <v>21.534700000000001</v>
      </c>
      <c r="AN353" s="232">
        <f>'CHARGES P1'!AN144</f>
        <v>43.311703494</v>
      </c>
      <c r="AO353" s="232">
        <f>'CHARGES P1'!AO144</f>
        <v>32.962691333333332</v>
      </c>
      <c r="AP353" s="232">
        <f>'CHARGES P1'!AP144</f>
        <v>6.8503333333333325</v>
      </c>
      <c r="AQ353" s="232">
        <f>'CHARGES P1'!AQ144</f>
        <v>32.999413333333337</v>
      </c>
      <c r="AR353" s="232">
        <f>'CHARGES P1'!AR144</f>
        <v>15.533339999999999</v>
      </c>
      <c r="AS353" s="232">
        <f>'CHARGES P1'!AS144</f>
        <v>9.2332000000000001</v>
      </c>
      <c r="AT353" s="232">
        <f>'CHARGES P1'!AT144</f>
        <v>11.666266833333333</v>
      </c>
      <c r="AU353" s="232">
        <f>'CHARGES P1'!AU144</f>
        <v>20.364713333333331</v>
      </c>
      <c r="AV353" s="232">
        <f>'CHARGES P1'!AV144</f>
        <v>11.849956666666667</v>
      </c>
      <c r="AW353" s="232">
        <f>'CHARGES P1'!AW144</f>
        <v>16.18033336666667</v>
      </c>
      <c r="AX353" s="232">
        <f>'CHARGES P1'!AX144</f>
        <v>21.764563333333335</v>
      </c>
      <c r="AY353" s="232">
        <f>'CHARGES P1'!AY144</f>
        <v>26.931966666666668</v>
      </c>
      <c r="AZ353" s="232">
        <f>'CHARGES P1'!AZ144</f>
        <v>9.3500233333333327</v>
      </c>
      <c r="BA353" s="232">
        <f>'CHARGES P1'!BA144</f>
        <v>7.4600933329999997</v>
      </c>
      <c r="BB353" s="232">
        <f>'CHARGES P1'!BB144</f>
        <v>1.5</v>
      </c>
      <c r="BC353" s="232">
        <f>'CHARGES P1'!BC144</f>
        <v>12.456866673333334</v>
      </c>
      <c r="BD353" s="232">
        <f>'CHARGES P1'!BD144</f>
        <v>23.601970000000001</v>
      </c>
      <c r="BE353" s="232">
        <f>'CHARGES P1'!BE144</f>
        <v>12.196666666666667</v>
      </c>
      <c r="BF353" s="232">
        <f>'CHARGES P1'!BF144</f>
        <v>40.417303966666665</v>
      </c>
      <c r="BG353" s="232">
        <f>'CHARGES P1'!BG144</f>
        <v>17.785980633333335</v>
      </c>
      <c r="BH353" s="232">
        <f>'CHARGES P1'!BH144</f>
        <v>18.435440333333332</v>
      </c>
      <c r="BI353" s="232">
        <f>'CHARGES P1'!BI144</f>
        <v>9.0278600000000004</v>
      </c>
      <c r="BJ353" s="232">
        <f>'CHARGES P1'!BJ144</f>
        <v>23.286323332999999</v>
      </c>
      <c r="BK353" s="232">
        <f>'CHARGES P1'!BK144</f>
        <v>1.2714566803333334</v>
      </c>
      <c r="BL353" s="232">
        <f>'CHARGES P1'!BL144</f>
        <v>27.80302</v>
      </c>
      <c r="BM353" s="232">
        <f>'CHARGES P1'!BM144</f>
        <v>26.439383333333332</v>
      </c>
      <c r="BN353" s="232">
        <f>'CHARGES P1'!BN144</f>
        <v>10.315619999999999</v>
      </c>
      <c r="BO353" s="232">
        <f>'CHARGES P1'!BO144</f>
        <v>8.9471600000000002</v>
      </c>
    </row>
    <row r="354" spans="1:67" ht="11.1" customHeight="1" x14ac:dyDescent="0.25">
      <c r="A354" s="33"/>
      <c r="B354" s="266" t="s">
        <v>102</v>
      </c>
      <c r="C354" s="232">
        <f>'CHARGES P1'!C180</f>
        <v>0</v>
      </c>
      <c r="D354" s="232">
        <f>'CHARGES P1'!D180</f>
        <v>0</v>
      </c>
      <c r="E354" s="232">
        <f>'CHARGES P1'!E180</f>
        <v>0</v>
      </c>
      <c r="F354" s="232">
        <f>'CHARGES P1'!F180</f>
        <v>0</v>
      </c>
      <c r="G354" s="232">
        <f>'CHARGES P1'!G180</f>
        <v>0</v>
      </c>
      <c r="H354" s="232">
        <f>'CHARGES P1'!H180</f>
        <v>0</v>
      </c>
      <c r="I354" s="232">
        <f>'CHARGES P1'!I180</f>
        <v>0</v>
      </c>
      <c r="J354" s="232">
        <f>'CHARGES P1'!J180</f>
        <v>0</v>
      </c>
      <c r="K354" s="232">
        <f>'CHARGES P1'!K180</f>
        <v>0</v>
      </c>
      <c r="L354" s="232">
        <f>'CHARGES P1'!L180</f>
        <v>0</v>
      </c>
      <c r="M354" s="232">
        <f>'CHARGES P1'!M180</f>
        <v>0</v>
      </c>
      <c r="N354" s="232">
        <f>'CHARGES P1'!N180</f>
        <v>0</v>
      </c>
      <c r="O354" s="232">
        <f>'CHARGES P1'!O180</f>
        <v>0</v>
      </c>
      <c r="P354" s="232">
        <f>'CHARGES P1'!P180</f>
        <v>0</v>
      </c>
      <c r="Q354" s="232">
        <f>'CHARGES P1'!Q180</f>
        <v>0</v>
      </c>
      <c r="R354" s="232">
        <f>'CHARGES P1'!R180</f>
        <v>0</v>
      </c>
      <c r="S354" s="232">
        <f>'CHARGES P1'!S180</f>
        <v>0</v>
      </c>
      <c r="T354" s="232">
        <f>'CHARGES P1'!T180</f>
        <v>0</v>
      </c>
      <c r="U354" s="232">
        <f>'CHARGES P1'!U180</f>
        <v>0</v>
      </c>
      <c r="V354" s="232">
        <f>'CHARGES P1'!V180</f>
        <v>0</v>
      </c>
      <c r="W354" s="232">
        <f>'CHARGES P1'!W180</f>
        <v>0</v>
      </c>
      <c r="X354" s="232">
        <f>'CHARGES P1'!X180</f>
        <v>0</v>
      </c>
      <c r="Y354" s="232">
        <f>'CHARGES P1'!Y180</f>
        <v>0</v>
      </c>
      <c r="Z354" s="232">
        <f>'CHARGES P1'!Z180</f>
        <v>0</v>
      </c>
      <c r="AA354" s="232">
        <f>'CHARGES P1'!AA180</f>
        <v>0</v>
      </c>
      <c r="AB354" s="232">
        <f>'CHARGES P1'!AB180</f>
        <v>0</v>
      </c>
      <c r="AC354" s="232">
        <f>'CHARGES P1'!AC180</f>
        <v>0</v>
      </c>
      <c r="AD354" s="232">
        <f>'CHARGES P1'!AD180</f>
        <v>0</v>
      </c>
      <c r="AE354" s="232">
        <f>'CHARGES P1'!AE180</f>
        <v>0</v>
      </c>
      <c r="AF354" s="232">
        <f>'CHARGES P1'!AF180</f>
        <v>0</v>
      </c>
      <c r="AG354" s="232">
        <f>'CHARGES P1'!AG180</f>
        <v>0</v>
      </c>
      <c r="AH354" s="232">
        <f>'CHARGES P1'!AH180</f>
        <v>0</v>
      </c>
      <c r="AI354" s="232">
        <f>'CHARGES P1'!AI180</f>
        <v>0</v>
      </c>
      <c r="AJ354" s="232">
        <f>'CHARGES P1'!AJ180</f>
        <v>0</v>
      </c>
      <c r="AK354" s="232">
        <f>'CHARGES P1'!AK180</f>
        <v>0</v>
      </c>
      <c r="AL354" s="232">
        <f>'CHARGES P1'!AL180</f>
        <v>0</v>
      </c>
      <c r="AM354" s="232">
        <f>'CHARGES P1'!AM180</f>
        <v>0</v>
      </c>
      <c r="AN354" s="232">
        <f>'CHARGES P1'!AN180</f>
        <v>0</v>
      </c>
      <c r="AO354" s="232">
        <f>'CHARGES P1'!AO180</f>
        <v>0</v>
      </c>
      <c r="AP354" s="232">
        <f>'CHARGES P1'!AP180</f>
        <v>0</v>
      </c>
      <c r="AQ354" s="232">
        <f>'CHARGES P1'!AQ180</f>
        <v>0</v>
      </c>
      <c r="AR354" s="232">
        <f>'CHARGES P1'!AR180</f>
        <v>0</v>
      </c>
      <c r="AS354" s="232">
        <f>'CHARGES P1'!AS180</f>
        <v>0</v>
      </c>
      <c r="AT354" s="232">
        <f>'CHARGES P1'!AT180</f>
        <v>0</v>
      </c>
      <c r="AU354" s="232">
        <f>'CHARGES P1'!AU180</f>
        <v>0</v>
      </c>
      <c r="AV354" s="232">
        <f>'CHARGES P1'!AV180</f>
        <v>0</v>
      </c>
      <c r="AW354" s="232">
        <f>'CHARGES P1'!AW180</f>
        <v>0</v>
      </c>
      <c r="AX354" s="232">
        <f>'CHARGES P1'!AX180</f>
        <v>0</v>
      </c>
      <c r="AY354" s="232">
        <f>'CHARGES P1'!AY180</f>
        <v>0</v>
      </c>
      <c r="AZ354" s="232">
        <f>'CHARGES P1'!AZ180</f>
        <v>0</v>
      </c>
      <c r="BA354" s="232">
        <f>'CHARGES P1'!BA180</f>
        <v>0</v>
      </c>
      <c r="BB354" s="232">
        <f>'CHARGES P1'!BB180</f>
        <v>0</v>
      </c>
      <c r="BC354" s="232">
        <f>'CHARGES P1'!BC180</f>
        <v>0</v>
      </c>
      <c r="BD354" s="232">
        <f>'CHARGES P1'!BD180</f>
        <v>0</v>
      </c>
      <c r="BE354" s="232">
        <f>'CHARGES P1'!BE180</f>
        <v>0</v>
      </c>
      <c r="BF354" s="232">
        <f>'CHARGES P1'!BF180</f>
        <v>0</v>
      </c>
      <c r="BG354" s="232">
        <f>'CHARGES P1'!BG180</f>
        <v>0</v>
      </c>
      <c r="BH354" s="232">
        <f>'CHARGES P1'!BH180</f>
        <v>0</v>
      </c>
      <c r="BI354" s="232">
        <f>'CHARGES P1'!BI180</f>
        <v>0</v>
      </c>
      <c r="BJ354" s="232">
        <f>'CHARGES P1'!BJ180</f>
        <v>0</v>
      </c>
      <c r="BK354" s="232">
        <f>'CHARGES P1'!BK180</f>
        <v>0</v>
      </c>
      <c r="BL354" s="232">
        <f>'CHARGES P1'!BL180</f>
        <v>0</v>
      </c>
      <c r="BM354" s="232">
        <f>'CHARGES P1'!BM180</f>
        <v>0</v>
      </c>
      <c r="BN354" s="232">
        <f>'CHARGES P1'!BN180</f>
        <v>0</v>
      </c>
      <c r="BO354" s="232">
        <f>'CHARGES P1'!BO180</f>
        <v>0</v>
      </c>
    </row>
    <row r="355" spans="1:67" ht="11.1" customHeight="1" x14ac:dyDescent="0.25">
      <c r="A355" s="33"/>
      <c r="B355" s="267" t="s">
        <v>103</v>
      </c>
      <c r="C355" s="232">
        <f>'CHARGES P1'!C216</f>
        <v>0</v>
      </c>
      <c r="D355" s="232">
        <f>'CHARGES P1'!D216</f>
        <v>0</v>
      </c>
      <c r="E355" s="232">
        <f>'CHARGES P1'!E216</f>
        <v>0</v>
      </c>
      <c r="F355" s="232">
        <f>'CHARGES P1'!F216</f>
        <v>0</v>
      </c>
      <c r="G355" s="232">
        <f>'CHARGES P1'!G216</f>
        <v>0</v>
      </c>
      <c r="H355" s="232">
        <f>'CHARGES P1'!H216</f>
        <v>0</v>
      </c>
      <c r="I355" s="232">
        <f>'CHARGES P1'!I216</f>
        <v>0</v>
      </c>
      <c r="J355" s="232">
        <f>'CHARGES P1'!J216</f>
        <v>0</v>
      </c>
      <c r="K355" s="232">
        <f>'CHARGES P1'!K216</f>
        <v>0</v>
      </c>
      <c r="L355" s="232">
        <f>'CHARGES P1'!L216</f>
        <v>0</v>
      </c>
      <c r="M355" s="232">
        <f>'CHARGES P1'!M216</f>
        <v>0</v>
      </c>
      <c r="N355" s="232">
        <f>'CHARGES P1'!N216</f>
        <v>0</v>
      </c>
      <c r="O355" s="232">
        <f>'CHARGES P1'!O216</f>
        <v>0</v>
      </c>
      <c r="P355" s="232">
        <f>'CHARGES P1'!P216</f>
        <v>0</v>
      </c>
      <c r="Q355" s="232">
        <f>'CHARGES P1'!Q216</f>
        <v>0</v>
      </c>
      <c r="R355" s="232">
        <f>'CHARGES P1'!R216</f>
        <v>0</v>
      </c>
      <c r="S355" s="232">
        <f>'CHARGES P1'!S216</f>
        <v>0</v>
      </c>
      <c r="T355" s="232">
        <f>'CHARGES P1'!T216</f>
        <v>0</v>
      </c>
      <c r="U355" s="232">
        <f>'CHARGES P1'!U216</f>
        <v>0</v>
      </c>
      <c r="V355" s="232">
        <f>'CHARGES P1'!V216</f>
        <v>0</v>
      </c>
      <c r="W355" s="232">
        <f>'CHARGES P1'!W216</f>
        <v>0</v>
      </c>
      <c r="X355" s="232">
        <f>'CHARGES P1'!X216</f>
        <v>0</v>
      </c>
      <c r="Y355" s="232">
        <f>'CHARGES P1'!Y216</f>
        <v>0</v>
      </c>
      <c r="Z355" s="232">
        <f>'CHARGES P1'!Z216</f>
        <v>0</v>
      </c>
      <c r="AA355" s="232">
        <f>'CHARGES P1'!AA216</f>
        <v>0</v>
      </c>
      <c r="AB355" s="232">
        <f>'CHARGES P1'!AB216</f>
        <v>0</v>
      </c>
      <c r="AC355" s="232">
        <f>'CHARGES P1'!AC216</f>
        <v>0</v>
      </c>
      <c r="AD355" s="232">
        <f>'CHARGES P1'!AD216</f>
        <v>0</v>
      </c>
      <c r="AE355" s="232">
        <f>'CHARGES P1'!AE216</f>
        <v>0</v>
      </c>
      <c r="AF355" s="232">
        <f>'CHARGES P1'!AF216</f>
        <v>0</v>
      </c>
      <c r="AG355" s="232">
        <f>'CHARGES P1'!AG216</f>
        <v>0</v>
      </c>
      <c r="AH355" s="232">
        <f>'CHARGES P1'!AH216</f>
        <v>0</v>
      </c>
      <c r="AI355" s="232">
        <f>'CHARGES P1'!AI216</f>
        <v>0</v>
      </c>
      <c r="AJ355" s="232">
        <f>'CHARGES P1'!AJ216</f>
        <v>0</v>
      </c>
      <c r="AK355" s="232">
        <f>'CHARGES P1'!AK216</f>
        <v>0</v>
      </c>
      <c r="AL355" s="232">
        <f>'CHARGES P1'!AL216</f>
        <v>0</v>
      </c>
      <c r="AM355" s="232">
        <f>'CHARGES P1'!AM216</f>
        <v>0</v>
      </c>
      <c r="AN355" s="232">
        <f>'CHARGES P1'!AN216</f>
        <v>0</v>
      </c>
      <c r="AO355" s="232">
        <f>'CHARGES P1'!AO216</f>
        <v>0</v>
      </c>
      <c r="AP355" s="232">
        <f>'CHARGES P1'!AP216</f>
        <v>0</v>
      </c>
      <c r="AQ355" s="232">
        <f>'CHARGES P1'!AQ216</f>
        <v>0</v>
      </c>
      <c r="AR355" s="232">
        <f>'CHARGES P1'!AR216</f>
        <v>0</v>
      </c>
      <c r="AS355" s="232">
        <f>'CHARGES P1'!AS216</f>
        <v>0</v>
      </c>
      <c r="AT355" s="232">
        <f>'CHARGES P1'!AT216</f>
        <v>0</v>
      </c>
      <c r="AU355" s="232">
        <f>'CHARGES P1'!AU216</f>
        <v>0</v>
      </c>
      <c r="AV355" s="232">
        <f>'CHARGES P1'!AV216</f>
        <v>0</v>
      </c>
      <c r="AW355" s="232">
        <f>'CHARGES P1'!AW216</f>
        <v>0</v>
      </c>
      <c r="AX355" s="232">
        <f>'CHARGES P1'!AX216</f>
        <v>0</v>
      </c>
      <c r="AY355" s="232">
        <f>'CHARGES P1'!AY216</f>
        <v>0</v>
      </c>
      <c r="AZ355" s="232">
        <f>'CHARGES P1'!AZ216</f>
        <v>0</v>
      </c>
      <c r="BA355" s="232">
        <f>'CHARGES P1'!BA216</f>
        <v>0</v>
      </c>
      <c r="BB355" s="232">
        <f>'CHARGES P1'!BB216</f>
        <v>0</v>
      </c>
      <c r="BC355" s="232">
        <f>'CHARGES P1'!BC216</f>
        <v>0</v>
      </c>
      <c r="BD355" s="232">
        <f>'CHARGES P1'!BD216</f>
        <v>0</v>
      </c>
      <c r="BE355" s="232">
        <f>'CHARGES P1'!BE216</f>
        <v>0</v>
      </c>
      <c r="BF355" s="232">
        <f>'CHARGES P1'!BF216</f>
        <v>0</v>
      </c>
      <c r="BG355" s="232">
        <f>'CHARGES P1'!BG216</f>
        <v>0</v>
      </c>
      <c r="BH355" s="232">
        <f>'CHARGES P1'!BH216</f>
        <v>0</v>
      </c>
      <c r="BI355" s="232">
        <f>'CHARGES P1'!BI216</f>
        <v>0</v>
      </c>
      <c r="BJ355" s="232">
        <f>'CHARGES P1'!BJ216</f>
        <v>0</v>
      </c>
      <c r="BK355" s="232">
        <f>'CHARGES P1'!BK216</f>
        <v>0</v>
      </c>
      <c r="BL355" s="232">
        <f>'CHARGES P1'!BL216</f>
        <v>0</v>
      </c>
      <c r="BM355" s="232">
        <f>'CHARGES P1'!BM216</f>
        <v>0</v>
      </c>
      <c r="BN355" s="232">
        <f>'CHARGES P1'!BN216</f>
        <v>0</v>
      </c>
      <c r="BO355" s="232">
        <f>'CHARGES P1'!BO216</f>
        <v>0</v>
      </c>
    </row>
    <row r="357" spans="1:67" ht="11.1" customHeight="1" x14ac:dyDescent="0.25">
      <c r="A357" s="235" t="s">
        <v>84</v>
      </c>
      <c r="B357" s="268" t="s">
        <v>87</v>
      </c>
      <c r="C357" s="232">
        <f>'RETARDS P1'!C37</f>
        <v>0</v>
      </c>
      <c r="D357" s="232">
        <f>'RETARDS P1'!D37</f>
        <v>0</v>
      </c>
      <c r="E357" s="232">
        <f>'RETARDS P1'!E37</f>
        <v>0</v>
      </c>
      <c r="F357" s="232">
        <f>'RETARDS P1'!F37</f>
        <v>0</v>
      </c>
      <c r="G357" s="232">
        <f>'RETARDS P1'!G37</f>
        <v>0</v>
      </c>
      <c r="H357" s="232">
        <f>'RETARDS P1'!H37</f>
        <v>0</v>
      </c>
      <c r="I357" s="232">
        <f>'RETARDS P1'!I37</f>
        <v>0</v>
      </c>
      <c r="J357" s="232">
        <f>'RETARDS P1'!J37</f>
        <v>0</v>
      </c>
      <c r="K357" s="232">
        <f>'RETARDS P1'!K37</f>
        <v>0</v>
      </c>
      <c r="L357" s="232">
        <f>'RETARDS P1'!L37</f>
        <v>0</v>
      </c>
      <c r="M357" s="232">
        <f>'RETARDS P1'!M37</f>
        <v>0</v>
      </c>
      <c r="N357" s="232">
        <f>'RETARDS P1'!N37</f>
        <v>0</v>
      </c>
      <c r="O357" s="232">
        <f>'RETARDS P1'!O37</f>
        <v>0</v>
      </c>
      <c r="P357" s="232">
        <f>'RETARDS P1'!P37</f>
        <v>0</v>
      </c>
      <c r="Q357" s="232">
        <f>'RETARDS P1'!Q37</f>
        <v>0</v>
      </c>
      <c r="R357" s="232">
        <f>'RETARDS P1'!R37</f>
        <v>0</v>
      </c>
      <c r="S357" s="232">
        <f>'RETARDS P1'!S37</f>
        <v>0</v>
      </c>
      <c r="T357" s="232">
        <f>'RETARDS P1'!T37</f>
        <v>0</v>
      </c>
      <c r="U357" s="232">
        <f>'RETARDS P1'!U37</f>
        <v>0</v>
      </c>
      <c r="V357" s="232">
        <f>'RETARDS P1'!V37</f>
        <v>0</v>
      </c>
      <c r="W357" s="232">
        <f>'RETARDS P1'!W37</f>
        <v>0</v>
      </c>
      <c r="X357" s="232">
        <f>'RETARDS P1'!X37</f>
        <v>0</v>
      </c>
      <c r="Y357" s="232">
        <f>'RETARDS P1'!Y37</f>
        <v>0</v>
      </c>
      <c r="Z357" s="232">
        <f>'RETARDS P1'!Z37</f>
        <v>0</v>
      </c>
      <c r="AA357" s="232">
        <f>'RETARDS P1'!AA37</f>
        <v>0</v>
      </c>
      <c r="AB357" s="232">
        <f>'RETARDS P1'!AB37</f>
        <v>0</v>
      </c>
      <c r="AC357" s="232">
        <f>'RETARDS P1'!AC37</f>
        <v>0</v>
      </c>
      <c r="AD357" s="232">
        <f>'RETARDS P1'!AD37</f>
        <v>0</v>
      </c>
      <c r="AE357" s="232">
        <f>'RETARDS P1'!AE37</f>
        <v>0</v>
      </c>
      <c r="AF357" s="232">
        <f>'RETARDS P1'!AF37</f>
        <v>0</v>
      </c>
      <c r="AG357" s="232">
        <f>'RETARDS P1'!AG37</f>
        <v>0</v>
      </c>
      <c r="AH357" s="232">
        <f>'RETARDS P1'!AH37</f>
        <v>0</v>
      </c>
      <c r="AI357" s="232">
        <f>'RETARDS P1'!AI37</f>
        <v>0</v>
      </c>
      <c r="AJ357" s="232">
        <f>'RETARDS P1'!AJ37</f>
        <v>0</v>
      </c>
      <c r="AK357" s="232">
        <f>'RETARDS P1'!AK37</f>
        <v>0</v>
      </c>
      <c r="AL357" s="232">
        <f>'RETARDS P1'!AL37</f>
        <v>0</v>
      </c>
      <c r="AM357" s="232">
        <f>'RETARDS P1'!AM37</f>
        <v>0</v>
      </c>
      <c r="AN357" s="232">
        <f>'RETARDS P1'!AN37</f>
        <v>0</v>
      </c>
      <c r="AO357" s="232">
        <f>'RETARDS P1'!AO37</f>
        <v>0</v>
      </c>
      <c r="AP357" s="232">
        <f>'RETARDS P1'!AP37</f>
        <v>0</v>
      </c>
      <c r="AQ357" s="232">
        <f>'RETARDS P1'!AQ37</f>
        <v>0</v>
      </c>
      <c r="AR357" s="232">
        <f>'RETARDS P1'!AR37</f>
        <v>0</v>
      </c>
      <c r="AS357" s="232">
        <f>'RETARDS P1'!AS37</f>
        <v>0</v>
      </c>
      <c r="AT357" s="232">
        <f>'RETARDS P1'!AT37</f>
        <v>0</v>
      </c>
      <c r="AU357" s="232">
        <f>'RETARDS P1'!AU37</f>
        <v>0</v>
      </c>
      <c r="AV357" s="232">
        <f>'RETARDS P1'!AV37</f>
        <v>0</v>
      </c>
      <c r="AW357" s="232">
        <f>'RETARDS P1'!AW37</f>
        <v>0</v>
      </c>
      <c r="AX357" s="232">
        <f>'RETARDS P1'!AX37</f>
        <v>0</v>
      </c>
      <c r="AY357" s="232">
        <f>'RETARDS P1'!AY37</f>
        <v>0</v>
      </c>
      <c r="AZ357" s="232">
        <f>'RETARDS P1'!AZ37</f>
        <v>0</v>
      </c>
      <c r="BA357" s="232">
        <f>'RETARDS P1'!BA37</f>
        <v>0</v>
      </c>
      <c r="BB357" s="232">
        <f>'RETARDS P1'!BB37</f>
        <v>0</v>
      </c>
      <c r="BC357" s="232">
        <f>'RETARDS P1'!BC37</f>
        <v>0</v>
      </c>
      <c r="BD357" s="232">
        <f>'RETARDS P1'!BD37</f>
        <v>0</v>
      </c>
      <c r="BE357" s="232">
        <f>'RETARDS P1'!BE37</f>
        <v>0</v>
      </c>
      <c r="BF357" s="232">
        <f>'RETARDS P1'!BF37</f>
        <v>0</v>
      </c>
      <c r="BG357" s="232">
        <f>'RETARDS P1'!BG37</f>
        <v>0</v>
      </c>
      <c r="BH357" s="232">
        <f>'RETARDS P1'!BH37</f>
        <v>0</v>
      </c>
      <c r="BI357" s="232">
        <f>'RETARDS P1'!BI37</f>
        <v>0</v>
      </c>
      <c r="BJ357" s="232">
        <f>'RETARDS P1'!BJ37</f>
        <v>0</v>
      </c>
      <c r="BK357" s="232">
        <f>'RETARDS P1'!BK37</f>
        <v>0</v>
      </c>
      <c r="BL357" s="232">
        <f>'RETARDS P1'!BL37</f>
        <v>0</v>
      </c>
      <c r="BM357" s="232">
        <f>'RETARDS P1'!BM37</f>
        <v>0</v>
      </c>
      <c r="BN357" s="232">
        <f>'RETARDS P1'!BN37</f>
        <v>0</v>
      </c>
      <c r="BO357" s="232">
        <f>'RETARDS P1'!BO37</f>
        <v>0</v>
      </c>
    </row>
    <row r="358" spans="1:67" ht="11.1" customHeight="1" x14ac:dyDescent="0.25">
      <c r="A358" s="33"/>
      <c r="B358" s="43" t="s">
        <v>104</v>
      </c>
      <c r="C358" s="232"/>
      <c r="D358" s="232">
        <f>C361-'SYNTHESE CAPACITE P1'!D35</f>
        <v>79.950423333333333</v>
      </c>
      <c r="E358" s="232">
        <f>D361-'SYNTHESE CAPACITE P1'!E35</f>
        <v>155.28367346633334</v>
      </c>
      <c r="F358" s="232">
        <f>E361-'SYNTHESE CAPACITE P1'!F35</f>
        <v>223.86684680000002</v>
      </c>
      <c r="G358" s="232">
        <f>F361-'SYNTHESE CAPACITE P1'!G35</f>
        <v>288.2603034666667</v>
      </c>
      <c r="H358" s="232">
        <f>G361-'SYNTHESE CAPACITE P1'!H35</f>
        <v>341.25048346633338</v>
      </c>
      <c r="I358" s="232">
        <f>H361-'SYNTHESE CAPACITE P1'!I35</f>
        <v>369.52717346633335</v>
      </c>
      <c r="J358" s="232">
        <f>I361-'SYNTHESE CAPACITE P1'!J35</f>
        <v>389.98687346633335</v>
      </c>
      <c r="K358" s="232">
        <f>J361-'SYNTHESE CAPACITE P1'!K35</f>
        <v>422.40645014633333</v>
      </c>
      <c r="L358" s="232">
        <f>K361-'SYNTHESE CAPACITE P1'!L35</f>
        <v>481.59361681299998</v>
      </c>
      <c r="M358" s="232">
        <f>L361-'SYNTHESE CAPACITE P1'!M35</f>
        <v>544.74651681266664</v>
      </c>
      <c r="N358" s="232">
        <f>M361-'SYNTHESE CAPACITE P1'!N35</f>
        <v>603.23916681266667</v>
      </c>
      <c r="O358" s="232">
        <f>N361-'SYNTHESE CAPACITE P1'!O35</f>
        <v>636.72256681266663</v>
      </c>
      <c r="P358" s="232">
        <f>O361-'SYNTHESE CAPACITE P1'!P35</f>
        <v>687.19266347899998</v>
      </c>
      <c r="Q358" s="232">
        <f>P361-'SYNTHESE CAPACITE P1'!Q35</f>
        <v>747.96567014233335</v>
      </c>
      <c r="R358" s="232">
        <f>Q361-'SYNTHESE CAPACITE P1'!R35</f>
        <v>776.06554347899998</v>
      </c>
      <c r="S358" s="232">
        <f>R361-'SYNTHESE CAPACITE P1'!S35</f>
        <v>823.9248101456667</v>
      </c>
      <c r="T358" s="232">
        <f>S361-'SYNTHESE CAPACITE P1'!T35</f>
        <v>838.89139681200004</v>
      </c>
      <c r="U358" s="232">
        <f>T361-'SYNTHESE CAPACITE P1'!U35</f>
        <v>906.25803347866668</v>
      </c>
      <c r="V358" s="232">
        <f>U361-'SYNTHESE CAPACITE P1'!V35</f>
        <v>921.92113014533334</v>
      </c>
      <c r="W358" s="232">
        <f>V361-'SYNTHESE CAPACITE P1'!W35</f>
        <v>954.44452347866672</v>
      </c>
      <c r="X358" s="232">
        <f>W361-'SYNTHESE CAPACITE P1'!X35</f>
        <v>964.94130681200011</v>
      </c>
      <c r="Y358" s="232">
        <f>X361-'SYNTHESE CAPACITE P1'!Y35</f>
        <v>1018.1304501520001</v>
      </c>
      <c r="Z358" s="232">
        <f>Y361-'SYNTHESE CAPACITE P1'!Z35</f>
        <v>1037.4370134853334</v>
      </c>
      <c r="AA358" s="232">
        <f>Z361-'SYNTHESE CAPACITE P1'!AA35</f>
        <v>1066.2738068186668</v>
      </c>
      <c r="AB358" s="232">
        <f>AA361-'SYNTHESE CAPACITE P1'!AB35</f>
        <v>1097.8608934796669</v>
      </c>
      <c r="AC358" s="232">
        <f>AB361-'SYNTHESE CAPACITE P1'!AC35</f>
        <v>1149.2910168130002</v>
      </c>
      <c r="AD358" s="232">
        <f>AC361-'SYNTHESE CAPACITE P1'!AD35</f>
        <v>1198.2577201463334</v>
      </c>
      <c r="AE358" s="232">
        <f>AD361-'SYNTHESE CAPACITE P1'!AE35</f>
        <v>1270.8584301463334</v>
      </c>
      <c r="AF358" s="232">
        <f>AE361-'SYNTHESE CAPACITE P1'!AF35</f>
        <v>1320.5084568796667</v>
      </c>
      <c r="AG358" s="232">
        <f>AF361-'SYNTHESE CAPACITE P1'!AG35</f>
        <v>1359.8912702123334</v>
      </c>
      <c r="AH358" s="232">
        <f>AG361-'SYNTHESE CAPACITE P1'!AH35</f>
        <v>1411.3077668756669</v>
      </c>
      <c r="AI358" s="232">
        <f>AH361-'SYNTHESE CAPACITE P1'!AI35</f>
        <v>1469.593936874667</v>
      </c>
      <c r="AJ358" s="232">
        <f>AI361-'SYNTHESE CAPACITE P1'!AJ35</f>
        <v>1488.0105335413336</v>
      </c>
      <c r="AK358" s="232">
        <f>AJ361-'SYNTHESE CAPACITE P1'!AK35</f>
        <v>1509.6572068743337</v>
      </c>
      <c r="AL358" s="232">
        <f>AK361-'SYNTHESE CAPACITE P1'!AL35</f>
        <v>1544.2790868740003</v>
      </c>
      <c r="AM358" s="232">
        <f>AL361-'SYNTHESE CAPACITE P1'!AM35</f>
        <v>1585.1791702073338</v>
      </c>
      <c r="AN358" s="232">
        <f>AM361-'SYNTHESE CAPACITE P1'!AN35</f>
        <v>1607.0289068673337</v>
      </c>
      <c r="AO358" s="232">
        <f>AN361-'SYNTHESE CAPACITE P1'!AO35</f>
        <v>1628.1879035340003</v>
      </c>
      <c r="AP358" s="232">
        <f>AO361-'SYNTHESE CAPACITE P1'!AP35</f>
        <v>1654.4379468673335</v>
      </c>
      <c r="AQ358" s="232">
        <f>AP361-'SYNTHESE CAPACITE P1'!AQ35</f>
        <v>1671.4382802006669</v>
      </c>
      <c r="AR358" s="232">
        <f>AQ361-'SYNTHESE CAPACITE P1'!AR35</f>
        <v>1710.0872468790003</v>
      </c>
      <c r="AS358" s="232">
        <f>AR361-'SYNTHESE CAPACITE P1'!AS35</f>
        <v>1736.4036802123337</v>
      </c>
      <c r="AT358" s="232">
        <f>AS361-'SYNTHESE CAPACITE P1'!AT35</f>
        <v>1767.5693802123337</v>
      </c>
      <c r="AU358" s="232">
        <f>AT361-'SYNTHESE CAPACITE P1'!AU35</f>
        <v>1793.6111968790003</v>
      </c>
      <c r="AV358" s="232">
        <f>AU361-'SYNTHESE CAPACITE P1'!AV35</f>
        <v>1828.4289402123336</v>
      </c>
      <c r="AW358" s="232">
        <f>AV361-'SYNTHESE CAPACITE P1'!AW35</f>
        <v>1843.3792568790002</v>
      </c>
      <c r="AX358" s="232">
        <f>AW361-'SYNTHESE CAPACITE P1'!AX35</f>
        <v>1865.5591035456669</v>
      </c>
      <c r="AY358" s="232">
        <f>AX361-'SYNTHESE CAPACITE P1'!AY35</f>
        <v>1911.7428302123335</v>
      </c>
      <c r="AZ358" s="232">
        <f>AY361-'SYNTHESE CAPACITE P1'!AZ35</f>
        <v>1946.9421568790001</v>
      </c>
      <c r="BA358" s="232">
        <f>AZ361-'SYNTHESE CAPACITE P1'!BA35</f>
        <v>1962.9422335456668</v>
      </c>
      <c r="BB358" s="232">
        <f>BA361-'SYNTHESE CAPACITE P1'!BB35</f>
        <v>1973.2081702123335</v>
      </c>
      <c r="BC358" s="232">
        <f>BB361-'SYNTHESE CAPACITE P1'!BC35</f>
        <v>1973.2081702123335</v>
      </c>
      <c r="BD358" s="232">
        <f>BC361-'SYNTHESE CAPACITE P1'!BD35</f>
        <v>1992.6152702123334</v>
      </c>
      <c r="BE358" s="232">
        <f>BD361-'SYNTHESE CAPACITE P1'!BE35</f>
        <v>2002.3315002123334</v>
      </c>
      <c r="BF358" s="232">
        <f>BE361-'SYNTHESE CAPACITE P1'!BF35</f>
        <v>2016.3160502123333</v>
      </c>
      <c r="BG358" s="232">
        <f>BF361-'SYNTHESE CAPACITE P1'!BG35</f>
        <v>2036.7999702123332</v>
      </c>
      <c r="BH358" s="232">
        <f>BG361-'SYNTHESE CAPACITE P1'!BH35</f>
        <v>2043.1331868789998</v>
      </c>
      <c r="BI358" s="232">
        <f>BH361-'SYNTHESE CAPACITE P1'!BI35</f>
        <v>2082.134770212333</v>
      </c>
      <c r="BJ358" s="232">
        <f>BI361-'SYNTHESE CAPACITE P1'!BJ35</f>
        <v>2104.7048668793332</v>
      </c>
      <c r="BK358" s="232">
        <f>BJ361-'SYNTHESE CAPACITE P1'!BK35</f>
        <v>2142.3382868859999</v>
      </c>
      <c r="BL358" s="232">
        <f>BK361-'SYNTHESE CAPACITE P1'!BL35</f>
        <v>2193.6795968859997</v>
      </c>
      <c r="BM358" s="232">
        <f>BL361-'SYNTHESE CAPACITE P1'!BM35</f>
        <v>2209.3294202193329</v>
      </c>
      <c r="BN358" s="232">
        <f>BM361-'SYNTHESE CAPACITE P1'!BN35</f>
        <v>2263.621580319666</v>
      </c>
      <c r="BO358" s="232">
        <f>BN361-'SYNTHESE CAPACITE P1'!BO35</f>
        <v>2284.9548969863326</v>
      </c>
    </row>
    <row r="359" spans="1:67" ht="11.1" customHeight="1" x14ac:dyDescent="0.25">
      <c r="A359" s="33"/>
      <c r="B359" s="261" t="s">
        <v>88</v>
      </c>
      <c r="C359" s="232">
        <f>'RETARDS P1'!C109</f>
        <v>0</v>
      </c>
      <c r="D359" s="232">
        <f>'RETARDS P1'!D109</f>
        <v>0</v>
      </c>
      <c r="E359" s="232">
        <f>'RETARDS P1'!E109</f>
        <v>0</v>
      </c>
      <c r="F359" s="232">
        <f>'RETARDS P1'!F109</f>
        <v>0</v>
      </c>
      <c r="G359" s="232">
        <f>'RETARDS P1'!G109</f>
        <v>0</v>
      </c>
      <c r="H359" s="232">
        <f>'RETARDS P1'!H109</f>
        <v>0</v>
      </c>
      <c r="I359" s="232">
        <f>'RETARDS P1'!I109</f>
        <v>0</v>
      </c>
      <c r="J359" s="232">
        <f>'RETARDS P1'!J109</f>
        <v>0</v>
      </c>
      <c r="K359" s="232">
        <f>'RETARDS P1'!K109</f>
        <v>0</v>
      </c>
      <c r="L359" s="232">
        <f>'RETARDS P1'!L109</f>
        <v>0</v>
      </c>
      <c r="M359" s="232">
        <f>'RETARDS P1'!M109</f>
        <v>0</v>
      </c>
      <c r="N359" s="232">
        <f>'RETARDS P1'!N109</f>
        <v>0</v>
      </c>
      <c r="O359" s="232">
        <f>'RETARDS P1'!O109</f>
        <v>0</v>
      </c>
      <c r="P359" s="232">
        <f>'RETARDS P1'!P109</f>
        <v>0</v>
      </c>
      <c r="Q359" s="232">
        <f>'RETARDS P1'!Q109</f>
        <v>0</v>
      </c>
      <c r="R359" s="232">
        <f>'RETARDS P1'!R109</f>
        <v>0</v>
      </c>
      <c r="S359" s="232">
        <f>'RETARDS P1'!S109</f>
        <v>0</v>
      </c>
      <c r="T359" s="232">
        <f>'RETARDS P1'!T109</f>
        <v>0</v>
      </c>
      <c r="U359" s="232">
        <f>'RETARDS P1'!U109</f>
        <v>0</v>
      </c>
      <c r="V359" s="232">
        <f>'RETARDS P1'!V109</f>
        <v>0</v>
      </c>
      <c r="W359" s="232">
        <f>'RETARDS P1'!W109</f>
        <v>0</v>
      </c>
      <c r="X359" s="232">
        <f>'RETARDS P1'!X109</f>
        <v>0</v>
      </c>
      <c r="Y359" s="232">
        <f>'RETARDS P1'!Y109</f>
        <v>0</v>
      </c>
      <c r="Z359" s="232">
        <f>'RETARDS P1'!Z109</f>
        <v>0</v>
      </c>
      <c r="AA359" s="232">
        <f>'RETARDS P1'!AA109</f>
        <v>0</v>
      </c>
      <c r="AB359" s="232">
        <f>'RETARDS P1'!AB109</f>
        <v>0</v>
      </c>
      <c r="AC359" s="232">
        <f>'RETARDS P1'!AC109</f>
        <v>0</v>
      </c>
      <c r="AD359" s="232">
        <f>'RETARDS P1'!AD109</f>
        <v>0</v>
      </c>
      <c r="AE359" s="232">
        <f>'RETARDS P1'!AE109</f>
        <v>0</v>
      </c>
      <c r="AF359" s="232">
        <f>'RETARDS P1'!AF109</f>
        <v>0</v>
      </c>
      <c r="AG359" s="232">
        <f>'RETARDS P1'!AG109</f>
        <v>0</v>
      </c>
      <c r="AH359" s="232">
        <f>'RETARDS P1'!AH109</f>
        <v>0</v>
      </c>
      <c r="AI359" s="232">
        <f>'RETARDS P1'!AI109</f>
        <v>0</v>
      </c>
      <c r="AJ359" s="232">
        <f>'RETARDS P1'!AJ109</f>
        <v>0</v>
      </c>
      <c r="AK359" s="232">
        <f>'RETARDS P1'!AK109</f>
        <v>0</v>
      </c>
      <c r="AL359" s="232">
        <f>'RETARDS P1'!AL109</f>
        <v>0</v>
      </c>
      <c r="AM359" s="232">
        <f>'RETARDS P1'!AM109</f>
        <v>0</v>
      </c>
      <c r="AN359" s="232">
        <f>'RETARDS P1'!AN109</f>
        <v>0</v>
      </c>
      <c r="AO359" s="232">
        <f>'RETARDS P1'!AO109</f>
        <v>0</v>
      </c>
      <c r="AP359" s="232">
        <f>'RETARDS P1'!AP109</f>
        <v>0</v>
      </c>
      <c r="AQ359" s="232">
        <f>'RETARDS P1'!AQ109</f>
        <v>0</v>
      </c>
      <c r="AR359" s="232">
        <f>'RETARDS P1'!AR109</f>
        <v>0</v>
      </c>
      <c r="AS359" s="232">
        <f>'RETARDS P1'!AS109</f>
        <v>0</v>
      </c>
      <c r="AT359" s="232">
        <f>'RETARDS P1'!AT109</f>
        <v>0</v>
      </c>
      <c r="AU359" s="232">
        <f>'RETARDS P1'!AU109</f>
        <v>0</v>
      </c>
      <c r="AV359" s="232">
        <f>'RETARDS P1'!AV109</f>
        <v>0</v>
      </c>
      <c r="AW359" s="232">
        <f>'RETARDS P1'!AW109</f>
        <v>0</v>
      </c>
      <c r="AX359" s="232">
        <f>'RETARDS P1'!AX109</f>
        <v>0</v>
      </c>
      <c r="AY359" s="232">
        <f>'RETARDS P1'!AY109</f>
        <v>0</v>
      </c>
      <c r="AZ359" s="232">
        <f>'RETARDS P1'!AZ109</f>
        <v>0</v>
      </c>
      <c r="BA359" s="232">
        <f>'RETARDS P1'!BA109</f>
        <v>0</v>
      </c>
      <c r="BB359" s="232">
        <f>'RETARDS P1'!BB109</f>
        <v>0</v>
      </c>
      <c r="BC359" s="232">
        <f>'RETARDS P1'!BC109</f>
        <v>0</v>
      </c>
      <c r="BD359" s="232">
        <f>'RETARDS P1'!BD109</f>
        <v>0</v>
      </c>
      <c r="BE359" s="232">
        <f>'RETARDS P1'!BE109</f>
        <v>0</v>
      </c>
      <c r="BF359" s="232">
        <f>'RETARDS P1'!BF109</f>
        <v>0</v>
      </c>
      <c r="BG359" s="232">
        <f>'RETARDS P1'!BG109</f>
        <v>0</v>
      </c>
      <c r="BH359" s="232">
        <f>'RETARDS P1'!BH109</f>
        <v>0</v>
      </c>
      <c r="BI359" s="232">
        <f>'RETARDS P1'!BI109</f>
        <v>0</v>
      </c>
      <c r="BJ359" s="232">
        <f>'RETARDS P1'!BJ109</f>
        <v>0</v>
      </c>
      <c r="BK359" s="232">
        <f>'RETARDS P1'!BK109</f>
        <v>0</v>
      </c>
      <c r="BL359" s="232">
        <f>'RETARDS P1'!BL109</f>
        <v>0</v>
      </c>
      <c r="BM359" s="232">
        <f>'RETARDS P1'!BM109</f>
        <v>0</v>
      </c>
      <c r="BN359" s="232">
        <f>'RETARDS P1'!BN109</f>
        <v>0</v>
      </c>
      <c r="BO359" s="232">
        <f>'RETARDS P1'!BO109</f>
        <v>0</v>
      </c>
    </row>
    <row r="360" spans="1:67" ht="11.1" customHeight="1" x14ac:dyDescent="0.25">
      <c r="A360" s="33"/>
      <c r="B360" s="262" t="s">
        <v>89</v>
      </c>
      <c r="C360" s="232">
        <f>'RETARDS P1'!C145</f>
        <v>0</v>
      </c>
      <c r="D360" s="232">
        <f>'RETARDS P1'!D145</f>
        <v>0</v>
      </c>
      <c r="E360" s="232">
        <f>'RETARDS P1'!E145</f>
        <v>0</v>
      </c>
      <c r="F360" s="232">
        <f>'RETARDS P1'!F145</f>
        <v>0</v>
      </c>
      <c r="G360" s="232">
        <f>'RETARDS P1'!G145</f>
        <v>0</v>
      </c>
      <c r="H360" s="232">
        <f>'RETARDS P1'!H145</f>
        <v>0</v>
      </c>
      <c r="I360" s="232">
        <f>'RETARDS P1'!I145</f>
        <v>0</v>
      </c>
      <c r="J360" s="232">
        <f>'RETARDS P1'!J145</f>
        <v>0</v>
      </c>
      <c r="K360" s="232">
        <f>'RETARDS P1'!K145</f>
        <v>0</v>
      </c>
      <c r="L360" s="232">
        <f>'RETARDS P1'!L145</f>
        <v>0</v>
      </c>
      <c r="M360" s="232">
        <f>'RETARDS P1'!M145</f>
        <v>0</v>
      </c>
      <c r="N360" s="232">
        <f>'RETARDS P1'!N145</f>
        <v>0</v>
      </c>
      <c r="O360" s="232">
        <f>'RETARDS P1'!O145</f>
        <v>0</v>
      </c>
      <c r="P360" s="232">
        <f>'RETARDS P1'!P145</f>
        <v>0</v>
      </c>
      <c r="Q360" s="232">
        <f>'RETARDS P1'!Q145</f>
        <v>0</v>
      </c>
      <c r="R360" s="232">
        <f>'RETARDS P1'!R145</f>
        <v>0</v>
      </c>
      <c r="S360" s="232">
        <f>'RETARDS P1'!S145</f>
        <v>0</v>
      </c>
      <c r="T360" s="232">
        <f>'RETARDS P1'!T145</f>
        <v>0</v>
      </c>
      <c r="U360" s="232">
        <f>'RETARDS P1'!U145</f>
        <v>0</v>
      </c>
      <c r="V360" s="232">
        <f>'RETARDS P1'!V145</f>
        <v>0</v>
      </c>
      <c r="W360" s="232">
        <f>'RETARDS P1'!W145</f>
        <v>0</v>
      </c>
      <c r="X360" s="232">
        <f>'RETARDS P1'!X145</f>
        <v>0</v>
      </c>
      <c r="Y360" s="232">
        <f>'RETARDS P1'!Y145</f>
        <v>0</v>
      </c>
      <c r="Z360" s="232">
        <f>'RETARDS P1'!Z145</f>
        <v>0</v>
      </c>
      <c r="AA360" s="232">
        <f>'RETARDS P1'!AA145</f>
        <v>0</v>
      </c>
      <c r="AB360" s="232">
        <f>'RETARDS P1'!AB145</f>
        <v>0</v>
      </c>
      <c r="AC360" s="232">
        <f>'RETARDS P1'!AC145</f>
        <v>0</v>
      </c>
      <c r="AD360" s="232">
        <f>'RETARDS P1'!AD145</f>
        <v>0</v>
      </c>
      <c r="AE360" s="232">
        <f>'RETARDS P1'!AE145</f>
        <v>0</v>
      </c>
      <c r="AF360" s="232">
        <f>'RETARDS P1'!AF145</f>
        <v>0</v>
      </c>
      <c r="AG360" s="232">
        <f>'RETARDS P1'!AG145</f>
        <v>0</v>
      </c>
      <c r="AH360" s="232">
        <f>'RETARDS P1'!AH145</f>
        <v>0</v>
      </c>
      <c r="AI360" s="232">
        <f>'RETARDS P1'!AI145</f>
        <v>0</v>
      </c>
      <c r="AJ360" s="232">
        <f>'RETARDS P1'!AJ145</f>
        <v>0</v>
      </c>
      <c r="AK360" s="232">
        <f>'RETARDS P1'!AK145</f>
        <v>0</v>
      </c>
      <c r="AL360" s="232">
        <f>'RETARDS P1'!AL145</f>
        <v>0</v>
      </c>
      <c r="AM360" s="232">
        <f>'RETARDS P1'!AM145</f>
        <v>0</v>
      </c>
      <c r="AN360" s="232">
        <f>'RETARDS P1'!AN145</f>
        <v>0</v>
      </c>
      <c r="AO360" s="232">
        <f>'RETARDS P1'!AO145</f>
        <v>0</v>
      </c>
      <c r="AP360" s="232">
        <f>'RETARDS P1'!AP145</f>
        <v>0</v>
      </c>
      <c r="AQ360" s="232">
        <f>'RETARDS P1'!AQ145</f>
        <v>0</v>
      </c>
      <c r="AR360" s="232">
        <f>'RETARDS P1'!AR145</f>
        <v>0</v>
      </c>
      <c r="AS360" s="232">
        <f>'RETARDS P1'!AS145</f>
        <v>0</v>
      </c>
      <c r="AT360" s="232">
        <f>'RETARDS P1'!AT145</f>
        <v>0</v>
      </c>
      <c r="AU360" s="232">
        <f>'RETARDS P1'!AU145</f>
        <v>0</v>
      </c>
      <c r="AV360" s="232">
        <f>'RETARDS P1'!AV145</f>
        <v>0</v>
      </c>
      <c r="AW360" s="232">
        <f>'RETARDS P1'!AW145</f>
        <v>0</v>
      </c>
      <c r="AX360" s="232">
        <f>'RETARDS P1'!AX145</f>
        <v>0</v>
      </c>
      <c r="AY360" s="232">
        <f>'RETARDS P1'!AY145</f>
        <v>0</v>
      </c>
      <c r="AZ360" s="232">
        <f>'RETARDS P1'!AZ145</f>
        <v>0</v>
      </c>
      <c r="BA360" s="232">
        <f>'RETARDS P1'!BA145</f>
        <v>0</v>
      </c>
      <c r="BB360" s="232">
        <f>'RETARDS P1'!BB145</f>
        <v>0</v>
      </c>
      <c r="BC360" s="232">
        <f>'RETARDS P1'!BC145</f>
        <v>0</v>
      </c>
      <c r="BD360" s="232">
        <f>'RETARDS P1'!BD145</f>
        <v>0</v>
      </c>
      <c r="BE360" s="232">
        <f>'RETARDS P1'!BE145</f>
        <v>0</v>
      </c>
      <c r="BF360" s="232">
        <f>'RETARDS P1'!BF145</f>
        <v>0</v>
      </c>
      <c r="BG360" s="232">
        <f>'RETARDS P1'!BG145</f>
        <v>0</v>
      </c>
      <c r="BH360" s="232">
        <f>'RETARDS P1'!BH145</f>
        <v>0</v>
      </c>
      <c r="BI360" s="232">
        <f>'RETARDS P1'!BI145</f>
        <v>0</v>
      </c>
      <c r="BJ360" s="232">
        <f>'RETARDS P1'!BJ145</f>
        <v>0</v>
      </c>
      <c r="BK360" s="232">
        <f>'RETARDS P1'!BK145</f>
        <v>0</v>
      </c>
      <c r="BL360" s="232">
        <f>'RETARDS P1'!BL145</f>
        <v>0</v>
      </c>
      <c r="BM360" s="232">
        <f>'RETARDS P1'!BM145</f>
        <v>0</v>
      </c>
      <c r="BN360" s="232">
        <f>'RETARDS P1'!BN145</f>
        <v>0</v>
      </c>
      <c r="BO360" s="232">
        <f>'RETARDS P1'!BO145</f>
        <v>0</v>
      </c>
    </row>
    <row r="361" spans="1:67" ht="11.1" customHeight="1" x14ac:dyDescent="0.25">
      <c r="A361" s="33"/>
      <c r="B361" s="263" t="s">
        <v>92</v>
      </c>
      <c r="C361" s="232">
        <f>SUM(C362:C366)+SUM(C357:C358)</f>
        <v>79.950423333333333</v>
      </c>
      <c r="D361" s="232">
        <f t="shared" ref="D361:BO361" si="32">SUM(D362:D366)+SUM(D357:D358)</f>
        <v>155.28367346633334</v>
      </c>
      <c r="E361" s="232">
        <f t="shared" si="32"/>
        <v>223.86684680000002</v>
      </c>
      <c r="F361" s="232">
        <f t="shared" si="32"/>
        <v>288.2603034666667</v>
      </c>
      <c r="G361" s="232">
        <f t="shared" si="32"/>
        <v>341.25048346633338</v>
      </c>
      <c r="H361" s="232">
        <f t="shared" si="32"/>
        <v>369.52717346633335</v>
      </c>
      <c r="I361" s="232">
        <f t="shared" si="32"/>
        <v>389.98687346633335</v>
      </c>
      <c r="J361" s="232">
        <f t="shared" si="32"/>
        <v>422.40645014633333</v>
      </c>
      <c r="K361" s="232">
        <f t="shared" si="32"/>
        <v>481.59361681299998</v>
      </c>
      <c r="L361" s="232">
        <f t="shared" si="32"/>
        <v>544.74651681266664</v>
      </c>
      <c r="M361" s="232">
        <f t="shared" si="32"/>
        <v>603.23916681266667</v>
      </c>
      <c r="N361" s="232">
        <f t="shared" si="32"/>
        <v>636.72256681266663</v>
      </c>
      <c r="O361" s="232">
        <f t="shared" si="32"/>
        <v>687.19266347899998</v>
      </c>
      <c r="P361" s="232">
        <f t="shared" si="32"/>
        <v>747.96567014233335</v>
      </c>
      <c r="Q361" s="232">
        <f t="shared" si="32"/>
        <v>776.06554347899998</v>
      </c>
      <c r="R361" s="232">
        <f t="shared" si="32"/>
        <v>823.9248101456667</v>
      </c>
      <c r="S361" s="232">
        <f t="shared" si="32"/>
        <v>838.89139681200004</v>
      </c>
      <c r="T361" s="232">
        <f t="shared" si="32"/>
        <v>906.25803347866668</v>
      </c>
      <c r="U361" s="232">
        <f t="shared" si="32"/>
        <v>921.92113014533334</v>
      </c>
      <c r="V361" s="232">
        <f t="shared" si="32"/>
        <v>954.44452347866672</v>
      </c>
      <c r="W361" s="232">
        <f t="shared" si="32"/>
        <v>964.94130681200011</v>
      </c>
      <c r="X361" s="232">
        <f t="shared" si="32"/>
        <v>1018.1304501520001</v>
      </c>
      <c r="Y361" s="232">
        <f t="shared" si="32"/>
        <v>1037.4370134853334</v>
      </c>
      <c r="Z361" s="232">
        <f t="shared" si="32"/>
        <v>1066.2738068186668</v>
      </c>
      <c r="AA361" s="232">
        <f t="shared" si="32"/>
        <v>1097.8608934796669</v>
      </c>
      <c r="AB361" s="232">
        <f t="shared" si="32"/>
        <v>1149.2910168130002</v>
      </c>
      <c r="AC361" s="232">
        <f t="shared" si="32"/>
        <v>1198.2577201463334</v>
      </c>
      <c r="AD361" s="232">
        <f t="shared" si="32"/>
        <v>1270.8584301463334</v>
      </c>
      <c r="AE361" s="232">
        <f t="shared" si="32"/>
        <v>1320.5084568796667</v>
      </c>
      <c r="AF361" s="232">
        <f t="shared" si="32"/>
        <v>1359.8912702123334</v>
      </c>
      <c r="AG361" s="232">
        <f t="shared" si="32"/>
        <v>1411.3077668756669</v>
      </c>
      <c r="AH361" s="232">
        <f t="shared" si="32"/>
        <v>1469.593936874667</v>
      </c>
      <c r="AI361" s="232">
        <f t="shared" si="32"/>
        <v>1488.0105335413336</v>
      </c>
      <c r="AJ361" s="232">
        <f t="shared" si="32"/>
        <v>1509.6572068743337</v>
      </c>
      <c r="AK361" s="232">
        <f t="shared" si="32"/>
        <v>1544.2790868740003</v>
      </c>
      <c r="AL361" s="232">
        <f t="shared" si="32"/>
        <v>1585.1791702073338</v>
      </c>
      <c r="AM361" s="232">
        <f t="shared" si="32"/>
        <v>1607.0289068673337</v>
      </c>
      <c r="AN361" s="232">
        <f t="shared" si="32"/>
        <v>1628.1879035340003</v>
      </c>
      <c r="AO361" s="232">
        <f t="shared" si="32"/>
        <v>1654.4379468673335</v>
      </c>
      <c r="AP361" s="232">
        <f t="shared" si="32"/>
        <v>1671.4382802006669</v>
      </c>
      <c r="AQ361" s="232">
        <f t="shared" si="32"/>
        <v>1710.0872468790003</v>
      </c>
      <c r="AR361" s="232">
        <f t="shared" si="32"/>
        <v>1736.4036802123337</v>
      </c>
      <c r="AS361" s="232">
        <f t="shared" si="32"/>
        <v>1767.5693802123337</v>
      </c>
      <c r="AT361" s="232">
        <f t="shared" si="32"/>
        <v>1793.6111968790003</v>
      </c>
      <c r="AU361" s="232">
        <f t="shared" si="32"/>
        <v>1828.4289402123336</v>
      </c>
      <c r="AV361" s="232">
        <f t="shared" si="32"/>
        <v>1843.3792568790002</v>
      </c>
      <c r="AW361" s="232">
        <f t="shared" si="32"/>
        <v>1865.5591035456669</v>
      </c>
      <c r="AX361" s="232">
        <f t="shared" si="32"/>
        <v>1911.7428302123335</v>
      </c>
      <c r="AY361" s="232">
        <f t="shared" si="32"/>
        <v>1946.9421568790001</v>
      </c>
      <c r="AZ361" s="232">
        <f t="shared" si="32"/>
        <v>1962.9422335456668</v>
      </c>
      <c r="BA361" s="232">
        <f t="shared" si="32"/>
        <v>1973.2081702123335</v>
      </c>
      <c r="BB361" s="232">
        <f t="shared" si="32"/>
        <v>1973.2081702123335</v>
      </c>
      <c r="BC361" s="232">
        <f t="shared" si="32"/>
        <v>1992.6152702123334</v>
      </c>
      <c r="BD361" s="232">
        <f t="shared" si="32"/>
        <v>2002.3315002123334</v>
      </c>
      <c r="BE361" s="232">
        <f t="shared" si="32"/>
        <v>2016.3160502123333</v>
      </c>
      <c r="BF361" s="232">
        <f t="shared" si="32"/>
        <v>2036.7999702123332</v>
      </c>
      <c r="BG361" s="232">
        <f t="shared" si="32"/>
        <v>2043.1331868789998</v>
      </c>
      <c r="BH361" s="232">
        <f t="shared" si="32"/>
        <v>2082.134770212333</v>
      </c>
      <c r="BI361" s="232">
        <f t="shared" si="32"/>
        <v>2104.7048668793332</v>
      </c>
      <c r="BJ361" s="232">
        <f t="shared" si="32"/>
        <v>2142.3382868859999</v>
      </c>
      <c r="BK361" s="232">
        <f t="shared" si="32"/>
        <v>2193.6795968859997</v>
      </c>
      <c r="BL361" s="232">
        <f t="shared" si="32"/>
        <v>2209.3294202193329</v>
      </c>
      <c r="BM361" s="232">
        <f t="shared" si="32"/>
        <v>2263.621580319666</v>
      </c>
      <c r="BN361" s="232">
        <f t="shared" si="32"/>
        <v>2284.9548969863326</v>
      </c>
      <c r="BO361" s="232">
        <f t="shared" si="32"/>
        <v>2331.1681836463326</v>
      </c>
    </row>
    <row r="362" spans="1:67" ht="11.1" customHeight="1" x14ac:dyDescent="0.25">
      <c r="A362" s="33"/>
      <c r="B362" s="44" t="s">
        <v>93</v>
      </c>
      <c r="C362" s="232">
        <f>'CHARGES P1'!C73</f>
        <v>0</v>
      </c>
      <c r="D362" s="232">
        <f>'CHARGES P1'!D73</f>
        <v>0</v>
      </c>
      <c r="E362" s="232">
        <f>'CHARGES P1'!E73</f>
        <v>0</v>
      </c>
      <c r="F362" s="232">
        <f>'CHARGES P1'!F73</f>
        <v>0</v>
      </c>
      <c r="G362" s="232">
        <f>'CHARGES P1'!G73</f>
        <v>0</v>
      </c>
      <c r="H362" s="232">
        <f>'CHARGES P1'!H73</f>
        <v>0</v>
      </c>
      <c r="I362" s="232">
        <f>'CHARGES P1'!I73</f>
        <v>0</v>
      </c>
      <c r="J362" s="232">
        <f>'CHARGES P1'!J73</f>
        <v>0</v>
      </c>
      <c r="K362" s="232">
        <f>'CHARGES P1'!K73</f>
        <v>0</v>
      </c>
      <c r="L362" s="232">
        <f>'CHARGES P1'!L73</f>
        <v>0</v>
      </c>
      <c r="M362" s="232">
        <f>'CHARGES P1'!M73</f>
        <v>0</v>
      </c>
      <c r="N362" s="232">
        <f>'CHARGES P1'!N73</f>
        <v>0</v>
      </c>
      <c r="O362" s="232">
        <f>'CHARGES P1'!O73</f>
        <v>0</v>
      </c>
      <c r="P362" s="232">
        <f>'CHARGES P1'!P73</f>
        <v>0</v>
      </c>
      <c r="Q362" s="232">
        <f>'CHARGES P1'!Q73</f>
        <v>0</v>
      </c>
      <c r="R362" s="232">
        <f>'CHARGES P1'!R73</f>
        <v>0</v>
      </c>
      <c r="S362" s="232">
        <f>'CHARGES P1'!S73</f>
        <v>0</v>
      </c>
      <c r="T362" s="232">
        <f>'CHARGES P1'!T73</f>
        <v>0</v>
      </c>
      <c r="U362" s="232">
        <f>'CHARGES P1'!U73</f>
        <v>0</v>
      </c>
      <c r="V362" s="232">
        <f>'CHARGES P1'!V73</f>
        <v>0</v>
      </c>
      <c r="W362" s="232">
        <f>'CHARGES P1'!W73</f>
        <v>0</v>
      </c>
      <c r="X362" s="232">
        <f>'CHARGES P1'!X73</f>
        <v>0</v>
      </c>
      <c r="Y362" s="232">
        <f>'CHARGES P1'!Y73</f>
        <v>0</v>
      </c>
      <c r="Z362" s="232">
        <f>'CHARGES P1'!Z73</f>
        <v>0</v>
      </c>
      <c r="AA362" s="232">
        <f>'CHARGES P1'!AA73</f>
        <v>0</v>
      </c>
      <c r="AB362" s="232">
        <f>'CHARGES P1'!AB73</f>
        <v>0</v>
      </c>
      <c r="AC362" s="232">
        <f>'CHARGES P1'!AC73</f>
        <v>0</v>
      </c>
      <c r="AD362" s="232">
        <f>'CHARGES P1'!AD73</f>
        <v>0</v>
      </c>
      <c r="AE362" s="232">
        <f>'CHARGES P1'!AE73</f>
        <v>0</v>
      </c>
      <c r="AF362" s="232">
        <f>'CHARGES P1'!AF73</f>
        <v>0</v>
      </c>
      <c r="AG362" s="232">
        <f>'CHARGES P1'!AG73</f>
        <v>0</v>
      </c>
      <c r="AH362" s="232">
        <f>'CHARGES P1'!AH73</f>
        <v>0</v>
      </c>
      <c r="AI362" s="232">
        <f>'CHARGES P1'!AI73</f>
        <v>0</v>
      </c>
      <c r="AJ362" s="232">
        <f>'CHARGES P1'!AJ73</f>
        <v>0</v>
      </c>
      <c r="AK362" s="232">
        <f>'CHARGES P1'!AK73</f>
        <v>0</v>
      </c>
      <c r="AL362" s="232">
        <f>'CHARGES P1'!AL73</f>
        <v>0</v>
      </c>
      <c r="AM362" s="232">
        <f>'CHARGES P1'!AM73</f>
        <v>0</v>
      </c>
      <c r="AN362" s="232">
        <f>'CHARGES P1'!AN73</f>
        <v>0</v>
      </c>
      <c r="AO362" s="232">
        <f>'CHARGES P1'!AO73</f>
        <v>0</v>
      </c>
      <c r="AP362" s="232">
        <f>'CHARGES P1'!AP73</f>
        <v>0</v>
      </c>
      <c r="AQ362" s="232">
        <f>'CHARGES P1'!AQ73</f>
        <v>0</v>
      </c>
      <c r="AR362" s="232">
        <f>'CHARGES P1'!AR73</f>
        <v>0</v>
      </c>
      <c r="AS362" s="232">
        <f>'CHARGES P1'!AS73</f>
        <v>0</v>
      </c>
      <c r="AT362" s="232">
        <f>'CHARGES P1'!AT73</f>
        <v>0</v>
      </c>
      <c r="AU362" s="232">
        <f>'CHARGES P1'!AU73</f>
        <v>0</v>
      </c>
      <c r="AV362" s="232">
        <f>'CHARGES P1'!AV73</f>
        <v>0</v>
      </c>
      <c r="AW362" s="232">
        <f>'CHARGES P1'!AW73</f>
        <v>0</v>
      </c>
      <c r="AX362" s="232">
        <f>'CHARGES P1'!AX73</f>
        <v>0</v>
      </c>
      <c r="AY362" s="232">
        <f>'CHARGES P1'!AY73</f>
        <v>0</v>
      </c>
      <c r="AZ362" s="232">
        <f>'CHARGES P1'!AZ73</f>
        <v>0</v>
      </c>
      <c r="BA362" s="232">
        <f>'CHARGES P1'!BA73</f>
        <v>0</v>
      </c>
      <c r="BB362" s="232">
        <f>'CHARGES P1'!BB73</f>
        <v>0</v>
      </c>
      <c r="BC362" s="232">
        <f>'CHARGES P1'!BC73</f>
        <v>0</v>
      </c>
      <c r="BD362" s="232">
        <f>'CHARGES P1'!BD73</f>
        <v>0</v>
      </c>
      <c r="BE362" s="232">
        <f>'CHARGES P1'!BE73</f>
        <v>0</v>
      </c>
      <c r="BF362" s="232">
        <f>'CHARGES P1'!BF73</f>
        <v>0</v>
      </c>
      <c r="BG362" s="232">
        <f>'CHARGES P1'!BG73</f>
        <v>0</v>
      </c>
      <c r="BH362" s="232">
        <f>'CHARGES P1'!BH73</f>
        <v>0</v>
      </c>
      <c r="BI362" s="232">
        <f>'CHARGES P1'!BI73</f>
        <v>0</v>
      </c>
      <c r="BJ362" s="232">
        <f>'CHARGES P1'!BJ73</f>
        <v>0</v>
      </c>
      <c r="BK362" s="232">
        <f>'CHARGES P1'!BK73</f>
        <v>0</v>
      </c>
      <c r="BL362" s="232">
        <f>'CHARGES P1'!BL73</f>
        <v>0</v>
      </c>
      <c r="BM362" s="232">
        <f>'CHARGES P1'!BM73</f>
        <v>0</v>
      </c>
      <c r="BN362" s="232">
        <f>'CHARGES P1'!BN73</f>
        <v>0</v>
      </c>
      <c r="BO362" s="232">
        <f>'CHARGES P1'!BO73</f>
        <v>0</v>
      </c>
    </row>
    <row r="363" spans="1:67" ht="11.1" customHeight="1" x14ac:dyDescent="0.25">
      <c r="A363" s="33"/>
      <c r="B363" s="264" t="s">
        <v>100</v>
      </c>
      <c r="C363" s="232">
        <f>'CHARGES P1'!C109</f>
        <v>4.2666666666666666</v>
      </c>
      <c r="D363" s="232">
        <f>'CHARGES P1'!D109</f>
        <v>5.5</v>
      </c>
      <c r="E363" s="232">
        <f>'CHARGES P1'!E109</f>
        <v>5.7333333333333334</v>
      </c>
      <c r="F363" s="232">
        <f>'CHARGES P1'!F109</f>
        <v>5.333333333333333</v>
      </c>
      <c r="G363" s="232">
        <f>'CHARGES P1'!G109</f>
        <v>4.583333333333333</v>
      </c>
      <c r="H363" s="232">
        <f>'CHARGES P1'!H109</f>
        <v>7.1333333333333329</v>
      </c>
      <c r="I363" s="232">
        <f>'CHARGES P1'!I109</f>
        <v>2.3216666666666668</v>
      </c>
      <c r="J363" s="232">
        <f>'CHARGES P1'!J109</f>
        <v>4.5166666666666666</v>
      </c>
      <c r="K363" s="232">
        <f>'CHARGES P1'!K109</f>
        <v>4.0333333333333332</v>
      </c>
      <c r="L363" s="232">
        <f>'CHARGES P1'!L109</f>
        <v>5.3666666666666671</v>
      </c>
      <c r="M363" s="232">
        <f>'CHARGES P1'!M109</f>
        <v>3.35</v>
      </c>
      <c r="N363" s="232">
        <f>'CHARGES P1'!N109</f>
        <v>4</v>
      </c>
      <c r="O363" s="232">
        <f>'CHARGES P1'!O109</f>
        <v>6.5</v>
      </c>
      <c r="P363" s="232">
        <f>'CHARGES P1'!P109</f>
        <v>4.3666666666666663</v>
      </c>
      <c r="Q363" s="232">
        <f>'CHARGES P1'!Q109</f>
        <v>4.833333333333333</v>
      </c>
      <c r="R363" s="232">
        <f>'CHARGES P1'!R109</f>
        <v>2.5833333333333335</v>
      </c>
      <c r="S363" s="232">
        <f>'CHARGES P1'!S109</f>
        <v>1.5166666666666666</v>
      </c>
      <c r="T363" s="232">
        <f>'CHARGES P1'!T109</f>
        <v>6.0833333333333339</v>
      </c>
      <c r="U363" s="232">
        <f>'CHARGES P1'!U109</f>
        <v>1.3333333333333335</v>
      </c>
      <c r="V363" s="232">
        <f>'CHARGES P1'!V109</f>
        <v>2.9166666666666665</v>
      </c>
      <c r="W363" s="232">
        <f>'CHARGES P1'!W109</f>
        <v>3.416666666666667</v>
      </c>
      <c r="X363" s="232">
        <f>'CHARGES P1'!X109</f>
        <v>5.4499999999999993</v>
      </c>
      <c r="Y363" s="232">
        <f>'CHARGES P1'!Y109</f>
        <v>2.916666666666667</v>
      </c>
      <c r="Z363" s="232">
        <f>'CHARGES P1'!Z109</f>
        <v>2.5166666666666666</v>
      </c>
      <c r="AA363" s="232">
        <f>'CHARGES P1'!AA109</f>
        <v>2.25</v>
      </c>
      <c r="AB363" s="232">
        <f>'CHARGES P1'!AB109</f>
        <v>3.0166666666666666</v>
      </c>
      <c r="AC363" s="232">
        <f>'CHARGES P1'!AC109</f>
        <v>3.5999999999999996</v>
      </c>
      <c r="AD363" s="232">
        <f>'CHARGES P1'!AD109</f>
        <v>6.05</v>
      </c>
      <c r="AE363" s="232">
        <f>'CHARGES P1'!AE109</f>
        <v>3.8666666666666663</v>
      </c>
      <c r="AF363" s="232">
        <f>'CHARGES P1'!AF109</f>
        <v>2.6833333333333336</v>
      </c>
      <c r="AG363" s="232">
        <f>'CHARGES P1'!AG109</f>
        <v>4.4166666666666661</v>
      </c>
      <c r="AH363" s="232">
        <f>'CHARGES P1'!AH109</f>
        <v>3</v>
      </c>
      <c r="AI363" s="232">
        <f>'CHARGES P1'!AI109</f>
        <v>2.0833333333333335</v>
      </c>
      <c r="AJ363" s="232">
        <f>'CHARGES P1'!AJ109</f>
        <v>3.3</v>
      </c>
      <c r="AK363" s="232">
        <f>'CHARGES P1'!AK109</f>
        <v>5.083333333333333</v>
      </c>
      <c r="AL363" s="232">
        <f>'CHARGES P1'!AL109</f>
        <v>3.166666666666667</v>
      </c>
      <c r="AM363" s="232">
        <f>'CHARGES P1'!AM109</f>
        <v>2</v>
      </c>
      <c r="AN363" s="232">
        <f>'CHARGES P1'!AN109</f>
        <v>2.5833333333333335</v>
      </c>
      <c r="AO363" s="232">
        <f>'CHARGES P1'!AO109</f>
        <v>2.4166666666666665</v>
      </c>
      <c r="AP363" s="232">
        <f>'CHARGES P1'!AP109</f>
        <v>1.1666666666666665</v>
      </c>
      <c r="AQ363" s="232">
        <f>'CHARGES P1'!AQ109</f>
        <v>1.6166666666666667</v>
      </c>
      <c r="AR363" s="232">
        <f>'CHARGES P1'!AR109</f>
        <v>1.9166666666666667</v>
      </c>
      <c r="AS363" s="232">
        <f>'CHARGES P1'!AS109</f>
        <v>1</v>
      </c>
      <c r="AT363" s="232">
        <f>'CHARGES P1'!AT109</f>
        <v>1.3333333333333335</v>
      </c>
      <c r="AU363" s="232">
        <f>'CHARGES P1'!AU109</f>
        <v>2.2666666666666666</v>
      </c>
      <c r="AV363" s="232">
        <f>'CHARGES P1'!AV109</f>
        <v>2.3333333333333335</v>
      </c>
      <c r="AW363" s="232">
        <f>'CHARGES P1'!AW109</f>
        <v>3.8333333333333335</v>
      </c>
      <c r="AX363" s="232">
        <f>'CHARGES P1'!AX109</f>
        <v>5.0333333333333332</v>
      </c>
      <c r="AY363" s="232">
        <f>'CHARGES P1'!AY109</f>
        <v>3.3333333333333335</v>
      </c>
      <c r="AZ363" s="232">
        <f>'CHARGES P1'!AZ109</f>
        <v>2.3333333333333335</v>
      </c>
      <c r="BA363" s="232">
        <f>'CHARGES P1'!BA109</f>
        <v>2.083333333333333</v>
      </c>
      <c r="BB363" s="232">
        <f>'CHARGES P1'!BB109</f>
        <v>0</v>
      </c>
      <c r="BC363" s="232">
        <f>'CHARGES P1'!BC109</f>
        <v>1.7</v>
      </c>
      <c r="BD363" s="232">
        <f>'CHARGES P1'!BD109</f>
        <v>1.5</v>
      </c>
      <c r="BE363" s="232">
        <f>'CHARGES P1'!BE109</f>
        <v>1.5</v>
      </c>
      <c r="BF363" s="232">
        <f>'CHARGES P1'!BF109</f>
        <v>1.5833333333333333</v>
      </c>
      <c r="BG363" s="232">
        <f>'CHARGES P1'!BG109</f>
        <v>1.5833333333333333</v>
      </c>
      <c r="BH363" s="232">
        <f>'CHARGES P1'!BH109</f>
        <v>3.4166666666666665</v>
      </c>
      <c r="BI363" s="232">
        <f>'CHARGES P1'!BI109</f>
        <v>2.3499999999999996</v>
      </c>
      <c r="BJ363" s="232">
        <f>'CHARGES P1'!BJ109</f>
        <v>3.2833333333333332</v>
      </c>
      <c r="BK363" s="232">
        <f>'CHARGES P1'!BK109</f>
        <v>1.7999999999999998</v>
      </c>
      <c r="BL363" s="232">
        <f>'CHARGES P1'!BL109</f>
        <v>1.8166666666666669</v>
      </c>
      <c r="BM363" s="232">
        <f>'CHARGES P1'!BM109</f>
        <v>3.416666666666667</v>
      </c>
      <c r="BN363" s="232">
        <f>'CHARGES P1'!BN109</f>
        <v>2.9333333333333336</v>
      </c>
      <c r="BO363" s="232">
        <f>'CHARGES P1'!BO109</f>
        <v>4.5</v>
      </c>
    </row>
    <row r="364" spans="1:67" ht="11.1" customHeight="1" x14ac:dyDescent="0.25">
      <c r="A364" s="33"/>
      <c r="B364" s="265" t="s">
        <v>101</v>
      </c>
      <c r="C364" s="232">
        <f>'CHARGES P1'!C145</f>
        <v>75.683756666666667</v>
      </c>
      <c r="D364" s="232">
        <f>'CHARGES P1'!D145</f>
        <v>69.833250133000007</v>
      </c>
      <c r="E364" s="232">
        <f>'CHARGES P1'!E145</f>
        <v>62.849840000333337</v>
      </c>
      <c r="F364" s="232">
        <f>'CHARGES P1'!F145</f>
        <v>59.06012333333333</v>
      </c>
      <c r="G364" s="232">
        <f>'CHARGES P1'!G145</f>
        <v>48.406846666333337</v>
      </c>
      <c r="H364" s="232">
        <f>'CHARGES P1'!H145</f>
        <v>21.143356666666666</v>
      </c>
      <c r="I364" s="232">
        <f>'CHARGES P1'!I145</f>
        <v>18.138033333333336</v>
      </c>
      <c r="J364" s="232">
        <f>'CHARGES P1'!J145</f>
        <v>27.902910013333337</v>
      </c>
      <c r="K364" s="232">
        <f>'CHARGES P1'!K145</f>
        <v>55.153833333333331</v>
      </c>
      <c r="L364" s="232">
        <f>'CHARGES P1'!L145</f>
        <v>57.786233333000006</v>
      </c>
      <c r="M364" s="232">
        <f>'CHARGES P1'!M145</f>
        <v>55.142650000000003</v>
      </c>
      <c r="N364" s="232">
        <f>'CHARGES P1'!N145</f>
        <v>29.4834</v>
      </c>
      <c r="O364" s="232">
        <f>'CHARGES P1'!O145</f>
        <v>43.970096666333333</v>
      </c>
      <c r="P364" s="232">
        <f>'CHARGES P1'!P145</f>
        <v>56.406339996666667</v>
      </c>
      <c r="Q364" s="232">
        <f>'CHARGES P1'!Q145</f>
        <v>23.266540003333333</v>
      </c>
      <c r="R364" s="232">
        <f>'CHARGES P1'!R145</f>
        <v>45.275933333333334</v>
      </c>
      <c r="S364" s="232">
        <f>'CHARGES P1'!S145</f>
        <v>13.449919999666665</v>
      </c>
      <c r="T364" s="232">
        <f>'CHARGES P1'!T145</f>
        <v>61.283303333333343</v>
      </c>
      <c r="U364" s="232">
        <f>'CHARGES P1'!U145</f>
        <v>14.329763333333334</v>
      </c>
      <c r="V364" s="232">
        <f>'CHARGES P1'!V145</f>
        <v>29.60672666666667</v>
      </c>
      <c r="W364" s="232">
        <f>'CHARGES P1'!W145</f>
        <v>7.0801166666666671</v>
      </c>
      <c r="X364" s="232">
        <f>'CHARGES P1'!X145</f>
        <v>47.739143340000005</v>
      </c>
      <c r="Y364" s="232">
        <f>'CHARGES P1'!Y145</f>
        <v>16.389896666666669</v>
      </c>
      <c r="Z364" s="232">
        <f>'CHARGES P1'!Z145</f>
        <v>26.320126666666663</v>
      </c>
      <c r="AA364" s="232">
        <f>'CHARGES P1'!AA145</f>
        <v>29.337086661000001</v>
      </c>
      <c r="AB364" s="232">
        <f>'CHARGES P1'!AB145</f>
        <v>48.413456666666661</v>
      </c>
      <c r="AC364" s="232">
        <f>'CHARGES P1'!AC145</f>
        <v>45.366703333333334</v>
      </c>
      <c r="AD364" s="232">
        <f>'CHARGES P1'!AD145</f>
        <v>66.550709999999995</v>
      </c>
      <c r="AE364" s="232">
        <f>'CHARGES P1'!AE145</f>
        <v>45.783360066666667</v>
      </c>
      <c r="AF364" s="232">
        <f>'CHARGES P1'!AF145</f>
        <v>36.699479999333334</v>
      </c>
      <c r="AG364" s="232">
        <f>'CHARGES P1'!AG145</f>
        <v>46.999829996666669</v>
      </c>
      <c r="AH364" s="232">
        <f>'CHARGES P1'!AH145</f>
        <v>55.286169999000002</v>
      </c>
      <c r="AI364" s="232">
        <f>'CHARGES P1'!AI145</f>
        <v>16.333263333333331</v>
      </c>
      <c r="AJ364" s="232">
        <f>'CHARGES P1'!AJ145</f>
        <v>18.346673332999998</v>
      </c>
      <c r="AK364" s="232">
        <f>'CHARGES P1'!AK145</f>
        <v>29.538546666333335</v>
      </c>
      <c r="AL364" s="232">
        <f>'CHARGES P1'!AL145</f>
        <v>37.733416666666663</v>
      </c>
      <c r="AM364" s="232">
        <f>'CHARGES P1'!AM145</f>
        <v>19.849736660000001</v>
      </c>
      <c r="AN364" s="232">
        <f>'CHARGES P1'!AN145</f>
        <v>18.575663333333335</v>
      </c>
      <c r="AO364" s="232">
        <f>'CHARGES P1'!AO145</f>
        <v>23.833376666666666</v>
      </c>
      <c r="AP364" s="232">
        <f>'CHARGES P1'!AP145</f>
        <v>15.833666666666666</v>
      </c>
      <c r="AQ364" s="232">
        <f>'CHARGES P1'!AQ145</f>
        <v>37.032300011666663</v>
      </c>
      <c r="AR364" s="232">
        <f>'CHARGES P1'!AR145</f>
        <v>24.399766666666668</v>
      </c>
      <c r="AS364" s="232">
        <f>'CHARGES P1'!AS145</f>
        <v>30.165699999999998</v>
      </c>
      <c r="AT364" s="232">
        <f>'CHARGES P1'!AT145</f>
        <v>24.70848333333333</v>
      </c>
      <c r="AU364" s="232">
        <f>'CHARGES P1'!AU145</f>
        <v>32.551076666666667</v>
      </c>
      <c r="AV364" s="232">
        <f>'CHARGES P1'!AV145</f>
        <v>12.616983333333332</v>
      </c>
      <c r="AW364" s="232">
        <f>'CHARGES P1'!AW145</f>
        <v>18.346513333333331</v>
      </c>
      <c r="AX364" s="232">
        <f>'CHARGES P1'!AX145</f>
        <v>41.150393333333334</v>
      </c>
      <c r="AY364" s="232">
        <f>'CHARGES P1'!AY145</f>
        <v>31.865993333333336</v>
      </c>
      <c r="AZ364" s="232">
        <f>'CHARGES P1'!AZ145</f>
        <v>13.666743333333335</v>
      </c>
      <c r="BA364" s="232">
        <f>'CHARGES P1'!BA145</f>
        <v>8.1826033333333328</v>
      </c>
      <c r="BB364" s="232">
        <f>'CHARGES P1'!BB145</f>
        <v>0</v>
      </c>
      <c r="BC364" s="232">
        <f>'CHARGES P1'!BC145</f>
        <v>17.707100000000001</v>
      </c>
      <c r="BD364" s="232">
        <f>'CHARGES P1'!BD145</f>
        <v>8.2162299999999995</v>
      </c>
      <c r="BE364" s="232">
        <f>'CHARGES P1'!BE145</f>
        <v>12.484549999999999</v>
      </c>
      <c r="BF364" s="232">
        <f>'CHARGES P1'!BF145</f>
        <v>18.900586666666666</v>
      </c>
      <c r="BG364" s="232">
        <f>'CHARGES P1'!BG145</f>
        <v>4.749883333333333</v>
      </c>
      <c r="BH364" s="232">
        <f>'CHARGES P1'!BH145</f>
        <v>35.584916666666665</v>
      </c>
      <c r="BI364" s="232">
        <f>'CHARGES P1'!BI145</f>
        <v>20.220096667</v>
      </c>
      <c r="BJ364" s="232">
        <f>'CHARGES P1'!BJ145</f>
        <v>34.35008667333333</v>
      </c>
      <c r="BK364" s="232">
        <f>'CHARGES P1'!BK145</f>
        <v>49.541309999999996</v>
      </c>
      <c r="BL364" s="232">
        <f>'CHARGES P1'!BL145</f>
        <v>13.833156666666666</v>
      </c>
      <c r="BM364" s="232">
        <f>'CHARGES P1'!BM145</f>
        <v>50.875493433666669</v>
      </c>
      <c r="BN364" s="232">
        <f>'CHARGES P1'!BN145</f>
        <v>18.399983333333331</v>
      </c>
      <c r="BO364" s="232">
        <f>'CHARGES P1'!BO145</f>
        <v>41.713286660000001</v>
      </c>
    </row>
    <row r="365" spans="1:67" ht="11.1" customHeight="1" x14ac:dyDescent="0.25">
      <c r="A365" s="33"/>
      <c r="B365" s="266" t="s">
        <v>102</v>
      </c>
      <c r="C365" s="232">
        <f>'CHARGES P1'!C181</f>
        <v>0</v>
      </c>
      <c r="D365" s="232">
        <f>'CHARGES P1'!D181</f>
        <v>0</v>
      </c>
      <c r="E365" s="232">
        <f>'CHARGES P1'!E181</f>
        <v>0</v>
      </c>
      <c r="F365" s="232">
        <f>'CHARGES P1'!F181</f>
        <v>0</v>
      </c>
      <c r="G365" s="232">
        <f>'CHARGES P1'!G181</f>
        <v>0</v>
      </c>
      <c r="H365" s="232">
        <f>'CHARGES P1'!H181</f>
        <v>0</v>
      </c>
      <c r="I365" s="232">
        <f>'CHARGES P1'!I181</f>
        <v>0</v>
      </c>
      <c r="J365" s="232">
        <f>'CHARGES P1'!J181</f>
        <v>0</v>
      </c>
      <c r="K365" s="232">
        <f>'CHARGES P1'!K181</f>
        <v>0</v>
      </c>
      <c r="L365" s="232">
        <f>'CHARGES P1'!L181</f>
        <v>0</v>
      </c>
      <c r="M365" s="232">
        <f>'CHARGES P1'!M181</f>
        <v>0</v>
      </c>
      <c r="N365" s="232">
        <f>'CHARGES P1'!N181</f>
        <v>0</v>
      </c>
      <c r="O365" s="232">
        <f>'CHARGES P1'!O181</f>
        <v>0</v>
      </c>
      <c r="P365" s="232">
        <f>'CHARGES P1'!P181</f>
        <v>0</v>
      </c>
      <c r="Q365" s="232">
        <f>'CHARGES P1'!Q181</f>
        <v>0</v>
      </c>
      <c r="R365" s="232">
        <f>'CHARGES P1'!R181</f>
        <v>0</v>
      </c>
      <c r="S365" s="232">
        <f>'CHARGES P1'!S181</f>
        <v>0</v>
      </c>
      <c r="T365" s="232">
        <f>'CHARGES P1'!T181</f>
        <v>0</v>
      </c>
      <c r="U365" s="232">
        <f>'CHARGES P1'!U181</f>
        <v>0</v>
      </c>
      <c r="V365" s="232">
        <f>'CHARGES P1'!V181</f>
        <v>0</v>
      </c>
      <c r="W365" s="232">
        <f>'CHARGES P1'!W181</f>
        <v>0</v>
      </c>
      <c r="X365" s="232">
        <f>'CHARGES P1'!X181</f>
        <v>0</v>
      </c>
      <c r="Y365" s="232">
        <f>'CHARGES P1'!Y181</f>
        <v>0</v>
      </c>
      <c r="Z365" s="232">
        <f>'CHARGES P1'!Z181</f>
        <v>0</v>
      </c>
      <c r="AA365" s="232">
        <f>'CHARGES P1'!AA181</f>
        <v>0</v>
      </c>
      <c r="AB365" s="232">
        <f>'CHARGES P1'!AB181</f>
        <v>0</v>
      </c>
      <c r="AC365" s="232">
        <f>'CHARGES P1'!AC181</f>
        <v>0</v>
      </c>
      <c r="AD365" s="232">
        <f>'CHARGES P1'!AD181</f>
        <v>0</v>
      </c>
      <c r="AE365" s="232">
        <f>'CHARGES P1'!AE181</f>
        <v>0</v>
      </c>
      <c r="AF365" s="232">
        <f>'CHARGES P1'!AF181</f>
        <v>0</v>
      </c>
      <c r="AG365" s="232">
        <f>'CHARGES P1'!AG181</f>
        <v>0</v>
      </c>
      <c r="AH365" s="232">
        <f>'CHARGES P1'!AH181</f>
        <v>0</v>
      </c>
      <c r="AI365" s="232">
        <f>'CHARGES P1'!AI181</f>
        <v>0</v>
      </c>
      <c r="AJ365" s="232">
        <f>'CHARGES P1'!AJ181</f>
        <v>0</v>
      </c>
      <c r="AK365" s="232">
        <f>'CHARGES P1'!AK181</f>
        <v>0</v>
      </c>
      <c r="AL365" s="232">
        <f>'CHARGES P1'!AL181</f>
        <v>0</v>
      </c>
      <c r="AM365" s="232">
        <f>'CHARGES P1'!AM181</f>
        <v>0</v>
      </c>
      <c r="AN365" s="232">
        <f>'CHARGES P1'!AN181</f>
        <v>0</v>
      </c>
      <c r="AO365" s="232">
        <f>'CHARGES P1'!AO181</f>
        <v>0</v>
      </c>
      <c r="AP365" s="232">
        <f>'CHARGES P1'!AP181</f>
        <v>0</v>
      </c>
      <c r="AQ365" s="232">
        <f>'CHARGES P1'!AQ181</f>
        <v>0</v>
      </c>
      <c r="AR365" s="232">
        <f>'CHARGES P1'!AR181</f>
        <v>0</v>
      </c>
      <c r="AS365" s="232">
        <f>'CHARGES P1'!AS181</f>
        <v>0</v>
      </c>
      <c r="AT365" s="232">
        <f>'CHARGES P1'!AT181</f>
        <v>0</v>
      </c>
      <c r="AU365" s="232">
        <f>'CHARGES P1'!AU181</f>
        <v>0</v>
      </c>
      <c r="AV365" s="232">
        <f>'CHARGES P1'!AV181</f>
        <v>0</v>
      </c>
      <c r="AW365" s="232">
        <f>'CHARGES P1'!AW181</f>
        <v>0</v>
      </c>
      <c r="AX365" s="232">
        <f>'CHARGES P1'!AX181</f>
        <v>0</v>
      </c>
      <c r="AY365" s="232">
        <f>'CHARGES P1'!AY181</f>
        <v>0</v>
      </c>
      <c r="AZ365" s="232">
        <f>'CHARGES P1'!AZ181</f>
        <v>0</v>
      </c>
      <c r="BA365" s="232">
        <f>'CHARGES P1'!BA181</f>
        <v>0</v>
      </c>
      <c r="BB365" s="232">
        <f>'CHARGES P1'!BB181</f>
        <v>0</v>
      </c>
      <c r="BC365" s="232">
        <f>'CHARGES P1'!BC181</f>
        <v>0</v>
      </c>
      <c r="BD365" s="232">
        <f>'CHARGES P1'!BD181</f>
        <v>0</v>
      </c>
      <c r="BE365" s="232">
        <f>'CHARGES P1'!BE181</f>
        <v>0</v>
      </c>
      <c r="BF365" s="232">
        <f>'CHARGES P1'!BF181</f>
        <v>0</v>
      </c>
      <c r="BG365" s="232">
        <f>'CHARGES P1'!BG181</f>
        <v>0</v>
      </c>
      <c r="BH365" s="232">
        <f>'CHARGES P1'!BH181</f>
        <v>0</v>
      </c>
      <c r="BI365" s="232">
        <f>'CHARGES P1'!BI181</f>
        <v>0</v>
      </c>
      <c r="BJ365" s="232">
        <f>'CHARGES P1'!BJ181</f>
        <v>0</v>
      </c>
      <c r="BK365" s="232">
        <f>'CHARGES P1'!BK181</f>
        <v>0</v>
      </c>
      <c r="BL365" s="232">
        <f>'CHARGES P1'!BL181</f>
        <v>0</v>
      </c>
      <c r="BM365" s="232">
        <f>'CHARGES P1'!BM181</f>
        <v>0</v>
      </c>
      <c r="BN365" s="232">
        <f>'CHARGES P1'!BN181</f>
        <v>0</v>
      </c>
      <c r="BO365" s="232">
        <f>'CHARGES P1'!BO181</f>
        <v>0</v>
      </c>
    </row>
    <row r="366" spans="1:67" ht="11.1" customHeight="1" x14ac:dyDescent="0.25">
      <c r="A366" s="33"/>
      <c r="B366" s="267" t="s">
        <v>103</v>
      </c>
      <c r="C366" s="232">
        <f>'CHARGES P1'!C217</f>
        <v>0</v>
      </c>
      <c r="D366" s="232">
        <f>'CHARGES P1'!D217</f>
        <v>0</v>
      </c>
      <c r="E366" s="232">
        <f>'CHARGES P1'!E217</f>
        <v>0</v>
      </c>
      <c r="F366" s="232">
        <f>'CHARGES P1'!F217</f>
        <v>0</v>
      </c>
      <c r="G366" s="232">
        <f>'CHARGES P1'!G217</f>
        <v>0</v>
      </c>
      <c r="H366" s="232">
        <f>'CHARGES P1'!H217</f>
        <v>0</v>
      </c>
      <c r="I366" s="232">
        <f>'CHARGES P1'!I217</f>
        <v>0</v>
      </c>
      <c r="J366" s="232">
        <f>'CHARGES P1'!J217</f>
        <v>0</v>
      </c>
      <c r="K366" s="232">
        <f>'CHARGES P1'!K217</f>
        <v>0</v>
      </c>
      <c r="L366" s="232">
        <f>'CHARGES P1'!L217</f>
        <v>0</v>
      </c>
      <c r="M366" s="232">
        <f>'CHARGES P1'!M217</f>
        <v>0</v>
      </c>
      <c r="N366" s="232">
        <f>'CHARGES P1'!N217</f>
        <v>0</v>
      </c>
      <c r="O366" s="232">
        <f>'CHARGES P1'!O217</f>
        <v>0</v>
      </c>
      <c r="P366" s="232">
        <f>'CHARGES P1'!P217</f>
        <v>0</v>
      </c>
      <c r="Q366" s="232">
        <f>'CHARGES P1'!Q217</f>
        <v>0</v>
      </c>
      <c r="R366" s="232">
        <f>'CHARGES P1'!R217</f>
        <v>0</v>
      </c>
      <c r="S366" s="232">
        <f>'CHARGES P1'!S217</f>
        <v>0</v>
      </c>
      <c r="T366" s="232">
        <f>'CHARGES P1'!T217</f>
        <v>0</v>
      </c>
      <c r="U366" s="232">
        <f>'CHARGES P1'!U217</f>
        <v>0</v>
      </c>
      <c r="V366" s="232">
        <f>'CHARGES P1'!V217</f>
        <v>0</v>
      </c>
      <c r="W366" s="232">
        <f>'CHARGES P1'!W217</f>
        <v>0</v>
      </c>
      <c r="X366" s="232">
        <f>'CHARGES P1'!X217</f>
        <v>0</v>
      </c>
      <c r="Y366" s="232">
        <f>'CHARGES P1'!Y217</f>
        <v>0</v>
      </c>
      <c r="Z366" s="232">
        <f>'CHARGES P1'!Z217</f>
        <v>0</v>
      </c>
      <c r="AA366" s="232">
        <f>'CHARGES P1'!AA217</f>
        <v>0</v>
      </c>
      <c r="AB366" s="232">
        <f>'CHARGES P1'!AB217</f>
        <v>0</v>
      </c>
      <c r="AC366" s="232">
        <f>'CHARGES P1'!AC217</f>
        <v>0</v>
      </c>
      <c r="AD366" s="232">
        <f>'CHARGES P1'!AD217</f>
        <v>0</v>
      </c>
      <c r="AE366" s="232">
        <f>'CHARGES P1'!AE217</f>
        <v>0</v>
      </c>
      <c r="AF366" s="232">
        <f>'CHARGES P1'!AF217</f>
        <v>0</v>
      </c>
      <c r="AG366" s="232">
        <f>'CHARGES P1'!AG217</f>
        <v>0</v>
      </c>
      <c r="AH366" s="232">
        <f>'CHARGES P1'!AH217</f>
        <v>0</v>
      </c>
      <c r="AI366" s="232">
        <f>'CHARGES P1'!AI217</f>
        <v>0</v>
      </c>
      <c r="AJ366" s="232">
        <f>'CHARGES P1'!AJ217</f>
        <v>0</v>
      </c>
      <c r="AK366" s="232">
        <f>'CHARGES P1'!AK217</f>
        <v>0</v>
      </c>
      <c r="AL366" s="232">
        <f>'CHARGES P1'!AL217</f>
        <v>0</v>
      </c>
      <c r="AM366" s="232">
        <f>'CHARGES P1'!AM217</f>
        <v>0</v>
      </c>
      <c r="AN366" s="232">
        <f>'CHARGES P1'!AN217</f>
        <v>0</v>
      </c>
      <c r="AO366" s="232">
        <f>'CHARGES P1'!AO217</f>
        <v>0</v>
      </c>
      <c r="AP366" s="232">
        <f>'CHARGES P1'!AP217</f>
        <v>0</v>
      </c>
      <c r="AQ366" s="232">
        <f>'CHARGES P1'!AQ217</f>
        <v>0</v>
      </c>
      <c r="AR366" s="232">
        <f>'CHARGES P1'!AR217</f>
        <v>0</v>
      </c>
      <c r="AS366" s="232">
        <f>'CHARGES P1'!AS217</f>
        <v>0</v>
      </c>
      <c r="AT366" s="232">
        <f>'CHARGES P1'!AT217</f>
        <v>0</v>
      </c>
      <c r="AU366" s="232">
        <f>'CHARGES P1'!AU217</f>
        <v>0</v>
      </c>
      <c r="AV366" s="232">
        <f>'CHARGES P1'!AV217</f>
        <v>0</v>
      </c>
      <c r="AW366" s="232">
        <f>'CHARGES P1'!AW217</f>
        <v>0</v>
      </c>
      <c r="AX366" s="232">
        <f>'CHARGES P1'!AX217</f>
        <v>0</v>
      </c>
      <c r="AY366" s="232">
        <f>'CHARGES P1'!AY217</f>
        <v>0</v>
      </c>
      <c r="AZ366" s="232">
        <f>'CHARGES P1'!AZ217</f>
        <v>0</v>
      </c>
      <c r="BA366" s="232">
        <f>'CHARGES P1'!BA217</f>
        <v>0</v>
      </c>
      <c r="BB366" s="232">
        <f>'CHARGES P1'!BB217</f>
        <v>0</v>
      </c>
      <c r="BC366" s="232">
        <f>'CHARGES P1'!BC217</f>
        <v>0</v>
      </c>
      <c r="BD366" s="232">
        <f>'CHARGES P1'!BD217</f>
        <v>0</v>
      </c>
      <c r="BE366" s="232">
        <f>'CHARGES P1'!BE217</f>
        <v>0</v>
      </c>
      <c r="BF366" s="232">
        <f>'CHARGES P1'!BF217</f>
        <v>0</v>
      </c>
      <c r="BG366" s="232">
        <f>'CHARGES P1'!BG217</f>
        <v>0</v>
      </c>
      <c r="BH366" s="232">
        <f>'CHARGES P1'!BH217</f>
        <v>0</v>
      </c>
      <c r="BI366" s="232">
        <f>'CHARGES P1'!BI217</f>
        <v>0</v>
      </c>
      <c r="BJ366" s="232">
        <f>'CHARGES P1'!BJ217</f>
        <v>0</v>
      </c>
      <c r="BK366" s="232">
        <f>'CHARGES P1'!BK217</f>
        <v>0</v>
      </c>
      <c r="BL366" s="232">
        <f>'CHARGES P1'!BL217</f>
        <v>0</v>
      </c>
      <c r="BM366" s="232">
        <f>'CHARGES P1'!BM217</f>
        <v>0</v>
      </c>
      <c r="BN366" s="232">
        <f>'CHARGES P1'!BN217</f>
        <v>0</v>
      </c>
      <c r="BO366" s="232">
        <f>'CHARGES P1'!BO217</f>
        <v>0</v>
      </c>
    </row>
    <row r="368" spans="1:67" ht="11.1" customHeight="1" x14ac:dyDescent="0.25">
      <c r="A368" s="38" t="s">
        <v>85</v>
      </c>
      <c r="B368" s="268" t="s">
        <v>87</v>
      </c>
      <c r="C368" s="232">
        <f>'RETARDS P1'!C38</f>
        <v>0</v>
      </c>
      <c r="D368" s="232">
        <f>'RETARDS P1'!D38</f>
        <v>0</v>
      </c>
      <c r="E368" s="232">
        <f>'RETARDS P1'!E38</f>
        <v>0</v>
      </c>
      <c r="F368" s="232">
        <f>'RETARDS P1'!F38</f>
        <v>0</v>
      </c>
      <c r="G368" s="232">
        <f>'RETARDS P1'!G38</f>
        <v>0</v>
      </c>
      <c r="H368" s="232">
        <f>'RETARDS P1'!H38</f>
        <v>0</v>
      </c>
      <c r="I368" s="232">
        <f>'RETARDS P1'!I38</f>
        <v>0</v>
      </c>
      <c r="J368" s="232">
        <f>'RETARDS P1'!J38</f>
        <v>0</v>
      </c>
      <c r="K368" s="232">
        <f>'RETARDS P1'!K38</f>
        <v>0</v>
      </c>
      <c r="L368" s="232">
        <f>'RETARDS P1'!L38</f>
        <v>0</v>
      </c>
      <c r="M368" s="232">
        <f>'RETARDS P1'!M38</f>
        <v>0</v>
      </c>
      <c r="N368" s="232">
        <f>'RETARDS P1'!N38</f>
        <v>0</v>
      </c>
      <c r="O368" s="232">
        <f>'RETARDS P1'!O38</f>
        <v>0</v>
      </c>
      <c r="P368" s="232">
        <f>'RETARDS P1'!P38</f>
        <v>0</v>
      </c>
      <c r="Q368" s="232">
        <f>'RETARDS P1'!Q38</f>
        <v>0</v>
      </c>
      <c r="R368" s="232">
        <f>'RETARDS P1'!R38</f>
        <v>0</v>
      </c>
      <c r="S368" s="232">
        <f>'RETARDS P1'!S38</f>
        <v>0</v>
      </c>
      <c r="T368" s="232">
        <f>'RETARDS P1'!T38</f>
        <v>0</v>
      </c>
      <c r="U368" s="232">
        <f>'RETARDS P1'!U38</f>
        <v>0</v>
      </c>
      <c r="V368" s="232">
        <f>'RETARDS P1'!V38</f>
        <v>0</v>
      </c>
      <c r="W368" s="232">
        <f>'RETARDS P1'!W38</f>
        <v>0</v>
      </c>
      <c r="X368" s="232">
        <f>'RETARDS P1'!X38</f>
        <v>0</v>
      </c>
      <c r="Y368" s="232">
        <f>'RETARDS P1'!Y38</f>
        <v>0</v>
      </c>
      <c r="Z368" s="232">
        <f>'RETARDS P1'!Z38</f>
        <v>0</v>
      </c>
      <c r="AA368" s="232">
        <f>'RETARDS P1'!AA38</f>
        <v>0</v>
      </c>
      <c r="AB368" s="232">
        <f>'RETARDS P1'!AB38</f>
        <v>0</v>
      </c>
      <c r="AC368" s="232">
        <f>'RETARDS P1'!AC38</f>
        <v>0</v>
      </c>
      <c r="AD368" s="232">
        <f>'RETARDS P1'!AD38</f>
        <v>0</v>
      </c>
      <c r="AE368" s="232">
        <f>'RETARDS P1'!AE38</f>
        <v>0</v>
      </c>
      <c r="AF368" s="232">
        <f>'RETARDS P1'!AF38</f>
        <v>0</v>
      </c>
      <c r="AG368" s="232">
        <f>'RETARDS P1'!AG38</f>
        <v>0</v>
      </c>
      <c r="AH368" s="232">
        <f>'RETARDS P1'!AH38</f>
        <v>0</v>
      </c>
      <c r="AI368" s="232">
        <f>'RETARDS P1'!AI38</f>
        <v>0</v>
      </c>
      <c r="AJ368" s="232">
        <f>'RETARDS P1'!AJ38</f>
        <v>0</v>
      </c>
      <c r="AK368" s="232">
        <f>'RETARDS P1'!AK38</f>
        <v>0</v>
      </c>
      <c r="AL368" s="232">
        <f>'RETARDS P1'!AL38</f>
        <v>0</v>
      </c>
      <c r="AM368" s="232">
        <f>'RETARDS P1'!AM38</f>
        <v>0</v>
      </c>
      <c r="AN368" s="232">
        <f>'RETARDS P1'!AN38</f>
        <v>0</v>
      </c>
      <c r="AO368" s="232">
        <f>'RETARDS P1'!AO38</f>
        <v>0</v>
      </c>
      <c r="AP368" s="232">
        <f>'RETARDS P1'!AP38</f>
        <v>0</v>
      </c>
      <c r="AQ368" s="232">
        <f>'RETARDS P1'!AQ38</f>
        <v>0</v>
      </c>
      <c r="AR368" s="232">
        <f>'RETARDS P1'!AR38</f>
        <v>0</v>
      </c>
      <c r="AS368" s="232">
        <f>'RETARDS P1'!AS38</f>
        <v>0</v>
      </c>
      <c r="AT368" s="232">
        <f>'RETARDS P1'!AT38</f>
        <v>0</v>
      </c>
      <c r="AU368" s="232">
        <f>'RETARDS P1'!AU38</f>
        <v>0</v>
      </c>
      <c r="AV368" s="232">
        <f>'RETARDS P1'!AV38</f>
        <v>0</v>
      </c>
      <c r="AW368" s="232">
        <f>'RETARDS P1'!AW38</f>
        <v>0</v>
      </c>
      <c r="AX368" s="232">
        <f>'RETARDS P1'!AX38</f>
        <v>0</v>
      </c>
      <c r="AY368" s="232">
        <f>'RETARDS P1'!AY38</f>
        <v>0</v>
      </c>
      <c r="AZ368" s="232">
        <f>'RETARDS P1'!AZ38</f>
        <v>0</v>
      </c>
      <c r="BA368" s="232">
        <f>'RETARDS P1'!BA38</f>
        <v>0</v>
      </c>
      <c r="BB368" s="232">
        <f>'RETARDS P1'!BB38</f>
        <v>0</v>
      </c>
      <c r="BC368" s="232">
        <f>'RETARDS P1'!BC38</f>
        <v>0</v>
      </c>
      <c r="BD368" s="232">
        <f>'RETARDS P1'!BD38</f>
        <v>0</v>
      </c>
      <c r="BE368" s="232">
        <f>'RETARDS P1'!BE38</f>
        <v>0</v>
      </c>
      <c r="BF368" s="232">
        <f>'RETARDS P1'!BF38</f>
        <v>0</v>
      </c>
      <c r="BG368" s="232">
        <f>'RETARDS P1'!BG38</f>
        <v>0</v>
      </c>
      <c r="BH368" s="232">
        <f>'RETARDS P1'!BH38</f>
        <v>0</v>
      </c>
      <c r="BI368" s="232">
        <f>'RETARDS P1'!BI38</f>
        <v>0</v>
      </c>
      <c r="BJ368" s="232">
        <f>'RETARDS P1'!BJ38</f>
        <v>0</v>
      </c>
      <c r="BK368" s="232">
        <f>'RETARDS P1'!BK38</f>
        <v>0</v>
      </c>
      <c r="BL368" s="232">
        <f>'RETARDS P1'!BL38</f>
        <v>0</v>
      </c>
      <c r="BM368" s="232">
        <f>'RETARDS P1'!BM38</f>
        <v>0</v>
      </c>
      <c r="BN368" s="232">
        <f>'RETARDS P1'!BN38</f>
        <v>0</v>
      </c>
      <c r="BO368" s="232">
        <f>'RETARDS P1'!BO38</f>
        <v>0</v>
      </c>
    </row>
    <row r="369" spans="1:67" ht="11.1" customHeight="1" x14ac:dyDescent="0.25">
      <c r="A369" s="33"/>
      <c r="B369" s="43" t="s">
        <v>104</v>
      </c>
      <c r="C369" s="232"/>
      <c r="D369" s="232">
        <f>C372-'SYNTHESE CAPACITE P1'!D36</f>
        <v>5.7291666666666661</v>
      </c>
      <c r="E369" s="232">
        <f>D372-'SYNTHESE CAPACITE P1'!E36</f>
        <v>12.390796666666667</v>
      </c>
      <c r="F369" s="232">
        <f>E372-'SYNTHESE CAPACITE P1'!F36</f>
        <v>19.668559999999999</v>
      </c>
      <c r="G369" s="232">
        <f>F372-'SYNTHESE CAPACITE P1'!G36</f>
        <v>50.285356666666672</v>
      </c>
      <c r="H369" s="232">
        <f>G372-'SYNTHESE CAPACITE P1'!H36</f>
        <v>70.603999999999999</v>
      </c>
      <c r="I369" s="232">
        <f>H372-'SYNTHESE CAPACITE P1'!I36</f>
        <v>128.09108334666666</v>
      </c>
      <c r="J369" s="232">
        <f>I372-'SYNTHESE CAPACITE P1'!J36</f>
        <v>182.22694651333333</v>
      </c>
      <c r="K369" s="232">
        <f>J372-'SYNTHESE CAPACITE P1'!K36</f>
        <v>221.59404984666668</v>
      </c>
      <c r="L369" s="232">
        <f>K372-'SYNTHESE CAPACITE P1'!L36</f>
        <v>305.51404984666669</v>
      </c>
      <c r="M369" s="232">
        <f>L372-'SYNTHESE CAPACITE P1'!M36</f>
        <v>325.74431318000001</v>
      </c>
      <c r="N369" s="232">
        <f>M372-'SYNTHESE CAPACITE P1'!N36</f>
        <v>369.17191651333337</v>
      </c>
      <c r="O369" s="232">
        <f>N372-'SYNTHESE CAPACITE P1'!O36</f>
        <v>384.52749984666673</v>
      </c>
      <c r="P369" s="232">
        <f>O372-'SYNTHESE CAPACITE P1'!P36</f>
        <v>398.03363318000004</v>
      </c>
      <c r="Q369" s="232">
        <f>P372-'SYNTHESE CAPACITE P1'!Q36</f>
        <v>450.45296984666669</v>
      </c>
      <c r="R369" s="232">
        <f>Q372-'SYNTHESE CAPACITE P1'!R36</f>
        <v>452.26158984666671</v>
      </c>
      <c r="S369" s="232">
        <f>R372-'SYNTHESE CAPACITE P1'!S36</f>
        <v>460.88468984666673</v>
      </c>
      <c r="T369" s="232">
        <f>S372-'SYNTHESE CAPACITE P1'!T36</f>
        <v>466.05217651333339</v>
      </c>
      <c r="U369" s="232">
        <f>T372-'SYNTHESE CAPACITE P1'!U36</f>
        <v>472.69193651333342</v>
      </c>
      <c r="V369" s="232">
        <f>U372-'SYNTHESE CAPACITE P1'!V36</f>
        <v>476.15101651333339</v>
      </c>
      <c r="W369" s="232">
        <f>V372-'SYNTHESE CAPACITE P1'!W36</f>
        <v>486.44177318000004</v>
      </c>
      <c r="X369" s="232">
        <f>W372-'SYNTHESE CAPACITE P1'!X36</f>
        <v>503.01717318000004</v>
      </c>
      <c r="Y369" s="232">
        <f>X372-'SYNTHESE CAPACITE P1'!Y36</f>
        <v>523.24751318000006</v>
      </c>
      <c r="Z369" s="232">
        <f>Y372-'SYNTHESE CAPACITE P1'!Z36</f>
        <v>560.33007318</v>
      </c>
      <c r="AA369" s="232">
        <f>Z372-'SYNTHESE CAPACITE P1'!AA36</f>
        <v>610.19399318000001</v>
      </c>
      <c r="AB369" s="232">
        <f>AA372-'SYNTHESE CAPACITE P1'!AB36</f>
        <v>636.75471317999995</v>
      </c>
      <c r="AC369" s="232">
        <f>AB372-'SYNTHESE CAPACITE P1'!AC36</f>
        <v>656.74343318000001</v>
      </c>
      <c r="AD369" s="232">
        <f>AC372-'SYNTHESE CAPACITE P1'!AD36</f>
        <v>692.41219651333336</v>
      </c>
      <c r="AE369" s="232">
        <f>AD372-'SYNTHESE CAPACITE P1'!AE36</f>
        <v>703.02309318000005</v>
      </c>
      <c r="AF369" s="232">
        <f>AE372-'SYNTHESE CAPACITE P1'!AF36</f>
        <v>732.20811318000005</v>
      </c>
      <c r="AG369" s="232">
        <f>AF372-'SYNTHESE CAPACITE P1'!AG36</f>
        <v>742.76724318000004</v>
      </c>
      <c r="AH369" s="232">
        <f>AG372-'SYNTHESE CAPACITE P1'!AH36</f>
        <v>768.93655318000003</v>
      </c>
      <c r="AI369" s="232">
        <f>AH372-'SYNTHESE CAPACITE P1'!AI36</f>
        <v>776.71502318</v>
      </c>
      <c r="AJ369" s="232">
        <f>AI372-'SYNTHESE CAPACITE P1'!AJ36</f>
        <v>786.59864317999995</v>
      </c>
      <c r="AK369" s="232">
        <f>AJ372-'SYNTHESE CAPACITE P1'!AK36</f>
        <v>811.48667317999991</v>
      </c>
      <c r="AL369" s="232">
        <f>AK372-'SYNTHESE CAPACITE P1'!AL36</f>
        <v>816.80864317999988</v>
      </c>
      <c r="AM369" s="232">
        <f>AL372-'SYNTHESE CAPACITE P1'!AM36</f>
        <v>847.37826317999986</v>
      </c>
      <c r="AN369" s="232">
        <f>AM372-'SYNTHESE CAPACITE P1'!AN36</f>
        <v>850.69222317999981</v>
      </c>
      <c r="AO369" s="232">
        <f>AN372-'SYNTHESE CAPACITE P1'!AO36</f>
        <v>868.9471831799998</v>
      </c>
      <c r="AP369" s="232">
        <f>AO372-'SYNTHESE CAPACITE P1'!AP36</f>
        <v>935.33433984666647</v>
      </c>
      <c r="AQ369" s="232">
        <f>AP372-'SYNTHESE CAPACITE P1'!AQ36</f>
        <v>967.72682317999977</v>
      </c>
      <c r="AR369" s="232">
        <f>AQ372-'SYNTHESE CAPACITE P1'!AR36</f>
        <v>971.22171317999982</v>
      </c>
      <c r="AS369" s="232">
        <f>AR372-'SYNTHESE CAPACITE P1'!AS36</f>
        <v>986.08989317999988</v>
      </c>
      <c r="AT369" s="232">
        <f>AS372-'SYNTHESE CAPACITE P1'!AT36</f>
        <v>1001.9288631799999</v>
      </c>
      <c r="AU369" s="232">
        <f>AT372-'SYNTHESE CAPACITE P1'!AU36</f>
        <v>1009.8654431799999</v>
      </c>
      <c r="AV369" s="232">
        <f>AU372-'SYNTHESE CAPACITE P1'!AV36</f>
        <v>1027.2145531799999</v>
      </c>
      <c r="AW369" s="232">
        <f>AV372-'SYNTHESE CAPACITE P1'!AW36</f>
        <v>1035.5768665133332</v>
      </c>
      <c r="AX369" s="232">
        <f>AW372-'SYNTHESE CAPACITE P1'!AX36</f>
        <v>1035.6132665133332</v>
      </c>
      <c r="AY369" s="232">
        <f>AX372-'SYNTHESE CAPACITE P1'!AY36</f>
        <v>1039.6164865133333</v>
      </c>
      <c r="AZ369" s="232">
        <f>AY372-'SYNTHESE CAPACITE P1'!AZ36</f>
        <v>1043.6324865133333</v>
      </c>
      <c r="BA369" s="232">
        <f>AZ372-'SYNTHESE CAPACITE P1'!BA36</f>
        <v>1046.9395865133333</v>
      </c>
      <c r="BB369" s="232">
        <f>BA372-'SYNTHESE CAPACITE P1'!BB36</f>
        <v>1047.0098665133332</v>
      </c>
      <c r="BC369" s="232">
        <f>BB372-'SYNTHESE CAPACITE P1'!BC36</f>
        <v>1047.0098665133332</v>
      </c>
      <c r="BD369" s="232">
        <f>BC372-'SYNTHESE CAPACITE P1'!BD36</f>
        <v>1051.8361865133331</v>
      </c>
      <c r="BE369" s="232">
        <f>BD372-'SYNTHESE CAPACITE P1'!BE36</f>
        <v>1063.1395765133332</v>
      </c>
      <c r="BF369" s="232">
        <f>BE372-'SYNTHESE CAPACITE P1'!BF36</f>
        <v>1074.3060665133332</v>
      </c>
      <c r="BG369" s="232">
        <f>BF372-'SYNTHESE CAPACITE P1'!BG36</f>
        <v>1108.4317865133332</v>
      </c>
      <c r="BH369" s="232">
        <f>BG372-'SYNTHESE CAPACITE P1'!BH36</f>
        <v>1155.3337465133332</v>
      </c>
      <c r="BI369" s="232">
        <f>BH372-'SYNTHESE CAPACITE P1'!BI36</f>
        <v>1168.1559898466664</v>
      </c>
      <c r="BJ369" s="232">
        <f>BI372-'SYNTHESE CAPACITE P1'!BJ36</f>
        <v>1177.0728698466664</v>
      </c>
      <c r="BK369" s="232">
        <f>BJ372-'SYNTHESE CAPACITE P1'!BK36</f>
        <v>1217.6384298426665</v>
      </c>
      <c r="BL369" s="232">
        <f>BK372-'SYNTHESE CAPACITE P1'!BL36</f>
        <v>1224.7663498426664</v>
      </c>
      <c r="BM369" s="232">
        <f>BL372-'SYNTHESE CAPACITE P1'!BM36</f>
        <v>1234.4819598426664</v>
      </c>
      <c r="BN369" s="232">
        <f>BM372-'SYNTHESE CAPACITE P1'!BN36</f>
        <v>1242.9754998426663</v>
      </c>
      <c r="BO369" s="232">
        <f>BN372-'SYNTHESE CAPACITE P1'!BO36</f>
        <v>1248.3793698426664</v>
      </c>
    </row>
    <row r="370" spans="1:67" ht="11.1" customHeight="1" x14ac:dyDescent="0.25">
      <c r="A370" s="33"/>
      <c r="B370" s="261" t="s">
        <v>88</v>
      </c>
      <c r="C370" s="232">
        <f>'RETARDS P1'!C110</f>
        <v>0</v>
      </c>
      <c r="D370" s="232">
        <f>'RETARDS P1'!D110</f>
        <v>0</v>
      </c>
      <c r="E370" s="232">
        <f>'RETARDS P1'!E110</f>
        <v>0</v>
      </c>
      <c r="F370" s="232">
        <f>'RETARDS P1'!F110</f>
        <v>0</v>
      </c>
      <c r="G370" s="232">
        <f>'RETARDS P1'!G110</f>
        <v>0</v>
      </c>
      <c r="H370" s="232">
        <f>'RETARDS P1'!H110</f>
        <v>0</v>
      </c>
      <c r="I370" s="232">
        <f>'RETARDS P1'!I110</f>
        <v>0</v>
      </c>
      <c r="J370" s="232">
        <f>'RETARDS P1'!J110</f>
        <v>0</v>
      </c>
      <c r="K370" s="232">
        <f>'RETARDS P1'!K110</f>
        <v>0</v>
      </c>
      <c r="L370" s="232">
        <f>'RETARDS P1'!L110</f>
        <v>0</v>
      </c>
      <c r="M370" s="232">
        <f>'RETARDS P1'!M110</f>
        <v>0</v>
      </c>
      <c r="N370" s="232">
        <f>'RETARDS P1'!N110</f>
        <v>0</v>
      </c>
      <c r="O370" s="232">
        <f>'RETARDS P1'!O110</f>
        <v>0</v>
      </c>
      <c r="P370" s="232">
        <f>'RETARDS P1'!P110</f>
        <v>0</v>
      </c>
      <c r="Q370" s="232">
        <f>'RETARDS P1'!Q110</f>
        <v>0</v>
      </c>
      <c r="R370" s="232">
        <f>'RETARDS P1'!R110</f>
        <v>0</v>
      </c>
      <c r="S370" s="232">
        <f>'RETARDS P1'!S110</f>
        <v>0</v>
      </c>
      <c r="T370" s="232">
        <f>'RETARDS P1'!T110</f>
        <v>0</v>
      </c>
      <c r="U370" s="232">
        <f>'RETARDS P1'!U110</f>
        <v>0</v>
      </c>
      <c r="V370" s="232">
        <f>'RETARDS P1'!V110</f>
        <v>0</v>
      </c>
      <c r="W370" s="232">
        <f>'RETARDS P1'!W110</f>
        <v>0</v>
      </c>
      <c r="X370" s="232">
        <f>'RETARDS P1'!X110</f>
        <v>0</v>
      </c>
      <c r="Y370" s="232">
        <f>'RETARDS P1'!Y110</f>
        <v>0</v>
      </c>
      <c r="Z370" s="232">
        <f>'RETARDS P1'!Z110</f>
        <v>0</v>
      </c>
      <c r="AA370" s="232">
        <f>'RETARDS P1'!AA110</f>
        <v>0</v>
      </c>
      <c r="AB370" s="232">
        <f>'RETARDS P1'!AB110</f>
        <v>0</v>
      </c>
      <c r="AC370" s="232">
        <f>'RETARDS P1'!AC110</f>
        <v>0</v>
      </c>
      <c r="AD370" s="232">
        <f>'RETARDS P1'!AD110</f>
        <v>0</v>
      </c>
      <c r="AE370" s="232">
        <f>'RETARDS P1'!AE110</f>
        <v>0</v>
      </c>
      <c r="AF370" s="232">
        <f>'RETARDS P1'!AF110</f>
        <v>0</v>
      </c>
      <c r="AG370" s="232">
        <f>'RETARDS P1'!AG110</f>
        <v>0</v>
      </c>
      <c r="AH370" s="232">
        <f>'RETARDS P1'!AH110</f>
        <v>0</v>
      </c>
      <c r="AI370" s="232">
        <f>'RETARDS P1'!AI110</f>
        <v>0</v>
      </c>
      <c r="AJ370" s="232">
        <f>'RETARDS P1'!AJ110</f>
        <v>0</v>
      </c>
      <c r="AK370" s="232">
        <f>'RETARDS P1'!AK110</f>
        <v>0</v>
      </c>
      <c r="AL370" s="232">
        <f>'RETARDS P1'!AL110</f>
        <v>0</v>
      </c>
      <c r="AM370" s="232">
        <f>'RETARDS P1'!AM110</f>
        <v>0</v>
      </c>
      <c r="AN370" s="232">
        <f>'RETARDS P1'!AN110</f>
        <v>0</v>
      </c>
      <c r="AO370" s="232">
        <f>'RETARDS P1'!AO110</f>
        <v>0</v>
      </c>
      <c r="AP370" s="232">
        <f>'RETARDS P1'!AP110</f>
        <v>0</v>
      </c>
      <c r="AQ370" s="232">
        <f>'RETARDS P1'!AQ110</f>
        <v>0</v>
      </c>
      <c r="AR370" s="232">
        <f>'RETARDS P1'!AR110</f>
        <v>0</v>
      </c>
      <c r="AS370" s="232">
        <f>'RETARDS P1'!AS110</f>
        <v>0</v>
      </c>
      <c r="AT370" s="232">
        <f>'RETARDS P1'!AT110</f>
        <v>0</v>
      </c>
      <c r="AU370" s="232">
        <f>'RETARDS P1'!AU110</f>
        <v>0</v>
      </c>
      <c r="AV370" s="232">
        <f>'RETARDS P1'!AV110</f>
        <v>0</v>
      </c>
      <c r="AW370" s="232">
        <f>'RETARDS P1'!AW110</f>
        <v>0</v>
      </c>
      <c r="AX370" s="232">
        <f>'RETARDS P1'!AX110</f>
        <v>0</v>
      </c>
      <c r="AY370" s="232">
        <f>'RETARDS P1'!AY110</f>
        <v>0</v>
      </c>
      <c r="AZ370" s="232">
        <f>'RETARDS P1'!AZ110</f>
        <v>0</v>
      </c>
      <c r="BA370" s="232">
        <f>'RETARDS P1'!BA110</f>
        <v>0</v>
      </c>
      <c r="BB370" s="232">
        <f>'RETARDS P1'!BB110</f>
        <v>0</v>
      </c>
      <c r="BC370" s="232">
        <f>'RETARDS P1'!BC110</f>
        <v>0</v>
      </c>
      <c r="BD370" s="232">
        <f>'RETARDS P1'!BD110</f>
        <v>0</v>
      </c>
      <c r="BE370" s="232">
        <f>'RETARDS P1'!BE110</f>
        <v>0</v>
      </c>
      <c r="BF370" s="232">
        <f>'RETARDS P1'!BF110</f>
        <v>0</v>
      </c>
      <c r="BG370" s="232">
        <f>'RETARDS P1'!BG110</f>
        <v>0</v>
      </c>
      <c r="BH370" s="232">
        <f>'RETARDS P1'!BH110</f>
        <v>0</v>
      </c>
      <c r="BI370" s="232">
        <f>'RETARDS P1'!BI110</f>
        <v>0</v>
      </c>
      <c r="BJ370" s="232">
        <f>'RETARDS P1'!BJ110</f>
        <v>0</v>
      </c>
      <c r="BK370" s="232">
        <f>'RETARDS P1'!BK110</f>
        <v>0</v>
      </c>
      <c r="BL370" s="232">
        <f>'RETARDS P1'!BL110</f>
        <v>0</v>
      </c>
      <c r="BM370" s="232">
        <f>'RETARDS P1'!BM110</f>
        <v>0</v>
      </c>
      <c r="BN370" s="232">
        <f>'RETARDS P1'!BN110</f>
        <v>0</v>
      </c>
      <c r="BO370" s="232">
        <f>'RETARDS P1'!BO110</f>
        <v>0</v>
      </c>
    </row>
    <row r="371" spans="1:67" ht="11.1" customHeight="1" x14ac:dyDescent="0.25">
      <c r="A371" s="33"/>
      <c r="B371" s="262" t="s">
        <v>89</v>
      </c>
      <c r="C371" s="232">
        <f>'RETARDS P1'!C146</f>
        <v>0</v>
      </c>
      <c r="D371" s="232">
        <f>'RETARDS P1'!D146</f>
        <v>0</v>
      </c>
      <c r="E371" s="232">
        <f>'RETARDS P1'!E146</f>
        <v>0</v>
      </c>
      <c r="F371" s="232">
        <f>'RETARDS P1'!F146</f>
        <v>0</v>
      </c>
      <c r="G371" s="232">
        <f>'RETARDS P1'!G146</f>
        <v>0</v>
      </c>
      <c r="H371" s="232">
        <f>'RETARDS P1'!H146</f>
        <v>0</v>
      </c>
      <c r="I371" s="232">
        <f>'RETARDS P1'!I146</f>
        <v>0</v>
      </c>
      <c r="J371" s="232">
        <f>'RETARDS P1'!J146</f>
        <v>0</v>
      </c>
      <c r="K371" s="232">
        <f>'RETARDS P1'!K146</f>
        <v>0</v>
      </c>
      <c r="L371" s="232">
        <f>'RETARDS P1'!L146</f>
        <v>0</v>
      </c>
      <c r="M371" s="232">
        <f>'RETARDS P1'!M146</f>
        <v>0</v>
      </c>
      <c r="N371" s="232">
        <f>'RETARDS P1'!N146</f>
        <v>0</v>
      </c>
      <c r="O371" s="232">
        <f>'RETARDS P1'!O146</f>
        <v>0</v>
      </c>
      <c r="P371" s="232">
        <f>'RETARDS P1'!P146</f>
        <v>0</v>
      </c>
      <c r="Q371" s="232">
        <f>'RETARDS P1'!Q146</f>
        <v>0</v>
      </c>
      <c r="R371" s="232">
        <f>'RETARDS P1'!R146</f>
        <v>0</v>
      </c>
      <c r="S371" s="232">
        <f>'RETARDS P1'!S146</f>
        <v>0</v>
      </c>
      <c r="T371" s="232">
        <f>'RETARDS P1'!T146</f>
        <v>0</v>
      </c>
      <c r="U371" s="232">
        <f>'RETARDS P1'!U146</f>
        <v>0</v>
      </c>
      <c r="V371" s="232">
        <f>'RETARDS P1'!V146</f>
        <v>0</v>
      </c>
      <c r="W371" s="232">
        <f>'RETARDS P1'!W146</f>
        <v>0</v>
      </c>
      <c r="X371" s="232">
        <f>'RETARDS P1'!X146</f>
        <v>0</v>
      </c>
      <c r="Y371" s="232">
        <f>'RETARDS P1'!Y146</f>
        <v>0</v>
      </c>
      <c r="Z371" s="232">
        <f>'RETARDS P1'!Z146</f>
        <v>0</v>
      </c>
      <c r="AA371" s="232">
        <f>'RETARDS P1'!AA146</f>
        <v>0</v>
      </c>
      <c r="AB371" s="232">
        <f>'RETARDS P1'!AB146</f>
        <v>0</v>
      </c>
      <c r="AC371" s="232">
        <f>'RETARDS P1'!AC146</f>
        <v>0</v>
      </c>
      <c r="AD371" s="232">
        <f>'RETARDS P1'!AD146</f>
        <v>0</v>
      </c>
      <c r="AE371" s="232">
        <f>'RETARDS P1'!AE146</f>
        <v>0</v>
      </c>
      <c r="AF371" s="232">
        <f>'RETARDS P1'!AF146</f>
        <v>0</v>
      </c>
      <c r="AG371" s="232">
        <f>'RETARDS P1'!AG146</f>
        <v>0</v>
      </c>
      <c r="AH371" s="232">
        <f>'RETARDS P1'!AH146</f>
        <v>0</v>
      </c>
      <c r="AI371" s="232">
        <f>'RETARDS P1'!AI146</f>
        <v>0</v>
      </c>
      <c r="AJ371" s="232">
        <f>'RETARDS P1'!AJ146</f>
        <v>0</v>
      </c>
      <c r="AK371" s="232">
        <f>'RETARDS P1'!AK146</f>
        <v>0</v>
      </c>
      <c r="AL371" s="232">
        <f>'RETARDS P1'!AL146</f>
        <v>0</v>
      </c>
      <c r="AM371" s="232">
        <f>'RETARDS P1'!AM146</f>
        <v>0</v>
      </c>
      <c r="AN371" s="232">
        <f>'RETARDS P1'!AN146</f>
        <v>0</v>
      </c>
      <c r="AO371" s="232">
        <f>'RETARDS P1'!AO146</f>
        <v>0</v>
      </c>
      <c r="AP371" s="232">
        <f>'RETARDS P1'!AP146</f>
        <v>0</v>
      </c>
      <c r="AQ371" s="232">
        <f>'RETARDS P1'!AQ146</f>
        <v>0</v>
      </c>
      <c r="AR371" s="232">
        <f>'RETARDS P1'!AR146</f>
        <v>0</v>
      </c>
      <c r="AS371" s="232">
        <f>'RETARDS P1'!AS146</f>
        <v>0</v>
      </c>
      <c r="AT371" s="232">
        <f>'RETARDS P1'!AT146</f>
        <v>0</v>
      </c>
      <c r="AU371" s="232">
        <f>'RETARDS P1'!AU146</f>
        <v>0</v>
      </c>
      <c r="AV371" s="232">
        <f>'RETARDS P1'!AV146</f>
        <v>0</v>
      </c>
      <c r="AW371" s="232">
        <f>'RETARDS P1'!AW146</f>
        <v>0</v>
      </c>
      <c r="AX371" s="232">
        <f>'RETARDS P1'!AX146</f>
        <v>0</v>
      </c>
      <c r="AY371" s="232">
        <f>'RETARDS P1'!AY146</f>
        <v>0</v>
      </c>
      <c r="AZ371" s="232">
        <f>'RETARDS P1'!AZ146</f>
        <v>0</v>
      </c>
      <c r="BA371" s="232">
        <f>'RETARDS P1'!BA146</f>
        <v>0</v>
      </c>
      <c r="BB371" s="232">
        <f>'RETARDS P1'!BB146</f>
        <v>0</v>
      </c>
      <c r="BC371" s="232">
        <f>'RETARDS P1'!BC146</f>
        <v>0</v>
      </c>
      <c r="BD371" s="232">
        <f>'RETARDS P1'!BD146</f>
        <v>0</v>
      </c>
      <c r="BE371" s="232">
        <f>'RETARDS P1'!BE146</f>
        <v>0</v>
      </c>
      <c r="BF371" s="232">
        <f>'RETARDS P1'!BF146</f>
        <v>0</v>
      </c>
      <c r="BG371" s="232">
        <f>'RETARDS P1'!BG146</f>
        <v>0</v>
      </c>
      <c r="BH371" s="232">
        <f>'RETARDS P1'!BH146</f>
        <v>0</v>
      </c>
      <c r="BI371" s="232">
        <f>'RETARDS P1'!BI146</f>
        <v>0</v>
      </c>
      <c r="BJ371" s="232">
        <f>'RETARDS P1'!BJ146</f>
        <v>0</v>
      </c>
      <c r="BK371" s="232">
        <f>'RETARDS P1'!BK146</f>
        <v>0</v>
      </c>
      <c r="BL371" s="232">
        <f>'RETARDS P1'!BL146</f>
        <v>0</v>
      </c>
      <c r="BM371" s="232">
        <f>'RETARDS P1'!BM146</f>
        <v>0</v>
      </c>
      <c r="BN371" s="232">
        <f>'RETARDS P1'!BN146</f>
        <v>0</v>
      </c>
      <c r="BO371" s="232">
        <f>'RETARDS P1'!BO146</f>
        <v>0</v>
      </c>
    </row>
    <row r="372" spans="1:67" ht="11.1" customHeight="1" x14ac:dyDescent="0.25">
      <c r="A372" s="33"/>
      <c r="B372" s="263" t="s">
        <v>92</v>
      </c>
      <c r="C372" s="232">
        <f>SUM(C373:C377)+SUM(C368:C369)</f>
        <v>5.7291666666666661</v>
      </c>
      <c r="D372" s="232">
        <f t="shared" ref="D372:BO372" si="33">SUM(D373:D377)+SUM(D368:D369)</f>
        <v>12.390796666666667</v>
      </c>
      <c r="E372" s="232">
        <f t="shared" si="33"/>
        <v>19.668559999999999</v>
      </c>
      <c r="F372" s="232">
        <f t="shared" si="33"/>
        <v>50.285356666666672</v>
      </c>
      <c r="G372" s="232">
        <f t="shared" si="33"/>
        <v>70.603999999999999</v>
      </c>
      <c r="H372" s="232">
        <f t="shared" si="33"/>
        <v>128.09108334666666</v>
      </c>
      <c r="I372" s="232">
        <f t="shared" si="33"/>
        <v>182.22694651333333</v>
      </c>
      <c r="J372" s="232">
        <f t="shared" si="33"/>
        <v>221.59404984666668</v>
      </c>
      <c r="K372" s="232">
        <f t="shared" si="33"/>
        <v>305.51404984666669</v>
      </c>
      <c r="L372" s="232">
        <f t="shared" si="33"/>
        <v>325.74431318000001</v>
      </c>
      <c r="M372" s="232">
        <f t="shared" si="33"/>
        <v>369.17191651333337</v>
      </c>
      <c r="N372" s="232">
        <f t="shared" si="33"/>
        <v>384.52749984666673</v>
      </c>
      <c r="O372" s="232">
        <f t="shared" si="33"/>
        <v>398.03363318000004</v>
      </c>
      <c r="P372" s="232">
        <f t="shared" si="33"/>
        <v>450.45296984666669</v>
      </c>
      <c r="Q372" s="232">
        <f t="shared" si="33"/>
        <v>452.26158984666671</v>
      </c>
      <c r="R372" s="232">
        <f t="shared" si="33"/>
        <v>460.88468984666673</v>
      </c>
      <c r="S372" s="232">
        <f t="shared" si="33"/>
        <v>466.05217651333339</v>
      </c>
      <c r="T372" s="232">
        <f t="shared" si="33"/>
        <v>472.69193651333342</v>
      </c>
      <c r="U372" s="232">
        <f t="shared" si="33"/>
        <v>476.15101651333339</v>
      </c>
      <c r="V372" s="232">
        <f t="shared" si="33"/>
        <v>486.44177318000004</v>
      </c>
      <c r="W372" s="232">
        <f t="shared" si="33"/>
        <v>503.01717318000004</v>
      </c>
      <c r="X372" s="232">
        <f t="shared" si="33"/>
        <v>523.24751318000006</v>
      </c>
      <c r="Y372" s="232">
        <f t="shared" si="33"/>
        <v>560.33007318</v>
      </c>
      <c r="Z372" s="232">
        <f t="shared" si="33"/>
        <v>610.19399318000001</v>
      </c>
      <c r="AA372" s="232">
        <f t="shared" si="33"/>
        <v>636.75471317999995</v>
      </c>
      <c r="AB372" s="232">
        <f t="shared" si="33"/>
        <v>656.74343318000001</v>
      </c>
      <c r="AC372" s="232">
        <f t="shared" si="33"/>
        <v>692.41219651333336</v>
      </c>
      <c r="AD372" s="232">
        <f t="shared" si="33"/>
        <v>703.02309318000005</v>
      </c>
      <c r="AE372" s="232">
        <f t="shared" si="33"/>
        <v>732.20811318000005</v>
      </c>
      <c r="AF372" s="232">
        <f t="shared" si="33"/>
        <v>742.76724318000004</v>
      </c>
      <c r="AG372" s="232">
        <f t="shared" si="33"/>
        <v>768.93655318000003</v>
      </c>
      <c r="AH372" s="232">
        <f t="shared" si="33"/>
        <v>776.71502318</v>
      </c>
      <c r="AI372" s="232">
        <f t="shared" si="33"/>
        <v>786.59864317999995</v>
      </c>
      <c r="AJ372" s="232">
        <f t="shared" si="33"/>
        <v>811.48667317999991</v>
      </c>
      <c r="AK372" s="232">
        <f t="shared" si="33"/>
        <v>816.80864317999988</v>
      </c>
      <c r="AL372" s="232">
        <f t="shared" si="33"/>
        <v>847.37826317999986</v>
      </c>
      <c r="AM372" s="232">
        <f t="shared" si="33"/>
        <v>850.69222317999981</v>
      </c>
      <c r="AN372" s="232">
        <f t="shared" si="33"/>
        <v>868.9471831799998</v>
      </c>
      <c r="AO372" s="232">
        <f t="shared" si="33"/>
        <v>935.33433984666647</v>
      </c>
      <c r="AP372" s="232">
        <f t="shared" si="33"/>
        <v>967.72682317999977</v>
      </c>
      <c r="AQ372" s="232">
        <f t="shared" si="33"/>
        <v>971.22171317999982</v>
      </c>
      <c r="AR372" s="232">
        <f t="shared" si="33"/>
        <v>986.08989317999988</v>
      </c>
      <c r="AS372" s="232">
        <f t="shared" si="33"/>
        <v>1001.9288631799999</v>
      </c>
      <c r="AT372" s="232">
        <f t="shared" si="33"/>
        <v>1009.8654431799999</v>
      </c>
      <c r="AU372" s="232">
        <f t="shared" si="33"/>
        <v>1027.2145531799999</v>
      </c>
      <c r="AV372" s="232">
        <f t="shared" si="33"/>
        <v>1035.5768665133332</v>
      </c>
      <c r="AW372" s="232">
        <f t="shared" si="33"/>
        <v>1035.6132665133332</v>
      </c>
      <c r="AX372" s="232">
        <f t="shared" si="33"/>
        <v>1039.6164865133333</v>
      </c>
      <c r="AY372" s="232">
        <f t="shared" si="33"/>
        <v>1043.6324865133333</v>
      </c>
      <c r="AZ372" s="232">
        <f t="shared" si="33"/>
        <v>1046.9395865133333</v>
      </c>
      <c r="BA372" s="232">
        <f t="shared" si="33"/>
        <v>1047.0098665133332</v>
      </c>
      <c r="BB372" s="232">
        <f t="shared" si="33"/>
        <v>1047.0098665133332</v>
      </c>
      <c r="BC372" s="232">
        <f t="shared" si="33"/>
        <v>1051.8361865133331</v>
      </c>
      <c r="BD372" s="232">
        <f t="shared" si="33"/>
        <v>1063.1395765133332</v>
      </c>
      <c r="BE372" s="232">
        <f t="shared" si="33"/>
        <v>1074.3060665133332</v>
      </c>
      <c r="BF372" s="232">
        <f t="shared" si="33"/>
        <v>1108.4317865133332</v>
      </c>
      <c r="BG372" s="232">
        <f t="shared" si="33"/>
        <v>1155.3337465133332</v>
      </c>
      <c r="BH372" s="232">
        <f t="shared" si="33"/>
        <v>1168.1559898466664</v>
      </c>
      <c r="BI372" s="232">
        <f t="shared" si="33"/>
        <v>1177.0728698466664</v>
      </c>
      <c r="BJ372" s="232">
        <f t="shared" si="33"/>
        <v>1217.6384298426665</v>
      </c>
      <c r="BK372" s="232">
        <f t="shared" si="33"/>
        <v>1224.7663498426664</v>
      </c>
      <c r="BL372" s="232">
        <f t="shared" si="33"/>
        <v>1234.4819598426664</v>
      </c>
      <c r="BM372" s="232">
        <f t="shared" si="33"/>
        <v>1242.9754998426663</v>
      </c>
      <c r="BN372" s="232">
        <f t="shared" si="33"/>
        <v>1248.3793698426664</v>
      </c>
      <c r="BO372" s="232">
        <f t="shared" si="33"/>
        <v>1261.819156509333</v>
      </c>
    </row>
    <row r="373" spans="1:67" ht="11.1" customHeight="1" x14ac:dyDescent="0.25">
      <c r="A373" s="33"/>
      <c r="B373" s="44" t="s">
        <v>93</v>
      </c>
      <c r="C373" s="232">
        <f>'CHARGES P1'!C74</f>
        <v>0</v>
      </c>
      <c r="D373" s="232">
        <f>'CHARGES P1'!D74</f>
        <v>0</v>
      </c>
      <c r="E373" s="232">
        <f>'CHARGES P1'!E74</f>
        <v>0</v>
      </c>
      <c r="F373" s="232">
        <f>'CHARGES P1'!F74</f>
        <v>0</v>
      </c>
      <c r="G373" s="232">
        <f>'CHARGES P1'!G74</f>
        <v>0</v>
      </c>
      <c r="H373" s="232">
        <f>'CHARGES P1'!H74</f>
        <v>0</v>
      </c>
      <c r="I373" s="232">
        <f>'CHARGES P1'!I74</f>
        <v>0</v>
      </c>
      <c r="J373" s="232">
        <f>'CHARGES P1'!J74</f>
        <v>0</v>
      </c>
      <c r="K373" s="232">
        <f>'CHARGES P1'!K74</f>
        <v>0</v>
      </c>
      <c r="L373" s="232">
        <f>'CHARGES P1'!L74</f>
        <v>0</v>
      </c>
      <c r="M373" s="232">
        <f>'CHARGES P1'!M74</f>
        <v>0</v>
      </c>
      <c r="N373" s="232">
        <f>'CHARGES P1'!N74</f>
        <v>0</v>
      </c>
      <c r="O373" s="232">
        <f>'CHARGES P1'!O74</f>
        <v>0</v>
      </c>
      <c r="P373" s="232">
        <f>'CHARGES P1'!P74</f>
        <v>0</v>
      </c>
      <c r="Q373" s="232">
        <f>'CHARGES P1'!Q74</f>
        <v>0</v>
      </c>
      <c r="R373" s="232">
        <f>'CHARGES P1'!R74</f>
        <v>0</v>
      </c>
      <c r="S373" s="232">
        <f>'CHARGES P1'!S74</f>
        <v>0</v>
      </c>
      <c r="T373" s="232">
        <f>'CHARGES P1'!T74</f>
        <v>0</v>
      </c>
      <c r="U373" s="232">
        <f>'CHARGES P1'!U74</f>
        <v>0</v>
      </c>
      <c r="V373" s="232">
        <f>'CHARGES P1'!V74</f>
        <v>0</v>
      </c>
      <c r="W373" s="232">
        <f>'CHARGES P1'!W74</f>
        <v>0</v>
      </c>
      <c r="X373" s="232">
        <f>'CHARGES P1'!X74</f>
        <v>0</v>
      </c>
      <c r="Y373" s="232">
        <f>'CHARGES P1'!Y74</f>
        <v>0</v>
      </c>
      <c r="Z373" s="232">
        <f>'CHARGES P1'!Z74</f>
        <v>0</v>
      </c>
      <c r="AA373" s="232">
        <f>'CHARGES P1'!AA74</f>
        <v>0</v>
      </c>
      <c r="AB373" s="232">
        <f>'CHARGES P1'!AB74</f>
        <v>0</v>
      </c>
      <c r="AC373" s="232">
        <f>'CHARGES P1'!AC74</f>
        <v>0</v>
      </c>
      <c r="AD373" s="232">
        <f>'CHARGES P1'!AD74</f>
        <v>0</v>
      </c>
      <c r="AE373" s="232">
        <f>'CHARGES P1'!AE74</f>
        <v>0</v>
      </c>
      <c r="AF373" s="232">
        <f>'CHARGES P1'!AF74</f>
        <v>0</v>
      </c>
      <c r="AG373" s="232">
        <f>'CHARGES P1'!AG74</f>
        <v>0</v>
      </c>
      <c r="AH373" s="232">
        <f>'CHARGES P1'!AH74</f>
        <v>0</v>
      </c>
      <c r="AI373" s="232">
        <f>'CHARGES P1'!AI74</f>
        <v>0</v>
      </c>
      <c r="AJ373" s="232">
        <f>'CHARGES P1'!AJ74</f>
        <v>0</v>
      </c>
      <c r="AK373" s="232">
        <f>'CHARGES P1'!AK74</f>
        <v>0</v>
      </c>
      <c r="AL373" s="232">
        <f>'CHARGES P1'!AL74</f>
        <v>0</v>
      </c>
      <c r="AM373" s="232">
        <f>'CHARGES P1'!AM74</f>
        <v>0</v>
      </c>
      <c r="AN373" s="232">
        <f>'CHARGES P1'!AN74</f>
        <v>0</v>
      </c>
      <c r="AO373" s="232">
        <f>'CHARGES P1'!AO74</f>
        <v>0</v>
      </c>
      <c r="AP373" s="232">
        <f>'CHARGES P1'!AP74</f>
        <v>0</v>
      </c>
      <c r="AQ373" s="232">
        <f>'CHARGES P1'!AQ74</f>
        <v>0</v>
      </c>
      <c r="AR373" s="232">
        <f>'CHARGES P1'!AR74</f>
        <v>0</v>
      </c>
      <c r="AS373" s="232">
        <f>'CHARGES P1'!AS74</f>
        <v>0</v>
      </c>
      <c r="AT373" s="232">
        <f>'CHARGES P1'!AT74</f>
        <v>0</v>
      </c>
      <c r="AU373" s="232">
        <f>'CHARGES P1'!AU74</f>
        <v>0</v>
      </c>
      <c r="AV373" s="232">
        <f>'CHARGES P1'!AV74</f>
        <v>0</v>
      </c>
      <c r="AW373" s="232">
        <f>'CHARGES P1'!AW74</f>
        <v>0</v>
      </c>
      <c r="AX373" s="232">
        <f>'CHARGES P1'!AX74</f>
        <v>0</v>
      </c>
      <c r="AY373" s="232">
        <f>'CHARGES P1'!AY74</f>
        <v>0</v>
      </c>
      <c r="AZ373" s="232">
        <f>'CHARGES P1'!AZ74</f>
        <v>0</v>
      </c>
      <c r="BA373" s="232">
        <f>'CHARGES P1'!BA74</f>
        <v>0</v>
      </c>
      <c r="BB373" s="232">
        <f>'CHARGES P1'!BB74</f>
        <v>0</v>
      </c>
      <c r="BC373" s="232">
        <f>'CHARGES P1'!BC74</f>
        <v>0</v>
      </c>
      <c r="BD373" s="232">
        <f>'CHARGES P1'!BD74</f>
        <v>0</v>
      </c>
      <c r="BE373" s="232">
        <f>'CHARGES P1'!BE74</f>
        <v>0</v>
      </c>
      <c r="BF373" s="232">
        <f>'CHARGES P1'!BF74</f>
        <v>0</v>
      </c>
      <c r="BG373" s="232">
        <f>'CHARGES P1'!BG74</f>
        <v>0</v>
      </c>
      <c r="BH373" s="232">
        <f>'CHARGES P1'!BH74</f>
        <v>0</v>
      </c>
      <c r="BI373" s="232">
        <f>'CHARGES P1'!BI74</f>
        <v>0</v>
      </c>
      <c r="BJ373" s="232">
        <f>'CHARGES P1'!BJ74</f>
        <v>0</v>
      </c>
      <c r="BK373" s="232">
        <f>'CHARGES P1'!BK74</f>
        <v>0</v>
      </c>
      <c r="BL373" s="232">
        <f>'CHARGES P1'!BL74</f>
        <v>0</v>
      </c>
      <c r="BM373" s="232">
        <f>'CHARGES P1'!BM74</f>
        <v>0</v>
      </c>
      <c r="BN373" s="232">
        <f>'CHARGES P1'!BN74</f>
        <v>0</v>
      </c>
      <c r="BO373" s="232">
        <f>'CHARGES P1'!BO74</f>
        <v>0</v>
      </c>
    </row>
    <row r="374" spans="1:67" ht="11.1" customHeight="1" x14ac:dyDescent="0.25">
      <c r="A374" s="33"/>
      <c r="B374" s="264" t="s">
        <v>100</v>
      </c>
      <c r="C374" s="232">
        <f>'CHARGES P1'!C110</f>
        <v>1.0833333333333333</v>
      </c>
      <c r="D374" s="232">
        <f>'CHARGES P1'!D110</f>
        <v>1</v>
      </c>
      <c r="E374" s="232">
        <f>'CHARGES P1'!E110</f>
        <v>1.8666666666666667</v>
      </c>
      <c r="F374" s="232">
        <f>'CHARGES P1'!F110</f>
        <v>1.6333333333333335</v>
      </c>
      <c r="G374" s="232">
        <f>'CHARGES P1'!G110</f>
        <v>2.4666666666666663</v>
      </c>
      <c r="H374" s="232">
        <f>'CHARGES P1'!H110</f>
        <v>5.0083333333333337</v>
      </c>
      <c r="I374" s="232">
        <f>'CHARGES P1'!I110</f>
        <v>4.7833333333333332</v>
      </c>
      <c r="J374" s="232">
        <f>'CHARGES P1'!J110</f>
        <v>5.3666666666666671</v>
      </c>
      <c r="K374" s="232">
        <f>'CHARGES P1'!K110</f>
        <v>4.6499999999999995</v>
      </c>
      <c r="L374" s="232">
        <f>'CHARGES P1'!L110</f>
        <v>3.4833333333333334</v>
      </c>
      <c r="M374" s="232">
        <f>'CHARGES P1'!M110</f>
        <v>3.9666666666666668</v>
      </c>
      <c r="N374" s="232">
        <f>'CHARGES P1'!N110</f>
        <v>2.166666666666667</v>
      </c>
      <c r="O374" s="232">
        <f>'CHARGES P1'!O110</f>
        <v>4.0999999999999996</v>
      </c>
      <c r="P374" s="232">
        <f>'CHARGES P1'!P110</f>
        <v>5.5666666666666664</v>
      </c>
      <c r="Q374" s="232">
        <f>'CHARGES P1'!Q110</f>
        <v>0.60000000000000009</v>
      </c>
      <c r="R374" s="232">
        <f>'CHARGES P1'!R110</f>
        <v>0.4</v>
      </c>
      <c r="S374" s="232">
        <f>'CHARGES P1'!S110</f>
        <v>2.0833333333333335</v>
      </c>
      <c r="T374" s="232">
        <f>'CHARGES P1'!T110</f>
        <v>2.5999999999999996</v>
      </c>
      <c r="U374" s="232">
        <f>'CHARGES P1'!U110</f>
        <v>0.8</v>
      </c>
      <c r="V374" s="232">
        <f>'CHARGES P1'!V110</f>
        <v>1.9333333333333331</v>
      </c>
      <c r="W374" s="232">
        <f>'CHARGES P1'!W110</f>
        <v>4.2</v>
      </c>
      <c r="X374" s="232">
        <f>'CHARGES P1'!X110</f>
        <v>4.55</v>
      </c>
      <c r="Y374" s="232">
        <f>'CHARGES P1'!Y110</f>
        <v>4.7</v>
      </c>
      <c r="Z374" s="232">
        <f>'CHARGES P1'!Z110</f>
        <v>5</v>
      </c>
      <c r="AA374" s="232">
        <f>'CHARGES P1'!AA110</f>
        <v>3.8</v>
      </c>
      <c r="AB374" s="232">
        <f>'CHARGES P1'!AB110</f>
        <v>2.4000000000000004</v>
      </c>
      <c r="AC374" s="232">
        <f>'CHARGES P1'!AC110</f>
        <v>2.4833333333333334</v>
      </c>
      <c r="AD374" s="232">
        <f>'CHARGES P1'!AD110</f>
        <v>1.5833333333333333</v>
      </c>
      <c r="AE374" s="232">
        <f>'CHARGES P1'!AE110</f>
        <v>4</v>
      </c>
      <c r="AF374" s="232">
        <f>'CHARGES P1'!AF110</f>
        <v>0.8</v>
      </c>
      <c r="AG374" s="232">
        <f>'CHARGES P1'!AG110</f>
        <v>5.6999999999999993</v>
      </c>
      <c r="AH374" s="232">
        <f>'CHARGES P1'!AH110</f>
        <v>2.3000000000000003</v>
      </c>
      <c r="AI374" s="232">
        <f>'CHARGES P1'!AI110</f>
        <v>1.8</v>
      </c>
      <c r="AJ374" s="232">
        <f>'CHARGES P1'!AJ110</f>
        <v>3.5</v>
      </c>
      <c r="AK374" s="232">
        <f>'CHARGES P1'!AK110</f>
        <v>1.5999999999999999</v>
      </c>
      <c r="AL374" s="232">
        <f>'CHARGES P1'!AL110</f>
        <v>4.3</v>
      </c>
      <c r="AM374" s="232">
        <f>'CHARGES P1'!AM110</f>
        <v>0.8</v>
      </c>
      <c r="AN374" s="232">
        <f>'CHARGES P1'!AN110</f>
        <v>1.9</v>
      </c>
      <c r="AO374" s="232">
        <f>'CHARGES P1'!AO110</f>
        <v>3.2333333333333334</v>
      </c>
      <c r="AP374" s="232">
        <f>'CHARGES P1'!AP110</f>
        <v>4.6666666666666661</v>
      </c>
      <c r="AQ374" s="232">
        <f>'CHARGES P1'!AQ110</f>
        <v>0.4</v>
      </c>
      <c r="AR374" s="232">
        <f>'CHARGES P1'!AR110</f>
        <v>2.1</v>
      </c>
      <c r="AS374" s="232">
        <f>'CHARGES P1'!AS110</f>
        <v>0.8</v>
      </c>
      <c r="AT374" s="232">
        <f>'CHARGES P1'!AT110</f>
        <v>1.7000000000000002</v>
      </c>
      <c r="AU374" s="232">
        <f>'CHARGES P1'!AU110</f>
        <v>1.7</v>
      </c>
      <c r="AV374" s="232">
        <f>'CHARGES P1'!AV110</f>
        <v>1.6666666666666666E-2</v>
      </c>
      <c r="AW374" s="232">
        <f>'CHARGES P1'!AW110</f>
        <v>0</v>
      </c>
      <c r="AX374" s="232">
        <f>'CHARGES P1'!AX110</f>
        <v>0.9</v>
      </c>
      <c r="AY374" s="232">
        <f>'CHARGES P1'!AY110</f>
        <v>0.2</v>
      </c>
      <c r="AZ374" s="232">
        <f>'CHARGES P1'!AZ110</f>
        <v>1.2000000000000002</v>
      </c>
      <c r="BA374" s="232">
        <f>'CHARGES P1'!BA110</f>
        <v>0</v>
      </c>
      <c r="BB374" s="232">
        <f>'CHARGES P1'!BB110</f>
        <v>0</v>
      </c>
      <c r="BC374" s="232">
        <f>'CHARGES P1'!BC110</f>
        <v>0.6</v>
      </c>
      <c r="BD374" s="232">
        <f>'CHARGES P1'!BD110</f>
        <v>2.8000000000000003</v>
      </c>
      <c r="BE374" s="232">
        <f>'CHARGES P1'!BE110</f>
        <v>1.4</v>
      </c>
      <c r="BF374" s="232">
        <f>'CHARGES P1'!BF110</f>
        <v>1.8000000000000003</v>
      </c>
      <c r="BG374" s="232">
        <f>'CHARGES P1'!BG110</f>
        <v>1.8000000000000003</v>
      </c>
      <c r="BH374" s="232">
        <f>'CHARGES P1'!BH110</f>
        <v>2.2666666666666666</v>
      </c>
      <c r="BI374" s="232">
        <f>'CHARGES P1'!BI110</f>
        <v>2.2000000000000002</v>
      </c>
      <c r="BJ374" s="232">
        <f>'CHARGES P1'!BJ110</f>
        <v>3</v>
      </c>
      <c r="BK374" s="232">
        <f>'CHARGES P1'!BK110</f>
        <v>1.2</v>
      </c>
      <c r="BL374" s="232">
        <f>'CHARGES P1'!BL110</f>
        <v>1.9</v>
      </c>
      <c r="BM374" s="232">
        <f>'CHARGES P1'!BM110</f>
        <v>1.4</v>
      </c>
      <c r="BN374" s="232">
        <f>'CHARGES P1'!BN110</f>
        <v>1.4</v>
      </c>
      <c r="BO374" s="232">
        <f>'CHARGES P1'!BO110</f>
        <v>4.0333333333333332</v>
      </c>
    </row>
    <row r="375" spans="1:67" ht="11.1" customHeight="1" x14ac:dyDescent="0.25">
      <c r="A375" s="33"/>
      <c r="B375" s="265" t="s">
        <v>101</v>
      </c>
      <c r="C375" s="232">
        <f>'CHARGES P1'!C146</f>
        <v>4.645833333333333</v>
      </c>
      <c r="D375" s="232">
        <f>'CHARGES P1'!D146</f>
        <v>5.6616300000000006</v>
      </c>
      <c r="E375" s="232">
        <f>'CHARGES P1'!E146</f>
        <v>5.4110966666666673</v>
      </c>
      <c r="F375" s="232">
        <f>'CHARGES P1'!F146</f>
        <v>28.983463333333336</v>
      </c>
      <c r="G375" s="232">
        <f>'CHARGES P1'!G146</f>
        <v>17.851976666666665</v>
      </c>
      <c r="H375" s="232">
        <f>'CHARGES P1'!H146</f>
        <v>52.47875001333334</v>
      </c>
      <c r="I375" s="232">
        <f>'CHARGES P1'!I146</f>
        <v>49.352529833333335</v>
      </c>
      <c r="J375" s="232">
        <f>'CHARGES P1'!J146</f>
        <v>34.000436666666673</v>
      </c>
      <c r="K375" s="232">
        <f>'CHARGES P1'!K146</f>
        <v>79.27</v>
      </c>
      <c r="L375" s="232">
        <f>'CHARGES P1'!L146</f>
        <v>16.746929999999999</v>
      </c>
      <c r="M375" s="232">
        <f>'CHARGES P1'!M146</f>
        <v>39.460936666666669</v>
      </c>
      <c r="N375" s="232">
        <f>'CHARGES P1'!N146</f>
        <v>13.188916666666668</v>
      </c>
      <c r="O375" s="232">
        <f>'CHARGES P1'!O146</f>
        <v>9.406133333333333</v>
      </c>
      <c r="P375" s="232">
        <f>'CHARGES P1'!P146</f>
        <v>46.852670000000003</v>
      </c>
      <c r="Q375" s="232">
        <f>'CHARGES P1'!Q146</f>
        <v>1.2086200000000002</v>
      </c>
      <c r="R375" s="232">
        <f>'CHARGES P1'!R146</f>
        <v>8.2231000000000005</v>
      </c>
      <c r="S375" s="232">
        <f>'CHARGES P1'!S146</f>
        <v>3.0841533333333335</v>
      </c>
      <c r="T375" s="232">
        <f>'CHARGES P1'!T146</f>
        <v>4.0397599999999994</v>
      </c>
      <c r="U375" s="232">
        <f>'CHARGES P1'!U146</f>
        <v>2.6590800000000003</v>
      </c>
      <c r="V375" s="232">
        <f>'CHARGES P1'!V146</f>
        <v>8.3574233333333332</v>
      </c>
      <c r="W375" s="232">
        <f>'CHARGES P1'!W146</f>
        <v>12.375399999999999</v>
      </c>
      <c r="X375" s="232">
        <f>'CHARGES P1'!X146</f>
        <v>15.680340000000003</v>
      </c>
      <c r="Y375" s="232">
        <f>'CHARGES P1'!Y146</f>
        <v>32.382559999999998</v>
      </c>
      <c r="Z375" s="232">
        <f>'CHARGES P1'!Z146</f>
        <v>44.86392</v>
      </c>
      <c r="AA375" s="232">
        <f>'CHARGES P1'!AA146</f>
        <v>22.760719999999996</v>
      </c>
      <c r="AB375" s="232">
        <f>'CHARGES P1'!AB146</f>
        <v>17.588720000000002</v>
      </c>
      <c r="AC375" s="232">
        <f>'CHARGES P1'!AC146</f>
        <v>33.185429999999997</v>
      </c>
      <c r="AD375" s="232">
        <f>'CHARGES P1'!AD146</f>
        <v>9.0275633333333332</v>
      </c>
      <c r="AE375" s="232">
        <f>'CHARGES P1'!AE146</f>
        <v>25.185019999999998</v>
      </c>
      <c r="AF375" s="232">
        <f>'CHARGES P1'!AF146</f>
        <v>9.7591300000000007</v>
      </c>
      <c r="AG375" s="232">
        <f>'CHARGES P1'!AG146</f>
        <v>20.46931</v>
      </c>
      <c r="AH375" s="232">
        <f>'CHARGES P1'!AH146</f>
        <v>5.4784699999999997</v>
      </c>
      <c r="AI375" s="232">
        <f>'CHARGES P1'!AI146</f>
        <v>8.0836199999999998</v>
      </c>
      <c r="AJ375" s="232">
        <f>'CHARGES P1'!AJ146</f>
        <v>21.388030000000001</v>
      </c>
      <c r="AK375" s="232">
        <f>'CHARGES P1'!AK146</f>
        <v>3.7219699999999998</v>
      </c>
      <c r="AL375" s="232">
        <f>'CHARGES P1'!AL146</f>
        <v>26.26962</v>
      </c>
      <c r="AM375" s="232">
        <f>'CHARGES P1'!AM146</f>
        <v>2.51396</v>
      </c>
      <c r="AN375" s="232">
        <f>'CHARGES P1'!AN146</f>
        <v>16.354959999999998</v>
      </c>
      <c r="AO375" s="232">
        <f>'CHARGES P1'!AO146</f>
        <v>63.153823333333328</v>
      </c>
      <c r="AP375" s="232">
        <f>'CHARGES P1'!AP146</f>
        <v>27.725816666666667</v>
      </c>
      <c r="AQ375" s="232">
        <f>'CHARGES P1'!AQ146</f>
        <v>3.0948899999999999</v>
      </c>
      <c r="AR375" s="232">
        <f>'CHARGES P1'!AR146</f>
        <v>12.768179999999999</v>
      </c>
      <c r="AS375" s="232">
        <f>'CHARGES P1'!AS146</f>
        <v>15.038970000000001</v>
      </c>
      <c r="AT375" s="232">
        <f>'CHARGES P1'!AT146</f>
        <v>6.23658</v>
      </c>
      <c r="AU375" s="232">
        <f>'CHARGES P1'!AU146</f>
        <v>15.64911</v>
      </c>
      <c r="AV375" s="232">
        <f>'CHARGES P1'!AV146</f>
        <v>8.3456466666666671</v>
      </c>
      <c r="AW375" s="232">
        <f>'CHARGES P1'!AW146</f>
        <v>3.6399999999999995E-2</v>
      </c>
      <c r="AX375" s="232">
        <f>'CHARGES P1'!AX146</f>
        <v>3.1032199999999999</v>
      </c>
      <c r="AY375" s="232">
        <f>'CHARGES P1'!AY146</f>
        <v>3.8160000000000003</v>
      </c>
      <c r="AZ375" s="232">
        <f>'CHARGES P1'!AZ146</f>
        <v>2.1071</v>
      </c>
      <c r="BA375" s="232">
        <f>'CHARGES P1'!BA146</f>
        <v>7.0279999999999995E-2</v>
      </c>
      <c r="BB375" s="232">
        <f>'CHARGES P1'!BB146</f>
        <v>0</v>
      </c>
      <c r="BC375" s="232">
        <f>'CHARGES P1'!BC146</f>
        <v>4.2263199999999994</v>
      </c>
      <c r="BD375" s="232">
        <f>'CHARGES P1'!BD146</f>
        <v>8.5033900000000013</v>
      </c>
      <c r="BE375" s="232">
        <f>'CHARGES P1'!BE146</f>
        <v>9.7664899999999992</v>
      </c>
      <c r="BF375" s="232">
        <f>'CHARGES P1'!BF146</f>
        <v>32.325719999999997</v>
      </c>
      <c r="BG375" s="232">
        <f>'CHARGES P1'!BG146</f>
        <v>45.101960000000005</v>
      </c>
      <c r="BH375" s="232">
        <f>'CHARGES P1'!BH146</f>
        <v>10.555576666666667</v>
      </c>
      <c r="BI375" s="232">
        <f>'CHARGES P1'!BI146</f>
        <v>6.7168800000000006</v>
      </c>
      <c r="BJ375" s="232">
        <f>'CHARGES P1'!BJ146</f>
        <v>37.565559996000005</v>
      </c>
      <c r="BK375" s="232">
        <f>'CHARGES P1'!BK146</f>
        <v>5.9279200000000003</v>
      </c>
      <c r="BL375" s="232">
        <f>'CHARGES P1'!BL146</f>
        <v>7.8156099999999995</v>
      </c>
      <c r="BM375" s="232">
        <f>'CHARGES P1'!BM146</f>
        <v>7.0935400000000008</v>
      </c>
      <c r="BN375" s="232">
        <f>'CHARGES P1'!BN146</f>
        <v>4.0038699999999992</v>
      </c>
      <c r="BO375" s="232">
        <f>'CHARGES P1'!BO146</f>
        <v>9.4064533333333333</v>
      </c>
    </row>
    <row r="376" spans="1:67" ht="11.1" customHeight="1" x14ac:dyDescent="0.25">
      <c r="A376" s="33"/>
      <c r="B376" s="266" t="s">
        <v>102</v>
      </c>
      <c r="C376" s="232">
        <f>'CHARGES P1'!C182</f>
        <v>0</v>
      </c>
      <c r="D376" s="232">
        <f>'CHARGES P1'!D182</f>
        <v>0</v>
      </c>
      <c r="E376" s="232">
        <f>'CHARGES P1'!E182</f>
        <v>0</v>
      </c>
      <c r="F376" s="232">
        <f>'CHARGES P1'!F182</f>
        <v>0</v>
      </c>
      <c r="G376" s="232">
        <f>'CHARGES P1'!G182</f>
        <v>0</v>
      </c>
      <c r="H376" s="232">
        <f>'CHARGES P1'!H182</f>
        <v>0</v>
      </c>
      <c r="I376" s="232">
        <f>'CHARGES P1'!I182</f>
        <v>0</v>
      </c>
      <c r="J376" s="232">
        <f>'CHARGES P1'!J182</f>
        <v>0</v>
      </c>
      <c r="K376" s="232">
        <f>'CHARGES P1'!K182</f>
        <v>0</v>
      </c>
      <c r="L376" s="232">
        <f>'CHARGES P1'!L182</f>
        <v>0</v>
      </c>
      <c r="M376" s="232">
        <f>'CHARGES P1'!M182</f>
        <v>0</v>
      </c>
      <c r="N376" s="232">
        <f>'CHARGES P1'!N182</f>
        <v>0</v>
      </c>
      <c r="O376" s="232">
        <f>'CHARGES P1'!O182</f>
        <v>0</v>
      </c>
      <c r="P376" s="232">
        <f>'CHARGES P1'!P182</f>
        <v>0</v>
      </c>
      <c r="Q376" s="232">
        <f>'CHARGES P1'!Q182</f>
        <v>0</v>
      </c>
      <c r="R376" s="232">
        <f>'CHARGES P1'!R182</f>
        <v>0</v>
      </c>
      <c r="S376" s="232">
        <f>'CHARGES P1'!S182</f>
        <v>0</v>
      </c>
      <c r="T376" s="232">
        <f>'CHARGES P1'!T182</f>
        <v>0</v>
      </c>
      <c r="U376" s="232">
        <f>'CHARGES P1'!U182</f>
        <v>0</v>
      </c>
      <c r="V376" s="232">
        <f>'CHARGES P1'!V182</f>
        <v>0</v>
      </c>
      <c r="W376" s="232">
        <f>'CHARGES P1'!W182</f>
        <v>0</v>
      </c>
      <c r="X376" s="232">
        <f>'CHARGES P1'!X182</f>
        <v>0</v>
      </c>
      <c r="Y376" s="232">
        <f>'CHARGES P1'!Y182</f>
        <v>0</v>
      </c>
      <c r="Z376" s="232">
        <f>'CHARGES P1'!Z182</f>
        <v>0</v>
      </c>
      <c r="AA376" s="232">
        <f>'CHARGES P1'!AA182</f>
        <v>0</v>
      </c>
      <c r="AB376" s="232">
        <f>'CHARGES P1'!AB182</f>
        <v>0</v>
      </c>
      <c r="AC376" s="232">
        <f>'CHARGES P1'!AC182</f>
        <v>0</v>
      </c>
      <c r="AD376" s="232">
        <f>'CHARGES P1'!AD182</f>
        <v>0</v>
      </c>
      <c r="AE376" s="232">
        <f>'CHARGES P1'!AE182</f>
        <v>0</v>
      </c>
      <c r="AF376" s="232">
        <f>'CHARGES P1'!AF182</f>
        <v>0</v>
      </c>
      <c r="AG376" s="232">
        <f>'CHARGES P1'!AG182</f>
        <v>0</v>
      </c>
      <c r="AH376" s="232">
        <f>'CHARGES P1'!AH182</f>
        <v>0</v>
      </c>
      <c r="AI376" s="232">
        <f>'CHARGES P1'!AI182</f>
        <v>0</v>
      </c>
      <c r="AJ376" s="232">
        <f>'CHARGES P1'!AJ182</f>
        <v>0</v>
      </c>
      <c r="AK376" s="232">
        <f>'CHARGES P1'!AK182</f>
        <v>0</v>
      </c>
      <c r="AL376" s="232">
        <f>'CHARGES P1'!AL182</f>
        <v>0</v>
      </c>
      <c r="AM376" s="232">
        <f>'CHARGES P1'!AM182</f>
        <v>0</v>
      </c>
      <c r="AN376" s="232">
        <f>'CHARGES P1'!AN182</f>
        <v>0</v>
      </c>
      <c r="AO376" s="232">
        <f>'CHARGES P1'!AO182</f>
        <v>0</v>
      </c>
      <c r="AP376" s="232">
        <f>'CHARGES P1'!AP182</f>
        <v>0</v>
      </c>
      <c r="AQ376" s="232">
        <f>'CHARGES P1'!AQ182</f>
        <v>0</v>
      </c>
      <c r="AR376" s="232">
        <f>'CHARGES P1'!AR182</f>
        <v>0</v>
      </c>
      <c r="AS376" s="232">
        <f>'CHARGES P1'!AS182</f>
        <v>0</v>
      </c>
      <c r="AT376" s="232">
        <f>'CHARGES P1'!AT182</f>
        <v>0</v>
      </c>
      <c r="AU376" s="232">
        <f>'CHARGES P1'!AU182</f>
        <v>0</v>
      </c>
      <c r="AV376" s="232">
        <f>'CHARGES P1'!AV182</f>
        <v>0</v>
      </c>
      <c r="AW376" s="232">
        <f>'CHARGES P1'!AW182</f>
        <v>0</v>
      </c>
      <c r="AX376" s="232">
        <f>'CHARGES P1'!AX182</f>
        <v>0</v>
      </c>
      <c r="AY376" s="232">
        <f>'CHARGES P1'!AY182</f>
        <v>0</v>
      </c>
      <c r="AZ376" s="232">
        <f>'CHARGES P1'!AZ182</f>
        <v>0</v>
      </c>
      <c r="BA376" s="232">
        <f>'CHARGES P1'!BA182</f>
        <v>0</v>
      </c>
      <c r="BB376" s="232">
        <f>'CHARGES P1'!BB182</f>
        <v>0</v>
      </c>
      <c r="BC376" s="232">
        <f>'CHARGES P1'!BC182</f>
        <v>0</v>
      </c>
      <c r="BD376" s="232">
        <f>'CHARGES P1'!BD182</f>
        <v>0</v>
      </c>
      <c r="BE376" s="232">
        <f>'CHARGES P1'!BE182</f>
        <v>0</v>
      </c>
      <c r="BF376" s="232">
        <f>'CHARGES P1'!BF182</f>
        <v>0</v>
      </c>
      <c r="BG376" s="232">
        <f>'CHARGES P1'!BG182</f>
        <v>0</v>
      </c>
      <c r="BH376" s="232">
        <f>'CHARGES P1'!BH182</f>
        <v>0</v>
      </c>
      <c r="BI376" s="232">
        <f>'CHARGES P1'!BI182</f>
        <v>0</v>
      </c>
      <c r="BJ376" s="232">
        <f>'CHARGES P1'!BJ182</f>
        <v>0</v>
      </c>
      <c r="BK376" s="232">
        <f>'CHARGES P1'!BK182</f>
        <v>0</v>
      </c>
      <c r="BL376" s="232">
        <f>'CHARGES P1'!BL182</f>
        <v>0</v>
      </c>
      <c r="BM376" s="232">
        <f>'CHARGES P1'!BM182</f>
        <v>0</v>
      </c>
      <c r="BN376" s="232">
        <f>'CHARGES P1'!BN182</f>
        <v>0</v>
      </c>
      <c r="BO376" s="232">
        <f>'CHARGES P1'!BO182</f>
        <v>0</v>
      </c>
    </row>
    <row r="377" spans="1:67" ht="11.1" customHeight="1" x14ac:dyDescent="0.25">
      <c r="A377" s="33"/>
      <c r="B377" s="267" t="s">
        <v>103</v>
      </c>
      <c r="C377" s="232">
        <f>'CHARGES P1'!C218</f>
        <v>0</v>
      </c>
      <c r="D377" s="232">
        <f>'CHARGES P1'!D218</f>
        <v>0</v>
      </c>
      <c r="E377" s="232">
        <f>'CHARGES P1'!E218</f>
        <v>0</v>
      </c>
      <c r="F377" s="232">
        <f>'CHARGES P1'!F218</f>
        <v>0</v>
      </c>
      <c r="G377" s="232">
        <f>'CHARGES P1'!G218</f>
        <v>0</v>
      </c>
      <c r="H377" s="232">
        <f>'CHARGES P1'!H218</f>
        <v>0</v>
      </c>
      <c r="I377" s="232">
        <f>'CHARGES P1'!I218</f>
        <v>0</v>
      </c>
      <c r="J377" s="232">
        <f>'CHARGES P1'!J218</f>
        <v>0</v>
      </c>
      <c r="K377" s="232">
        <f>'CHARGES P1'!K218</f>
        <v>0</v>
      </c>
      <c r="L377" s="232">
        <f>'CHARGES P1'!L218</f>
        <v>0</v>
      </c>
      <c r="M377" s="232">
        <f>'CHARGES P1'!M218</f>
        <v>0</v>
      </c>
      <c r="N377" s="232">
        <f>'CHARGES P1'!N218</f>
        <v>0</v>
      </c>
      <c r="O377" s="232">
        <f>'CHARGES P1'!O218</f>
        <v>0</v>
      </c>
      <c r="P377" s="232">
        <f>'CHARGES P1'!P218</f>
        <v>0</v>
      </c>
      <c r="Q377" s="232">
        <f>'CHARGES P1'!Q218</f>
        <v>0</v>
      </c>
      <c r="R377" s="232">
        <f>'CHARGES P1'!R218</f>
        <v>0</v>
      </c>
      <c r="S377" s="232">
        <f>'CHARGES P1'!S218</f>
        <v>0</v>
      </c>
      <c r="T377" s="232">
        <f>'CHARGES P1'!T218</f>
        <v>0</v>
      </c>
      <c r="U377" s="232">
        <f>'CHARGES P1'!U218</f>
        <v>0</v>
      </c>
      <c r="V377" s="232">
        <f>'CHARGES P1'!V218</f>
        <v>0</v>
      </c>
      <c r="W377" s="232">
        <f>'CHARGES P1'!W218</f>
        <v>0</v>
      </c>
      <c r="X377" s="232">
        <f>'CHARGES P1'!X218</f>
        <v>0</v>
      </c>
      <c r="Y377" s="232">
        <f>'CHARGES P1'!Y218</f>
        <v>0</v>
      </c>
      <c r="Z377" s="232">
        <f>'CHARGES P1'!Z218</f>
        <v>0</v>
      </c>
      <c r="AA377" s="232">
        <f>'CHARGES P1'!AA218</f>
        <v>0</v>
      </c>
      <c r="AB377" s="232">
        <f>'CHARGES P1'!AB218</f>
        <v>0</v>
      </c>
      <c r="AC377" s="232">
        <f>'CHARGES P1'!AC218</f>
        <v>0</v>
      </c>
      <c r="AD377" s="232">
        <f>'CHARGES P1'!AD218</f>
        <v>0</v>
      </c>
      <c r="AE377" s="232">
        <f>'CHARGES P1'!AE218</f>
        <v>0</v>
      </c>
      <c r="AF377" s="232">
        <f>'CHARGES P1'!AF218</f>
        <v>0</v>
      </c>
      <c r="AG377" s="232">
        <f>'CHARGES P1'!AG218</f>
        <v>0</v>
      </c>
      <c r="AH377" s="232">
        <f>'CHARGES P1'!AH218</f>
        <v>0</v>
      </c>
      <c r="AI377" s="232">
        <f>'CHARGES P1'!AI218</f>
        <v>0</v>
      </c>
      <c r="AJ377" s="232">
        <f>'CHARGES P1'!AJ218</f>
        <v>0</v>
      </c>
      <c r="AK377" s="232">
        <f>'CHARGES P1'!AK218</f>
        <v>0</v>
      </c>
      <c r="AL377" s="232">
        <f>'CHARGES P1'!AL218</f>
        <v>0</v>
      </c>
      <c r="AM377" s="232">
        <f>'CHARGES P1'!AM218</f>
        <v>0</v>
      </c>
      <c r="AN377" s="232">
        <f>'CHARGES P1'!AN218</f>
        <v>0</v>
      </c>
      <c r="AO377" s="232">
        <f>'CHARGES P1'!AO218</f>
        <v>0</v>
      </c>
      <c r="AP377" s="232">
        <f>'CHARGES P1'!AP218</f>
        <v>0</v>
      </c>
      <c r="AQ377" s="232">
        <f>'CHARGES P1'!AQ218</f>
        <v>0</v>
      </c>
      <c r="AR377" s="232">
        <f>'CHARGES P1'!AR218</f>
        <v>0</v>
      </c>
      <c r="AS377" s="232">
        <f>'CHARGES P1'!AS218</f>
        <v>0</v>
      </c>
      <c r="AT377" s="232">
        <f>'CHARGES P1'!AT218</f>
        <v>0</v>
      </c>
      <c r="AU377" s="232">
        <f>'CHARGES P1'!AU218</f>
        <v>0</v>
      </c>
      <c r="AV377" s="232">
        <f>'CHARGES P1'!AV218</f>
        <v>0</v>
      </c>
      <c r="AW377" s="232">
        <f>'CHARGES P1'!AW218</f>
        <v>0</v>
      </c>
      <c r="AX377" s="232">
        <f>'CHARGES P1'!AX218</f>
        <v>0</v>
      </c>
      <c r="AY377" s="232">
        <f>'CHARGES P1'!AY218</f>
        <v>0</v>
      </c>
      <c r="AZ377" s="232">
        <f>'CHARGES P1'!AZ218</f>
        <v>0</v>
      </c>
      <c r="BA377" s="232">
        <f>'CHARGES P1'!BA218</f>
        <v>0</v>
      </c>
      <c r="BB377" s="232">
        <f>'CHARGES P1'!BB218</f>
        <v>0</v>
      </c>
      <c r="BC377" s="232">
        <f>'CHARGES P1'!BC218</f>
        <v>0</v>
      </c>
      <c r="BD377" s="232">
        <f>'CHARGES P1'!BD218</f>
        <v>0</v>
      </c>
      <c r="BE377" s="232">
        <f>'CHARGES P1'!BE218</f>
        <v>0</v>
      </c>
      <c r="BF377" s="232">
        <f>'CHARGES P1'!BF218</f>
        <v>0</v>
      </c>
      <c r="BG377" s="232">
        <f>'CHARGES P1'!BG218</f>
        <v>0</v>
      </c>
      <c r="BH377" s="232">
        <f>'CHARGES P1'!BH218</f>
        <v>0</v>
      </c>
      <c r="BI377" s="232">
        <f>'CHARGES P1'!BI218</f>
        <v>0</v>
      </c>
      <c r="BJ377" s="232">
        <f>'CHARGES P1'!BJ218</f>
        <v>0</v>
      </c>
      <c r="BK377" s="232">
        <f>'CHARGES P1'!BK218</f>
        <v>0</v>
      </c>
      <c r="BL377" s="232">
        <f>'CHARGES P1'!BL218</f>
        <v>0</v>
      </c>
      <c r="BM377" s="232">
        <f>'CHARGES P1'!BM218</f>
        <v>0</v>
      </c>
      <c r="BN377" s="232">
        <f>'CHARGES P1'!BN218</f>
        <v>0</v>
      </c>
      <c r="BO377" s="232">
        <f>'CHARGES P1'!BO218</f>
        <v>0</v>
      </c>
    </row>
    <row r="379" spans="1:67" ht="11.1" customHeight="1" x14ac:dyDescent="0.25">
      <c r="A379" s="209"/>
      <c r="B379" s="54"/>
      <c r="C379" s="247"/>
      <c r="D379" s="247"/>
      <c r="E379" s="247"/>
      <c r="F379" s="247"/>
      <c r="G379" s="247"/>
      <c r="H379" s="247"/>
      <c r="I379" s="247"/>
      <c r="J379" s="247"/>
      <c r="K379" s="247"/>
      <c r="L379" s="247"/>
      <c r="M379" s="247"/>
      <c r="N379" s="247"/>
      <c r="O379" s="247"/>
      <c r="P379" s="247"/>
      <c r="Q379" s="247"/>
      <c r="R379" s="247"/>
      <c r="S379" s="247"/>
      <c r="T379" s="247"/>
      <c r="U379" s="247"/>
      <c r="V379" s="247"/>
      <c r="W379" s="247"/>
      <c r="X379" s="247"/>
      <c r="Y379" s="247"/>
      <c r="Z379" s="247"/>
      <c r="AA379" s="247"/>
      <c r="AB379" s="247"/>
      <c r="AC379" s="247"/>
      <c r="AD379" s="247"/>
      <c r="AE379" s="247"/>
      <c r="AF379" s="247"/>
      <c r="AG379" s="247"/>
      <c r="AH379" s="247"/>
      <c r="AI379" s="247"/>
      <c r="AJ379" s="247"/>
      <c r="AK379" s="247"/>
      <c r="AL379" s="247"/>
      <c r="AM379" s="247"/>
      <c r="AN379" s="247"/>
      <c r="AO379" s="247"/>
      <c r="AP379" s="247"/>
      <c r="AQ379" s="247"/>
      <c r="AR379" s="247"/>
      <c r="AS379" s="247"/>
      <c r="AT379" s="247"/>
      <c r="AU379" s="247"/>
      <c r="AV379" s="247"/>
      <c r="AW379" s="247"/>
      <c r="AX379" s="247"/>
      <c r="AY379" s="247"/>
      <c r="AZ379" s="247"/>
      <c r="BA379" s="247"/>
      <c r="BB379" s="247"/>
      <c r="BC379" s="247"/>
      <c r="BD379" s="247"/>
      <c r="BE379" s="247"/>
      <c r="BF379" s="247"/>
      <c r="BG379" s="247"/>
      <c r="BH379" s="247"/>
      <c r="BI379" s="247"/>
      <c r="BJ379" s="247"/>
      <c r="BK379" s="247"/>
      <c r="BL379" s="247"/>
      <c r="BM379" s="247"/>
      <c r="BN379" s="247"/>
      <c r="BO379" s="247"/>
    </row>
    <row r="381" spans="1:67" ht="11.1" customHeight="1" thickBot="1" x14ac:dyDescent="0.3">
      <c r="C381" s="231">
        <v>1</v>
      </c>
      <c r="D381" s="231">
        <f>C381+1</f>
        <v>2</v>
      </c>
      <c r="E381" s="231">
        <f t="shared" ref="E381:BO381" si="34">D381+1</f>
        <v>3</v>
      </c>
      <c r="F381" s="231">
        <f t="shared" si="34"/>
        <v>4</v>
      </c>
      <c r="G381" s="231">
        <f t="shared" si="34"/>
        <v>5</v>
      </c>
      <c r="H381" s="231">
        <f t="shared" si="34"/>
        <v>6</v>
      </c>
      <c r="I381" s="231">
        <f t="shared" si="34"/>
        <v>7</v>
      </c>
      <c r="J381" s="231">
        <f t="shared" si="34"/>
        <v>8</v>
      </c>
      <c r="K381" s="231">
        <f t="shared" si="34"/>
        <v>9</v>
      </c>
      <c r="L381" s="231">
        <f t="shared" si="34"/>
        <v>10</v>
      </c>
      <c r="M381" s="231">
        <f t="shared" si="34"/>
        <v>11</v>
      </c>
      <c r="N381" s="231">
        <f t="shared" si="34"/>
        <v>12</v>
      </c>
      <c r="O381" s="231">
        <f t="shared" si="34"/>
        <v>13</v>
      </c>
      <c r="P381" s="231">
        <f t="shared" si="34"/>
        <v>14</v>
      </c>
      <c r="Q381" s="231">
        <f t="shared" si="34"/>
        <v>15</v>
      </c>
      <c r="R381" s="231">
        <f t="shared" si="34"/>
        <v>16</v>
      </c>
      <c r="S381" s="231">
        <f t="shared" si="34"/>
        <v>17</v>
      </c>
      <c r="T381" s="231">
        <f t="shared" si="34"/>
        <v>18</v>
      </c>
      <c r="U381" s="231">
        <f t="shared" si="34"/>
        <v>19</v>
      </c>
      <c r="V381" s="231">
        <f t="shared" si="34"/>
        <v>20</v>
      </c>
      <c r="W381" s="231">
        <f t="shared" si="34"/>
        <v>21</v>
      </c>
      <c r="X381" s="231">
        <f t="shared" si="34"/>
        <v>22</v>
      </c>
      <c r="Y381" s="231">
        <f t="shared" si="34"/>
        <v>23</v>
      </c>
      <c r="Z381" s="231">
        <f t="shared" si="34"/>
        <v>24</v>
      </c>
      <c r="AA381" s="231">
        <f t="shared" si="34"/>
        <v>25</v>
      </c>
      <c r="AB381" s="231">
        <f t="shared" si="34"/>
        <v>26</v>
      </c>
      <c r="AC381" s="231">
        <f t="shared" si="34"/>
        <v>27</v>
      </c>
      <c r="AD381" s="231">
        <f t="shared" si="34"/>
        <v>28</v>
      </c>
      <c r="AE381" s="231">
        <f t="shared" si="34"/>
        <v>29</v>
      </c>
      <c r="AF381" s="231">
        <f t="shared" si="34"/>
        <v>30</v>
      </c>
      <c r="AG381" s="231">
        <f t="shared" si="34"/>
        <v>31</v>
      </c>
      <c r="AH381" s="231">
        <f t="shared" si="34"/>
        <v>32</v>
      </c>
      <c r="AI381" s="231">
        <f t="shared" si="34"/>
        <v>33</v>
      </c>
      <c r="AJ381" s="231">
        <f t="shared" si="34"/>
        <v>34</v>
      </c>
      <c r="AK381" s="231">
        <f t="shared" si="34"/>
        <v>35</v>
      </c>
      <c r="AL381" s="231">
        <f t="shared" si="34"/>
        <v>36</v>
      </c>
      <c r="AM381" s="231">
        <f t="shared" si="34"/>
        <v>37</v>
      </c>
      <c r="AN381" s="231">
        <f t="shared" si="34"/>
        <v>38</v>
      </c>
      <c r="AO381" s="231">
        <f t="shared" si="34"/>
        <v>39</v>
      </c>
      <c r="AP381" s="231">
        <f t="shared" si="34"/>
        <v>40</v>
      </c>
      <c r="AQ381" s="231">
        <f t="shared" si="34"/>
        <v>41</v>
      </c>
      <c r="AR381" s="231">
        <f t="shared" si="34"/>
        <v>42</v>
      </c>
      <c r="AS381" s="231">
        <f t="shared" si="34"/>
        <v>43</v>
      </c>
      <c r="AT381" s="231">
        <f t="shared" si="34"/>
        <v>44</v>
      </c>
      <c r="AU381" s="231">
        <f t="shared" si="34"/>
        <v>45</v>
      </c>
      <c r="AV381" s="231">
        <f t="shared" si="34"/>
        <v>46</v>
      </c>
      <c r="AW381" s="231">
        <f t="shared" si="34"/>
        <v>47</v>
      </c>
      <c r="AX381" s="231">
        <f t="shared" si="34"/>
        <v>48</v>
      </c>
      <c r="AY381" s="231">
        <f t="shared" si="34"/>
        <v>49</v>
      </c>
      <c r="AZ381" s="231">
        <f t="shared" si="34"/>
        <v>50</v>
      </c>
      <c r="BA381" s="231">
        <f t="shared" si="34"/>
        <v>51</v>
      </c>
      <c r="BB381" s="231">
        <f t="shared" si="34"/>
        <v>52</v>
      </c>
      <c r="BC381" s="231">
        <f t="shared" si="34"/>
        <v>53</v>
      </c>
      <c r="BD381" s="231">
        <f t="shared" si="34"/>
        <v>54</v>
      </c>
      <c r="BE381" s="231">
        <f t="shared" si="34"/>
        <v>55</v>
      </c>
      <c r="BF381" s="231">
        <f t="shared" si="34"/>
        <v>56</v>
      </c>
      <c r="BG381" s="231">
        <f t="shared" si="34"/>
        <v>57</v>
      </c>
      <c r="BH381" s="231">
        <f t="shared" si="34"/>
        <v>58</v>
      </c>
      <c r="BI381" s="231">
        <f t="shared" si="34"/>
        <v>59</v>
      </c>
      <c r="BJ381" s="231">
        <f t="shared" si="34"/>
        <v>60</v>
      </c>
      <c r="BK381" s="231">
        <f t="shared" si="34"/>
        <v>61</v>
      </c>
      <c r="BL381" s="231">
        <f t="shared" si="34"/>
        <v>62</v>
      </c>
      <c r="BM381" s="231">
        <f t="shared" si="34"/>
        <v>63</v>
      </c>
      <c r="BN381" s="231">
        <f t="shared" si="34"/>
        <v>64</v>
      </c>
      <c r="BO381" s="231">
        <f t="shared" si="34"/>
        <v>65</v>
      </c>
    </row>
    <row r="382" spans="1:67" ht="11.1" customHeight="1" thickTop="1" thickBot="1" x14ac:dyDescent="0.3">
      <c r="A382" s="211" t="s">
        <v>79</v>
      </c>
      <c r="B382" s="268" t="s">
        <v>87</v>
      </c>
      <c r="C382" s="232">
        <f>C368+C357+C346+C335+C324</f>
        <v>0</v>
      </c>
      <c r="D382" s="232">
        <f t="shared" ref="D382:BO382" si="35">D368+D357+D346+D335+D324</f>
        <v>0</v>
      </c>
      <c r="E382" s="232">
        <f t="shared" si="35"/>
        <v>0</v>
      </c>
      <c r="F382" s="232">
        <f t="shared" si="35"/>
        <v>0</v>
      </c>
      <c r="G382" s="232">
        <f t="shared" si="35"/>
        <v>0</v>
      </c>
      <c r="H382" s="232">
        <f t="shared" si="35"/>
        <v>0</v>
      </c>
      <c r="I382" s="232">
        <f t="shared" si="35"/>
        <v>0</v>
      </c>
      <c r="J382" s="232">
        <f t="shared" si="35"/>
        <v>0</v>
      </c>
      <c r="K382" s="232">
        <f t="shared" si="35"/>
        <v>0</v>
      </c>
      <c r="L382" s="232">
        <f t="shared" si="35"/>
        <v>0</v>
      </c>
      <c r="M382" s="232">
        <f t="shared" si="35"/>
        <v>0</v>
      </c>
      <c r="N382" s="232">
        <f t="shared" si="35"/>
        <v>0</v>
      </c>
      <c r="O382" s="232">
        <f t="shared" si="35"/>
        <v>0</v>
      </c>
      <c r="P382" s="232">
        <f t="shared" si="35"/>
        <v>0</v>
      </c>
      <c r="Q382" s="232">
        <f t="shared" si="35"/>
        <v>0</v>
      </c>
      <c r="R382" s="232">
        <f t="shared" si="35"/>
        <v>0</v>
      </c>
      <c r="S382" s="232">
        <f t="shared" si="35"/>
        <v>0</v>
      </c>
      <c r="T382" s="232">
        <f t="shared" si="35"/>
        <v>0</v>
      </c>
      <c r="U382" s="232">
        <f t="shared" si="35"/>
        <v>0</v>
      </c>
      <c r="V382" s="232">
        <f t="shared" si="35"/>
        <v>0</v>
      </c>
      <c r="W382" s="232">
        <f t="shared" si="35"/>
        <v>0</v>
      </c>
      <c r="X382" s="232">
        <f t="shared" si="35"/>
        <v>0</v>
      </c>
      <c r="Y382" s="232">
        <f t="shared" si="35"/>
        <v>0</v>
      </c>
      <c r="Z382" s="232">
        <f t="shared" si="35"/>
        <v>0</v>
      </c>
      <c r="AA382" s="232">
        <f t="shared" si="35"/>
        <v>0</v>
      </c>
      <c r="AB382" s="232">
        <f t="shared" si="35"/>
        <v>0</v>
      </c>
      <c r="AC382" s="232">
        <f t="shared" si="35"/>
        <v>0</v>
      </c>
      <c r="AD382" s="232">
        <f t="shared" si="35"/>
        <v>0</v>
      </c>
      <c r="AE382" s="232">
        <f t="shared" si="35"/>
        <v>0</v>
      </c>
      <c r="AF382" s="232">
        <f t="shared" si="35"/>
        <v>0</v>
      </c>
      <c r="AG382" s="232">
        <f t="shared" si="35"/>
        <v>0</v>
      </c>
      <c r="AH382" s="232">
        <f t="shared" si="35"/>
        <v>0</v>
      </c>
      <c r="AI382" s="232">
        <f t="shared" si="35"/>
        <v>0</v>
      </c>
      <c r="AJ382" s="232">
        <f t="shared" si="35"/>
        <v>0</v>
      </c>
      <c r="AK382" s="232">
        <f t="shared" si="35"/>
        <v>0</v>
      </c>
      <c r="AL382" s="232">
        <f t="shared" si="35"/>
        <v>0</v>
      </c>
      <c r="AM382" s="232">
        <f t="shared" si="35"/>
        <v>0</v>
      </c>
      <c r="AN382" s="232">
        <f t="shared" si="35"/>
        <v>0</v>
      </c>
      <c r="AO382" s="232">
        <f t="shared" si="35"/>
        <v>0</v>
      </c>
      <c r="AP382" s="232">
        <f t="shared" si="35"/>
        <v>0</v>
      </c>
      <c r="AQ382" s="232">
        <f t="shared" si="35"/>
        <v>0</v>
      </c>
      <c r="AR382" s="232">
        <f t="shared" si="35"/>
        <v>0</v>
      </c>
      <c r="AS382" s="232">
        <f t="shared" si="35"/>
        <v>0</v>
      </c>
      <c r="AT382" s="232">
        <f t="shared" si="35"/>
        <v>0</v>
      </c>
      <c r="AU382" s="232">
        <f t="shared" si="35"/>
        <v>0</v>
      </c>
      <c r="AV382" s="232">
        <f t="shared" si="35"/>
        <v>0</v>
      </c>
      <c r="AW382" s="232">
        <f t="shared" si="35"/>
        <v>0</v>
      </c>
      <c r="AX382" s="232">
        <f t="shared" si="35"/>
        <v>0</v>
      </c>
      <c r="AY382" s="232">
        <f t="shared" si="35"/>
        <v>0</v>
      </c>
      <c r="AZ382" s="232">
        <f t="shared" si="35"/>
        <v>0</v>
      </c>
      <c r="BA382" s="232">
        <f t="shared" si="35"/>
        <v>0</v>
      </c>
      <c r="BB382" s="232">
        <f t="shared" si="35"/>
        <v>0</v>
      </c>
      <c r="BC382" s="232">
        <f t="shared" si="35"/>
        <v>0</v>
      </c>
      <c r="BD382" s="232">
        <f t="shared" si="35"/>
        <v>0</v>
      </c>
      <c r="BE382" s="232">
        <f t="shared" si="35"/>
        <v>0</v>
      </c>
      <c r="BF382" s="232">
        <f t="shared" si="35"/>
        <v>0</v>
      </c>
      <c r="BG382" s="232">
        <f t="shared" si="35"/>
        <v>0</v>
      </c>
      <c r="BH382" s="232">
        <f t="shared" si="35"/>
        <v>0</v>
      </c>
      <c r="BI382" s="232">
        <f t="shared" si="35"/>
        <v>0</v>
      </c>
      <c r="BJ382" s="232">
        <f t="shared" si="35"/>
        <v>0</v>
      </c>
      <c r="BK382" s="232">
        <f t="shared" si="35"/>
        <v>0</v>
      </c>
      <c r="BL382" s="232">
        <f t="shared" si="35"/>
        <v>0</v>
      </c>
      <c r="BM382" s="232">
        <f t="shared" si="35"/>
        <v>0</v>
      </c>
      <c r="BN382" s="232">
        <f t="shared" si="35"/>
        <v>0</v>
      </c>
      <c r="BO382" s="232">
        <f t="shared" si="35"/>
        <v>0</v>
      </c>
    </row>
    <row r="383" spans="1:67" ht="11.1" customHeight="1" thickTop="1" x14ac:dyDescent="0.25">
      <c r="A383" s="33"/>
      <c r="B383" s="43" t="s">
        <v>104</v>
      </c>
      <c r="C383" s="232"/>
      <c r="D383" s="232">
        <f>D369+D358+D347+D336+D325</f>
        <v>108.81263333333334</v>
      </c>
      <c r="E383" s="232">
        <f t="shared" ref="E383:BO383" si="36">E369+E358+E347+E336+E325</f>
        <v>239.183600133</v>
      </c>
      <c r="F383" s="232">
        <f t="shared" si="36"/>
        <v>364.19192013333338</v>
      </c>
      <c r="G383" s="232">
        <f t="shared" si="36"/>
        <v>476.01848347000009</v>
      </c>
      <c r="H383" s="232">
        <f t="shared" si="36"/>
        <v>605.589666803</v>
      </c>
      <c r="I383" s="232">
        <f t="shared" si="36"/>
        <v>720.98602347633334</v>
      </c>
      <c r="J383" s="232">
        <f t="shared" si="36"/>
        <v>822.84368663633347</v>
      </c>
      <c r="K383" s="232">
        <f t="shared" si="36"/>
        <v>920.5818699263333</v>
      </c>
      <c r="L383" s="232">
        <f t="shared" si="36"/>
        <v>1121.0935399263333</v>
      </c>
      <c r="M383" s="232">
        <f t="shared" si="36"/>
        <v>1217.6923165926667</v>
      </c>
      <c r="N383" s="232">
        <f t="shared" si="36"/>
        <v>1358.8607332593333</v>
      </c>
      <c r="O383" s="232">
        <f t="shared" si="36"/>
        <v>1464.1474465926665</v>
      </c>
      <c r="P383" s="232">
        <f t="shared" si="36"/>
        <v>1551.4853065923332</v>
      </c>
      <c r="Q383" s="232">
        <f t="shared" si="36"/>
        <v>1700.8696965889999</v>
      </c>
      <c r="R383" s="232">
        <f t="shared" si="36"/>
        <v>1764.918173259</v>
      </c>
      <c r="S383" s="232">
        <f t="shared" si="36"/>
        <v>1838.6422099423335</v>
      </c>
      <c r="T383" s="232">
        <f t="shared" si="36"/>
        <v>1883.2089166086669</v>
      </c>
      <c r="U383" s="232">
        <f t="shared" si="36"/>
        <v>1975.9306765420001</v>
      </c>
      <c r="V383" s="232">
        <f t="shared" si="36"/>
        <v>2016.1160234420001</v>
      </c>
      <c r="W383" s="232">
        <f t="shared" si="36"/>
        <v>2085.6619269299999</v>
      </c>
      <c r="X383" s="232">
        <f t="shared" si="36"/>
        <v>2124.8996869433331</v>
      </c>
      <c r="Y383" s="232">
        <f t="shared" si="36"/>
        <v>2240.7005302833331</v>
      </c>
      <c r="Z383" s="232">
        <f t="shared" si="36"/>
        <v>2319.0307936166664</v>
      </c>
      <c r="AA383" s="232">
        <f t="shared" si="36"/>
        <v>2407.764840374</v>
      </c>
      <c r="AB383" s="232">
        <f t="shared" si="36"/>
        <v>2483.0313103683334</v>
      </c>
      <c r="AC383" s="232">
        <f t="shared" si="36"/>
        <v>2574.2852770349996</v>
      </c>
      <c r="AD383" s="232">
        <f t="shared" si="36"/>
        <v>2682.9461103686663</v>
      </c>
      <c r="AE383" s="232">
        <f t="shared" si="36"/>
        <v>2771.7741670353334</v>
      </c>
      <c r="AF383" s="232">
        <f t="shared" si="36"/>
        <v>2866.4423537686666</v>
      </c>
      <c r="AG383" s="232">
        <f t="shared" si="36"/>
        <v>2933.329157054</v>
      </c>
      <c r="AH383" s="232">
        <f t="shared" si="36"/>
        <v>3027.082023717333</v>
      </c>
      <c r="AI383" s="232">
        <f t="shared" si="36"/>
        <v>3129.7133437163329</v>
      </c>
      <c r="AJ383" s="232">
        <f t="shared" si="36"/>
        <v>3167.8469070496667</v>
      </c>
      <c r="AK383" s="232">
        <f t="shared" si="36"/>
        <v>3230.8180010493334</v>
      </c>
      <c r="AL383" s="232">
        <f t="shared" si="36"/>
        <v>3293.5945277156661</v>
      </c>
      <c r="AM383" s="232">
        <f t="shared" si="36"/>
        <v>3398.5137143823331</v>
      </c>
      <c r="AN383" s="232">
        <f t="shared" si="36"/>
        <v>3448.2121110423332</v>
      </c>
      <c r="AO383" s="232">
        <f t="shared" si="36"/>
        <v>3536.9211045363331</v>
      </c>
      <c r="AP383" s="232">
        <f t="shared" si="36"/>
        <v>3668.5209958696664</v>
      </c>
      <c r="AQ383" s="232">
        <f t="shared" si="36"/>
        <v>3727.3474792029992</v>
      </c>
      <c r="AR383" s="232">
        <f t="shared" si="36"/>
        <v>3805.4740825479998</v>
      </c>
      <c r="AS383" s="232">
        <f t="shared" si="36"/>
        <v>3864.7753692146666</v>
      </c>
      <c r="AT383" s="232">
        <f t="shared" si="36"/>
        <v>3922.8799058813333</v>
      </c>
      <c r="AU383" s="232">
        <f t="shared" si="36"/>
        <v>3971.0245693813326</v>
      </c>
      <c r="AV383" s="232">
        <f t="shared" si="36"/>
        <v>4046.8894693813331</v>
      </c>
      <c r="AW383" s="232">
        <f t="shared" si="36"/>
        <v>4087.635389381333</v>
      </c>
      <c r="AX383" s="232">
        <f t="shared" si="36"/>
        <v>4130.3486360813331</v>
      </c>
      <c r="AY383" s="232">
        <f t="shared" si="36"/>
        <v>4206.3334794146658</v>
      </c>
      <c r="AZ383" s="232">
        <f t="shared" si="36"/>
        <v>4274.9974394146657</v>
      </c>
      <c r="BA383" s="232">
        <f t="shared" si="36"/>
        <v>4306.4046394146662</v>
      </c>
      <c r="BB383" s="232">
        <f t="shared" si="36"/>
        <v>4330.4509494143331</v>
      </c>
      <c r="BC383" s="232">
        <f t="shared" si="36"/>
        <v>4332.4509494143331</v>
      </c>
      <c r="BD383" s="232">
        <f t="shared" si="36"/>
        <v>4373.4745694209996</v>
      </c>
      <c r="BE383" s="232">
        <f t="shared" si="36"/>
        <v>4421.5128260876663</v>
      </c>
      <c r="BF383" s="232">
        <f t="shared" si="36"/>
        <v>4463.0271994209998</v>
      </c>
      <c r="BG383" s="232">
        <f t="shared" si="36"/>
        <v>4566.470810054333</v>
      </c>
      <c r="BH383" s="232">
        <f t="shared" si="36"/>
        <v>4640.8253006876666</v>
      </c>
      <c r="BI383" s="232">
        <f t="shared" si="36"/>
        <v>4716.167901021</v>
      </c>
      <c r="BJ383" s="232">
        <f t="shared" si="36"/>
        <v>4760.6827376879992</v>
      </c>
      <c r="BK383" s="232">
        <f t="shared" si="36"/>
        <v>4866.4180410236659</v>
      </c>
      <c r="BL383" s="232">
        <f t="shared" si="36"/>
        <v>4926.4920610373329</v>
      </c>
      <c r="BM383" s="232">
        <f t="shared" si="36"/>
        <v>4984.4105143706656</v>
      </c>
      <c r="BN383" s="232">
        <f t="shared" si="36"/>
        <v>5078.9689311376651</v>
      </c>
      <c r="BO383" s="232">
        <f t="shared" si="36"/>
        <v>5118.5217378043317</v>
      </c>
    </row>
    <row r="384" spans="1:67" ht="11.1" customHeight="1" x14ac:dyDescent="0.25">
      <c r="A384" s="33"/>
      <c r="B384" s="261" t="s">
        <v>88</v>
      </c>
      <c r="C384" s="232">
        <f t="shared" ref="C384:C391" si="37">C370+C359+C348+C337+C326</f>
        <v>0</v>
      </c>
      <c r="D384" s="232">
        <f t="shared" ref="D384:BO384" si="38">D370+D359+D348+D337+D326</f>
        <v>0</v>
      </c>
      <c r="E384" s="232">
        <f t="shared" si="38"/>
        <v>0</v>
      </c>
      <c r="F384" s="232">
        <f t="shared" si="38"/>
        <v>0</v>
      </c>
      <c r="G384" s="232">
        <f t="shared" si="38"/>
        <v>0</v>
      </c>
      <c r="H384" s="232">
        <f t="shared" si="38"/>
        <v>0</v>
      </c>
      <c r="I384" s="232">
        <f t="shared" si="38"/>
        <v>0</v>
      </c>
      <c r="J384" s="232">
        <f t="shared" si="38"/>
        <v>0</v>
      </c>
      <c r="K384" s="232">
        <f t="shared" si="38"/>
        <v>0</v>
      </c>
      <c r="L384" s="232">
        <f t="shared" si="38"/>
        <v>0</v>
      </c>
      <c r="M384" s="232">
        <f t="shared" si="38"/>
        <v>0</v>
      </c>
      <c r="N384" s="232">
        <f t="shared" si="38"/>
        <v>0</v>
      </c>
      <c r="O384" s="232">
        <f t="shared" si="38"/>
        <v>0</v>
      </c>
      <c r="P384" s="232">
        <f t="shared" si="38"/>
        <v>0</v>
      </c>
      <c r="Q384" s="232">
        <f t="shared" si="38"/>
        <v>0</v>
      </c>
      <c r="R384" s="232">
        <f t="shared" si="38"/>
        <v>0</v>
      </c>
      <c r="S384" s="232">
        <f t="shared" si="38"/>
        <v>0</v>
      </c>
      <c r="T384" s="232">
        <f t="shared" si="38"/>
        <v>0</v>
      </c>
      <c r="U384" s="232">
        <f t="shared" si="38"/>
        <v>0</v>
      </c>
      <c r="V384" s="232">
        <f t="shared" si="38"/>
        <v>0</v>
      </c>
      <c r="W384" s="232">
        <f t="shared" si="38"/>
        <v>0</v>
      </c>
      <c r="X384" s="232">
        <f t="shared" si="38"/>
        <v>0</v>
      </c>
      <c r="Y384" s="232">
        <f t="shared" si="38"/>
        <v>0</v>
      </c>
      <c r="Z384" s="232">
        <f t="shared" si="38"/>
        <v>0</v>
      </c>
      <c r="AA384" s="232">
        <f t="shared" si="38"/>
        <v>0</v>
      </c>
      <c r="AB384" s="232">
        <f t="shared" si="38"/>
        <v>0</v>
      </c>
      <c r="AC384" s="232">
        <f t="shared" si="38"/>
        <v>0</v>
      </c>
      <c r="AD384" s="232">
        <f t="shared" si="38"/>
        <v>0</v>
      </c>
      <c r="AE384" s="232">
        <f t="shared" si="38"/>
        <v>0</v>
      </c>
      <c r="AF384" s="232">
        <f t="shared" si="38"/>
        <v>0</v>
      </c>
      <c r="AG384" s="232">
        <f t="shared" si="38"/>
        <v>0</v>
      </c>
      <c r="AH384" s="232">
        <f t="shared" si="38"/>
        <v>0</v>
      </c>
      <c r="AI384" s="232">
        <f t="shared" si="38"/>
        <v>0</v>
      </c>
      <c r="AJ384" s="232">
        <f t="shared" si="38"/>
        <v>0</v>
      </c>
      <c r="AK384" s="232">
        <f t="shared" si="38"/>
        <v>0</v>
      </c>
      <c r="AL384" s="232">
        <f t="shared" si="38"/>
        <v>0</v>
      </c>
      <c r="AM384" s="232">
        <f t="shared" si="38"/>
        <v>0</v>
      </c>
      <c r="AN384" s="232">
        <f t="shared" si="38"/>
        <v>0</v>
      </c>
      <c r="AO384" s="232">
        <f t="shared" si="38"/>
        <v>0</v>
      </c>
      <c r="AP384" s="232">
        <f t="shared" si="38"/>
        <v>0</v>
      </c>
      <c r="AQ384" s="232">
        <f t="shared" si="38"/>
        <v>0</v>
      </c>
      <c r="AR384" s="232">
        <f t="shared" si="38"/>
        <v>0</v>
      </c>
      <c r="AS384" s="232">
        <f t="shared" si="38"/>
        <v>0</v>
      </c>
      <c r="AT384" s="232">
        <f t="shared" si="38"/>
        <v>0</v>
      </c>
      <c r="AU384" s="232">
        <f t="shared" si="38"/>
        <v>0</v>
      </c>
      <c r="AV384" s="232">
        <f t="shared" si="38"/>
        <v>0</v>
      </c>
      <c r="AW384" s="232">
        <f t="shared" si="38"/>
        <v>0</v>
      </c>
      <c r="AX384" s="232">
        <f t="shared" si="38"/>
        <v>0</v>
      </c>
      <c r="AY384" s="232">
        <f t="shared" si="38"/>
        <v>0</v>
      </c>
      <c r="AZ384" s="232">
        <f t="shared" si="38"/>
        <v>0</v>
      </c>
      <c r="BA384" s="232">
        <f t="shared" si="38"/>
        <v>0</v>
      </c>
      <c r="BB384" s="232">
        <f t="shared" si="38"/>
        <v>0</v>
      </c>
      <c r="BC384" s="232">
        <f t="shared" si="38"/>
        <v>0</v>
      </c>
      <c r="BD384" s="232">
        <f t="shared" si="38"/>
        <v>0</v>
      </c>
      <c r="BE384" s="232">
        <f t="shared" si="38"/>
        <v>0</v>
      </c>
      <c r="BF384" s="232">
        <f t="shared" si="38"/>
        <v>0</v>
      </c>
      <c r="BG384" s="232">
        <f t="shared" si="38"/>
        <v>0</v>
      </c>
      <c r="BH384" s="232">
        <f t="shared" si="38"/>
        <v>0</v>
      </c>
      <c r="BI384" s="232">
        <f t="shared" si="38"/>
        <v>0</v>
      </c>
      <c r="BJ384" s="232">
        <f t="shared" si="38"/>
        <v>0</v>
      </c>
      <c r="BK384" s="232">
        <f t="shared" si="38"/>
        <v>0</v>
      </c>
      <c r="BL384" s="232">
        <f t="shared" si="38"/>
        <v>0</v>
      </c>
      <c r="BM384" s="232">
        <f t="shared" si="38"/>
        <v>0</v>
      </c>
      <c r="BN384" s="232">
        <f t="shared" si="38"/>
        <v>0</v>
      </c>
      <c r="BO384" s="232">
        <f t="shared" si="38"/>
        <v>0</v>
      </c>
    </row>
    <row r="385" spans="1:67" ht="11.1" customHeight="1" x14ac:dyDescent="0.25">
      <c r="A385" s="33"/>
      <c r="B385" s="262" t="s">
        <v>89</v>
      </c>
      <c r="C385" s="232">
        <f t="shared" si="37"/>
        <v>0</v>
      </c>
      <c r="D385" s="232">
        <f t="shared" ref="D385:BO385" si="39">D371+D360+D349+D338+D327</f>
        <v>0</v>
      </c>
      <c r="E385" s="232">
        <f t="shared" si="39"/>
        <v>0</v>
      </c>
      <c r="F385" s="232">
        <f t="shared" si="39"/>
        <v>0</v>
      </c>
      <c r="G385" s="232">
        <f t="shared" si="39"/>
        <v>0</v>
      </c>
      <c r="H385" s="232">
        <f t="shared" si="39"/>
        <v>0</v>
      </c>
      <c r="I385" s="232">
        <f t="shared" si="39"/>
        <v>0</v>
      </c>
      <c r="J385" s="232">
        <f t="shared" si="39"/>
        <v>0</v>
      </c>
      <c r="K385" s="232">
        <f t="shared" si="39"/>
        <v>0</v>
      </c>
      <c r="L385" s="232">
        <f t="shared" si="39"/>
        <v>0</v>
      </c>
      <c r="M385" s="232">
        <f t="shared" si="39"/>
        <v>0</v>
      </c>
      <c r="N385" s="232">
        <f t="shared" si="39"/>
        <v>0</v>
      </c>
      <c r="O385" s="232">
        <f t="shared" si="39"/>
        <v>0</v>
      </c>
      <c r="P385" s="232">
        <f t="shared" si="39"/>
        <v>0</v>
      </c>
      <c r="Q385" s="232">
        <f t="shared" si="39"/>
        <v>0</v>
      </c>
      <c r="R385" s="232">
        <f t="shared" si="39"/>
        <v>0</v>
      </c>
      <c r="S385" s="232">
        <f t="shared" si="39"/>
        <v>0</v>
      </c>
      <c r="T385" s="232">
        <f t="shared" si="39"/>
        <v>0</v>
      </c>
      <c r="U385" s="232">
        <f t="shared" si="39"/>
        <v>0</v>
      </c>
      <c r="V385" s="232">
        <f t="shared" si="39"/>
        <v>0</v>
      </c>
      <c r="W385" s="232">
        <f t="shared" si="39"/>
        <v>0</v>
      </c>
      <c r="X385" s="232">
        <f t="shared" si="39"/>
        <v>0</v>
      </c>
      <c r="Y385" s="232">
        <f t="shared" si="39"/>
        <v>0</v>
      </c>
      <c r="Z385" s="232">
        <f t="shared" si="39"/>
        <v>0</v>
      </c>
      <c r="AA385" s="232">
        <f t="shared" si="39"/>
        <v>0</v>
      </c>
      <c r="AB385" s="232">
        <f t="shared" si="39"/>
        <v>0</v>
      </c>
      <c r="AC385" s="232">
        <f t="shared" si="39"/>
        <v>0</v>
      </c>
      <c r="AD385" s="232">
        <f t="shared" si="39"/>
        <v>0</v>
      </c>
      <c r="AE385" s="232">
        <f t="shared" si="39"/>
        <v>0</v>
      </c>
      <c r="AF385" s="232">
        <f t="shared" si="39"/>
        <v>0</v>
      </c>
      <c r="AG385" s="232">
        <f t="shared" si="39"/>
        <v>0</v>
      </c>
      <c r="AH385" s="232">
        <f t="shared" si="39"/>
        <v>0</v>
      </c>
      <c r="AI385" s="232">
        <f t="shared" si="39"/>
        <v>0</v>
      </c>
      <c r="AJ385" s="232">
        <f t="shared" si="39"/>
        <v>0</v>
      </c>
      <c r="AK385" s="232">
        <f t="shared" si="39"/>
        <v>0</v>
      </c>
      <c r="AL385" s="232">
        <f t="shared" si="39"/>
        <v>0</v>
      </c>
      <c r="AM385" s="232">
        <f t="shared" si="39"/>
        <v>0</v>
      </c>
      <c r="AN385" s="232">
        <f t="shared" si="39"/>
        <v>0</v>
      </c>
      <c r="AO385" s="232">
        <f t="shared" si="39"/>
        <v>0</v>
      </c>
      <c r="AP385" s="232">
        <f t="shared" si="39"/>
        <v>0</v>
      </c>
      <c r="AQ385" s="232">
        <f t="shared" si="39"/>
        <v>0</v>
      </c>
      <c r="AR385" s="232">
        <f t="shared" si="39"/>
        <v>0</v>
      </c>
      <c r="AS385" s="232">
        <f t="shared" si="39"/>
        <v>0</v>
      </c>
      <c r="AT385" s="232">
        <f t="shared" si="39"/>
        <v>0</v>
      </c>
      <c r="AU385" s="232">
        <f t="shared" si="39"/>
        <v>0</v>
      </c>
      <c r="AV385" s="232">
        <f t="shared" si="39"/>
        <v>0</v>
      </c>
      <c r="AW385" s="232">
        <f t="shared" si="39"/>
        <v>0</v>
      </c>
      <c r="AX385" s="232">
        <f t="shared" si="39"/>
        <v>0</v>
      </c>
      <c r="AY385" s="232">
        <f t="shared" si="39"/>
        <v>0</v>
      </c>
      <c r="AZ385" s="232">
        <f t="shared" si="39"/>
        <v>0</v>
      </c>
      <c r="BA385" s="232">
        <f t="shared" si="39"/>
        <v>0</v>
      </c>
      <c r="BB385" s="232">
        <f t="shared" si="39"/>
        <v>0</v>
      </c>
      <c r="BC385" s="232">
        <f t="shared" si="39"/>
        <v>0</v>
      </c>
      <c r="BD385" s="232">
        <f t="shared" si="39"/>
        <v>0</v>
      </c>
      <c r="BE385" s="232">
        <f t="shared" si="39"/>
        <v>0</v>
      </c>
      <c r="BF385" s="232">
        <f t="shared" si="39"/>
        <v>0</v>
      </c>
      <c r="BG385" s="232">
        <f t="shared" si="39"/>
        <v>0</v>
      </c>
      <c r="BH385" s="232">
        <f t="shared" si="39"/>
        <v>0</v>
      </c>
      <c r="BI385" s="232">
        <f t="shared" si="39"/>
        <v>0</v>
      </c>
      <c r="BJ385" s="232">
        <f t="shared" si="39"/>
        <v>0</v>
      </c>
      <c r="BK385" s="232">
        <f t="shared" si="39"/>
        <v>0</v>
      </c>
      <c r="BL385" s="232">
        <f t="shared" si="39"/>
        <v>0</v>
      </c>
      <c r="BM385" s="232">
        <f t="shared" si="39"/>
        <v>0</v>
      </c>
      <c r="BN385" s="232">
        <f t="shared" si="39"/>
        <v>0</v>
      </c>
      <c r="BO385" s="232">
        <f t="shared" si="39"/>
        <v>0</v>
      </c>
    </row>
    <row r="386" spans="1:67" ht="11.1" customHeight="1" x14ac:dyDescent="0.25">
      <c r="A386" s="33"/>
      <c r="B386" s="263" t="s">
        <v>92</v>
      </c>
      <c r="C386" s="232">
        <f t="shared" si="37"/>
        <v>108.81263333333334</v>
      </c>
      <c r="D386" s="232">
        <f t="shared" ref="D386:BO386" si="40">D372+D361+D350+D339+D328</f>
        <v>239.183600133</v>
      </c>
      <c r="E386" s="232">
        <f t="shared" si="40"/>
        <v>364.19192013333338</v>
      </c>
      <c r="F386" s="232">
        <f t="shared" si="40"/>
        <v>476.01848347000009</v>
      </c>
      <c r="G386" s="232">
        <f t="shared" si="40"/>
        <v>605.589666803</v>
      </c>
      <c r="H386" s="232">
        <f t="shared" si="40"/>
        <v>720.98602347633334</v>
      </c>
      <c r="I386" s="232">
        <f t="shared" si="40"/>
        <v>822.84368663633347</v>
      </c>
      <c r="J386" s="232">
        <f t="shared" si="40"/>
        <v>920.5818699263333</v>
      </c>
      <c r="K386" s="232">
        <f t="shared" si="40"/>
        <v>1121.0935399263333</v>
      </c>
      <c r="L386" s="232">
        <f t="shared" si="40"/>
        <v>1217.6923165926667</v>
      </c>
      <c r="M386" s="232">
        <f t="shared" si="40"/>
        <v>1358.8607332593333</v>
      </c>
      <c r="N386" s="232">
        <f t="shared" si="40"/>
        <v>1464.1474465926665</v>
      </c>
      <c r="O386" s="232">
        <f t="shared" si="40"/>
        <v>1551.4853065923332</v>
      </c>
      <c r="P386" s="232">
        <f t="shared" si="40"/>
        <v>1700.8696965889999</v>
      </c>
      <c r="Q386" s="232">
        <f t="shared" si="40"/>
        <v>1764.918173259</v>
      </c>
      <c r="R386" s="232">
        <f t="shared" si="40"/>
        <v>1838.6422099423335</v>
      </c>
      <c r="S386" s="232">
        <f t="shared" si="40"/>
        <v>1883.2089166086669</v>
      </c>
      <c r="T386" s="232">
        <f t="shared" si="40"/>
        <v>1975.9306765420001</v>
      </c>
      <c r="U386" s="232">
        <f t="shared" si="40"/>
        <v>2016.1160234420001</v>
      </c>
      <c r="V386" s="232">
        <f t="shared" si="40"/>
        <v>2085.6619269299999</v>
      </c>
      <c r="W386" s="232">
        <f t="shared" si="40"/>
        <v>2124.8996869433331</v>
      </c>
      <c r="X386" s="232">
        <f t="shared" si="40"/>
        <v>2240.7005302833331</v>
      </c>
      <c r="Y386" s="232">
        <f t="shared" si="40"/>
        <v>2319.0307936166664</v>
      </c>
      <c r="Z386" s="232">
        <f t="shared" si="40"/>
        <v>2407.764840374</v>
      </c>
      <c r="AA386" s="232">
        <f t="shared" si="40"/>
        <v>2483.0313103683334</v>
      </c>
      <c r="AB386" s="232">
        <f t="shared" si="40"/>
        <v>2574.2852770349996</v>
      </c>
      <c r="AC386" s="232">
        <f t="shared" si="40"/>
        <v>2682.9461103686663</v>
      </c>
      <c r="AD386" s="232">
        <f t="shared" si="40"/>
        <v>2771.7741670353334</v>
      </c>
      <c r="AE386" s="232">
        <f t="shared" si="40"/>
        <v>2866.4423537686666</v>
      </c>
      <c r="AF386" s="232">
        <f t="shared" si="40"/>
        <v>2933.329157054</v>
      </c>
      <c r="AG386" s="232">
        <f t="shared" si="40"/>
        <v>3027.082023717333</v>
      </c>
      <c r="AH386" s="232">
        <f t="shared" si="40"/>
        <v>3129.7133437163329</v>
      </c>
      <c r="AI386" s="232">
        <f t="shared" si="40"/>
        <v>3167.8469070496667</v>
      </c>
      <c r="AJ386" s="232">
        <f t="shared" si="40"/>
        <v>3230.8180010493334</v>
      </c>
      <c r="AK386" s="232">
        <f t="shared" si="40"/>
        <v>3293.5945277156661</v>
      </c>
      <c r="AL386" s="232">
        <f t="shared" si="40"/>
        <v>3398.5137143823331</v>
      </c>
      <c r="AM386" s="232">
        <f t="shared" si="40"/>
        <v>3448.2121110423332</v>
      </c>
      <c r="AN386" s="232">
        <f t="shared" si="40"/>
        <v>3536.9211045363331</v>
      </c>
      <c r="AO386" s="232">
        <f t="shared" si="40"/>
        <v>3668.5209958696664</v>
      </c>
      <c r="AP386" s="232">
        <f t="shared" si="40"/>
        <v>3727.3474792029992</v>
      </c>
      <c r="AQ386" s="232">
        <f t="shared" si="40"/>
        <v>3805.4740825479998</v>
      </c>
      <c r="AR386" s="232">
        <f t="shared" si="40"/>
        <v>3864.7753692146666</v>
      </c>
      <c r="AS386" s="232">
        <f t="shared" si="40"/>
        <v>3922.8799058813333</v>
      </c>
      <c r="AT386" s="232">
        <f t="shared" si="40"/>
        <v>3971.0245693813326</v>
      </c>
      <c r="AU386" s="232">
        <f t="shared" si="40"/>
        <v>4046.8894693813331</v>
      </c>
      <c r="AV386" s="232">
        <f t="shared" si="40"/>
        <v>4087.635389381333</v>
      </c>
      <c r="AW386" s="232">
        <f t="shared" si="40"/>
        <v>4130.3486360813331</v>
      </c>
      <c r="AX386" s="232">
        <f t="shared" si="40"/>
        <v>4206.3334794146658</v>
      </c>
      <c r="AY386" s="232">
        <f t="shared" si="40"/>
        <v>4274.9974394146657</v>
      </c>
      <c r="AZ386" s="232">
        <f t="shared" si="40"/>
        <v>4306.4046394146662</v>
      </c>
      <c r="BA386" s="232">
        <f t="shared" si="40"/>
        <v>4330.4509494143331</v>
      </c>
      <c r="BB386" s="232">
        <f t="shared" si="40"/>
        <v>4332.4509494143331</v>
      </c>
      <c r="BC386" s="232">
        <f t="shared" si="40"/>
        <v>4373.4745694209996</v>
      </c>
      <c r="BD386" s="232">
        <f t="shared" si="40"/>
        <v>4421.5128260876663</v>
      </c>
      <c r="BE386" s="232">
        <f t="shared" si="40"/>
        <v>4463.0271994209998</v>
      </c>
      <c r="BF386" s="232">
        <f t="shared" si="40"/>
        <v>4566.470810054333</v>
      </c>
      <c r="BG386" s="232">
        <f t="shared" si="40"/>
        <v>4640.8253006876666</v>
      </c>
      <c r="BH386" s="232">
        <f t="shared" si="40"/>
        <v>4716.167901021</v>
      </c>
      <c r="BI386" s="232">
        <f t="shared" si="40"/>
        <v>4760.6827376879992</v>
      </c>
      <c r="BJ386" s="232">
        <f t="shared" si="40"/>
        <v>4866.4180410236659</v>
      </c>
      <c r="BK386" s="232">
        <f t="shared" si="40"/>
        <v>4926.4920610373329</v>
      </c>
      <c r="BL386" s="232">
        <f t="shared" si="40"/>
        <v>4984.4105143706656</v>
      </c>
      <c r="BM386" s="232">
        <f t="shared" si="40"/>
        <v>5078.9689311376651</v>
      </c>
      <c r="BN386" s="232">
        <f t="shared" si="40"/>
        <v>5118.5217378043317</v>
      </c>
      <c r="BO386" s="232">
        <f t="shared" si="40"/>
        <v>5189.1219711309986</v>
      </c>
    </row>
    <row r="387" spans="1:67" ht="11.1" customHeight="1" x14ac:dyDescent="0.25">
      <c r="A387" s="33"/>
      <c r="B387" s="44" t="s">
        <v>93</v>
      </c>
      <c r="C387" s="232">
        <f t="shared" si="37"/>
        <v>0</v>
      </c>
      <c r="D387" s="232">
        <f t="shared" ref="D387:BO387" si="41">D373+D362+D351+D340+D329</f>
        <v>0</v>
      </c>
      <c r="E387" s="232">
        <f t="shared" si="41"/>
        <v>0</v>
      </c>
      <c r="F387" s="232">
        <f t="shared" si="41"/>
        <v>0</v>
      </c>
      <c r="G387" s="232">
        <f t="shared" si="41"/>
        <v>0</v>
      </c>
      <c r="H387" s="232">
        <f t="shared" si="41"/>
        <v>0</v>
      </c>
      <c r="I387" s="232">
        <f t="shared" si="41"/>
        <v>0</v>
      </c>
      <c r="J387" s="232">
        <f t="shared" si="41"/>
        <v>0</v>
      </c>
      <c r="K387" s="232">
        <f t="shared" si="41"/>
        <v>0</v>
      </c>
      <c r="L387" s="232">
        <f t="shared" si="41"/>
        <v>0</v>
      </c>
      <c r="M387" s="232">
        <f t="shared" si="41"/>
        <v>0</v>
      </c>
      <c r="N387" s="232">
        <f t="shared" si="41"/>
        <v>0</v>
      </c>
      <c r="O387" s="232">
        <f t="shared" si="41"/>
        <v>0</v>
      </c>
      <c r="P387" s="232">
        <f t="shared" si="41"/>
        <v>0</v>
      </c>
      <c r="Q387" s="232">
        <f t="shared" si="41"/>
        <v>0</v>
      </c>
      <c r="R387" s="232">
        <f t="shared" si="41"/>
        <v>0</v>
      </c>
      <c r="S387" s="232">
        <f t="shared" si="41"/>
        <v>0</v>
      </c>
      <c r="T387" s="232">
        <f t="shared" si="41"/>
        <v>0</v>
      </c>
      <c r="U387" s="232">
        <f t="shared" si="41"/>
        <v>0</v>
      </c>
      <c r="V387" s="232">
        <f t="shared" si="41"/>
        <v>0</v>
      </c>
      <c r="W387" s="232">
        <f t="shared" si="41"/>
        <v>0</v>
      </c>
      <c r="X387" s="232">
        <f t="shared" si="41"/>
        <v>0</v>
      </c>
      <c r="Y387" s="232">
        <f t="shared" si="41"/>
        <v>0</v>
      </c>
      <c r="Z387" s="232">
        <f t="shared" si="41"/>
        <v>0</v>
      </c>
      <c r="AA387" s="232">
        <f t="shared" si="41"/>
        <v>0</v>
      </c>
      <c r="AB387" s="232">
        <f t="shared" si="41"/>
        <v>0</v>
      </c>
      <c r="AC387" s="232">
        <f t="shared" si="41"/>
        <v>0</v>
      </c>
      <c r="AD387" s="232">
        <f t="shared" si="41"/>
        <v>0</v>
      </c>
      <c r="AE387" s="232">
        <f t="shared" si="41"/>
        <v>0</v>
      </c>
      <c r="AF387" s="232">
        <f t="shared" si="41"/>
        <v>0</v>
      </c>
      <c r="AG387" s="232">
        <f t="shared" si="41"/>
        <v>0</v>
      </c>
      <c r="AH387" s="232">
        <f t="shared" si="41"/>
        <v>0</v>
      </c>
      <c r="AI387" s="232">
        <f t="shared" si="41"/>
        <v>0</v>
      </c>
      <c r="AJ387" s="232">
        <f t="shared" si="41"/>
        <v>0</v>
      </c>
      <c r="AK387" s="232">
        <f t="shared" si="41"/>
        <v>0</v>
      </c>
      <c r="AL387" s="232">
        <f t="shared" si="41"/>
        <v>0</v>
      </c>
      <c r="AM387" s="232">
        <f t="shared" si="41"/>
        <v>0</v>
      </c>
      <c r="AN387" s="232">
        <f t="shared" si="41"/>
        <v>0</v>
      </c>
      <c r="AO387" s="232">
        <f t="shared" si="41"/>
        <v>0</v>
      </c>
      <c r="AP387" s="232">
        <f t="shared" si="41"/>
        <v>0</v>
      </c>
      <c r="AQ387" s="232">
        <f t="shared" si="41"/>
        <v>0</v>
      </c>
      <c r="AR387" s="232">
        <f t="shared" si="41"/>
        <v>0</v>
      </c>
      <c r="AS387" s="232">
        <f t="shared" si="41"/>
        <v>0</v>
      </c>
      <c r="AT387" s="232">
        <f t="shared" si="41"/>
        <v>0</v>
      </c>
      <c r="AU387" s="232">
        <f t="shared" si="41"/>
        <v>0</v>
      </c>
      <c r="AV387" s="232">
        <f t="shared" si="41"/>
        <v>0</v>
      </c>
      <c r="AW387" s="232">
        <f t="shared" si="41"/>
        <v>0</v>
      </c>
      <c r="AX387" s="232">
        <f t="shared" si="41"/>
        <v>0</v>
      </c>
      <c r="AY387" s="232">
        <f t="shared" si="41"/>
        <v>0</v>
      </c>
      <c r="AZ387" s="232">
        <f t="shared" si="41"/>
        <v>0</v>
      </c>
      <c r="BA387" s="232">
        <f t="shared" si="41"/>
        <v>0</v>
      </c>
      <c r="BB387" s="232">
        <f t="shared" si="41"/>
        <v>0</v>
      </c>
      <c r="BC387" s="232">
        <f t="shared" si="41"/>
        <v>0</v>
      </c>
      <c r="BD387" s="232">
        <f t="shared" si="41"/>
        <v>0</v>
      </c>
      <c r="BE387" s="232">
        <f t="shared" si="41"/>
        <v>0</v>
      </c>
      <c r="BF387" s="232">
        <f t="shared" si="41"/>
        <v>0</v>
      </c>
      <c r="BG387" s="232">
        <f t="shared" si="41"/>
        <v>0</v>
      </c>
      <c r="BH387" s="232">
        <f t="shared" si="41"/>
        <v>0</v>
      </c>
      <c r="BI387" s="232">
        <f t="shared" si="41"/>
        <v>0</v>
      </c>
      <c r="BJ387" s="232">
        <f t="shared" si="41"/>
        <v>0</v>
      </c>
      <c r="BK387" s="232">
        <f t="shared" si="41"/>
        <v>0</v>
      </c>
      <c r="BL387" s="232">
        <f t="shared" si="41"/>
        <v>0</v>
      </c>
      <c r="BM387" s="232">
        <f t="shared" si="41"/>
        <v>0</v>
      </c>
      <c r="BN387" s="232">
        <f t="shared" si="41"/>
        <v>0</v>
      </c>
      <c r="BO387" s="232">
        <f t="shared" si="41"/>
        <v>0</v>
      </c>
    </row>
    <row r="388" spans="1:67" ht="11.1" customHeight="1" x14ac:dyDescent="0.25">
      <c r="A388" s="33"/>
      <c r="B388" s="264" t="s">
        <v>100</v>
      </c>
      <c r="C388" s="232">
        <f t="shared" si="37"/>
        <v>14.1</v>
      </c>
      <c r="D388" s="232">
        <f t="shared" ref="D388:BO388" si="42">D374+D363+D352+D341+D330</f>
        <v>26.2</v>
      </c>
      <c r="E388" s="232">
        <f t="shared" si="42"/>
        <v>36.18333333333333</v>
      </c>
      <c r="F388" s="232">
        <f t="shared" si="42"/>
        <v>14.383333333333333</v>
      </c>
      <c r="G388" s="232">
        <f t="shared" si="42"/>
        <v>23.216666666666669</v>
      </c>
      <c r="H388" s="232">
        <f t="shared" si="42"/>
        <v>25.308333333333334</v>
      </c>
      <c r="I388" s="232">
        <f t="shared" si="42"/>
        <v>12.855</v>
      </c>
      <c r="J388" s="232">
        <f t="shared" si="42"/>
        <v>19.25</v>
      </c>
      <c r="K388" s="232">
        <f t="shared" si="42"/>
        <v>11</v>
      </c>
      <c r="L388" s="232">
        <f t="shared" si="42"/>
        <v>15.183333333333334</v>
      </c>
      <c r="M388" s="232">
        <f t="shared" si="42"/>
        <v>12.233333333333334</v>
      </c>
      <c r="N388" s="232">
        <f t="shared" si="42"/>
        <v>16.966666666666669</v>
      </c>
      <c r="O388" s="232">
        <f t="shared" si="42"/>
        <v>17.266666666666666</v>
      </c>
      <c r="P388" s="232">
        <f t="shared" si="42"/>
        <v>17.600000000000001</v>
      </c>
      <c r="Q388" s="232">
        <f t="shared" si="42"/>
        <v>7.9</v>
      </c>
      <c r="R388" s="232">
        <f t="shared" si="42"/>
        <v>6.3166666666666664</v>
      </c>
      <c r="S388" s="232">
        <f t="shared" si="42"/>
        <v>5.5666666666666664</v>
      </c>
      <c r="T388" s="232">
        <f t="shared" si="42"/>
        <v>12.016666666666667</v>
      </c>
      <c r="U388" s="232">
        <f t="shared" si="42"/>
        <v>6.1333333333333329</v>
      </c>
      <c r="V388" s="232">
        <f t="shared" si="42"/>
        <v>13.35</v>
      </c>
      <c r="W388" s="232">
        <f t="shared" si="42"/>
        <v>14.05</v>
      </c>
      <c r="X388" s="232">
        <f t="shared" si="42"/>
        <v>20.266666666666666</v>
      </c>
      <c r="Y388" s="232">
        <f t="shared" si="42"/>
        <v>13.033333333333335</v>
      </c>
      <c r="Z388" s="232">
        <f t="shared" si="42"/>
        <v>10.933333333333334</v>
      </c>
      <c r="AA388" s="232">
        <f t="shared" si="42"/>
        <v>8.4666666666666668</v>
      </c>
      <c r="AB388" s="232">
        <f t="shared" si="42"/>
        <v>9</v>
      </c>
      <c r="AC388" s="232">
        <f t="shared" si="42"/>
        <v>9.8666666666666671</v>
      </c>
      <c r="AD388" s="232">
        <f t="shared" si="42"/>
        <v>9.966666666666665</v>
      </c>
      <c r="AE388" s="232">
        <f t="shared" si="42"/>
        <v>12.066666666666666</v>
      </c>
      <c r="AF388" s="232">
        <f t="shared" si="42"/>
        <v>7.4833333333333334</v>
      </c>
      <c r="AG388" s="232">
        <f t="shared" si="42"/>
        <v>16.616666666666667</v>
      </c>
      <c r="AH388" s="232">
        <f t="shared" si="42"/>
        <v>10.466666666666667</v>
      </c>
      <c r="AI388" s="232">
        <f t="shared" si="42"/>
        <v>6.7166666666666668</v>
      </c>
      <c r="AJ388" s="232">
        <f t="shared" si="42"/>
        <v>13.383333333333333</v>
      </c>
      <c r="AK388" s="232">
        <f t="shared" si="42"/>
        <v>11.6</v>
      </c>
      <c r="AL388" s="232">
        <f t="shared" si="42"/>
        <v>16.233333333333334</v>
      </c>
      <c r="AM388" s="232">
        <f t="shared" si="42"/>
        <v>5.8</v>
      </c>
      <c r="AN388" s="232">
        <f t="shared" si="42"/>
        <v>10.466666666666667</v>
      </c>
      <c r="AO388" s="232">
        <f t="shared" si="42"/>
        <v>11.650000000000002</v>
      </c>
      <c r="AP388" s="232">
        <f t="shared" si="42"/>
        <v>8.4166666666666643</v>
      </c>
      <c r="AQ388" s="232">
        <f t="shared" si="42"/>
        <v>5</v>
      </c>
      <c r="AR388" s="232">
        <f t="shared" si="42"/>
        <v>6.6</v>
      </c>
      <c r="AS388" s="232">
        <f t="shared" si="42"/>
        <v>3.6666666666666665</v>
      </c>
      <c r="AT388" s="232">
        <f t="shared" si="42"/>
        <v>5.5333333333333332</v>
      </c>
      <c r="AU388" s="232">
        <f t="shared" si="42"/>
        <v>7.3000000000000007</v>
      </c>
      <c r="AV388" s="232">
        <f t="shared" si="42"/>
        <v>7.9333333333333336</v>
      </c>
      <c r="AW388" s="232">
        <f t="shared" si="42"/>
        <v>8.15</v>
      </c>
      <c r="AX388" s="232">
        <f t="shared" si="42"/>
        <v>9.9666666666666668</v>
      </c>
      <c r="AY388" s="232">
        <f t="shared" si="42"/>
        <v>6.0500000000000007</v>
      </c>
      <c r="AZ388" s="232">
        <f t="shared" si="42"/>
        <v>6.2833333333333332</v>
      </c>
      <c r="BA388" s="232">
        <f t="shared" si="42"/>
        <v>8.3333333333333321</v>
      </c>
      <c r="BB388" s="232">
        <f t="shared" si="42"/>
        <v>0.5</v>
      </c>
      <c r="BC388" s="232">
        <f t="shared" si="42"/>
        <v>6.6333333333333337</v>
      </c>
      <c r="BD388" s="232">
        <f t="shared" si="42"/>
        <v>7.7166666666666668</v>
      </c>
      <c r="BE388" s="232">
        <f t="shared" si="42"/>
        <v>7.0666666666666664</v>
      </c>
      <c r="BF388" s="232">
        <f t="shared" si="42"/>
        <v>11.8</v>
      </c>
      <c r="BG388" s="232">
        <f t="shared" si="42"/>
        <v>6.7166666666666668</v>
      </c>
      <c r="BH388" s="232">
        <f t="shared" si="42"/>
        <v>10.766666666666666</v>
      </c>
      <c r="BI388" s="232">
        <f t="shared" si="42"/>
        <v>8.5500000000000007</v>
      </c>
      <c r="BJ388" s="232">
        <f t="shared" si="42"/>
        <v>10.533333333333333</v>
      </c>
      <c r="BK388" s="232">
        <f t="shared" si="42"/>
        <v>3.3333333333333335</v>
      </c>
      <c r="BL388" s="232">
        <f t="shared" si="42"/>
        <v>8.4666666666666668</v>
      </c>
      <c r="BM388" s="232">
        <f t="shared" si="42"/>
        <v>10.15</v>
      </c>
      <c r="BN388" s="232">
        <f t="shared" si="42"/>
        <v>6.8333333333333339</v>
      </c>
      <c r="BO388" s="232">
        <f t="shared" si="42"/>
        <v>10.533333333333333</v>
      </c>
    </row>
    <row r="389" spans="1:67" ht="11.1" customHeight="1" x14ac:dyDescent="0.25">
      <c r="A389" s="33"/>
      <c r="B389" s="265" t="s">
        <v>101</v>
      </c>
      <c r="C389" s="232">
        <f t="shared" si="37"/>
        <v>94.712633333333329</v>
      </c>
      <c r="D389" s="232">
        <f t="shared" ref="D389:BO389" si="43">D375+D364+D353+D342+D331</f>
        <v>104.17096679966667</v>
      </c>
      <c r="E389" s="232">
        <f t="shared" si="43"/>
        <v>88.824986667000019</v>
      </c>
      <c r="F389" s="232">
        <f t="shared" si="43"/>
        <v>97.443230003333341</v>
      </c>
      <c r="G389" s="232">
        <f t="shared" si="43"/>
        <v>106.35451666633335</v>
      </c>
      <c r="H389" s="232">
        <f t="shared" si="43"/>
        <v>90.088023340000007</v>
      </c>
      <c r="I389" s="232">
        <f t="shared" si="43"/>
        <v>89.002663159999997</v>
      </c>
      <c r="J389" s="232">
        <f t="shared" si="43"/>
        <v>78.488183290000009</v>
      </c>
      <c r="K389" s="232">
        <f t="shared" si="43"/>
        <v>189.51167000000001</v>
      </c>
      <c r="L389" s="232">
        <f t="shared" si="43"/>
        <v>81.415443332999999</v>
      </c>
      <c r="M389" s="232">
        <f t="shared" si="43"/>
        <v>128.93508333333335</v>
      </c>
      <c r="N389" s="232">
        <f t="shared" si="43"/>
        <v>88.320046666666656</v>
      </c>
      <c r="O389" s="232">
        <f t="shared" si="43"/>
        <v>70.071193332999997</v>
      </c>
      <c r="P389" s="232">
        <f t="shared" si="43"/>
        <v>131.78438999666668</v>
      </c>
      <c r="Q389" s="232">
        <f t="shared" si="43"/>
        <v>56.148476669999994</v>
      </c>
      <c r="R389" s="232">
        <f t="shared" si="43"/>
        <v>67.407370016666675</v>
      </c>
      <c r="S389" s="232">
        <f t="shared" si="43"/>
        <v>39.000039999666662</v>
      </c>
      <c r="T389" s="232">
        <f t="shared" si="43"/>
        <v>80.705093266666665</v>
      </c>
      <c r="U389" s="232">
        <f t="shared" si="43"/>
        <v>34.052013566666666</v>
      </c>
      <c r="V389" s="232">
        <f t="shared" si="43"/>
        <v>56.195903488000006</v>
      </c>
      <c r="W389" s="232">
        <f t="shared" si="43"/>
        <v>25.187760013333332</v>
      </c>
      <c r="X389" s="232">
        <f t="shared" si="43"/>
        <v>95.534176673333349</v>
      </c>
      <c r="Y389" s="232">
        <f t="shared" si="43"/>
        <v>65.296930000000003</v>
      </c>
      <c r="Z389" s="232">
        <f t="shared" si="43"/>
        <v>77.800713423999994</v>
      </c>
      <c r="AA389" s="232">
        <f t="shared" si="43"/>
        <v>66.799803327666666</v>
      </c>
      <c r="AB389" s="232">
        <f t="shared" si="43"/>
        <v>82.253966666666656</v>
      </c>
      <c r="AC389" s="232">
        <f t="shared" si="43"/>
        <v>98.794166666999999</v>
      </c>
      <c r="AD389" s="232">
        <f t="shared" si="43"/>
        <v>78.86139</v>
      </c>
      <c r="AE389" s="232">
        <f t="shared" si="43"/>
        <v>82.601520066666666</v>
      </c>
      <c r="AF389" s="232">
        <f t="shared" si="43"/>
        <v>59.403469952000002</v>
      </c>
      <c r="AG389" s="232">
        <f t="shared" si="43"/>
        <v>77.136199996666676</v>
      </c>
      <c r="AH389" s="232">
        <f t="shared" si="43"/>
        <v>92.16465333233333</v>
      </c>
      <c r="AI389" s="232">
        <f t="shared" si="43"/>
        <v>31.416896666666663</v>
      </c>
      <c r="AJ389" s="232">
        <f t="shared" si="43"/>
        <v>49.587760666333331</v>
      </c>
      <c r="AK389" s="232">
        <f t="shared" si="43"/>
        <v>51.176526666333338</v>
      </c>
      <c r="AL389" s="232">
        <f t="shared" si="43"/>
        <v>88.685853333333327</v>
      </c>
      <c r="AM389" s="232">
        <f t="shared" si="43"/>
        <v>43.898396660000003</v>
      </c>
      <c r="AN389" s="232">
        <f t="shared" si="43"/>
        <v>78.242326827333329</v>
      </c>
      <c r="AO389" s="232">
        <f t="shared" si="43"/>
        <v>119.94989133333334</v>
      </c>
      <c r="AP389" s="232">
        <f t="shared" si="43"/>
        <v>50.409816666666664</v>
      </c>
      <c r="AQ389" s="232">
        <f t="shared" si="43"/>
        <v>73.126603345000007</v>
      </c>
      <c r="AR389" s="232">
        <f t="shared" si="43"/>
        <v>52.701286666666661</v>
      </c>
      <c r="AS389" s="232">
        <f t="shared" si="43"/>
        <v>54.437870000000004</v>
      </c>
      <c r="AT389" s="232">
        <f t="shared" si="43"/>
        <v>42.611330166666662</v>
      </c>
      <c r="AU389" s="232">
        <f t="shared" si="43"/>
        <v>68.564899999999994</v>
      </c>
      <c r="AV389" s="232">
        <f t="shared" si="43"/>
        <v>32.812586666666661</v>
      </c>
      <c r="AW389" s="232">
        <f t="shared" si="43"/>
        <v>34.563246700000001</v>
      </c>
      <c r="AX389" s="232">
        <f t="shared" si="43"/>
        <v>66.018176666666676</v>
      </c>
      <c r="AY389" s="232">
        <f t="shared" si="43"/>
        <v>62.613960000000006</v>
      </c>
      <c r="AZ389" s="232">
        <f t="shared" si="43"/>
        <v>25.123866666666668</v>
      </c>
      <c r="BA389" s="232">
        <f t="shared" si="43"/>
        <v>15.712976666333333</v>
      </c>
      <c r="BB389" s="232">
        <f t="shared" si="43"/>
        <v>1.5</v>
      </c>
      <c r="BC389" s="232">
        <f t="shared" si="43"/>
        <v>34.390286673333335</v>
      </c>
      <c r="BD389" s="232">
        <f t="shared" si="43"/>
        <v>40.32159</v>
      </c>
      <c r="BE389" s="232">
        <f t="shared" si="43"/>
        <v>34.447706666666662</v>
      </c>
      <c r="BF389" s="232">
        <f t="shared" si="43"/>
        <v>91.643610633333324</v>
      </c>
      <c r="BG389" s="232">
        <f t="shared" si="43"/>
        <v>67.637823966666673</v>
      </c>
      <c r="BH389" s="232">
        <f t="shared" si="43"/>
        <v>64.575933666666657</v>
      </c>
      <c r="BI389" s="232">
        <f t="shared" si="43"/>
        <v>35.964836667</v>
      </c>
      <c r="BJ389" s="232">
        <f t="shared" si="43"/>
        <v>95.20197000233334</v>
      </c>
      <c r="BK389" s="232">
        <f t="shared" si="43"/>
        <v>56.740686680333326</v>
      </c>
      <c r="BL389" s="232">
        <f t="shared" si="43"/>
        <v>49.451786666666663</v>
      </c>
      <c r="BM389" s="232">
        <f t="shared" si="43"/>
        <v>84.408416767000006</v>
      </c>
      <c r="BN389" s="232">
        <f t="shared" si="43"/>
        <v>32.719473333333326</v>
      </c>
      <c r="BO389" s="232">
        <f t="shared" si="43"/>
        <v>60.066899993333337</v>
      </c>
    </row>
    <row r="390" spans="1:67" ht="11.1" customHeight="1" x14ac:dyDescent="0.25">
      <c r="A390" s="33"/>
      <c r="B390" s="266" t="s">
        <v>102</v>
      </c>
      <c r="C390" s="232">
        <f t="shared" si="37"/>
        <v>0</v>
      </c>
      <c r="D390" s="232">
        <f t="shared" ref="D390:BO390" si="44">D376+D365+D354+D343+D332</f>
        <v>0</v>
      </c>
      <c r="E390" s="232">
        <f t="shared" si="44"/>
        <v>0</v>
      </c>
      <c r="F390" s="232">
        <f t="shared" si="44"/>
        <v>0</v>
      </c>
      <c r="G390" s="232">
        <f t="shared" si="44"/>
        <v>0</v>
      </c>
      <c r="H390" s="232">
        <f t="shared" si="44"/>
        <v>0</v>
      </c>
      <c r="I390" s="232">
        <f t="shared" si="44"/>
        <v>0</v>
      </c>
      <c r="J390" s="232">
        <f t="shared" si="44"/>
        <v>0</v>
      </c>
      <c r="K390" s="232">
        <f t="shared" si="44"/>
        <v>0</v>
      </c>
      <c r="L390" s="232">
        <f t="shared" si="44"/>
        <v>0</v>
      </c>
      <c r="M390" s="232">
        <f t="shared" si="44"/>
        <v>0</v>
      </c>
      <c r="N390" s="232">
        <f t="shared" si="44"/>
        <v>0</v>
      </c>
      <c r="O390" s="232">
        <f t="shared" si="44"/>
        <v>0</v>
      </c>
      <c r="P390" s="232">
        <f t="shared" si="44"/>
        <v>0</v>
      </c>
      <c r="Q390" s="232">
        <f t="shared" si="44"/>
        <v>0</v>
      </c>
      <c r="R390" s="232">
        <f t="shared" si="44"/>
        <v>0</v>
      </c>
      <c r="S390" s="232">
        <f t="shared" si="44"/>
        <v>0</v>
      </c>
      <c r="T390" s="232">
        <f t="shared" si="44"/>
        <v>0</v>
      </c>
      <c r="U390" s="232">
        <f t="shared" si="44"/>
        <v>0</v>
      </c>
      <c r="V390" s="232">
        <f t="shared" si="44"/>
        <v>0</v>
      </c>
      <c r="W390" s="232">
        <f t="shared" si="44"/>
        <v>0</v>
      </c>
      <c r="X390" s="232">
        <f t="shared" si="44"/>
        <v>0</v>
      </c>
      <c r="Y390" s="232">
        <f t="shared" si="44"/>
        <v>0</v>
      </c>
      <c r="Z390" s="232">
        <f t="shared" si="44"/>
        <v>0</v>
      </c>
      <c r="AA390" s="232">
        <f t="shared" si="44"/>
        <v>0</v>
      </c>
      <c r="AB390" s="232">
        <f t="shared" si="44"/>
        <v>0</v>
      </c>
      <c r="AC390" s="232">
        <f t="shared" si="44"/>
        <v>0</v>
      </c>
      <c r="AD390" s="232">
        <f t="shared" si="44"/>
        <v>0</v>
      </c>
      <c r="AE390" s="232">
        <f t="shared" si="44"/>
        <v>0</v>
      </c>
      <c r="AF390" s="232">
        <f t="shared" si="44"/>
        <v>0</v>
      </c>
      <c r="AG390" s="232">
        <f t="shared" si="44"/>
        <v>0</v>
      </c>
      <c r="AH390" s="232">
        <f t="shared" si="44"/>
        <v>0</v>
      </c>
      <c r="AI390" s="232">
        <f t="shared" si="44"/>
        <v>0</v>
      </c>
      <c r="AJ390" s="232">
        <f t="shared" si="44"/>
        <v>0</v>
      </c>
      <c r="AK390" s="232">
        <f t="shared" si="44"/>
        <v>0</v>
      </c>
      <c r="AL390" s="232">
        <f t="shared" si="44"/>
        <v>0</v>
      </c>
      <c r="AM390" s="232">
        <f t="shared" si="44"/>
        <v>0</v>
      </c>
      <c r="AN390" s="232">
        <f t="shared" si="44"/>
        <v>0</v>
      </c>
      <c r="AO390" s="232">
        <f t="shared" si="44"/>
        <v>0</v>
      </c>
      <c r="AP390" s="232">
        <f t="shared" si="44"/>
        <v>0</v>
      </c>
      <c r="AQ390" s="232">
        <f t="shared" si="44"/>
        <v>0</v>
      </c>
      <c r="AR390" s="232">
        <f t="shared" si="44"/>
        <v>0</v>
      </c>
      <c r="AS390" s="232">
        <f t="shared" si="44"/>
        <v>0</v>
      </c>
      <c r="AT390" s="232">
        <f t="shared" si="44"/>
        <v>0</v>
      </c>
      <c r="AU390" s="232">
        <f t="shared" si="44"/>
        <v>0</v>
      </c>
      <c r="AV390" s="232">
        <f t="shared" si="44"/>
        <v>0</v>
      </c>
      <c r="AW390" s="232">
        <f t="shared" si="44"/>
        <v>0</v>
      </c>
      <c r="AX390" s="232">
        <f t="shared" si="44"/>
        <v>0</v>
      </c>
      <c r="AY390" s="232">
        <f t="shared" si="44"/>
        <v>0</v>
      </c>
      <c r="AZ390" s="232">
        <f t="shared" si="44"/>
        <v>0</v>
      </c>
      <c r="BA390" s="232">
        <f t="shared" si="44"/>
        <v>0</v>
      </c>
      <c r="BB390" s="232">
        <f t="shared" si="44"/>
        <v>0</v>
      </c>
      <c r="BC390" s="232">
        <f t="shared" si="44"/>
        <v>0</v>
      </c>
      <c r="BD390" s="232">
        <f t="shared" si="44"/>
        <v>0</v>
      </c>
      <c r="BE390" s="232">
        <f t="shared" si="44"/>
        <v>0</v>
      </c>
      <c r="BF390" s="232">
        <f t="shared" si="44"/>
        <v>0</v>
      </c>
      <c r="BG390" s="232">
        <f t="shared" si="44"/>
        <v>0</v>
      </c>
      <c r="BH390" s="232">
        <f t="shared" si="44"/>
        <v>0</v>
      </c>
      <c r="BI390" s="232">
        <f t="shared" si="44"/>
        <v>0</v>
      </c>
      <c r="BJ390" s="232">
        <f t="shared" si="44"/>
        <v>0</v>
      </c>
      <c r="BK390" s="232">
        <f t="shared" si="44"/>
        <v>0</v>
      </c>
      <c r="BL390" s="232">
        <f t="shared" si="44"/>
        <v>0</v>
      </c>
      <c r="BM390" s="232">
        <f t="shared" si="44"/>
        <v>0</v>
      </c>
      <c r="BN390" s="232">
        <f t="shared" si="44"/>
        <v>0</v>
      </c>
      <c r="BO390" s="232">
        <f t="shared" si="44"/>
        <v>0</v>
      </c>
    </row>
    <row r="391" spans="1:67" ht="11.1" customHeight="1" x14ac:dyDescent="0.25">
      <c r="A391" s="33"/>
      <c r="B391" s="267" t="s">
        <v>103</v>
      </c>
      <c r="C391" s="232">
        <f t="shared" si="37"/>
        <v>0</v>
      </c>
      <c r="D391" s="232">
        <f t="shared" ref="D391:BO391" si="45">D377+D366+D355+D344+D333</f>
        <v>0</v>
      </c>
      <c r="E391" s="232">
        <f t="shared" si="45"/>
        <v>0</v>
      </c>
      <c r="F391" s="232">
        <f t="shared" si="45"/>
        <v>0</v>
      </c>
      <c r="G391" s="232">
        <f t="shared" si="45"/>
        <v>0</v>
      </c>
      <c r="H391" s="232">
        <f t="shared" si="45"/>
        <v>0</v>
      </c>
      <c r="I391" s="232">
        <f t="shared" si="45"/>
        <v>0</v>
      </c>
      <c r="J391" s="232">
        <f t="shared" si="45"/>
        <v>0</v>
      </c>
      <c r="K391" s="232">
        <f t="shared" si="45"/>
        <v>0</v>
      </c>
      <c r="L391" s="232">
        <f t="shared" si="45"/>
        <v>0</v>
      </c>
      <c r="M391" s="232">
        <f t="shared" si="45"/>
        <v>0</v>
      </c>
      <c r="N391" s="232">
        <f t="shared" si="45"/>
        <v>0</v>
      </c>
      <c r="O391" s="232">
        <f t="shared" si="45"/>
        <v>0</v>
      </c>
      <c r="P391" s="232">
        <f t="shared" si="45"/>
        <v>0</v>
      </c>
      <c r="Q391" s="232">
        <f t="shared" si="45"/>
        <v>0</v>
      </c>
      <c r="R391" s="232">
        <f t="shared" si="45"/>
        <v>0</v>
      </c>
      <c r="S391" s="232">
        <f t="shared" si="45"/>
        <v>0</v>
      </c>
      <c r="T391" s="232">
        <f t="shared" si="45"/>
        <v>0</v>
      </c>
      <c r="U391" s="232">
        <f t="shared" si="45"/>
        <v>0</v>
      </c>
      <c r="V391" s="232">
        <f t="shared" si="45"/>
        <v>0</v>
      </c>
      <c r="W391" s="232">
        <f t="shared" si="45"/>
        <v>0</v>
      </c>
      <c r="X391" s="232">
        <f t="shared" si="45"/>
        <v>0</v>
      </c>
      <c r="Y391" s="232">
        <f t="shared" si="45"/>
        <v>0</v>
      </c>
      <c r="Z391" s="232">
        <f t="shared" si="45"/>
        <v>0</v>
      </c>
      <c r="AA391" s="232">
        <f t="shared" si="45"/>
        <v>0</v>
      </c>
      <c r="AB391" s="232">
        <f t="shared" si="45"/>
        <v>0</v>
      </c>
      <c r="AC391" s="232">
        <f t="shared" si="45"/>
        <v>0</v>
      </c>
      <c r="AD391" s="232">
        <f t="shared" si="45"/>
        <v>0</v>
      </c>
      <c r="AE391" s="232">
        <f t="shared" si="45"/>
        <v>0</v>
      </c>
      <c r="AF391" s="232">
        <f t="shared" si="45"/>
        <v>0</v>
      </c>
      <c r="AG391" s="232">
        <f t="shared" si="45"/>
        <v>0</v>
      </c>
      <c r="AH391" s="232">
        <f t="shared" si="45"/>
        <v>0</v>
      </c>
      <c r="AI391" s="232">
        <f t="shared" si="45"/>
        <v>0</v>
      </c>
      <c r="AJ391" s="232">
        <f t="shared" si="45"/>
        <v>0</v>
      </c>
      <c r="AK391" s="232">
        <f t="shared" si="45"/>
        <v>0</v>
      </c>
      <c r="AL391" s="232">
        <f t="shared" si="45"/>
        <v>0</v>
      </c>
      <c r="AM391" s="232">
        <f t="shared" si="45"/>
        <v>0</v>
      </c>
      <c r="AN391" s="232">
        <f t="shared" si="45"/>
        <v>0</v>
      </c>
      <c r="AO391" s="232">
        <f t="shared" si="45"/>
        <v>0</v>
      </c>
      <c r="AP391" s="232">
        <f t="shared" si="45"/>
        <v>0</v>
      </c>
      <c r="AQ391" s="232">
        <f t="shared" si="45"/>
        <v>0</v>
      </c>
      <c r="AR391" s="232">
        <f t="shared" si="45"/>
        <v>0</v>
      </c>
      <c r="AS391" s="232">
        <f t="shared" si="45"/>
        <v>0</v>
      </c>
      <c r="AT391" s="232">
        <f t="shared" si="45"/>
        <v>0</v>
      </c>
      <c r="AU391" s="232">
        <f t="shared" si="45"/>
        <v>0</v>
      </c>
      <c r="AV391" s="232">
        <f t="shared" si="45"/>
        <v>0</v>
      </c>
      <c r="AW391" s="232">
        <f t="shared" si="45"/>
        <v>0</v>
      </c>
      <c r="AX391" s="232">
        <f t="shared" si="45"/>
        <v>0</v>
      </c>
      <c r="AY391" s="232">
        <f t="shared" si="45"/>
        <v>0</v>
      </c>
      <c r="AZ391" s="232">
        <f t="shared" si="45"/>
        <v>0</v>
      </c>
      <c r="BA391" s="232">
        <f t="shared" si="45"/>
        <v>0</v>
      </c>
      <c r="BB391" s="232">
        <f t="shared" si="45"/>
        <v>0</v>
      </c>
      <c r="BC391" s="232">
        <f t="shared" si="45"/>
        <v>0</v>
      </c>
      <c r="BD391" s="232">
        <f t="shared" si="45"/>
        <v>0</v>
      </c>
      <c r="BE391" s="232">
        <f t="shared" si="45"/>
        <v>0</v>
      </c>
      <c r="BF391" s="232">
        <f t="shared" si="45"/>
        <v>0</v>
      </c>
      <c r="BG391" s="232">
        <f t="shared" si="45"/>
        <v>0</v>
      </c>
      <c r="BH391" s="232">
        <f t="shared" si="45"/>
        <v>0</v>
      </c>
      <c r="BI391" s="232">
        <f t="shared" si="45"/>
        <v>0</v>
      </c>
      <c r="BJ391" s="232">
        <f t="shared" si="45"/>
        <v>0</v>
      </c>
      <c r="BK391" s="232">
        <f t="shared" si="45"/>
        <v>0</v>
      </c>
      <c r="BL391" s="232">
        <f t="shared" si="45"/>
        <v>0</v>
      </c>
      <c r="BM391" s="232">
        <f t="shared" si="45"/>
        <v>0</v>
      </c>
      <c r="BN391" s="232">
        <f t="shared" si="45"/>
        <v>0</v>
      </c>
      <c r="BO391" s="232">
        <f t="shared" si="45"/>
        <v>0</v>
      </c>
    </row>
    <row r="392" spans="1:67" ht="11.1" customHeight="1" thickBot="1" x14ac:dyDescent="0.3"/>
    <row r="393" spans="1:67" ht="11.1" customHeight="1" thickTop="1" thickBot="1" x14ac:dyDescent="0.3">
      <c r="A393" s="211" t="s">
        <v>31</v>
      </c>
      <c r="B393" s="268" t="s">
        <v>87</v>
      </c>
      <c r="C393" s="232">
        <f t="shared" ref="C393:AH393" si="46">C3+C14+C25+C36+C47+C58+C69+C80+C91+C102+C113+C124</f>
        <v>0</v>
      </c>
      <c r="D393" s="232">
        <f t="shared" si="46"/>
        <v>0</v>
      </c>
      <c r="E393" s="232">
        <f t="shared" si="46"/>
        <v>0</v>
      </c>
      <c r="F393" s="232">
        <f t="shared" si="46"/>
        <v>0</v>
      </c>
      <c r="G393" s="232">
        <f t="shared" si="46"/>
        <v>0</v>
      </c>
      <c r="H393" s="232">
        <f t="shared" si="46"/>
        <v>0</v>
      </c>
      <c r="I393" s="232">
        <f t="shared" si="46"/>
        <v>0</v>
      </c>
      <c r="J393" s="232">
        <f t="shared" si="46"/>
        <v>0</v>
      </c>
      <c r="K393" s="232">
        <f t="shared" si="46"/>
        <v>0</v>
      </c>
      <c r="L393" s="232">
        <f t="shared" si="46"/>
        <v>0</v>
      </c>
      <c r="M393" s="232">
        <f t="shared" si="46"/>
        <v>0</v>
      </c>
      <c r="N393" s="232">
        <f t="shared" si="46"/>
        <v>0</v>
      </c>
      <c r="O393" s="232">
        <f t="shared" si="46"/>
        <v>0</v>
      </c>
      <c r="P393" s="232">
        <f t="shared" si="46"/>
        <v>0</v>
      </c>
      <c r="Q393" s="232">
        <f t="shared" si="46"/>
        <v>0</v>
      </c>
      <c r="R393" s="232">
        <f t="shared" si="46"/>
        <v>0</v>
      </c>
      <c r="S393" s="232">
        <f t="shared" si="46"/>
        <v>0</v>
      </c>
      <c r="T393" s="232">
        <f t="shared" si="46"/>
        <v>0</v>
      </c>
      <c r="U393" s="232">
        <f t="shared" si="46"/>
        <v>0</v>
      </c>
      <c r="V393" s="232">
        <f t="shared" si="46"/>
        <v>0</v>
      </c>
      <c r="W393" s="232">
        <f t="shared" si="46"/>
        <v>0</v>
      </c>
      <c r="X393" s="232">
        <f t="shared" si="46"/>
        <v>0</v>
      </c>
      <c r="Y393" s="232">
        <f t="shared" si="46"/>
        <v>0</v>
      </c>
      <c r="Z393" s="232">
        <f t="shared" si="46"/>
        <v>0</v>
      </c>
      <c r="AA393" s="232">
        <f t="shared" si="46"/>
        <v>0</v>
      </c>
      <c r="AB393" s="232">
        <f t="shared" si="46"/>
        <v>0</v>
      </c>
      <c r="AC393" s="232">
        <f t="shared" si="46"/>
        <v>0</v>
      </c>
      <c r="AD393" s="232">
        <f t="shared" si="46"/>
        <v>0</v>
      </c>
      <c r="AE393" s="232">
        <f t="shared" si="46"/>
        <v>0</v>
      </c>
      <c r="AF393" s="232">
        <f t="shared" si="46"/>
        <v>0</v>
      </c>
      <c r="AG393" s="232">
        <f t="shared" si="46"/>
        <v>0</v>
      </c>
      <c r="AH393" s="232">
        <f t="shared" si="46"/>
        <v>0</v>
      </c>
      <c r="AI393" s="232">
        <f t="shared" ref="AI393:BO393" si="47">AI3+AI14+AI25+AI36+AI47+AI58+AI69+AI80+AI91+AI102+AI113+AI124</f>
        <v>0</v>
      </c>
      <c r="AJ393" s="232">
        <f t="shared" si="47"/>
        <v>0</v>
      </c>
      <c r="AK393" s="232">
        <f t="shared" si="47"/>
        <v>0</v>
      </c>
      <c r="AL393" s="232">
        <f t="shared" si="47"/>
        <v>0</v>
      </c>
      <c r="AM393" s="232">
        <f t="shared" si="47"/>
        <v>0</v>
      </c>
      <c r="AN393" s="232">
        <f t="shared" si="47"/>
        <v>0</v>
      </c>
      <c r="AO393" s="232">
        <f t="shared" si="47"/>
        <v>0</v>
      </c>
      <c r="AP393" s="232">
        <f t="shared" si="47"/>
        <v>0</v>
      </c>
      <c r="AQ393" s="232">
        <f t="shared" si="47"/>
        <v>0</v>
      </c>
      <c r="AR393" s="232">
        <f t="shared" si="47"/>
        <v>0</v>
      </c>
      <c r="AS393" s="232">
        <f t="shared" si="47"/>
        <v>0</v>
      </c>
      <c r="AT393" s="232">
        <f t="shared" si="47"/>
        <v>0</v>
      </c>
      <c r="AU393" s="232">
        <f t="shared" si="47"/>
        <v>0</v>
      </c>
      <c r="AV393" s="232">
        <f t="shared" si="47"/>
        <v>0</v>
      </c>
      <c r="AW393" s="232">
        <f t="shared" si="47"/>
        <v>0</v>
      </c>
      <c r="AX393" s="232">
        <f t="shared" si="47"/>
        <v>0</v>
      </c>
      <c r="AY393" s="232">
        <f t="shared" si="47"/>
        <v>0</v>
      </c>
      <c r="AZ393" s="232">
        <f t="shared" si="47"/>
        <v>0</v>
      </c>
      <c r="BA393" s="232">
        <f t="shared" si="47"/>
        <v>0</v>
      </c>
      <c r="BB393" s="232">
        <f t="shared" si="47"/>
        <v>0</v>
      </c>
      <c r="BC393" s="232">
        <f t="shared" si="47"/>
        <v>0</v>
      </c>
      <c r="BD393" s="232">
        <f t="shared" si="47"/>
        <v>0</v>
      </c>
      <c r="BE393" s="232">
        <f t="shared" si="47"/>
        <v>0</v>
      </c>
      <c r="BF393" s="232">
        <f t="shared" si="47"/>
        <v>0</v>
      </c>
      <c r="BG393" s="232">
        <f t="shared" si="47"/>
        <v>0</v>
      </c>
      <c r="BH393" s="232">
        <f t="shared" si="47"/>
        <v>0</v>
      </c>
      <c r="BI393" s="232">
        <f t="shared" si="47"/>
        <v>0</v>
      </c>
      <c r="BJ393" s="232">
        <f t="shared" si="47"/>
        <v>0</v>
      </c>
      <c r="BK393" s="232">
        <f t="shared" si="47"/>
        <v>0</v>
      </c>
      <c r="BL393" s="232">
        <f t="shared" si="47"/>
        <v>0</v>
      </c>
      <c r="BM393" s="232">
        <f t="shared" si="47"/>
        <v>0</v>
      </c>
      <c r="BN393" s="232">
        <f t="shared" si="47"/>
        <v>0</v>
      </c>
      <c r="BO393" s="232">
        <f t="shared" si="47"/>
        <v>0</v>
      </c>
    </row>
    <row r="394" spans="1:67" ht="11.1" customHeight="1" thickTop="1" x14ac:dyDescent="0.25">
      <c r="A394" s="33"/>
      <c r="B394" s="43" t="s">
        <v>104</v>
      </c>
      <c r="C394" s="232"/>
      <c r="D394" s="232">
        <f t="shared" ref="D394:AI394" ca="1" si="48">D4+D15+D26+D37+D48+D59+D70+D81+D92+D103+D114+D125</f>
        <v>68.737500000000011</v>
      </c>
      <c r="E394" s="232">
        <f t="shared" ca="1" si="48"/>
        <v>38.722500000000004</v>
      </c>
      <c r="F394" s="232">
        <f t="shared" ca="1" si="48"/>
        <v>103.2427</v>
      </c>
      <c r="G394" s="232">
        <f t="shared" ca="1" si="48"/>
        <v>180.87770000000003</v>
      </c>
      <c r="H394" s="232">
        <f t="shared" ca="1" si="48"/>
        <v>359.46303340000003</v>
      </c>
      <c r="I394" s="232">
        <f t="shared" ca="1" si="48"/>
        <v>501.44670020000001</v>
      </c>
      <c r="J394" s="232">
        <f t="shared" ca="1" si="48"/>
        <v>560.43370019999998</v>
      </c>
      <c r="K394" s="232">
        <f t="shared" ca="1" si="48"/>
        <v>598.42270020000001</v>
      </c>
      <c r="L394" s="232">
        <f t="shared" ca="1" si="48"/>
        <v>656.01770020000004</v>
      </c>
      <c r="M394" s="232">
        <f t="shared" ca="1" si="48"/>
        <v>823.67470019999996</v>
      </c>
      <c r="N394" s="232">
        <f t="shared" ca="1" si="48"/>
        <v>1008.7263671000001</v>
      </c>
      <c r="O394" s="232">
        <f t="shared" ca="1" si="48"/>
        <v>1095.8646873320001</v>
      </c>
      <c r="P394" s="232">
        <f t="shared" ca="1" si="48"/>
        <v>1238.513687332</v>
      </c>
      <c r="Q394" s="232">
        <f t="shared" ca="1" si="48"/>
        <v>1373.5381873320002</v>
      </c>
      <c r="R394" s="232">
        <f t="shared" ca="1" si="48"/>
        <v>1522.0211873320002</v>
      </c>
      <c r="S394" s="232">
        <f t="shared" ca="1" si="48"/>
        <v>1665.2551873320001</v>
      </c>
      <c r="T394" s="232">
        <f t="shared" ca="1" si="48"/>
        <v>1735.550187332</v>
      </c>
      <c r="U394" s="232">
        <f t="shared" ca="1" si="48"/>
        <v>1775.703187332</v>
      </c>
      <c r="V394" s="232">
        <f t="shared" ca="1" si="48"/>
        <v>1751.691187332</v>
      </c>
      <c r="W394" s="232">
        <f t="shared" ca="1" si="48"/>
        <v>1787.008187332</v>
      </c>
      <c r="X394" s="232">
        <f t="shared" ca="1" si="48"/>
        <v>1847.0905205920001</v>
      </c>
      <c r="Y394" s="232">
        <f t="shared" ca="1" si="48"/>
        <v>1970.999220592</v>
      </c>
      <c r="Z394" s="232">
        <f t="shared" ca="1" si="48"/>
        <v>2025.136220592</v>
      </c>
      <c r="AA394" s="232">
        <f t="shared" ca="1" si="48"/>
        <v>2054.9678872640002</v>
      </c>
      <c r="AB394" s="232">
        <f t="shared" ca="1" si="48"/>
        <v>2070.9528872640003</v>
      </c>
      <c r="AC394" s="232">
        <f t="shared" ca="1" si="48"/>
        <v>2040.937887264</v>
      </c>
      <c r="AD394" s="232">
        <f t="shared" ca="1" si="48"/>
        <v>2121.5868872640003</v>
      </c>
      <c r="AE394" s="232">
        <f t="shared" ca="1" si="48"/>
        <v>2097.5748872640002</v>
      </c>
      <c r="AF394" s="232">
        <f t="shared" ca="1" si="48"/>
        <v>2157.9508872640004</v>
      </c>
      <c r="AG394" s="232">
        <f t="shared" ca="1" si="48"/>
        <v>2369.9828872640001</v>
      </c>
      <c r="AH394" s="232">
        <f t="shared" ca="1" si="48"/>
        <v>2435.4808872640006</v>
      </c>
      <c r="AI394" s="232">
        <f t="shared" ca="1" si="48"/>
        <v>2505.6475141640003</v>
      </c>
      <c r="AJ394" s="232">
        <f t="shared" ref="AJ394:BO394" ca="1" si="49">AJ4+AJ15+AJ26+AJ37+AJ48+AJ59+AJ70+AJ81+AJ92+AJ103+AJ114+AJ125</f>
        <v>2493.6415141640005</v>
      </c>
      <c r="AK394" s="232">
        <f t="shared" ca="1" si="49"/>
        <v>2470.8265141640004</v>
      </c>
      <c r="AL394" s="232">
        <f t="shared" ca="1" si="49"/>
        <v>2536.1448476640003</v>
      </c>
      <c r="AM394" s="232">
        <f t="shared" ca="1" si="49"/>
        <v>2706.3878476640002</v>
      </c>
      <c r="AN394" s="232">
        <f t="shared" ca="1" si="49"/>
        <v>2845.5544476640007</v>
      </c>
      <c r="AO394" s="232">
        <f t="shared" ca="1" si="49"/>
        <v>2948.3774476640006</v>
      </c>
      <c r="AP394" s="232">
        <f t="shared" ca="1" si="49"/>
        <v>3188.187447664</v>
      </c>
      <c r="AQ394" s="232">
        <f t="shared" ca="1" si="49"/>
        <v>3272.8364476639999</v>
      </c>
      <c r="AR394" s="232">
        <f t="shared" ca="1" si="49"/>
        <v>3463.0722476639994</v>
      </c>
      <c r="AS394" s="232">
        <f t="shared" ca="1" si="49"/>
        <v>3646.4602476639993</v>
      </c>
      <c r="AT394" s="232">
        <f t="shared" ca="1" si="49"/>
        <v>3690.7482476639998</v>
      </c>
      <c r="AU394" s="232">
        <f t="shared" ca="1" si="49"/>
        <v>3768.9362476639999</v>
      </c>
      <c r="AV394" s="232">
        <f t="shared" ca="1" si="49"/>
        <v>3888.1512476639996</v>
      </c>
      <c r="AW394" s="232">
        <f t="shared" ca="1" si="49"/>
        <v>3932.4392476639996</v>
      </c>
      <c r="AX394" s="232">
        <f t="shared" ca="1" si="49"/>
        <v>4006.2542476639992</v>
      </c>
      <c r="AY394" s="232">
        <f t="shared" ca="1" si="49"/>
        <v>3976.2392476639989</v>
      </c>
      <c r="AZ394" s="232">
        <f t="shared" ca="1" si="49"/>
        <v>4076.059247663999</v>
      </c>
      <c r="BA394" s="232">
        <f t="shared" ca="1" si="49"/>
        <v>4174.7043876639991</v>
      </c>
      <c r="BB394" s="232">
        <f t="shared" ca="1" si="49"/>
        <v>4246.8893876639995</v>
      </c>
      <c r="BC394" s="232">
        <f t="shared" ca="1" si="49"/>
        <v>4246.8893876639995</v>
      </c>
      <c r="BD394" s="232">
        <f t="shared" ca="1" si="49"/>
        <v>4332.7436876639986</v>
      </c>
      <c r="BE394" s="232">
        <f t="shared" ca="1" si="49"/>
        <v>4432.8506876639985</v>
      </c>
      <c r="BF394" s="232">
        <f t="shared" ca="1" si="49"/>
        <v>4505.1716876639985</v>
      </c>
      <c r="BG394" s="232">
        <f t="shared" ca="1" si="49"/>
        <v>4668.6634876639982</v>
      </c>
      <c r="BH394" s="232">
        <f t="shared" ca="1" si="49"/>
        <v>4720.2151536639994</v>
      </c>
      <c r="BI394" s="232">
        <f t="shared" ca="1" si="49"/>
        <v>4774.2374036639994</v>
      </c>
      <c r="BJ394" s="232">
        <f t="shared" ca="1" si="49"/>
        <v>4928.632403663999</v>
      </c>
      <c r="BK394" s="232">
        <f t="shared" ca="1" si="49"/>
        <v>5030.5490704639988</v>
      </c>
      <c r="BL394" s="232">
        <f t="shared" ca="1" si="49"/>
        <v>5056.4490704639993</v>
      </c>
      <c r="BM394" s="232">
        <f t="shared" ca="1" si="49"/>
        <v>5148.2680704639988</v>
      </c>
      <c r="BN394" s="232">
        <f t="shared" ca="1" si="49"/>
        <v>5263.9160704639999</v>
      </c>
      <c r="BO394" s="232">
        <f t="shared" ca="1" si="49"/>
        <v>5233.9010704639995</v>
      </c>
    </row>
    <row r="395" spans="1:67" ht="11.1" customHeight="1" x14ac:dyDescent="0.25">
      <c r="A395" s="33"/>
      <c r="B395" s="261" t="s">
        <v>88</v>
      </c>
      <c r="C395" s="232">
        <f t="shared" ref="C395:C402" si="50">C5+C16+C27+C38+C49+C60+C71+C82+C93+C104+C115+C126</f>
        <v>0</v>
      </c>
      <c r="D395" s="232">
        <f t="shared" ref="D395:AI395" si="51">D5+D16+D27+D38+D49+D60+D71+D82+D93+D104+D115+D126</f>
        <v>0</v>
      </c>
      <c r="E395" s="232">
        <f t="shared" si="51"/>
        <v>0</v>
      </c>
      <c r="F395" s="232">
        <f t="shared" si="51"/>
        <v>0</v>
      </c>
      <c r="G395" s="232">
        <f t="shared" si="51"/>
        <v>0</v>
      </c>
      <c r="H395" s="232">
        <f t="shared" si="51"/>
        <v>0</v>
      </c>
      <c r="I395" s="232">
        <f t="shared" si="51"/>
        <v>0</v>
      </c>
      <c r="J395" s="232">
        <f t="shared" si="51"/>
        <v>0</v>
      </c>
      <c r="K395" s="232">
        <f t="shared" si="51"/>
        <v>0</v>
      </c>
      <c r="L395" s="232">
        <f t="shared" si="51"/>
        <v>0</v>
      </c>
      <c r="M395" s="232">
        <f t="shared" si="51"/>
        <v>0</v>
      </c>
      <c r="N395" s="232">
        <f t="shared" si="51"/>
        <v>0</v>
      </c>
      <c r="O395" s="232">
        <f t="shared" si="51"/>
        <v>0</v>
      </c>
      <c r="P395" s="232">
        <f t="shared" si="51"/>
        <v>0</v>
      </c>
      <c r="Q395" s="232">
        <f t="shared" si="51"/>
        <v>0</v>
      </c>
      <c r="R395" s="232">
        <f t="shared" si="51"/>
        <v>0</v>
      </c>
      <c r="S395" s="232">
        <f t="shared" si="51"/>
        <v>0</v>
      </c>
      <c r="T395" s="232">
        <f t="shared" si="51"/>
        <v>0</v>
      </c>
      <c r="U395" s="232">
        <f t="shared" si="51"/>
        <v>0</v>
      </c>
      <c r="V395" s="232">
        <f t="shared" si="51"/>
        <v>0</v>
      </c>
      <c r="W395" s="232">
        <f t="shared" si="51"/>
        <v>0</v>
      </c>
      <c r="X395" s="232">
        <f t="shared" si="51"/>
        <v>0</v>
      </c>
      <c r="Y395" s="232">
        <f t="shared" si="51"/>
        <v>0</v>
      </c>
      <c r="Z395" s="232">
        <f t="shared" si="51"/>
        <v>0</v>
      </c>
      <c r="AA395" s="232">
        <f t="shared" si="51"/>
        <v>0</v>
      </c>
      <c r="AB395" s="232">
        <f t="shared" si="51"/>
        <v>0</v>
      </c>
      <c r="AC395" s="232">
        <f t="shared" si="51"/>
        <v>0</v>
      </c>
      <c r="AD395" s="232">
        <f t="shared" si="51"/>
        <v>0</v>
      </c>
      <c r="AE395" s="232">
        <f t="shared" si="51"/>
        <v>0</v>
      </c>
      <c r="AF395" s="232">
        <f t="shared" si="51"/>
        <v>0</v>
      </c>
      <c r="AG395" s="232">
        <f t="shared" si="51"/>
        <v>0</v>
      </c>
      <c r="AH395" s="232">
        <f t="shared" si="51"/>
        <v>0</v>
      </c>
      <c r="AI395" s="232">
        <f t="shared" si="51"/>
        <v>0</v>
      </c>
      <c r="AJ395" s="232">
        <f t="shared" ref="AJ395:BO395" si="52">AJ5+AJ16+AJ27+AJ38+AJ49+AJ60+AJ71+AJ82+AJ93+AJ104+AJ115+AJ126</f>
        <v>0</v>
      </c>
      <c r="AK395" s="232">
        <f t="shared" si="52"/>
        <v>0</v>
      </c>
      <c r="AL395" s="232">
        <f t="shared" si="52"/>
        <v>0</v>
      </c>
      <c r="AM395" s="232">
        <f t="shared" si="52"/>
        <v>0</v>
      </c>
      <c r="AN395" s="232">
        <f t="shared" si="52"/>
        <v>0</v>
      </c>
      <c r="AO395" s="232">
        <f t="shared" si="52"/>
        <v>0</v>
      </c>
      <c r="AP395" s="232">
        <f t="shared" si="52"/>
        <v>0</v>
      </c>
      <c r="AQ395" s="232">
        <f t="shared" si="52"/>
        <v>0</v>
      </c>
      <c r="AR395" s="232">
        <f t="shared" si="52"/>
        <v>0</v>
      </c>
      <c r="AS395" s="232">
        <f t="shared" si="52"/>
        <v>0</v>
      </c>
      <c r="AT395" s="232">
        <f t="shared" si="52"/>
        <v>0</v>
      </c>
      <c r="AU395" s="232">
        <f t="shared" si="52"/>
        <v>0</v>
      </c>
      <c r="AV395" s="232">
        <f t="shared" si="52"/>
        <v>0</v>
      </c>
      <c r="AW395" s="232">
        <f t="shared" si="52"/>
        <v>0</v>
      </c>
      <c r="AX395" s="232">
        <f t="shared" si="52"/>
        <v>0</v>
      </c>
      <c r="AY395" s="232">
        <f t="shared" si="52"/>
        <v>0</v>
      </c>
      <c r="AZ395" s="232">
        <f t="shared" si="52"/>
        <v>0</v>
      </c>
      <c r="BA395" s="232">
        <f t="shared" si="52"/>
        <v>0</v>
      </c>
      <c r="BB395" s="232">
        <f t="shared" si="52"/>
        <v>0</v>
      </c>
      <c r="BC395" s="232">
        <f t="shared" si="52"/>
        <v>0</v>
      </c>
      <c r="BD395" s="232">
        <f t="shared" si="52"/>
        <v>0</v>
      </c>
      <c r="BE395" s="232">
        <f t="shared" si="52"/>
        <v>0</v>
      </c>
      <c r="BF395" s="232">
        <f t="shared" si="52"/>
        <v>0</v>
      </c>
      <c r="BG395" s="232">
        <f t="shared" si="52"/>
        <v>0</v>
      </c>
      <c r="BH395" s="232">
        <f t="shared" si="52"/>
        <v>0</v>
      </c>
      <c r="BI395" s="232">
        <f t="shared" si="52"/>
        <v>0</v>
      </c>
      <c r="BJ395" s="232">
        <f t="shared" si="52"/>
        <v>0</v>
      </c>
      <c r="BK395" s="232">
        <f t="shared" si="52"/>
        <v>0</v>
      </c>
      <c r="BL395" s="232">
        <f t="shared" si="52"/>
        <v>0</v>
      </c>
      <c r="BM395" s="232">
        <f t="shared" si="52"/>
        <v>0</v>
      </c>
      <c r="BN395" s="232">
        <f t="shared" si="52"/>
        <v>0</v>
      </c>
      <c r="BO395" s="232">
        <f t="shared" si="52"/>
        <v>0</v>
      </c>
    </row>
    <row r="396" spans="1:67" ht="11.1" customHeight="1" x14ac:dyDescent="0.25">
      <c r="A396" s="33"/>
      <c r="B396" s="262" t="s">
        <v>89</v>
      </c>
      <c r="C396" s="232">
        <f t="shared" si="50"/>
        <v>0</v>
      </c>
      <c r="D396" s="232">
        <f t="shared" ref="D396:AI396" si="53">D6+D17+D28+D39+D50+D61+D72+D83+D94+D105+D116+D127</f>
        <v>0</v>
      </c>
      <c r="E396" s="232">
        <f t="shared" si="53"/>
        <v>0</v>
      </c>
      <c r="F396" s="232">
        <f t="shared" si="53"/>
        <v>0</v>
      </c>
      <c r="G396" s="232">
        <f t="shared" si="53"/>
        <v>0</v>
      </c>
      <c r="H396" s="232">
        <f t="shared" si="53"/>
        <v>0</v>
      </c>
      <c r="I396" s="232">
        <f t="shared" si="53"/>
        <v>0</v>
      </c>
      <c r="J396" s="232">
        <f t="shared" si="53"/>
        <v>0</v>
      </c>
      <c r="K396" s="232">
        <f t="shared" si="53"/>
        <v>0</v>
      </c>
      <c r="L396" s="232">
        <f t="shared" si="53"/>
        <v>0</v>
      </c>
      <c r="M396" s="232">
        <f t="shared" si="53"/>
        <v>0</v>
      </c>
      <c r="N396" s="232">
        <f t="shared" si="53"/>
        <v>0</v>
      </c>
      <c r="O396" s="232">
        <f t="shared" si="53"/>
        <v>0</v>
      </c>
      <c r="P396" s="232">
        <f t="shared" si="53"/>
        <v>0</v>
      </c>
      <c r="Q396" s="232">
        <f t="shared" si="53"/>
        <v>0</v>
      </c>
      <c r="R396" s="232">
        <f t="shared" si="53"/>
        <v>0</v>
      </c>
      <c r="S396" s="232">
        <f t="shared" si="53"/>
        <v>0</v>
      </c>
      <c r="T396" s="232">
        <f t="shared" si="53"/>
        <v>0</v>
      </c>
      <c r="U396" s="232">
        <f t="shared" si="53"/>
        <v>0</v>
      </c>
      <c r="V396" s="232">
        <f t="shared" si="53"/>
        <v>0</v>
      </c>
      <c r="W396" s="232">
        <f t="shared" si="53"/>
        <v>0</v>
      </c>
      <c r="X396" s="232">
        <f t="shared" si="53"/>
        <v>0</v>
      </c>
      <c r="Y396" s="232">
        <f t="shared" si="53"/>
        <v>0</v>
      </c>
      <c r="Z396" s="232">
        <f t="shared" si="53"/>
        <v>0</v>
      </c>
      <c r="AA396" s="232">
        <f t="shared" si="53"/>
        <v>0</v>
      </c>
      <c r="AB396" s="232">
        <f t="shared" si="53"/>
        <v>0</v>
      </c>
      <c r="AC396" s="232">
        <f t="shared" si="53"/>
        <v>0</v>
      </c>
      <c r="AD396" s="232">
        <f t="shared" si="53"/>
        <v>0</v>
      </c>
      <c r="AE396" s="232">
        <f t="shared" si="53"/>
        <v>0</v>
      </c>
      <c r="AF396" s="232">
        <f t="shared" si="53"/>
        <v>0</v>
      </c>
      <c r="AG396" s="232">
        <f t="shared" si="53"/>
        <v>0</v>
      </c>
      <c r="AH396" s="232">
        <f t="shared" si="53"/>
        <v>0</v>
      </c>
      <c r="AI396" s="232">
        <f t="shared" si="53"/>
        <v>0</v>
      </c>
      <c r="AJ396" s="232">
        <f t="shared" ref="AJ396:BO396" si="54">AJ6+AJ17+AJ28+AJ39+AJ50+AJ61+AJ72+AJ83+AJ94+AJ105+AJ116+AJ127</f>
        <v>0</v>
      </c>
      <c r="AK396" s="232">
        <f t="shared" si="54"/>
        <v>0</v>
      </c>
      <c r="AL396" s="232">
        <f t="shared" si="54"/>
        <v>0</v>
      </c>
      <c r="AM396" s="232">
        <f t="shared" si="54"/>
        <v>0</v>
      </c>
      <c r="AN396" s="232">
        <f t="shared" si="54"/>
        <v>0</v>
      </c>
      <c r="AO396" s="232">
        <f t="shared" si="54"/>
        <v>0</v>
      </c>
      <c r="AP396" s="232">
        <f t="shared" si="54"/>
        <v>0</v>
      </c>
      <c r="AQ396" s="232">
        <f t="shared" si="54"/>
        <v>0</v>
      </c>
      <c r="AR396" s="232">
        <f t="shared" si="54"/>
        <v>0</v>
      </c>
      <c r="AS396" s="232">
        <f t="shared" si="54"/>
        <v>0</v>
      </c>
      <c r="AT396" s="232">
        <f t="shared" si="54"/>
        <v>0</v>
      </c>
      <c r="AU396" s="232">
        <f t="shared" si="54"/>
        <v>0</v>
      </c>
      <c r="AV396" s="232">
        <f t="shared" si="54"/>
        <v>0</v>
      </c>
      <c r="AW396" s="232">
        <f t="shared" si="54"/>
        <v>0</v>
      </c>
      <c r="AX396" s="232">
        <f t="shared" si="54"/>
        <v>0</v>
      </c>
      <c r="AY396" s="232">
        <f t="shared" si="54"/>
        <v>0</v>
      </c>
      <c r="AZ396" s="232">
        <f t="shared" si="54"/>
        <v>0</v>
      </c>
      <c r="BA396" s="232">
        <f t="shared" si="54"/>
        <v>0</v>
      </c>
      <c r="BB396" s="232">
        <f t="shared" si="54"/>
        <v>0</v>
      </c>
      <c r="BC396" s="232">
        <f t="shared" si="54"/>
        <v>0</v>
      </c>
      <c r="BD396" s="232">
        <f t="shared" si="54"/>
        <v>0</v>
      </c>
      <c r="BE396" s="232">
        <f t="shared" si="54"/>
        <v>0</v>
      </c>
      <c r="BF396" s="232">
        <f t="shared" si="54"/>
        <v>0</v>
      </c>
      <c r="BG396" s="232">
        <f t="shared" si="54"/>
        <v>0</v>
      </c>
      <c r="BH396" s="232">
        <f t="shared" si="54"/>
        <v>0</v>
      </c>
      <c r="BI396" s="232">
        <f t="shared" si="54"/>
        <v>0</v>
      </c>
      <c r="BJ396" s="232">
        <f t="shared" si="54"/>
        <v>0</v>
      </c>
      <c r="BK396" s="232">
        <f t="shared" si="54"/>
        <v>0</v>
      </c>
      <c r="BL396" s="232">
        <f t="shared" si="54"/>
        <v>0</v>
      </c>
      <c r="BM396" s="232">
        <f t="shared" si="54"/>
        <v>0</v>
      </c>
      <c r="BN396" s="232">
        <f t="shared" si="54"/>
        <v>0</v>
      </c>
      <c r="BO396" s="232">
        <f t="shared" si="54"/>
        <v>0</v>
      </c>
    </row>
    <row r="397" spans="1:67" ht="11.1" customHeight="1" x14ac:dyDescent="0.25">
      <c r="A397" s="33"/>
      <c r="B397" s="263" t="s">
        <v>92</v>
      </c>
      <c r="C397" s="232">
        <f t="shared" si="50"/>
        <v>92.749500000000012</v>
      </c>
      <c r="D397" s="232">
        <f t="shared" ref="D397:AI397" ca="1" si="55">D7+D18+D29+D40+D51+D62+D73+D84+D95+D106+D117+D128</f>
        <v>68.737500000000011</v>
      </c>
      <c r="E397" s="232">
        <f t="shared" ca="1" si="55"/>
        <v>133.2577</v>
      </c>
      <c r="F397" s="232">
        <f t="shared" ca="1" si="55"/>
        <v>210.89270000000005</v>
      </c>
      <c r="G397" s="232">
        <f t="shared" ca="1" si="55"/>
        <v>389.47803340000007</v>
      </c>
      <c r="H397" s="232">
        <f t="shared" ca="1" si="55"/>
        <v>531.4617002</v>
      </c>
      <c r="I397" s="232">
        <f t="shared" ca="1" si="55"/>
        <v>590.44870020000008</v>
      </c>
      <c r="J397" s="232">
        <f t="shared" ca="1" si="55"/>
        <v>622.43470019999995</v>
      </c>
      <c r="K397" s="232">
        <f t="shared" ca="1" si="55"/>
        <v>686.03270020000002</v>
      </c>
      <c r="L397" s="232">
        <f t="shared" ca="1" si="55"/>
        <v>853.68970020000006</v>
      </c>
      <c r="M397" s="232">
        <f t="shared" ca="1" si="55"/>
        <v>1038.7413670999999</v>
      </c>
      <c r="N397" s="232">
        <f t="shared" ca="1" si="55"/>
        <v>1125.879687332</v>
      </c>
      <c r="O397" s="232">
        <f t="shared" ca="1" si="55"/>
        <v>1268.5286873320001</v>
      </c>
      <c r="P397" s="232">
        <f t="shared" ca="1" si="55"/>
        <v>1403.5531873320001</v>
      </c>
      <c r="Q397" s="232">
        <f t="shared" ca="1" si="55"/>
        <v>1552.0361873320001</v>
      </c>
      <c r="R397" s="232">
        <f t="shared" ca="1" si="55"/>
        <v>1689.267187332</v>
      </c>
      <c r="S397" s="232">
        <f t="shared" ca="1" si="55"/>
        <v>1765.5651873320001</v>
      </c>
      <c r="T397" s="232">
        <f t="shared" ca="1" si="55"/>
        <v>1799.7151873319999</v>
      </c>
      <c r="U397" s="232">
        <f t="shared" ca="1" si="55"/>
        <v>1775.703187332</v>
      </c>
      <c r="V397" s="232">
        <f t="shared" ca="1" si="55"/>
        <v>1817.0231873319999</v>
      </c>
      <c r="W397" s="232">
        <f t="shared" ca="1" si="55"/>
        <v>1847.0905205920001</v>
      </c>
      <c r="X397" s="232">
        <f t="shared" ca="1" si="55"/>
        <v>1983.5992205920002</v>
      </c>
      <c r="Y397" s="232">
        <f t="shared" ca="1" si="55"/>
        <v>2055.1512205919998</v>
      </c>
      <c r="Z397" s="232">
        <f t="shared" ca="1" si="55"/>
        <v>2084.9828872640001</v>
      </c>
      <c r="AA397" s="232">
        <f t="shared" ca="1" si="55"/>
        <v>2100.9678872640002</v>
      </c>
      <c r="AB397" s="232">
        <f t="shared" ca="1" si="55"/>
        <v>2070.9528872640003</v>
      </c>
      <c r="AC397" s="232">
        <f t="shared" ca="1" si="55"/>
        <v>2151.6018872640002</v>
      </c>
      <c r="AD397" s="232">
        <f t="shared" ca="1" si="55"/>
        <v>2121.5868872640003</v>
      </c>
      <c r="AE397" s="232">
        <f t="shared" ca="1" si="55"/>
        <v>2187.9658872640002</v>
      </c>
      <c r="AF397" s="232">
        <f t="shared" ca="1" si="55"/>
        <v>2369.9828872640001</v>
      </c>
      <c r="AG397" s="232">
        <f t="shared" ca="1" si="55"/>
        <v>2435.4808872640006</v>
      </c>
      <c r="AH397" s="232">
        <f t="shared" ca="1" si="55"/>
        <v>2505.6475141640003</v>
      </c>
      <c r="AI397" s="232">
        <f t="shared" ca="1" si="55"/>
        <v>2505.6475141640003</v>
      </c>
      <c r="AJ397" s="232">
        <f t="shared" ref="AJ397:BO397" ca="1" si="56">AJ7+AJ18+AJ29+AJ40+AJ51+AJ62+AJ73+AJ84+AJ95+AJ106+AJ117+AJ128</f>
        <v>2500.8415141640003</v>
      </c>
      <c r="AK397" s="232">
        <f t="shared" ca="1" si="56"/>
        <v>2566.1598476640002</v>
      </c>
      <c r="AL397" s="232">
        <f t="shared" ca="1" si="56"/>
        <v>2736.4028476640005</v>
      </c>
      <c r="AM397" s="232">
        <f t="shared" ca="1" si="56"/>
        <v>2875.5694476640006</v>
      </c>
      <c r="AN397" s="232">
        <f t="shared" ca="1" si="56"/>
        <v>2966.3864476640006</v>
      </c>
      <c r="AO397" s="232">
        <f t="shared" ca="1" si="56"/>
        <v>3218.2024476639999</v>
      </c>
      <c r="AP397" s="232">
        <f t="shared" ca="1" si="56"/>
        <v>3302.8514476640003</v>
      </c>
      <c r="AQ397" s="232">
        <f t="shared" ca="1" si="56"/>
        <v>3493.0872476639997</v>
      </c>
      <c r="AR397" s="232">
        <f t="shared" ca="1" si="56"/>
        <v>3676.4752476639997</v>
      </c>
      <c r="AS397" s="232">
        <f t="shared" ca="1" si="56"/>
        <v>3720.7632476639997</v>
      </c>
      <c r="AT397" s="232">
        <f t="shared" ca="1" si="56"/>
        <v>3792.9482476639996</v>
      </c>
      <c r="AU397" s="232">
        <f t="shared" ca="1" si="56"/>
        <v>3918.1662476639995</v>
      </c>
      <c r="AV397" s="232">
        <f t="shared" ca="1" si="56"/>
        <v>3962.4542476639995</v>
      </c>
      <c r="AW397" s="232">
        <f t="shared" ca="1" si="56"/>
        <v>4036.2692476639995</v>
      </c>
      <c r="AX397" s="232">
        <f t="shared" ca="1" si="56"/>
        <v>4006.2542476639992</v>
      </c>
      <c r="AY397" s="232">
        <f t="shared" ca="1" si="56"/>
        <v>4106.0742476639989</v>
      </c>
      <c r="AZ397" s="232">
        <f t="shared" ca="1" si="56"/>
        <v>4204.7193876639994</v>
      </c>
      <c r="BA397" s="232">
        <f t="shared" ca="1" si="56"/>
        <v>4276.9043876639989</v>
      </c>
      <c r="BB397" s="232">
        <f t="shared" ca="1" si="56"/>
        <v>4246.8893876639995</v>
      </c>
      <c r="BC397" s="232">
        <f t="shared" ca="1" si="56"/>
        <v>4356.7556876639992</v>
      </c>
      <c r="BD397" s="232">
        <f t="shared" ca="1" si="56"/>
        <v>4462.8656876639989</v>
      </c>
      <c r="BE397" s="232">
        <f t="shared" ca="1" si="56"/>
        <v>4535.1866876639988</v>
      </c>
      <c r="BF397" s="232">
        <f t="shared" ca="1" si="56"/>
        <v>4698.6784876639986</v>
      </c>
      <c r="BG397" s="232">
        <f t="shared" ca="1" si="56"/>
        <v>4750.2301536639989</v>
      </c>
      <c r="BH397" s="232">
        <f t="shared" ca="1" si="56"/>
        <v>4804.2524036639988</v>
      </c>
      <c r="BI397" s="232">
        <f t="shared" ca="1" si="56"/>
        <v>4958.6474036639993</v>
      </c>
      <c r="BJ397" s="232">
        <f t="shared" ca="1" si="56"/>
        <v>5060.5640704639991</v>
      </c>
      <c r="BK397" s="232">
        <f t="shared" ca="1" si="56"/>
        <v>5086.4640704639987</v>
      </c>
      <c r="BL397" s="232">
        <f t="shared" ca="1" si="56"/>
        <v>5178.2830704639991</v>
      </c>
      <c r="BM397" s="232">
        <f t="shared" ca="1" si="56"/>
        <v>5293.9310704639993</v>
      </c>
      <c r="BN397" s="232">
        <f t="shared" ca="1" si="56"/>
        <v>5263.9160704639999</v>
      </c>
      <c r="BO397" s="232">
        <f t="shared" ca="1" si="56"/>
        <v>5335.9010704639995</v>
      </c>
    </row>
    <row r="398" spans="1:67" ht="11.1" customHeight="1" x14ac:dyDescent="0.25">
      <c r="A398" s="33"/>
      <c r="B398" s="44" t="s">
        <v>93</v>
      </c>
      <c r="C398" s="232">
        <f t="shared" si="50"/>
        <v>36.549999999999997</v>
      </c>
      <c r="D398" s="232">
        <f t="shared" ref="D398:AI398" si="57">D8+D19+D30+D41+D52+D63+D74+D85+D96+D107+D118+D129</f>
        <v>0</v>
      </c>
      <c r="E398" s="232">
        <f t="shared" si="57"/>
        <v>47.267600000000002</v>
      </c>
      <c r="F398" s="232">
        <f t="shared" si="57"/>
        <v>53.825000000000003</v>
      </c>
      <c r="G398" s="232">
        <f t="shared" si="57"/>
        <v>76.634166700000009</v>
      </c>
      <c r="H398" s="232">
        <f t="shared" si="57"/>
        <v>55.833333400000001</v>
      </c>
      <c r="I398" s="232">
        <f t="shared" si="57"/>
        <v>17</v>
      </c>
      <c r="J398" s="232">
        <f t="shared" si="57"/>
        <v>33.000500000000002</v>
      </c>
      <c r="K398" s="232">
        <f t="shared" si="57"/>
        <v>43.805</v>
      </c>
      <c r="L398" s="232">
        <f t="shared" si="57"/>
        <v>69.668000000000006</v>
      </c>
      <c r="M398" s="232">
        <f t="shared" si="57"/>
        <v>43.083333449999998</v>
      </c>
      <c r="N398" s="232">
        <f t="shared" si="57"/>
        <v>40.201660115999999</v>
      </c>
      <c r="O398" s="232">
        <f t="shared" si="57"/>
        <v>33</v>
      </c>
      <c r="P398" s="232">
        <f t="shared" si="57"/>
        <v>45</v>
      </c>
      <c r="Q398" s="232">
        <f t="shared" si="57"/>
        <v>60.5</v>
      </c>
      <c r="R398" s="232">
        <f t="shared" si="57"/>
        <v>54.155000000000001</v>
      </c>
      <c r="S398" s="232">
        <f t="shared" si="57"/>
        <v>50.155000000000001</v>
      </c>
      <c r="T398" s="232">
        <f t="shared" si="57"/>
        <v>5</v>
      </c>
      <c r="U398" s="232">
        <f t="shared" si="57"/>
        <v>0</v>
      </c>
      <c r="V398" s="232">
        <f t="shared" si="57"/>
        <v>5</v>
      </c>
      <c r="W398" s="232">
        <f t="shared" si="57"/>
        <v>13.79166663</v>
      </c>
      <c r="X398" s="232">
        <f t="shared" si="57"/>
        <v>34.503599999999999</v>
      </c>
      <c r="Y398" s="232">
        <f t="shared" si="57"/>
        <v>7</v>
      </c>
      <c r="Z398" s="232">
        <f t="shared" si="57"/>
        <v>15.189333336000001</v>
      </c>
      <c r="AA398" s="232">
        <f t="shared" si="57"/>
        <v>23</v>
      </c>
      <c r="AB398" s="232">
        <f t="shared" si="57"/>
        <v>0</v>
      </c>
      <c r="AC398" s="232">
        <f t="shared" si="57"/>
        <v>0</v>
      </c>
      <c r="AD398" s="232">
        <f t="shared" si="57"/>
        <v>0</v>
      </c>
      <c r="AE398" s="232">
        <f t="shared" si="57"/>
        <v>3.528</v>
      </c>
      <c r="AF398" s="232">
        <f t="shared" si="57"/>
        <v>41.633499999999998</v>
      </c>
      <c r="AG398" s="232">
        <f t="shared" si="57"/>
        <v>4</v>
      </c>
      <c r="AH398" s="232">
        <f t="shared" si="57"/>
        <v>35.083313449999999</v>
      </c>
      <c r="AI398" s="232">
        <f t="shared" si="57"/>
        <v>0</v>
      </c>
      <c r="AJ398" s="232">
        <f t="shared" ref="AJ398:BO398" si="58">AJ8+AJ19+AJ30+AJ41+AJ52+AJ63+AJ74+AJ85+AJ96+AJ107+AJ118+AJ129</f>
        <v>3.6</v>
      </c>
      <c r="AK398" s="232">
        <f t="shared" si="58"/>
        <v>45.166666749999997</v>
      </c>
      <c r="AL398" s="232">
        <f t="shared" si="58"/>
        <v>60.387999999999998</v>
      </c>
      <c r="AM398" s="232">
        <f t="shared" si="58"/>
        <v>31.332800000000002</v>
      </c>
      <c r="AN398" s="232">
        <f t="shared" si="58"/>
        <v>30</v>
      </c>
      <c r="AO398" s="232">
        <f t="shared" si="58"/>
        <v>68.37</v>
      </c>
      <c r="AP398" s="232">
        <f t="shared" si="58"/>
        <v>4</v>
      </c>
      <c r="AQ398" s="232">
        <f t="shared" si="58"/>
        <v>62.499400000000001</v>
      </c>
      <c r="AR398" s="232">
        <f t="shared" si="58"/>
        <v>55.334000000000003</v>
      </c>
      <c r="AS398" s="232">
        <f t="shared" si="58"/>
        <v>4</v>
      </c>
      <c r="AT398" s="232">
        <f t="shared" si="58"/>
        <v>4</v>
      </c>
      <c r="AU398" s="232">
        <f t="shared" si="58"/>
        <v>20.45</v>
      </c>
      <c r="AV398" s="232">
        <f t="shared" si="58"/>
        <v>4</v>
      </c>
      <c r="AW398" s="232">
        <f t="shared" si="58"/>
        <v>4</v>
      </c>
      <c r="AX398" s="232">
        <f t="shared" si="58"/>
        <v>0</v>
      </c>
      <c r="AY398" s="232">
        <f t="shared" si="58"/>
        <v>23.25</v>
      </c>
      <c r="AZ398" s="232">
        <f t="shared" si="58"/>
        <v>10.99807</v>
      </c>
      <c r="BA398" s="232">
        <f t="shared" si="58"/>
        <v>4</v>
      </c>
      <c r="BB398" s="232">
        <f t="shared" si="58"/>
        <v>0</v>
      </c>
      <c r="BC398" s="232">
        <f t="shared" si="58"/>
        <v>7.8331499999999998</v>
      </c>
      <c r="BD398" s="232">
        <f t="shared" si="58"/>
        <v>29.393000000000001</v>
      </c>
      <c r="BE398" s="232">
        <f t="shared" si="58"/>
        <v>5.5</v>
      </c>
      <c r="BF398" s="232">
        <f t="shared" si="58"/>
        <v>46.5364</v>
      </c>
      <c r="BG398" s="232">
        <f t="shared" si="58"/>
        <v>8.2833329999999989</v>
      </c>
      <c r="BH398" s="232">
        <f t="shared" si="58"/>
        <v>14.5</v>
      </c>
      <c r="BI398" s="232">
        <f t="shared" si="58"/>
        <v>56.155000000000001</v>
      </c>
      <c r="BJ398" s="232">
        <f t="shared" si="58"/>
        <v>15.333333400000001</v>
      </c>
      <c r="BK398" s="232">
        <f t="shared" si="58"/>
        <v>4</v>
      </c>
      <c r="BL398" s="232">
        <f t="shared" si="58"/>
        <v>42.582999999999998</v>
      </c>
      <c r="BM398" s="232">
        <f t="shared" si="58"/>
        <v>19.499499999999998</v>
      </c>
      <c r="BN398" s="232">
        <f t="shared" si="58"/>
        <v>0</v>
      </c>
      <c r="BO398" s="232">
        <f t="shared" si="58"/>
        <v>6</v>
      </c>
    </row>
    <row r="399" spans="1:67" ht="11.1" customHeight="1" x14ac:dyDescent="0.25">
      <c r="A399" s="33"/>
      <c r="B399" s="264" t="s">
        <v>100</v>
      </c>
      <c r="C399" s="232">
        <f t="shared" si="50"/>
        <v>0</v>
      </c>
      <c r="D399" s="232">
        <f t="shared" ref="D399:AI399" si="59">D9+D20+D31+D42+D53+D64+D75+D86+D97+D108+D119+D130</f>
        <v>0</v>
      </c>
      <c r="E399" s="232">
        <f t="shared" si="59"/>
        <v>0</v>
      </c>
      <c r="F399" s="232">
        <f t="shared" si="59"/>
        <v>0</v>
      </c>
      <c r="G399" s="232">
        <f t="shared" si="59"/>
        <v>0</v>
      </c>
      <c r="H399" s="232">
        <f t="shared" si="59"/>
        <v>0</v>
      </c>
      <c r="I399" s="232">
        <f t="shared" si="59"/>
        <v>0</v>
      </c>
      <c r="J399" s="232">
        <f t="shared" si="59"/>
        <v>0</v>
      </c>
      <c r="K399" s="232">
        <f t="shared" si="59"/>
        <v>0</v>
      </c>
      <c r="L399" s="232">
        <f t="shared" si="59"/>
        <v>0</v>
      </c>
      <c r="M399" s="232">
        <f t="shared" si="59"/>
        <v>0</v>
      </c>
      <c r="N399" s="232">
        <f t="shared" si="59"/>
        <v>0</v>
      </c>
      <c r="O399" s="232">
        <f t="shared" si="59"/>
        <v>0</v>
      </c>
      <c r="P399" s="232">
        <f t="shared" si="59"/>
        <v>0</v>
      </c>
      <c r="Q399" s="232">
        <f t="shared" si="59"/>
        <v>0</v>
      </c>
      <c r="R399" s="232">
        <f t="shared" si="59"/>
        <v>0</v>
      </c>
      <c r="S399" s="232">
        <f t="shared" si="59"/>
        <v>0</v>
      </c>
      <c r="T399" s="232">
        <f t="shared" si="59"/>
        <v>0</v>
      </c>
      <c r="U399" s="232">
        <f t="shared" si="59"/>
        <v>0</v>
      </c>
      <c r="V399" s="232">
        <f t="shared" si="59"/>
        <v>0</v>
      </c>
      <c r="W399" s="232">
        <f t="shared" si="59"/>
        <v>0</v>
      </c>
      <c r="X399" s="232">
        <f t="shared" si="59"/>
        <v>0</v>
      </c>
      <c r="Y399" s="232">
        <f t="shared" si="59"/>
        <v>0</v>
      </c>
      <c r="Z399" s="232">
        <f t="shared" si="59"/>
        <v>0</v>
      </c>
      <c r="AA399" s="232">
        <f t="shared" si="59"/>
        <v>0</v>
      </c>
      <c r="AB399" s="232">
        <f t="shared" si="59"/>
        <v>0</v>
      </c>
      <c r="AC399" s="232">
        <f t="shared" si="59"/>
        <v>0</v>
      </c>
      <c r="AD399" s="232">
        <f t="shared" si="59"/>
        <v>0</v>
      </c>
      <c r="AE399" s="232">
        <f t="shared" si="59"/>
        <v>0</v>
      </c>
      <c r="AF399" s="232">
        <f t="shared" si="59"/>
        <v>0</v>
      </c>
      <c r="AG399" s="232">
        <f t="shared" si="59"/>
        <v>0</v>
      </c>
      <c r="AH399" s="232">
        <f t="shared" si="59"/>
        <v>0</v>
      </c>
      <c r="AI399" s="232">
        <f t="shared" si="59"/>
        <v>0</v>
      </c>
      <c r="AJ399" s="232">
        <f t="shared" ref="AJ399:BO399" si="60">AJ9+AJ20+AJ31+AJ42+AJ53+AJ64+AJ75+AJ86+AJ97+AJ108+AJ119+AJ130</f>
        <v>0</v>
      </c>
      <c r="AK399" s="232">
        <f t="shared" si="60"/>
        <v>0</v>
      </c>
      <c r="AL399" s="232">
        <f t="shared" si="60"/>
        <v>0</v>
      </c>
      <c r="AM399" s="232">
        <f t="shared" si="60"/>
        <v>0</v>
      </c>
      <c r="AN399" s="232">
        <f t="shared" si="60"/>
        <v>0</v>
      </c>
      <c r="AO399" s="232">
        <f t="shared" si="60"/>
        <v>0</v>
      </c>
      <c r="AP399" s="232">
        <f t="shared" si="60"/>
        <v>0</v>
      </c>
      <c r="AQ399" s="232">
        <f t="shared" si="60"/>
        <v>0</v>
      </c>
      <c r="AR399" s="232">
        <f t="shared" si="60"/>
        <v>0</v>
      </c>
      <c r="AS399" s="232">
        <f t="shared" si="60"/>
        <v>0</v>
      </c>
      <c r="AT399" s="232">
        <f t="shared" si="60"/>
        <v>0</v>
      </c>
      <c r="AU399" s="232">
        <f t="shared" si="60"/>
        <v>0</v>
      </c>
      <c r="AV399" s="232">
        <f t="shared" si="60"/>
        <v>0</v>
      </c>
      <c r="AW399" s="232">
        <f t="shared" si="60"/>
        <v>0</v>
      </c>
      <c r="AX399" s="232">
        <f t="shared" si="60"/>
        <v>0</v>
      </c>
      <c r="AY399" s="232">
        <f t="shared" si="60"/>
        <v>0</v>
      </c>
      <c r="AZ399" s="232">
        <f t="shared" si="60"/>
        <v>0</v>
      </c>
      <c r="BA399" s="232">
        <f t="shared" si="60"/>
        <v>0</v>
      </c>
      <c r="BB399" s="232">
        <f t="shared" si="60"/>
        <v>0</v>
      </c>
      <c r="BC399" s="232">
        <f t="shared" si="60"/>
        <v>0</v>
      </c>
      <c r="BD399" s="232">
        <f t="shared" si="60"/>
        <v>0</v>
      </c>
      <c r="BE399" s="232">
        <f t="shared" si="60"/>
        <v>0</v>
      </c>
      <c r="BF399" s="232">
        <f t="shared" si="60"/>
        <v>0</v>
      </c>
      <c r="BG399" s="232">
        <f t="shared" si="60"/>
        <v>0</v>
      </c>
      <c r="BH399" s="232">
        <f t="shared" si="60"/>
        <v>0</v>
      </c>
      <c r="BI399" s="232">
        <f t="shared" si="60"/>
        <v>0</v>
      </c>
      <c r="BJ399" s="232">
        <f t="shared" si="60"/>
        <v>0</v>
      </c>
      <c r="BK399" s="232">
        <f t="shared" si="60"/>
        <v>0</v>
      </c>
      <c r="BL399" s="232">
        <f t="shared" si="60"/>
        <v>0</v>
      </c>
      <c r="BM399" s="232">
        <f t="shared" si="60"/>
        <v>0</v>
      </c>
      <c r="BN399" s="232">
        <f t="shared" si="60"/>
        <v>0</v>
      </c>
      <c r="BO399" s="232">
        <f t="shared" si="60"/>
        <v>0</v>
      </c>
    </row>
    <row r="400" spans="1:67" ht="11.1" customHeight="1" x14ac:dyDescent="0.25">
      <c r="A400" s="33"/>
      <c r="B400" s="265" t="s">
        <v>101</v>
      </c>
      <c r="C400" s="232">
        <f t="shared" si="50"/>
        <v>56.1995</v>
      </c>
      <c r="D400" s="232">
        <f t="shared" ref="D400:AI400" si="61">D10+D21+D32+D43+D54+D65+D76+D87+D98+D109+D120+D131</f>
        <v>0</v>
      </c>
      <c r="E400" s="232">
        <f t="shared" si="61"/>
        <v>47.267600000000002</v>
      </c>
      <c r="F400" s="232">
        <f t="shared" si="61"/>
        <v>53.825000000000003</v>
      </c>
      <c r="G400" s="232">
        <f t="shared" si="61"/>
        <v>131.9661667</v>
      </c>
      <c r="H400" s="232">
        <f t="shared" si="61"/>
        <v>116.16533340000001</v>
      </c>
      <c r="I400" s="232">
        <f t="shared" si="61"/>
        <v>72.00200000000001</v>
      </c>
      <c r="J400" s="232">
        <f t="shared" si="61"/>
        <v>29.000500000000002</v>
      </c>
      <c r="K400" s="232">
        <f t="shared" si="61"/>
        <v>43.805</v>
      </c>
      <c r="L400" s="232">
        <f t="shared" si="61"/>
        <v>128.00400000000002</v>
      </c>
      <c r="M400" s="232">
        <f t="shared" si="61"/>
        <v>171.98333345</v>
      </c>
      <c r="N400" s="232">
        <f t="shared" si="61"/>
        <v>76.951660115999999</v>
      </c>
      <c r="O400" s="232">
        <f t="shared" si="61"/>
        <v>139.66399999999999</v>
      </c>
      <c r="P400" s="232">
        <f t="shared" si="61"/>
        <v>120.0395</v>
      </c>
      <c r="Q400" s="232">
        <f t="shared" si="61"/>
        <v>117.99799999999999</v>
      </c>
      <c r="R400" s="232">
        <f t="shared" si="61"/>
        <v>113.09100000000001</v>
      </c>
      <c r="S400" s="232">
        <f t="shared" si="61"/>
        <v>50.155000000000001</v>
      </c>
      <c r="T400" s="232">
        <f t="shared" si="61"/>
        <v>59.164999999999999</v>
      </c>
      <c r="U400" s="232">
        <f t="shared" si="61"/>
        <v>0</v>
      </c>
      <c r="V400" s="232">
        <f t="shared" si="61"/>
        <v>60.332000000000001</v>
      </c>
      <c r="W400" s="232">
        <f t="shared" si="61"/>
        <v>46.290666629999997</v>
      </c>
      <c r="X400" s="232">
        <f t="shared" si="61"/>
        <v>102.0051</v>
      </c>
      <c r="Y400" s="232">
        <f t="shared" si="61"/>
        <v>77.152000000000001</v>
      </c>
      <c r="Z400" s="232">
        <f t="shared" si="61"/>
        <v>44.657333336000008</v>
      </c>
      <c r="AA400" s="232">
        <f t="shared" si="61"/>
        <v>23</v>
      </c>
      <c r="AB400" s="232">
        <f t="shared" si="61"/>
        <v>0</v>
      </c>
      <c r="AC400" s="232">
        <f t="shared" si="61"/>
        <v>110.664</v>
      </c>
      <c r="AD400" s="232">
        <f t="shared" si="61"/>
        <v>0</v>
      </c>
      <c r="AE400" s="232">
        <f t="shared" si="61"/>
        <v>86.863000000000014</v>
      </c>
      <c r="AF400" s="232">
        <f t="shared" si="61"/>
        <v>170.39849999999998</v>
      </c>
      <c r="AG400" s="232">
        <f t="shared" si="61"/>
        <v>61.497999999999998</v>
      </c>
      <c r="AH400" s="232">
        <f t="shared" si="61"/>
        <v>35.083313449999999</v>
      </c>
      <c r="AI400" s="232">
        <f t="shared" si="61"/>
        <v>0</v>
      </c>
      <c r="AJ400" s="232">
        <f t="shared" ref="AJ400:BO400" si="62">AJ10+AJ21+AJ32+AJ43+AJ54+AJ65+AJ76+AJ87+AJ98+AJ109+AJ120+AJ131</f>
        <v>3.6</v>
      </c>
      <c r="AK400" s="232">
        <f t="shared" si="62"/>
        <v>50.166666749999997</v>
      </c>
      <c r="AL400" s="232">
        <f t="shared" si="62"/>
        <v>139.87</v>
      </c>
      <c r="AM400" s="232">
        <f t="shared" si="62"/>
        <v>137.84880000000001</v>
      </c>
      <c r="AN400" s="232">
        <f t="shared" si="62"/>
        <v>90.831999999999994</v>
      </c>
      <c r="AO400" s="232">
        <f t="shared" si="62"/>
        <v>201.45499999999998</v>
      </c>
      <c r="AP400" s="232">
        <f t="shared" si="62"/>
        <v>110.664</v>
      </c>
      <c r="AQ400" s="232">
        <f t="shared" si="62"/>
        <v>157.75140000000002</v>
      </c>
      <c r="AR400" s="232">
        <f t="shared" si="62"/>
        <v>158.06900000000002</v>
      </c>
      <c r="AS400" s="232">
        <f t="shared" si="62"/>
        <v>70.302999999999997</v>
      </c>
      <c r="AT400" s="232">
        <f t="shared" si="62"/>
        <v>98.2</v>
      </c>
      <c r="AU400" s="232">
        <f t="shared" si="62"/>
        <v>128.78</v>
      </c>
      <c r="AV400" s="232">
        <f t="shared" si="62"/>
        <v>70.302999999999997</v>
      </c>
      <c r="AW400" s="232">
        <f t="shared" si="62"/>
        <v>99.83</v>
      </c>
      <c r="AX400" s="232">
        <f t="shared" si="62"/>
        <v>0</v>
      </c>
      <c r="AY400" s="232">
        <f t="shared" si="62"/>
        <v>106.58500000000001</v>
      </c>
      <c r="AZ400" s="232">
        <f t="shared" si="62"/>
        <v>117.66207</v>
      </c>
      <c r="BA400" s="232">
        <f t="shared" si="62"/>
        <v>98.2</v>
      </c>
      <c r="BB400" s="232">
        <f t="shared" si="62"/>
        <v>0</v>
      </c>
      <c r="BC400" s="232">
        <f t="shared" si="62"/>
        <v>102.03315000000001</v>
      </c>
      <c r="BD400" s="232">
        <f t="shared" si="62"/>
        <v>100.729</v>
      </c>
      <c r="BE400" s="232">
        <f t="shared" si="62"/>
        <v>96.835999999999999</v>
      </c>
      <c r="BF400" s="232">
        <f t="shared" si="62"/>
        <v>146.97039999999998</v>
      </c>
      <c r="BG400" s="232">
        <f t="shared" si="62"/>
        <v>73.283332999999999</v>
      </c>
      <c r="BH400" s="232">
        <f t="shared" si="62"/>
        <v>69.53725</v>
      </c>
      <c r="BI400" s="232">
        <f t="shared" si="62"/>
        <v>128.255</v>
      </c>
      <c r="BJ400" s="232">
        <f t="shared" si="62"/>
        <v>116.5983334</v>
      </c>
      <c r="BK400" s="232">
        <f t="shared" si="62"/>
        <v>51.914999999999999</v>
      </c>
      <c r="BL400" s="232">
        <f t="shared" si="62"/>
        <v>79.251000000000005</v>
      </c>
      <c r="BM400" s="232">
        <f t="shared" si="62"/>
        <v>126.1635</v>
      </c>
      <c r="BN400" s="232">
        <f t="shared" si="62"/>
        <v>0</v>
      </c>
      <c r="BO400" s="232">
        <f t="shared" si="62"/>
        <v>96</v>
      </c>
    </row>
    <row r="401" spans="1:67" ht="11.1" customHeight="1" x14ac:dyDescent="0.25">
      <c r="A401" s="33"/>
      <c r="B401" s="266" t="s">
        <v>102</v>
      </c>
      <c r="C401" s="232">
        <f t="shared" si="50"/>
        <v>0</v>
      </c>
      <c r="D401" s="232">
        <f t="shared" ref="D401:AI401" si="63">D11+D22+D33+D44+D55+D66+D77+D88+D99+D110+D121+D132</f>
        <v>0</v>
      </c>
      <c r="E401" s="232">
        <f t="shared" si="63"/>
        <v>0</v>
      </c>
      <c r="F401" s="232">
        <f t="shared" si="63"/>
        <v>0</v>
      </c>
      <c r="G401" s="232">
        <f t="shared" si="63"/>
        <v>0</v>
      </c>
      <c r="H401" s="232">
        <f t="shared" si="63"/>
        <v>0</v>
      </c>
      <c r="I401" s="232">
        <f t="shared" si="63"/>
        <v>0</v>
      </c>
      <c r="J401" s="232">
        <f t="shared" si="63"/>
        <v>0</v>
      </c>
      <c r="K401" s="232">
        <f t="shared" si="63"/>
        <v>0</v>
      </c>
      <c r="L401" s="232">
        <f t="shared" si="63"/>
        <v>0</v>
      </c>
      <c r="M401" s="232">
        <f t="shared" si="63"/>
        <v>0</v>
      </c>
      <c r="N401" s="232">
        <f t="shared" si="63"/>
        <v>0</v>
      </c>
      <c r="O401" s="232">
        <f t="shared" si="63"/>
        <v>0</v>
      </c>
      <c r="P401" s="232">
        <f t="shared" si="63"/>
        <v>0</v>
      </c>
      <c r="Q401" s="232">
        <f t="shared" si="63"/>
        <v>0</v>
      </c>
      <c r="R401" s="232">
        <f t="shared" si="63"/>
        <v>0</v>
      </c>
      <c r="S401" s="232">
        <f t="shared" si="63"/>
        <v>0</v>
      </c>
      <c r="T401" s="232">
        <f t="shared" si="63"/>
        <v>0</v>
      </c>
      <c r="U401" s="232">
        <f t="shared" si="63"/>
        <v>0</v>
      </c>
      <c r="V401" s="232">
        <f t="shared" si="63"/>
        <v>0</v>
      </c>
      <c r="W401" s="232">
        <f t="shared" si="63"/>
        <v>0</v>
      </c>
      <c r="X401" s="232">
        <f t="shared" si="63"/>
        <v>0</v>
      </c>
      <c r="Y401" s="232">
        <f t="shared" si="63"/>
        <v>0</v>
      </c>
      <c r="Z401" s="232">
        <f t="shared" si="63"/>
        <v>0</v>
      </c>
      <c r="AA401" s="232">
        <f t="shared" si="63"/>
        <v>0</v>
      </c>
      <c r="AB401" s="232">
        <f t="shared" si="63"/>
        <v>0</v>
      </c>
      <c r="AC401" s="232">
        <f t="shared" si="63"/>
        <v>0</v>
      </c>
      <c r="AD401" s="232">
        <f t="shared" si="63"/>
        <v>0</v>
      </c>
      <c r="AE401" s="232">
        <f t="shared" si="63"/>
        <v>0</v>
      </c>
      <c r="AF401" s="232">
        <f t="shared" si="63"/>
        <v>0</v>
      </c>
      <c r="AG401" s="232">
        <f t="shared" si="63"/>
        <v>0</v>
      </c>
      <c r="AH401" s="232">
        <f t="shared" si="63"/>
        <v>0</v>
      </c>
      <c r="AI401" s="232">
        <f t="shared" si="63"/>
        <v>0</v>
      </c>
      <c r="AJ401" s="232">
        <f t="shared" ref="AJ401:BO401" si="64">AJ11+AJ22+AJ33+AJ44+AJ55+AJ66+AJ77+AJ88+AJ99+AJ110+AJ121+AJ132</f>
        <v>0</v>
      </c>
      <c r="AK401" s="232">
        <f t="shared" si="64"/>
        <v>0</v>
      </c>
      <c r="AL401" s="232">
        <f t="shared" si="64"/>
        <v>0</v>
      </c>
      <c r="AM401" s="232">
        <f t="shared" si="64"/>
        <v>0</v>
      </c>
      <c r="AN401" s="232">
        <f t="shared" si="64"/>
        <v>0</v>
      </c>
      <c r="AO401" s="232">
        <f t="shared" si="64"/>
        <v>0</v>
      </c>
      <c r="AP401" s="232">
        <f t="shared" si="64"/>
        <v>0</v>
      </c>
      <c r="AQ401" s="232">
        <f t="shared" si="64"/>
        <v>0</v>
      </c>
      <c r="AR401" s="232">
        <f t="shared" si="64"/>
        <v>0</v>
      </c>
      <c r="AS401" s="232">
        <f t="shared" si="64"/>
        <v>0</v>
      </c>
      <c r="AT401" s="232">
        <f t="shared" si="64"/>
        <v>0</v>
      </c>
      <c r="AU401" s="232">
        <f t="shared" si="64"/>
        <v>0</v>
      </c>
      <c r="AV401" s="232">
        <f t="shared" si="64"/>
        <v>0</v>
      </c>
      <c r="AW401" s="232">
        <f t="shared" si="64"/>
        <v>0</v>
      </c>
      <c r="AX401" s="232">
        <f t="shared" si="64"/>
        <v>0</v>
      </c>
      <c r="AY401" s="232">
        <f t="shared" si="64"/>
        <v>0</v>
      </c>
      <c r="AZ401" s="232">
        <f t="shared" si="64"/>
        <v>0</v>
      </c>
      <c r="BA401" s="232">
        <f t="shared" si="64"/>
        <v>0</v>
      </c>
      <c r="BB401" s="232">
        <f t="shared" si="64"/>
        <v>0</v>
      </c>
      <c r="BC401" s="232">
        <f t="shared" si="64"/>
        <v>0</v>
      </c>
      <c r="BD401" s="232">
        <f t="shared" si="64"/>
        <v>0</v>
      </c>
      <c r="BE401" s="232">
        <f t="shared" si="64"/>
        <v>0</v>
      </c>
      <c r="BF401" s="232">
        <f t="shared" si="64"/>
        <v>0</v>
      </c>
      <c r="BG401" s="232">
        <f t="shared" si="64"/>
        <v>0</v>
      </c>
      <c r="BH401" s="232">
        <f t="shared" si="64"/>
        <v>0</v>
      </c>
      <c r="BI401" s="232">
        <f t="shared" si="64"/>
        <v>0</v>
      </c>
      <c r="BJ401" s="232">
        <f t="shared" si="64"/>
        <v>0</v>
      </c>
      <c r="BK401" s="232">
        <f t="shared" si="64"/>
        <v>0</v>
      </c>
      <c r="BL401" s="232">
        <f t="shared" si="64"/>
        <v>0</v>
      </c>
      <c r="BM401" s="232">
        <f t="shared" si="64"/>
        <v>0</v>
      </c>
      <c r="BN401" s="232">
        <f t="shared" si="64"/>
        <v>0</v>
      </c>
      <c r="BO401" s="232">
        <f t="shared" si="64"/>
        <v>0</v>
      </c>
    </row>
    <row r="402" spans="1:67" ht="11.1" customHeight="1" x14ac:dyDescent="0.25">
      <c r="A402" s="33"/>
      <c r="B402" s="267" t="s">
        <v>103</v>
      </c>
      <c r="C402" s="232">
        <f t="shared" si="50"/>
        <v>0</v>
      </c>
      <c r="D402" s="232">
        <f t="shared" ref="D402:AI402" si="65">D12+D23+D34+D45+D56+D67+D78+D89+D100+D111+D122+D133</f>
        <v>0</v>
      </c>
      <c r="E402" s="232">
        <f t="shared" si="65"/>
        <v>0</v>
      </c>
      <c r="F402" s="232">
        <f t="shared" si="65"/>
        <v>0</v>
      </c>
      <c r="G402" s="232">
        <f t="shared" si="65"/>
        <v>0</v>
      </c>
      <c r="H402" s="232">
        <f t="shared" si="65"/>
        <v>0</v>
      </c>
      <c r="I402" s="232">
        <f t="shared" si="65"/>
        <v>0</v>
      </c>
      <c r="J402" s="232">
        <f t="shared" si="65"/>
        <v>0</v>
      </c>
      <c r="K402" s="232">
        <f t="shared" si="65"/>
        <v>0</v>
      </c>
      <c r="L402" s="232">
        <f t="shared" si="65"/>
        <v>0</v>
      </c>
      <c r="M402" s="232">
        <f t="shared" si="65"/>
        <v>0</v>
      </c>
      <c r="N402" s="232">
        <f t="shared" si="65"/>
        <v>0</v>
      </c>
      <c r="O402" s="232">
        <f t="shared" si="65"/>
        <v>0</v>
      </c>
      <c r="P402" s="232">
        <f t="shared" si="65"/>
        <v>0</v>
      </c>
      <c r="Q402" s="232">
        <f t="shared" si="65"/>
        <v>0</v>
      </c>
      <c r="R402" s="232">
        <f t="shared" si="65"/>
        <v>0</v>
      </c>
      <c r="S402" s="232">
        <f t="shared" si="65"/>
        <v>0</v>
      </c>
      <c r="T402" s="232">
        <f t="shared" si="65"/>
        <v>0</v>
      </c>
      <c r="U402" s="232">
        <f t="shared" si="65"/>
        <v>0</v>
      </c>
      <c r="V402" s="232">
        <f t="shared" si="65"/>
        <v>0</v>
      </c>
      <c r="W402" s="232">
        <f t="shared" si="65"/>
        <v>0</v>
      </c>
      <c r="X402" s="232">
        <f t="shared" si="65"/>
        <v>0</v>
      </c>
      <c r="Y402" s="232">
        <f t="shared" si="65"/>
        <v>0</v>
      </c>
      <c r="Z402" s="232">
        <f t="shared" si="65"/>
        <v>0</v>
      </c>
      <c r="AA402" s="232">
        <f t="shared" si="65"/>
        <v>0</v>
      </c>
      <c r="AB402" s="232">
        <f t="shared" si="65"/>
        <v>0</v>
      </c>
      <c r="AC402" s="232">
        <f t="shared" si="65"/>
        <v>0</v>
      </c>
      <c r="AD402" s="232">
        <f t="shared" si="65"/>
        <v>0</v>
      </c>
      <c r="AE402" s="232">
        <f t="shared" si="65"/>
        <v>0</v>
      </c>
      <c r="AF402" s="232">
        <f t="shared" si="65"/>
        <v>0</v>
      </c>
      <c r="AG402" s="232">
        <f t="shared" si="65"/>
        <v>0</v>
      </c>
      <c r="AH402" s="232">
        <f t="shared" si="65"/>
        <v>0</v>
      </c>
      <c r="AI402" s="232">
        <f t="shared" si="65"/>
        <v>0</v>
      </c>
      <c r="AJ402" s="232">
        <f t="shared" ref="AJ402:BO402" si="66">AJ12+AJ23+AJ34+AJ45+AJ56+AJ67+AJ78+AJ89+AJ100+AJ111+AJ122+AJ133</f>
        <v>0</v>
      </c>
      <c r="AK402" s="232">
        <f t="shared" si="66"/>
        <v>0</v>
      </c>
      <c r="AL402" s="232">
        <f t="shared" si="66"/>
        <v>0</v>
      </c>
      <c r="AM402" s="232">
        <f t="shared" si="66"/>
        <v>0</v>
      </c>
      <c r="AN402" s="232">
        <f t="shared" si="66"/>
        <v>0</v>
      </c>
      <c r="AO402" s="232">
        <f t="shared" si="66"/>
        <v>0</v>
      </c>
      <c r="AP402" s="232">
        <f t="shared" si="66"/>
        <v>0</v>
      </c>
      <c r="AQ402" s="232">
        <f t="shared" si="66"/>
        <v>0</v>
      </c>
      <c r="AR402" s="232">
        <f t="shared" si="66"/>
        <v>0</v>
      </c>
      <c r="AS402" s="232">
        <f t="shared" si="66"/>
        <v>0</v>
      </c>
      <c r="AT402" s="232">
        <f t="shared" si="66"/>
        <v>0</v>
      </c>
      <c r="AU402" s="232">
        <f t="shared" si="66"/>
        <v>0</v>
      </c>
      <c r="AV402" s="232">
        <f t="shared" si="66"/>
        <v>0</v>
      </c>
      <c r="AW402" s="232">
        <f t="shared" si="66"/>
        <v>0</v>
      </c>
      <c r="AX402" s="232">
        <f t="shared" si="66"/>
        <v>0</v>
      </c>
      <c r="AY402" s="232">
        <f t="shared" si="66"/>
        <v>0</v>
      </c>
      <c r="AZ402" s="232">
        <f t="shared" si="66"/>
        <v>0</v>
      </c>
      <c r="BA402" s="232">
        <f t="shared" si="66"/>
        <v>0</v>
      </c>
      <c r="BB402" s="232">
        <f t="shared" si="66"/>
        <v>0</v>
      </c>
      <c r="BC402" s="232">
        <f t="shared" si="66"/>
        <v>0</v>
      </c>
      <c r="BD402" s="232">
        <f t="shared" si="66"/>
        <v>0</v>
      </c>
      <c r="BE402" s="232">
        <f t="shared" si="66"/>
        <v>0</v>
      </c>
      <c r="BF402" s="232">
        <f t="shared" si="66"/>
        <v>0</v>
      </c>
      <c r="BG402" s="232">
        <f t="shared" si="66"/>
        <v>0</v>
      </c>
      <c r="BH402" s="232">
        <f t="shared" si="66"/>
        <v>0</v>
      </c>
      <c r="BI402" s="232">
        <f t="shared" si="66"/>
        <v>0</v>
      </c>
      <c r="BJ402" s="232">
        <f t="shared" si="66"/>
        <v>0</v>
      </c>
      <c r="BK402" s="232">
        <f t="shared" si="66"/>
        <v>0</v>
      </c>
      <c r="BL402" s="232">
        <f t="shared" si="66"/>
        <v>0</v>
      </c>
      <c r="BM402" s="232">
        <f t="shared" si="66"/>
        <v>0</v>
      </c>
      <c r="BN402" s="232">
        <f t="shared" si="66"/>
        <v>0</v>
      </c>
      <c r="BO402" s="232">
        <f t="shared" si="66"/>
        <v>0</v>
      </c>
    </row>
    <row r="403" spans="1:67" ht="11.1" customHeight="1" thickBot="1" x14ac:dyDescent="0.3"/>
    <row r="404" spans="1:67" ht="11.1" customHeight="1" thickTop="1" thickBot="1" x14ac:dyDescent="0.3">
      <c r="A404" s="211" t="s">
        <v>30</v>
      </c>
      <c r="B404" s="268" t="s">
        <v>87</v>
      </c>
      <c r="C404" s="232">
        <f>C136+C147+C158+C169+C180+C191+C202+C213+C224+C235+C246+C257+C268+C279+C290+C301+C312</f>
        <v>7.8833299999999999</v>
      </c>
      <c r="D404" s="232">
        <f t="shared" ref="D404:BO404" si="67">D136+D147+D158+D169+D180+D191+D202+D213+D224+D235+D246+D257+D268+D279+D290+D301+D312</f>
        <v>11.17</v>
      </c>
      <c r="E404" s="232">
        <f t="shared" si="67"/>
        <v>4</v>
      </c>
      <c r="F404" s="232">
        <f t="shared" si="67"/>
        <v>18.84</v>
      </c>
      <c r="G404" s="232">
        <f t="shared" si="67"/>
        <v>9.5500000000000007</v>
      </c>
      <c r="H404" s="232">
        <f t="shared" si="67"/>
        <v>53</v>
      </c>
      <c r="I404" s="232">
        <f t="shared" si="67"/>
        <v>42</v>
      </c>
      <c r="J404" s="232">
        <f t="shared" si="67"/>
        <v>36.24</v>
      </c>
      <c r="K404" s="232">
        <f t="shared" si="67"/>
        <v>25.17</v>
      </c>
      <c r="L404" s="232">
        <f t="shared" si="67"/>
        <v>30.56</v>
      </c>
      <c r="M404" s="232">
        <f t="shared" si="67"/>
        <v>38</v>
      </c>
      <c r="N404" s="232">
        <f t="shared" si="67"/>
        <v>45.06</v>
      </c>
      <c r="O404" s="232">
        <f t="shared" si="67"/>
        <v>34.950000000000003</v>
      </c>
      <c r="P404" s="232">
        <f t="shared" si="67"/>
        <v>31.68</v>
      </c>
      <c r="Q404" s="232">
        <f t="shared" si="67"/>
        <v>31</v>
      </c>
      <c r="R404" s="232">
        <f t="shared" si="67"/>
        <v>22</v>
      </c>
      <c r="S404" s="232">
        <f t="shared" si="67"/>
        <v>38.04</v>
      </c>
      <c r="T404" s="232">
        <f t="shared" si="67"/>
        <v>22</v>
      </c>
      <c r="U404" s="232">
        <f t="shared" si="67"/>
        <v>17.68</v>
      </c>
      <c r="V404" s="232">
        <f t="shared" si="67"/>
        <v>7.56</v>
      </c>
      <c r="W404" s="232">
        <f t="shared" si="67"/>
        <v>33.72</v>
      </c>
      <c r="X404" s="232">
        <f t="shared" si="67"/>
        <v>19.39</v>
      </c>
      <c r="Y404" s="232">
        <f t="shared" si="67"/>
        <v>29.45</v>
      </c>
      <c r="Z404" s="232">
        <f t="shared" si="67"/>
        <v>39</v>
      </c>
      <c r="AA404" s="232">
        <f t="shared" si="67"/>
        <v>29</v>
      </c>
      <c r="AB404" s="232">
        <f t="shared" si="67"/>
        <v>36.6</v>
      </c>
      <c r="AC404" s="232">
        <f t="shared" si="67"/>
        <v>30</v>
      </c>
      <c r="AD404" s="232">
        <f t="shared" si="67"/>
        <v>29.9</v>
      </c>
      <c r="AE404" s="232">
        <f t="shared" si="67"/>
        <v>38.25</v>
      </c>
      <c r="AF404" s="232">
        <f t="shared" si="67"/>
        <v>38.15</v>
      </c>
      <c r="AG404" s="232">
        <f t="shared" si="67"/>
        <v>33</v>
      </c>
      <c r="AH404" s="232">
        <f t="shared" si="67"/>
        <v>31</v>
      </c>
      <c r="AI404" s="232">
        <f t="shared" si="67"/>
        <v>41</v>
      </c>
      <c r="AJ404" s="232">
        <f t="shared" si="67"/>
        <v>42.8</v>
      </c>
      <c r="AK404" s="232">
        <f t="shared" si="67"/>
        <v>53.6</v>
      </c>
      <c r="AL404" s="232">
        <f t="shared" si="67"/>
        <v>58</v>
      </c>
      <c r="AM404" s="232">
        <f t="shared" si="67"/>
        <v>52.57</v>
      </c>
      <c r="AN404" s="232">
        <f t="shared" si="67"/>
        <v>24.33</v>
      </c>
      <c r="AO404" s="232">
        <f t="shared" si="67"/>
        <v>51.69</v>
      </c>
      <c r="AP404" s="232">
        <f t="shared" si="67"/>
        <v>81.52</v>
      </c>
      <c r="AQ404" s="232">
        <f t="shared" si="67"/>
        <v>73</v>
      </c>
      <c r="AR404" s="232">
        <f t="shared" si="67"/>
        <v>54</v>
      </c>
      <c r="AS404" s="232">
        <f t="shared" si="67"/>
        <v>28</v>
      </c>
      <c r="AT404" s="232">
        <f t="shared" si="67"/>
        <v>14</v>
      </c>
      <c r="AU404" s="232">
        <f t="shared" si="67"/>
        <v>3</v>
      </c>
      <c r="AV404" s="232">
        <f t="shared" si="67"/>
        <v>3</v>
      </c>
      <c r="AW404" s="232">
        <f t="shared" si="67"/>
        <v>14</v>
      </c>
      <c r="AX404" s="232">
        <f t="shared" si="67"/>
        <v>13</v>
      </c>
      <c r="AY404" s="232">
        <f t="shared" si="67"/>
        <v>15</v>
      </c>
      <c r="AZ404" s="232">
        <f t="shared" si="67"/>
        <v>21</v>
      </c>
      <c r="BA404" s="232">
        <f t="shared" si="67"/>
        <v>15</v>
      </c>
      <c r="BB404" s="232">
        <f t="shared" si="67"/>
        <v>15</v>
      </c>
      <c r="BC404" s="232">
        <f t="shared" si="67"/>
        <v>15</v>
      </c>
      <c r="BD404" s="232">
        <f t="shared" si="67"/>
        <v>26.48</v>
      </c>
      <c r="BE404" s="232">
        <f t="shared" si="67"/>
        <v>23.33</v>
      </c>
      <c r="BF404" s="232">
        <f t="shared" si="67"/>
        <v>27</v>
      </c>
      <c r="BG404" s="232">
        <f t="shared" si="67"/>
        <v>22</v>
      </c>
      <c r="BH404" s="232">
        <f t="shared" si="67"/>
        <v>34</v>
      </c>
      <c r="BI404" s="232">
        <f t="shared" si="67"/>
        <v>18</v>
      </c>
      <c r="BJ404" s="232">
        <f t="shared" si="67"/>
        <v>18</v>
      </c>
      <c r="BK404" s="232">
        <f t="shared" si="67"/>
        <v>35</v>
      </c>
      <c r="BL404" s="232">
        <f t="shared" si="67"/>
        <v>19</v>
      </c>
      <c r="BM404" s="232">
        <f t="shared" si="67"/>
        <v>20</v>
      </c>
      <c r="BN404" s="232">
        <f t="shared" si="67"/>
        <v>26</v>
      </c>
      <c r="BO404" s="232">
        <f t="shared" si="67"/>
        <v>23</v>
      </c>
    </row>
    <row r="405" spans="1:67" ht="11.1" customHeight="1" thickTop="1" x14ac:dyDescent="0.25">
      <c r="A405" s="33"/>
      <c r="B405" s="43" t="s">
        <v>104</v>
      </c>
      <c r="C405" s="232"/>
      <c r="D405" s="232">
        <f ca="1">D137+D148+D159+D170+D181+D192+D203+D214+D225+D236+D247+D258+D269+D280+D291+D302+D313</f>
        <v>-45.416816670000003</v>
      </c>
      <c r="E405" s="232">
        <f t="shared" ref="E405:BO405" ca="1" si="68">E137+E148+E159+E170+E181+E192+E203+E214+E225+E236+E247+E258+E269+E280+E291+E302+E313</f>
        <v>-101.85148333666667</v>
      </c>
      <c r="F405" s="232">
        <f t="shared" ca="1" si="68"/>
        <v>-141.21863333666667</v>
      </c>
      <c r="G405" s="232">
        <f t="shared" ca="1" si="68"/>
        <v>-168.88247999666666</v>
      </c>
      <c r="H405" s="232">
        <f t="shared" ca="1" si="68"/>
        <v>-163.70714999666666</v>
      </c>
      <c r="I405" s="232">
        <f t="shared" ca="1" si="68"/>
        <v>-144.44076665666668</v>
      </c>
      <c r="J405" s="232">
        <f t="shared" ca="1" si="68"/>
        <v>-140.54861665666667</v>
      </c>
      <c r="K405" s="232">
        <f t="shared" ca="1" si="68"/>
        <v>-173.33952332333337</v>
      </c>
      <c r="L405" s="232">
        <f t="shared" ca="1" si="68"/>
        <v>-170.23987999000002</v>
      </c>
      <c r="M405" s="232">
        <f t="shared" ca="1" si="68"/>
        <v>-157.57552665666668</v>
      </c>
      <c r="N405" s="232">
        <f t="shared" ca="1" si="68"/>
        <v>-168.96755664000005</v>
      </c>
      <c r="O405" s="232">
        <f t="shared" ca="1" si="68"/>
        <v>-172.44454997500009</v>
      </c>
      <c r="P405" s="232">
        <f t="shared" ca="1" si="68"/>
        <v>-211.11157664333336</v>
      </c>
      <c r="Q405" s="232">
        <f t="shared" ca="1" si="68"/>
        <v>-245.5222133100001</v>
      </c>
      <c r="R405" s="232">
        <f t="shared" ca="1" si="68"/>
        <v>-272.87791659000004</v>
      </c>
      <c r="S405" s="232">
        <f t="shared" ca="1" si="68"/>
        <v>-292.4380832566668</v>
      </c>
      <c r="T405" s="232">
        <f t="shared" ca="1" si="68"/>
        <v>-253.41490325666689</v>
      </c>
      <c r="U405" s="232">
        <f t="shared" ca="1" si="68"/>
        <v>-280.87400325666692</v>
      </c>
      <c r="V405" s="232">
        <f t="shared" ca="1" si="68"/>
        <v>-331.90100325666708</v>
      </c>
      <c r="W405" s="232">
        <f t="shared" ca="1" si="68"/>
        <v>-383.72345992333373</v>
      </c>
      <c r="X405" s="232">
        <f t="shared" ca="1" si="68"/>
        <v>-366.50432992333378</v>
      </c>
      <c r="Y405" s="232">
        <f t="shared" ca="1" si="68"/>
        <v>-384.69639992333373</v>
      </c>
      <c r="Z405" s="232">
        <f t="shared" ca="1" si="68"/>
        <v>-369.42440965933372</v>
      </c>
      <c r="AA405" s="232">
        <f t="shared" ca="1" si="68"/>
        <v>-333.15317632600033</v>
      </c>
      <c r="AB405" s="232">
        <f t="shared" ca="1" si="68"/>
        <v>-349.04160966100039</v>
      </c>
      <c r="AC405" s="232">
        <f t="shared" ca="1" si="68"/>
        <v>-370.87935632833376</v>
      </c>
      <c r="AD405" s="232">
        <f t="shared" ca="1" si="68"/>
        <v>-368.91293632833379</v>
      </c>
      <c r="AE405" s="232">
        <f t="shared" ca="1" si="68"/>
        <v>-356.10019632833382</v>
      </c>
      <c r="AF405" s="232">
        <f t="shared" ca="1" si="68"/>
        <v>-368.20168632833384</v>
      </c>
      <c r="AG405" s="232">
        <f t="shared" ca="1" si="68"/>
        <v>-354.40605952833403</v>
      </c>
      <c r="AH405" s="232">
        <f t="shared" ca="1" si="68"/>
        <v>-314.76708622166757</v>
      </c>
      <c r="AI405" s="232">
        <f t="shared" ca="1" si="68"/>
        <v>-302.92473288833412</v>
      </c>
      <c r="AJ405" s="232">
        <f t="shared" ca="1" si="68"/>
        <v>-255.11091288833404</v>
      </c>
      <c r="AK405" s="232">
        <f t="shared" ca="1" si="68"/>
        <v>-207.40597288833419</v>
      </c>
      <c r="AL405" s="232">
        <f t="shared" ca="1" si="68"/>
        <v>-153.63185288833438</v>
      </c>
      <c r="AM405" s="232">
        <f t="shared" ca="1" si="68"/>
        <v>-139.35705288833447</v>
      </c>
      <c r="AN405" s="232">
        <f t="shared" ca="1" si="68"/>
        <v>-140.53877618833462</v>
      </c>
      <c r="AO405" s="232">
        <f t="shared" ca="1" si="68"/>
        <v>-124.43808618833486</v>
      </c>
      <c r="AP405" s="232">
        <f t="shared" ca="1" si="68"/>
        <v>-54.286302856334714</v>
      </c>
      <c r="AQ405" s="232">
        <f t="shared" ca="1" si="68"/>
        <v>44.171397143665217</v>
      </c>
      <c r="AR405" s="232">
        <f t="shared" ca="1" si="68"/>
        <v>99.218720476998442</v>
      </c>
      <c r="AS405" s="232">
        <f t="shared" ca="1" si="68"/>
        <v>105.86502047699855</v>
      </c>
      <c r="AT405" s="232">
        <f t="shared" ca="1" si="68"/>
        <v>68.667870476998814</v>
      </c>
      <c r="AU405" s="232">
        <f t="shared" ca="1" si="68"/>
        <v>33.996870476998993</v>
      </c>
      <c r="AV405" s="232">
        <f t="shared" ca="1" si="68"/>
        <v>-37.488299523000933</v>
      </c>
      <c r="AW405" s="232">
        <f t="shared" ca="1" si="68"/>
        <v>-95.785816189667457</v>
      </c>
      <c r="AX405" s="232">
        <f t="shared" ca="1" si="68"/>
        <v>-128.84065618966724</v>
      </c>
      <c r="AY405" s="232">
        <f t="shared" ca="1" si="68"/>
        <v>-183.10605618966702</v>
      </c>
      <c r="AZ405" s="232">
        <f t="shared" ca="1" si="68"/>
        <v>-235.13455618966691</v>
      </c>
      <c r="BA405" s="232">
        <f t="shared" ca="1" si="68"/>
        <v>-288.7850561896671</v>
      </c>
      <c r="BB405" s="232">
        <f t="shared" ca="1" si="68"/>
        <v>-351.18705618966715</v>
      </c>
      <c r="BC405" s="232">
        <f t="shared" ca="1" si="68"/>
        <v>-336.18705618966715</v>
      </c>
      <c r="BD405" s="232">
        <f t="shared" ca="1" si="68"/>
        <v>-362.35154618966681</v>
      </c>
      <c r="BE405" s="232">
        <f t="shared" ca="1" si="68"/>
        <v>-408.72396618966695</v>
      </c>
      <c r="BF405" s="232">
        <f t="shared" ca="1" si="68"/>
        <v>-428.12291618966719</v>
      </c>
      <c r="BG405" s="232">
        <f t="shared" ca="1" si="68"/>
        <v>-415.83100618966728</v>
      </c>
      <c r="BH405" s="232">
        <f t="shared" ca="1" si="68"/>
        <v>-437.15356285633379</v>
      </c>
      <c r="BI405" s="232">
        <f t="shared" ca="1" si="68"/>
        <v>-441.60665285633331</v>
      </c>
      <c r="BJ405" s="232">
        <f t="shared" ca="1" si="68"/>
        <v>-447.42986618966643</v>
      </c>
      <c r="BK405" s="232">
        <f t="shared" ca="1" si="68"/>
        <v>-444.14721618966632</v>
      </c>
      <c r="BL405" s="232">
        <f t="shared" ca="1" si="68"/>
        <v>-422.95156938633272</v>
      </c>
      <c r="BM405" s="232">
        <f t="shared" ca="1" si="68"/>
        <v>-456.53376938633255</v>
      </c>
      <c r="BN405" s="232">
        <f t="shared" ca="1" si="68"/>
        <v>-481.77956938633224</v>
      </c>
      <c r="BO405" s="232">
        <f t="shared" ca="1" si="68"/>
        <v>-491.50054938633184</v>
      </c>
    </row>
    <row r="406" spans="1:67" ht="11.1" customHeight="1" x14ac:dyDescent="0.25">
      <c r="A406" s="33"/>
      <c r="B406" s="261" t="s">
        <v>88</v>
      </c>
      <c r="C406" s="232">
        <f t="shared" ref="C406:C413" si="69">C138+C149+C160+C171+C182+C193+C204+C215+C226+C237+C248+C259+C270+C281+C292+C303+C314</f>
        <v>0</v>
      </c>
      <c r="D406" s="232">
        <f t="shared" ref="D406:BO406" si="70">D138+D149+D160+D171+D182+D193+D204+D215+D226+D237+D248+D259+D270+D281+D292+D303+D314</f>
        <v>0</v>
      </c>
      <c r="E406" s="232">
        <f t="shared" si="70"/>
        <v>0</v>
      </c>
      <c r="F406" s="232">
        <f t="shared" si="70"/>
        <v>0</v>
      </c>
      <c r="G406" s="232">
        <f t="shared" si="70"/>
        <v>0</v>
      </c>
      <c r="H406" s="232">
        <f t="shared" si="70"/>
        <v>0</v>
      </c>
      <c r="I406" s="232">
        <f t="shared" si="70"/>
        <v>0</v>
      </c>
      <c r="J406" s="232">
        <f t="shared" si="70"/>
        <v>0</v>
      </c>
      <c r="K406" s="232">
        <f t="shared" si="70"/>
        <v>0</v>
      </c>
      <c r="L406" s="232">
        <f t="shared" si="70"/>
        <v>0</v>
      </c>
      <c r="M406" s="232">
        <f t="shared" si="70"/>
        <v>0</v>
      </c>
      <c r="N406" s="232">
        <f t="shared" si="70"/>
        <v>0</v>
      </c>
      <c r="O406" s="232">
        <f t="shared" si="70"/>
        <v>0</v>
      </c>
      <c r="P406" s="232">
        <f t="shared" si="70"/>
        <v>0</v>
      </c>
      <c r="Q406" s="232">
        <f t="shared" si="70"/>
        <v>0</v>
      </c>
      <c r="R406" s="232">
        <f t="shared" si="70"/>
        <v>0</v>
      </c>
      <c r="S406" s="232">
        <f t="shared" si="70"/>
        <v>0</v>
      </c>
      <c r="T406" s="232">
        <f t="shared" si="70"/>
        <v>0</v>
      </c>
      <c r="U406" s="232">
        <f t="shared" si="70"/>
        <v>0</v>
      </c>
      <c r="V406" s="232">
        <f t="shared" si="70"/>
        <v>0</v>
      </c>
      <c r="W406" s="232">
        <f t="shared" si="70"/>
        <v>0</v>
      </c>
      <c r="X406" s="232">
        <f t="shared" si="70"/>
        <v>0</v>
      </c>
      <c r="Y406" s="232">
        <f t="shared" si="70"/>
        <v>0</v>
      </c>
      <c r="Z406" s="232">
        <f t="shared" si="70"/>
        <v>0</v>
      </c>
      <c r="AA406" s="232">
        <f t="shared" si="70"/>
        <v>0</v>
      </c>
      <c r="AB406" s="232">
        <f t="shared" si="70"/>
        <v>0</v>
      </c>
      <c r="AC406" s="232">
        <f t="shared" si="70"/>
        <v>0</v>
      </c>
      <c r="AD406" s="232">
        <f t="shared" si="70"/>
        <v>0</v>
      </c>
      <c r="AE406" s="232">
        <f t="shared" si="70"/>
        <v>0</v>
      </c>
      <c r="AF406" s="232">
        <f t="shared" si="70"/>
        <v>0</v>
      </c>
      <c r="AG406" s="232">
        <f t="shared" si="70"/>
        <v>0</v>
      </c>
      <c r="AH406" s="232">
        <f t="shared" si="70"/>
        <v>0</v>
      </c>
      <c r="AI406" s="232">
        <f t="shared" si="70"/>
        <v>0</v>
      </c>
      <c r="AJ406" s="232">
        <f t="shared" si="70"/>
        <v>0</v>
      </c>
      <c r="AK406" s="232">
        <f t="shared" si="70"/>
        <v>0</v>
      </c>
      <c r="AL406" s="232">
        <f t="shared" si="70"/>
        <v>0</v>
      </c>
      <c r="AM406" s="232">
        <f t="shared" si="70"/>
        <v>0</v>
      </c>
      <c r="AN406" s="232">
        <f t="shared" si="70"/>
        <v>0</v>
      </c>
      <c r="AO406" s="232">
        <f t="shared" si="70"/>
        <v>0</v>
      </c>
      <c r="AP406" s="232">
        <f t="shared" si="70"/>
        <v>0</v>
      </c>
      <c r="AQ406" s="232">
        <f t="shared" si="70"/>
        <v>0</v>
      </c>
      <c r="AR406" s="232">
        <f t="shared" si="70"/>
        <v>0</v>
      </c>
      <c r="AS406" s="232">
        <f t="shared" si="70"/>
        <v>0</v>
      </c>
      <c r="AT406" s="232">
        <f t="shared" si="70"/>
        <v>0</v>
      </c>
      <c r="AU406" s="232">
        <f t="shared" si="70"/>
        <v>0</v>
      </c>
      <c r="AV406" s="232">
        <f t="shared" si="70"/>
        <v>0</v>
      </c>
      <c r="AW406" s="232">
        <f t="shared" si="70"/>
        <v>0</v>
      </c>
      <c r="AX406" s="232">
        <f t="shared" si="70"/>
        <v>0</v>
      </c>
      <c r="AY406" s="232">
        <f t="shared" si="70"/>
        <v>0</v>
      </c>
      <c r="AZ406" s="232">
        <f t="shared" si="70"/>
        <v>0</v>
      </c>
      <c r="BA406" s="232">
        <f t="shared" si="70"/>
        <v>0</v>
      </c>
      <c r="BB406" s="232">
        <f t="shared" si="70"/>
        <v>0</v>
      </c>
      <c r="BC406" s="232">
        <f t="shared" si="70"/>
        <v>0</v>
      </c>
      <c r="BD406" s="232">
        <f t="shared" si="70"/>
        <v>0</v>
      </c>
      <c r="BE406" s="232">
        <f t="shared" si="70"/>
        <v>0</v>
      </c>
      <c r="BF406" s="232">
        <f t="shared" si="70"/>
        <v>0</v>
      </c>
      <c r="BG406" s="232">
        <f t="shared" si="70"/>
        <v>0</v>
      </c>
      <c r="BH406" s="232">
        <f t="shared" si="70"/>
        <v>0</v>
      </c>
      <c r="BI406" s="232">
        <f t="shared" si="70"/>
        <v>0</v>
      </c>
      <c r="BJ406" s="232">
        <f t="shared" si="70"/>
        <v>0</v>
      </c>
      <c r="BK406" s="232">
        <f t="shared" si="70"/>
        <v>0</v>
      </c>
      <c r="BL406" s="232">
        <f t="shared" si="70"/>
        <v>0</v>
      </c>
      <c r="BM406" s="232">
        <f t="shared" si="70"/>
        <v>0</v>
      </c>
      <c r="BN406" s="232">
        <f t="shared" si="70"/>
        <v>0</v>
      </c>
      <c r="BO406" s="232">
        <f t="shared" si="70"/>
        <v>0</v>
      </c>
    </row>
    <row r="407" spans="1:67" ht="11.1" customHeight="1" x14ac:dyDescent="0.25">
      <c r="A407" s="33"/>
      <c r="B407" s="262" t="s">
        <v>89</v>
      </c>
      <c r="C407" s="232">
        <f t="shared" si="69"/>
        <v>0</v>
      </c>
      <c r="D407" s="232">
        <f t="shared" ref="D407:BO407" si="71">D139+D150+D161+D172+D183+D194+D205+D216+D227+D238+D249+D260+D271+D282+D293+D304+D315</f>
        <v>0</v>
      </c>
      <c r="E407" s="232">
        <f t="shared" si="71"/>
        <v>0</v>
      </c>
      <c r="F407" s="232">
        <f t="shared" si="71"/>
        <v>0</v>
      </c>
      <c r="G407" s="232">
        <f t="shared" si="71"/>
        <v>0</v>
      </c>
      <c r="H407" s="232">
        <f t="shared" si="71"/>
        <v>0</v>
      </c>
      <c r="I407" s="232">
        <f t="shared" si="71"/>
        <v>0</v>
      </c>
      <c r="J407" s="232">
        <f t="shared" si="71"/>
        <v>0</v>
      </c>
      <c r="K407" s="232">
        <f t="shared" si="71"/>
        <v>0</v>
      </c>
      <c r="L407" s="232">
        <f t="shared" si="71"/>
        <v>0</v>
      </c>
      <c r="M407" s="232">
        <f t="shared" si="71"/>
        <v>0</v>
      </c>
      <c r="N407" s="232">
        <f t="shared" si="71"/>
        <v>0</v>
      </c>
      <c r="O407" s="232">
        <f t="shared" si="71"/>
        <v>0</v>
      </c>
      <c r="P407" s="232">
        <f t="shared" si="71"/>
        <v>0</v>
      </c>
      <c r="Q407" s="232">
        <f t="shared" si="71"/>
        <v>0</v>
      </c>
      <c r="R407" s="232">
        <f t="shared" si="71"/>
        <v>0</v>
      </c>
      <c r="S407" s="232">
        <f t="shared" si="71"/>
        <v>0</v>
      </c>
      <c r="T407" s="232">
        <f t="shared" si="71"/>
        <v>0</v>
      </c>
      <c r="U407" s="232">
        <f t="shared" si="71"/>
        <v>0</v>
      </c>
      <c r="V407" s="232">
        <f t="shared" si="71"/>
        <v>0</v>
      </c>
      <c r="W407" s="232">
        <f t="shared" si="71"/>
        <v>0</v>
      </c>
      <c r="X407" s="232">
        <f t="shared" si="71"/>
        <v>0</v>
      </c>
      <c r="Y407" s="232">
        <f t="shared" si="71"/>
        <v>0</v>
      </c>
      <c r="Z407" s="232">
        <f t="shared" si="71"/>
        <v>0</v>
      </c>
      <c r="AA407" s="232">
        <f t="shared" si="71"/>
        <v>0</v>
      </c>
      <c r="AB407" s="232">
        <f t="shared" si="71"/>
        <v>0</v>
      </c>
      <c r="AC407" s="232">
        <f t="shared" si="71"/>
        <v>0</v>
      </c>
      <c r="AD407" s="232">
        <f t="shared" si="71"/>
        <v>0</v>
      </c>
      <c r="AE407" s="232">
        <f t="shared" si="71"/>
        <v>0</v>
      </c>
      <c r="AF407" s="232">
        <f t="shared" si="71"/>
        <v>0</v>
      </c>
      <c r="AG407" s="232">
        <f t="shared" si="71"/>
        <v>0</v>
      </c>
      <c r="AH407" s="232">
        <f t="shared" si="71"/>
        <v>0</v>
      </c>
      <c r="AI407" s="232">
        <f t="shared" si="71"/>
        <v>0</v>
      </c>
      <c r="AJ407" s="232">
        <f t="shared" si="71"/>
        <v>0</v>
      </c>
      <c r="AK407" s="232">
        <f t="shared" si="71"/>
        <v>0</v>
      </c>
      <c r="AL407" s="232">
        <f t="shared" si="71"/>
        <v>0</v>
      </c>
      <c r="AM407" s="232">
        <f t="shared" si="71"/>
        <v>0</v>
      </c>
      <c r="AN407" s="232">
        <f t="shared" si="71"/>
        <v>0</v>
      </c>
      <c r="AO407" s="232">
        <f t="shared" si="71"/>
        <v>0</v>
      </c>
      <c r="AP407" s="232">
        <f t="shared" si="71"/>
        <v>0</v>
      </c>
      <c r="AQ407" s="232">
        <f t="shared" si="71"/>
        <v>0</v>
      </c>
      <c r="AR407" s="232">
        <f t="shared" si="71"/>
        <v>0</v>
      </c>
      <c r="AS407" s="232">
        <f t="shared" si="71"/>
        <v>0</v>
      </c>
      <c r="AT407" s="232">
        <f t="shared" si="71"/>
        <v>0</v>
      </c>
      <c r="AU407" s="232">
        <f t="shared" si="71"/>
        <v>0</v>
      </c>
      <c r="AV407" s="232">
        <f t="shared" si="71"/>
        <v>0</v>
      </c>
      <c r="AW407" s="232">
        <f t="shared" si="71"/>
        <v>0</v>
      </c>
      <c r="AX407" s="232">
        <f t="shared" si="71"/>
        <v>0</v>
      </c>
      <c r="AY407" s="232">
        <f t="shared" si="71"/>
        <v>0</v>
      </c>
      <c r="AZ407" s="232">
        <f t="shared" si="71"/>
        <v>0</v>
      </c>
      <c r="BA407" s="232">
        <f t="shared" si="71"/>
        <v>0</v>
      </c>
      <c r="BB407" s="232">
        <f t="shared" si="71"/>
        <v>0</v>
      </c>
      <c r="BC407" s="232">
        <f t="shared" si="71"/>
        <v>0</v>
      </c>
      <c r="BD407" s="232">
        <f t="shared" si="71"/>
        <v>0</v>
      </c>
      <c r="BE407" s="232">
        <f t="shared" si="71"/>
        <v>0</v>
      </c>
      <c r="BF407" s="232">
        <f t="shared" si="71"/>
        <v>0</v>
      </c>
      <c r="BG407" s="232">
        <f t="shared" si="71"/>
        <v>0</v>
      </c>
      <c r="BH407" s="232">
        <f t="shared" si="71"/>
        <v>0</v>
      </c>
      <c r="BI407" s="232">
        <f t="shared" si="71"/>
        <v>0</v>
      </c>
      <c r="BJ407" s="232">
        <f t="shared" si="71"/>
        <v>0</v>
      </c>
      <c r="BK407" s="232">
        <f t="shared" si="71"/>
        <v>0</v>
      </c>
      <c r="BL407" s="232">
        <f t="shared" si="71"/>
        <v>0</v>
      </c>
      <c r="BM407" s="232">
        <f t="shared" si="71"/>
        <v>0</v>
      </c>
      <c r="BN407" s="232">
        <f t="shared" si="71"/>
        <v>0</v>
      </c>
      <c r="BO407" s="232">
        <f t="shared" si="71"/>
        <v>0</v>
      </c>
    </row>
    <row r="408" spans="1:67" ht="11.1" customHeight="1" x14ac:dyDescent="0.25">
      <c r="A408" s="33"/>
      <c r="B408" s="263" t="s">
        <v>92</v>
      </c>
      <c r="C408" s="232">
        <f t="shared" si="69"/>
        <v>36.871683329999996</v>
      </c>
      <c r="D408" s="232">
        <f t="shared" ref="D408:BO408" ca="1" si="72">D140+D151+D162+D173+D184+D195+D206+D217+D228+D239+D250+D261+D272+D283+D294+D305+D316</f>
        <v>-17.471983336666675</v>
      </c>
      <c r="E408" s="232">
        <f t="shared" ca="1" si="72"/>
        <v>-62.59363333666667</v>
      </c>
      <c r="F408" s="232">
        <f t="shared" ca="1" si="72"/>
        <v>-86.185979996666674</v>
      </c>
      <c r="G408" s="232">
        <f t="shared" ca="1" si="72"/>
        <v>-85.328649996666655</v>
      </c>
      <c r="H408" s="232">
        <f t="shared" ca="1" si="72"/>
        <v>-57.536766656666657</v>
      </c>
      <c r="I408" s="232">
        <f t="shared" ca="1" si="72"/>
        <v>-57.10411665666669</v>
      </c>
      <c r="J408" s="232">
        <f t="shared" ca="1" si="72"/>
        <v>-88.458523323333338</v>
      </c>
      <c r="K408" s="232">
        <f t="shared" ca="1" si="72"/>
        <v>-85.639379990000009</v>
      </c>
      <c r="L408" s="232">
        <f t="shared" ca="1" si="72"/>
        <v>-78.956476656666666</v>
      </c>
      <c r="M408" s="232">
        <f t="shared" ca="1" si="72"/>
        <v>-63.525056640000003</v>
      </c>
      <c r="N408" s="232">
        <f t="shared" ca="1" si="72"/>
        <v>-60.202049975000023</v>
      </c>
      <c r="O408" s="232">
        <f t="shared" ca="1" si="72"/>
        <v>-99.149576643333376</v>
      </c>
      <c r="P408" s="232">
        <f t="shared" ca="1" si="72"/>
        <v>-134.66521331000013</v>
      </c>
      <c r="Q408" s="232">
        <f t="shared" ca="1" si="72"/>
        <v>-162.64141659000006</v>
      </c>
      <c r="R408" s="232">
        <f t="shared" ca="1" si="72"/>
        <v>-203.12858325666673</v>
      </c>
      <c r="S408" s="232">
        <f t="shared" ca="1" si="72"/>
        <v>-185.3809032566669</v>
      </c>
      <c r="T408" s="232">
        <f t="shared" ca="1" si="72"/>
        <v>-213.26500325666689</v>
      </c>
      <c r="U408" s="232">
        <f t="shared" ca="1" si="72"/>
        <v>-237.72100325666702</v>
      </c>
      <c r="V408" s="232">
        <f t="shared" ca="1" si="72"/>
        <v>-276.64895992333379</v>
      </c>
      <c r="W408" s="232">
        <f t="shared" ca="1" si="72"/>
        <v>-322.10032992333367</v>
      </c>
      <c r="X408" s="232">
        <f t="shared" ca="1" si="72"/>
        <v>-301.87239992333377</v>
      </c>
      <c r="Y408" s="232">
        <f t="shared" ca="1" si="72"/>
        <v>-284.72190965933373</v>
      </c>
      <c r="Z408" s="232">
        <f t="shared" ca="1" si="72"/>
        <v>-248.96067632600034</v>
      </c>
      <c r="AA408" s="232">
        <f t="shared" ca="1" si="72"/>
        <v>-239.79960966100032</v>
      </c>
      <c r="AB408" s="232">
        <f t="shared" ca="1" si="72"/>
        <v>-263.14185632833369</v>
      </c>
      <c r="AC408" s="232">
        <f t="shared" ca="1" si="72"/>
        <v>-291.57993632833382</v>
      </c>
      <c r="AD408" s="232">
        <f t="shared" ca="1" si="72"/>
        <v>-294.66219632833372</v>
      </c>
      <c r="AE408" s="232">
        <f t="shared" ca="1" si="72"/>
        <v>-283.98368632833376</v>
      </c>
      <c r="AF408" s="232">
        <f t="shared" ca="1" si="72"/>
        <v>-275.53455952833383</v>
      </c>
      <c r="AG408" s="232">
        <f t="shared" ca="1" si="72"/>
        <v>-258.0720862216674</v>
      </c>
      <c r="AH408" s="232">
        <f t="shared" ca="1" si="72"/>
        <v>-247.37723288833422</v>
      </c>
      <c r="AI408" s="232">
        <f t="shared" ca="1" si="72"/>
        <v>-243.7719128883341</v>
      </c>
      <c r="AJ408" s="232">
        <f t="shared" ca="1" si="72"/>
        <v>-152.15597288833419</v>
      </c>
      <c r="AK408" s="232">
        <f t="shared" ca="1" si="72"/>
        <v>-81.288352888334202</v>
      </c>
      <c r="AL408" s="232">
        <f t="shared" ca="1" si="72"/>
        <v>-62.916552888334309</v>
      </c>
      <c r="AM408" s="232">
        <f t="shared" ca="1" si="72"/>
        <v>-60.128776188334541</v>
      </c>
      <c r="AN408" s="232">
        <f t="shared" ca="1" si="72"/>
        <v>-43.518086188334792</v>
      </c>
      <c r="AO408" s="232">
        <f t="shared" ca="1" si="72"/>
        <v>2.0686971436653039</v>
      </c>
      <c r="AP408" s="232">
        <f t="shared" ca="1" si="72"/>
        <v>97.449397143665237</v>
      </c>
      <c r="AQ408" s="232">
        <f t="shared" ca="1" si="72"/>
        <v>155.24222047699845</v>
      </c>
      <c r="AR408" s="232">
        <f t="shared" ca="1" si="72"/>
        <v>172.82802047699852</v>
      </c>
      <c r="AS408" s="232">
        <f t="shared" ca="1" si="72"/>
        <v>145.19337047699878</v>
      </c>
      <c r="AT408" s="232">
        <f t="shared" ca="1" si="72"/>
        <v>82.667870476998814</v>
      </c>
      <c r="AU408" s="232">
        <f t="shared" ca="1" si="72"/>
        <v>46.160200476998853</v>
      </c>
      <c r="AV408" s="232">
        <f t="shared" ca="1" si="72"/>
        <v>-15.537316189667763</v>
      </c>
      <c r="AW408" s="232">
        <f t="shared" ca="1" si="72"/>
        <v>-45.95715618966733</v>
      </c>
      <c r="AX408" s="232">
        <f t="shared" ca="1" si="72"/>
        <v>-101.54005618966721</v>
      </c>
      <c r="AY408" s="232">
        <f t="shared" ca="1" si="72"/>
        <v>-151.63905618966692</v>
      </c>
      <c r="AZ408" s="232">
        <f t="shared" ca="1" si="72"/>
        <v>-205.4680561896671</v>
      </c>
      <c r="BA408" s="232">
        <f t="shared" ca="1" si="72"/>
        <v>-272.0350561896671</v>
      </c>
      <c r="BB408" s="232">
        <f t="shared" ca="1" si="72"/>
        <v>-336.18705618966715</v>
      </c>
      <c r="BC408" s="232">
        <f t="shared" ca="1" si="72"/>
        <v>-299.98704618966713</v>
      </c>
      <c r="BD408" s="232">
        <f t="shared" ca="1" si="72"/>
        <v>-324.87146618966699</v>
      </c>
      <c r="BE408" s="232">
        <f t="shared" ca="1" si="72"/>
        <v>-349.32791618966712</v>
      </c>
      <c r="BF408" s="232">
        <f t="shared" ca="1" si="72"/>
        <v>-332.07200618966726</v>
      </c>
      <c r="BG408" s="232">
        <f t="shared" ca="1" si="72"/>
        <v>-354.9415628563338</v>
      </c>
      <c r="BH408" s="232">
        <f t="shared" ca="1" si="72"/>
        <v>-359.14815285633358</v>
      </c>
      <c r="BI408" s="232">
        <f t="shared" ca="1" si="72"/>
        <v>-363.75586618966645</v>
      </c>
      <c r="BJ408" s="232">
        <f t="shared" ca="1" si="72"/>
        <v>-361.79071618966645</v>
      </c>
      <c r="BK408" s="232">
        <f t="shared" ca="1" si="72"/>
        <v>-342.4055693863329</v>
      </c>
      <c r="BL408" s="232">
        <f t="shared" ca="1" si="72"/>
        <v>-371.49126938633253</v>
      </c>
      <c r="BM408" s="232">
        <f t="shared" ca="1" si="72"/>
        <v>-397.68056938633254</v>
      </c>
      <c r="BN408" s="232">
        <f t="shared" ca="1" si="72"/>
        <v>-408.1580493863321</v>
      </c>
      <c r="BO408" s="232">
        <f t="shared" ca="1" si="72"/>
        <v>-407.48271938633161</v>
      </c>
    </row>
    <row r="409" spans="1:67" ht="11.1" customHeight="1" x14ac:dyDescent="0.25">
      <c r="A409" s="33"/>
      <c r="B409" s="44" t="s">
        <v>93</v>
      </c>
      <c r="C409" s="232">
        <f t="shared" si="69"/>
        <v>9.5</v>
      </c>
      <c r="D409" s="232">
        <f t="shared" ref="D409:BO409" si="73">D141+D152+D163+D174+D185+D196+D207+D218+D229+D240+D251+D262+D273+D284+D295+D306+D317</f>
        <v>5.1666666666666661</v>
      </c>
      <c r="E409" s="232">
        <f t="shared" si="73"/>
        <v>7</v>
      </c>
      <c r="F409" s="232">
        <f t="shared" si="73"/>
        <v>11</v>
      </c>
      <c r="G409" s="232">
        <f t="shared" si="73"/>
        <v>7.5</v>
      </c>
      <c r="H409" s="232">
        <f t="shared" si="73"/>
        <v>13.75</v>
      </c>
      <c r="I409" s="232">
        <f t="shared" si="73"/>
        <v>12</v>
      </c>
      <c r="J409" s="232">
        <f t="shared" si="73"/>
        <v>8.6666666666666661</v>
      </c>
      <c r="K409" s="232">
        <f t="shared" si="73"/>
        <v>19.166666666666664</v>
      </c>
      <c r="L409" s="232">
        <f t="shared" si="73"/>
        <v>21.083333333333332</v>
      </c>
      <c r="M409" s="232">
        <f t="shared" si="73"/>
        <v>13.833333333333332</v>
      </c>
      <c r="N409" s="232">
        <f t="shared" si="73"/>
        <v>17</v>
      </c>
      <c r="O409" s="232">
        <f t="shared" si="73"/>
        <v>11.25</v>
      </c>
      <c r="P409" s="232">
        <f t="shared" si="73"/>
        <v>11.916666666666666</v>
      </c>
      <c r="Q409" s="232">
        <f t="shared" si="73"/>
        <v>19</v>
      </c>
      <c r="R409" s="232">
        <f t="shared" si="73"/>
        <v>9.9166666666666679</v>
      </c>
      <c r="S409" s="232">
        <f t="shared" si="73"/>
        <v>19.75</v>
      </c>
      <c r="T409" s="232">
        <f t="shared" si="73"/>
        <v>6.25</v>
      </c>
      <c r="U409" s="232">
        <f t="shared" si="73"/>
        <v>7.5</v>
      </c>
      <c r="V409" s="232">
        <f t="shared" si="73"/>
        <v>6.166666666666667</v>
      </c>
      <c r="W409" s="232">
        <f t="shared" si="73"/>
        <v>12.25</v>
      </c>
      <c r="X409" s="232">
        <f t="shared" si="73"/>
        <v>17.916666666666668</v>
      </c>
      <c r="Y409" s="232">
        <f t="shared" si="73"/>
        <v>15.25</v>
      </c>
      <c r="Z409" s="232">
        <f t="shared" si="73"/>
        <v>21.416666666666668</v>
      </c>
      <c r="AA409" s="232">
        <f t="shared" si="73"/>
        <v>14.75</v>
      </c>
      <c r="AB409" s="232">
        <f t="shared" si="73"/>
        <v>10.583333333333334</v>
      </c>
      <c r="AC409" s="232">
        <f t="shared" si="73"/>
        <v>14.5</v>
      </c>
      <c r="AD409" s="232">
        <f t="shared" si="73"/>
        <v>13</v>
      </c>
      <c r="AE409" s="232">
        <f t="shared" si="73"/>
        <v>9.25</v>
      </c>
      <c r="AF409" s="232">
        <f t="shared" si="73"/>
        <v>18</v>
      </c>
      <c r="AG409" s="232">
        <f t="shared" si="73"/>
        <v>15.583333333333336</v>
      </c>
      <c r="AH409" s="232">
        <f t="shared" si="73"/>
        <v>12.916666666666666</v>
      </c>
      <c r="AI409" s="232">
        <f t="shared" si="73"/>
        <v>6.5</v>
      </c>
      <c r="AJ409" s="232">
        <f t="shared" si="73"/>
        <v>16.75</v>
      </c>
      <c r="AK409" s="232">
        <f t="shared" si="73"/>
        <v>21.75</v>
      </c>
      <c r="AL409" s="232">
        <f t="shared" si="73"/>
        <v>12.5</v>
      </c>
      <c r="AM409" s="232">
        <f t="shared" si="73"/>
        <v>9</v>
      </c>
      <c r="AN409" s="232">
        <f t="shared" si="73"/>
        <v>14.25</v>
      </c>
      <c r="AO409" s="232">
        <f t="shared" si="73"/>
        <v>18.25</v>
      </c>
      <c r="AP409" s="232">
        <f t="shared" si="73"/>
        <v>19.25</v>
      </c>
      <c r="AQ409" s="232">
        <f t="shared" si="73"/>
        <v>11.416666666666666</v>
      </c>
      <c r="AR409" s="232">
        <f t="shared" si="73"/>
        <v>5.5</v>
      </c>
      <c r="AS409" s="232">
        <f t="shared" si="73"/>
        <v>3.25</v>
      </c>
      <c r="AT409" s="232">
        <f t="shared" si="73"/>
        <v>0</v>
      </c>
      <c r="AU409" s="232">
        <f t="shared" si="73"/>
        <v>2.5</v>
      </c>
      <c r="AV409" s="232">
        <f t="shared" si="73"/>
        <v>2.666666666666667</v>
      </c>
      <c r="AW409" s="232">
        <f t="shared" si="73"/>
        <v>10</v>
      </c>
      <c r="AX409" s="232">
        <f t="shared" si="73"/>
        <v>3.75</v>
      </c>
      <c r="AY409" s="232">
        <f t="shared" si="73"/>
        <v>2.5</v>
      </c>
      <c r="AZ409" s="232">
        <f t="shared" si="73"/>
        <v>3.5</v>
      </c>
      <c r="BA409" s="232">
        <f t="shared" si="73"/>
        <v>0.75</v>
      </c>
      <c r="BB409" s="232">
        <f t="shared" si="73"/>
        <v>0</v>
      </c>
      <c r="BC409" s="232">
        <f t="shared" si="73"/>
        <v>4.75</v>
      </c>
      <c r="BD409" s="232">
        <f t="shared" si="73"/>
        <v>4.5</v>
      </c>
      <c r="BE409" s="232">
        <f t="shared" si="73"/>
        <v>12.5</v>
      </c>
      <c r="BF409" s="232">
        <f t="shared" si="73"/>
        <v>15.75</v>
      </c>
      <c r="BG409" s="232">
        <f t="shared" si="73"/>
        <v>10.416666666666666</v>
      </c>
      <c r="BH409" s="232">
        <f t="shared" si="73"/>
        <v>12</v>
      </c>
      <c r="BI409" s="232">
        <f t="shared" si="73"/>
        <v>16.333333333333332</v>
      </c>
      <c r="BJ409" s="232">
        <f t="shared" si="73"/>
        <v>19.75</v>
      </c>
      <c r="BK409" s="232">
        <f t="shared" si="73"/>
        <v>16.916666666666668</v>
      </c>
      <c r="BL409" s="232">
        <f t="shared" si="73"/>
        <v>9.25</v>
      </c>
      <c r="BM409" s="232">
        <f t="shared" si="73"/>
        <v>7.5</v>
      </c>
      <c r="BN409" s="232">
        <f t="shared" si="73"/>
        <v>9.5</v>
      </c>
      <c r="BO409" s="232">
        <f t="shared" si="73"/>
        <v>9.25</v>
      </c>
    </row>
    <row r="410" spans="1:67" ht="11.1" customHeight="1" x14ac:dyDescent="0.25">
      <c r="A410" s="33"/>
      <c r="B410" s="264" t="s">
        <v>100</v>
      </c>
      <c r="C410" s="232">
        <f t="shared" si="69"/>
        <v>0</v>
      </c>
      <c r="D410" s="232">
        <f t="shared" ref="D410:BO410" si="74">D142+D153+D164+D175+D186+D197+D208+D219+D230+D241+D252+D263+D274+D285+D296+D307+D318</f>
        <v>0</v>
      </c>
      <c r="E410" s="232">
        <f t="shared" si="74"/>
        <v>0</v>
      </c>
      <c r="F410" s="232">
        <f t="shared" si="74"/>
        <v>0</v>
      </c>
      <c r="G410" s="232">
        <f t="shared" si="74"/>
        <v>0</v>
      </c>
      <c r="H410" s="232">
        <f t="shared" si="74"/>
        <v>0</v>
      </c>
      <c r="I410" s="232">
        <f t="shared" si="74"/>
        <v>0</v>
      </c>
      <c r="J410" s="232">
        <f t="shared" si="74"/>
        <v>0</v>
      </c>
      <c r="K410" s="232">
        <f t="shared" si="74"/>
        <v>0</v>
      </c>
      <c r="L410" s="232">
        <f t="shared" si="74"/>
        <v>0</v>
      </c>
      <c r="M410" s="232">
        <f t="shared" si="74"/>
        <v>0</v>
      </c>
      <c r="N410" s="232">
        <f t="shared" si="74"/>
        <v>0</v>
      </c>
      <c r="O410" s="232">
        <f t="shared" si="74"/>
        <v>0</v>
      </c>
      <c r="P410" s="232">
        <f t="shared" si="74"/>
        <v>0</v>
      </c>
      <c r="Q410" s="232">
        <f t="shared" si="74"/>
        <v>0</v>
      </c>
      <c r="R410" s="232">
        <f t="shared" si="74"/>
        <v>0</v>
      </c>
      <c r="S410" s="232">
        <f t="shared" si="74"/>
        <v>0</v>
      </c>
      <c r="T410" s="232">
        <f t="shared" si="74"/>
        <v>0</v>
      </c>
      <c r="U410" s="232">
        <f t="shared" si="74"/>
        <v>0</v>
      </c>
      <c r="V410" s="232">
        <f t="shared" si="74"/>
        <v>0</v>
      </c>
      <c r="W410" s="232">
        <f t="shared" si="74"/>
        <v>0</v>
      </c>
      <c r="X410" s="232">
        <f t="shared" si="74"/>
        <v>0</v>
      </c>
      <c r="Y410" s="232">
        <f t="shared" si="74"/>
        <v>0</v>
      </c>
      <c r="Z410" s="232">
        <f t="shared" si="74"/>
        <v>0</v>
      </c>
      <c r="AA410" s="232">
        <f t="shared" si="74"/>
        <v>0</v>
      </c>
      <c r="AB410" s="232">
        <f t="shared" si="74"/>
        <v>0</v>
      </c>
      <c r="AC410" s="232">
        <f t="shared" si="74"/>
        <v>0</v>
      </c>
      <c r="AD410" s="232">
        <f t="shared" si="74"/>
        <v>0</v>
      </c>
      <c r="AE410" s="232">
        <f t="shared" si="74"/>
        <v>0</v>
      </c>
      <c r="AF410" s="232">
        <f t="shared" si="74"/>
        <v>0</v>
      </c>
      <c r="AG410" s="232">
        <f t="shared" si="74"/>
        <v>0</v>
      </c>
      <c r="AH410" s="232">
        <f t="shared" si="74"/>
        <v>0</v>
      </c>
      <c r="AI410" s="232">
        <f t="shared" si="74"/>
        <v>0</v>
      </c>
      <c r="AJ410" s="232">
        <f t="shared" si="74"/>
        <v>0</v>
      </c>
      <c r="AK410" s="232">
        <f t="shared" si="74"/>
        <v>0</v>
      </c>
      <c r="AL410" s="232">
        <f t="shared" si="74"/>
        <v>0</v>
      </c>
      <c r="AM410" s="232">
        <f t="shared" si="74"/>
        <v>0</v>
      </c>
      <c r="AN410" s="232">
        <f t="shared" si="74"/>
        <v>0</v>
      </c>
      <c r="AO410" s="232">
        <f t="shared" si="74"/>
        <v>0</v>
      </c>
      <c r="AP410" s="232">
        <f t="shared" si="74"/>
        <v>0</v>
      </c>
      <c r="AQ410" s="232">
        <f t="shared" si="74"/>
        <v>0</v>
      </c>
      <c r="AR410" s="232">
        <f t="shared" si="74"/>
        <v>0</v>
      </c>
      <c r="AS410" s="232">
        <f t="shared" si="74"/>
        <v>0</v>
      </c>
      <c r="AT410" s="232">
        <f t="shared" si="74"/>
        <v>0</v>
      </c>
      <c r="AU410" s="232">
        <f t="shared" si="74"/>
        <v>0</v>
      </c>
      <c r="AV410" s="232">
        <f t="shared" si="74"/>
        <v>0</v>
      </c>
      <c r="AW410" s="232">
        <f t="shared" si="74"/>
        <v>0</v>
      </c>
      <c r="AX410" s="232">
        <f t="shared" si="74"/>
        <v>0</v>
      </c>
      <c r="AY410" s="232">
        <f t="shared" si="74"/>
        <v>0</v>
      </c>
      <c r="AZ410" s="232">
        <f t="shared" si="74"/>
        <v>0</v>
      </c>
      <c r="BA410" s="232">
        <f t="shared" si="74"/>
        <v>0</v>
      </c>
      <c r="BB410" s="232">
        <f t="shared" si="74"/>
        <v>0</v>
      </c>
      <c r="BC410" s="232">
        <f t="shared" si="74"/>
        <v>0</v>
      </c>
      <c r="BD410" s="232">
        <f t="shared" si="74"/>
        <v>0</v>
      </c>
      <c r="BE410" s="232">
        <f t="shared" si="74"/>
        <v>0</v>
      </c>
      <c r="BF410" s="232">
        <f t="shared" si="74"/>
        <v>0</v>
      </c>
      <c r="BG410" s="232">
        <f t="shared" si="74"/>
        <v>0</v>
      </c>
      <c r="BH410" s="232">
        <f t="shared" si="74"/>
        <v>0</v>
      </c>
      <c r="BI410" s="232">
        <f t="shared" si="74"/>
        <v>0</v>
      </c>
      <c r="BJ410" s="232">
        <f t="shared" si="74"/>
        <v>0</v>
      </c>
      <c r="BK410" s="232">
        <f t="shared" si="74"/>
        <v>0</v>
      </c>
      <c r="BL410" s="232">
        <f t="shared" si="74"/>
        <v>0</v>
      </c>
      <c r="BM410" s="232">
        <f t="shared" si="74"/>
        <v>0</v>
      </c>
      <c r="BN410" s="232">
        <f t="shared" si="74"/>
        <v>0</v>
      </c>
      <c r="BO410" s="232">
        <f t="shared" si="74"/>
        <v>0</v>
      </c>
    </row>
    <row r="411" spans="1:67" ht="11.1" customHeight="1" x14ac:dyDescent="0.25">
      <c r="A411" s="33"/>
      <c r="B411" s="265" t="s">
        <v>101</v>
      </c>
      <c r="C411" s="232">
        <f t="shared" si="69"/>
        <v>19.488353329999999</v>
      </c>
      <c r="D411" s="232">
        <f t="shared" ref="D411:BO411" si="75">D143+D154+D165+D176+D187+D198+D209+D220+D231+D242+D253+D264+D275+D286+D297+D308+D319</f>
        <v>11.608166666666666</v>
      </c>
      <c r="E411" s="232">
        <f t="shared" si="75"/>
        <v>28.257849999999998</v>
      </c>
      <c r="F411" s="232">
        <f t="shared" si="75"/>
        <v>25.192653339999996</v>
      </c>
      <c r="G411" s="232">
        <f t="shared" si="75"/>
        <v>66.503830000000008</v>
      </c>
      <c r="H411" s="232">
        <f t="shared" si="75"/>
        <v>39.420383340000001</v>
      </c>
      <c r="I411" s="232">
        <f t="shared" si="75"/>
        <v>33.336649999999999</v>
      </c>
      <c r="J411" s="232">
        <f t="shared" si="75"/>
        <v>7.1834266666666666</v>
      </c>
      <c r="K411" s="232">
        <f t="shared" si="75"/>
        <v>43.363476666666664</v>
      </c>
      <c r="L411" s="232">
        <f t="shared" si="75"/>
        <v>39.640069999999994</v>
      </c>
      <c r="M411" s="232">
        <f t="shared" si="75"/>
        <v>42.217136683333337</v>
      </c>
      <c r="N411" s="232">
        <f t="shared" si="75"/>
        <v>46.705506665000001</v>
      </c>
      <c r="O411" s="232">
        <f t="shared" si="75"/>
        <v>27.094973331666665</v>
      </c>
      <c r="P411" s="232">
        <f t="shared" si="75"/>
        <v>32.849696666666667</v>
      </c>
      <c r="Q411" s="232">
        <f t="shared" si="75"/>
        <v>32.880796719999999</v>
      </c>
      <c r="R411" s="232">
        <f t="shared" si="75"/>
        <v>37.832666666666668</v>
      </c>
      <c r="S411" s="232">
        <f t="shared" si="75"/>
        <v>49.267179999999996</v>
      </c>
      <c r="T411" s="232">
        <f t="shared" si="75"/>
        <v>11.899900000000001</v>
      </c>
      <c r="U411" s="232">
        <f t="shared" si="75"/>
        <v>17.972999999999999</v>
      </c>
      <c r="V411" s="232">
        <f t="shared" si="75"/>
        <v>41.525376666666666</v>
      </c>
      <c r="W411" s="232">
        <f t="shared" si="75"/>
        <v>15.653130000000001</v>
      </c>
      <c r="X411" s="232">
        <f t="shared" si="75"/>
        <v>27.325263333333332</v>
      </c>
      <c r="Y411" s="232">
        <f t="shared" si="75"/>
        <v>55.274490264000008</v>
      </c>
      <c r="Z411" s="232">
        <f t="shared" si="75"/>
        <v>60.047066666666666</v>
      </c>
      <c r="AA411" s="232">
        <f t="shared" si="75"/>
        <v>49.603566664999995</v>
      </c>
      <c r="AB411" s="232">
        <f t="shared" si="75"/>
        <v>38.716419999333333</v>
      </c>
      <c r="AC411" s="232">
        <f t="shared" si="75"/>
        <v>34.799419999999998</v>
      </c>
      <c r="AD411" s="232">
        <f t="shared" si="75"/>
        <v>31.350740000000002</v>
      </c>
      <c r="AE411" s="232">
        <f t="shared" si="75"/>
        <v>24.616510000000002</v>
      </c>
      <c r="AF411" s="232">
        <f t="shared" si="75"/>
        <v>36.5171268</v>
      </c>
      <c r="AG411" s="232">
        <f t="shared" si="75"/>
        <v>47.750639973333342</v>
      </c>
      <c r="AH411" s="232">
        <f t="shared" si="75"/>
        <v>23.473186666666663</v>
      </c>
      <c r="AI411" s="232">
        <f t="shared" si="75"/>
        <v>11.65282</v>
      </c>
      <c r="AJ411" s="232">
        <f t="shared" si="75"/>
        <v>43.404940000000003</v>
      </c>
      <c r="AK411" s="232">
        <f t="shared" si="75"/>
        <v>50.767620000000001</v>
      </c>
      <c r="AL411" s="232">
        <f t="shared" si="75"/>
        <v>20.215299999999999</v>
      </c>
      <c r="AM411" s="232">
        <f t="shared" si="75"/>
        <v>17.658276699999998</v>
      </c>
      <c r="AN411" s="232">
        <f t="shared" si="75"/>
        <v>58.440690000000004</v>
      </c>
      <c r="AO411" s="232">
        <f t="shared" si="75"/>
        <v>56.566783332</v>
      </c>
      <c r="AP411" s="232">
        <f t="shared" si="75"/>
        <v>50.965699999999998</v>
      </c>
      <c r="AQ411" s="232">
        <f t="shared" si="75"/>
        <v>26.654156666666665</v>
      </c>
      <c r="AR411" s="232">
        <f t="shared" si="75"/>
        <v>14.109299999999999</v>
      </c>
      <c r="AS411" s="232">
        <f t="shared" si="75"/>
        <v>8.0783500000000004</v>
      </c>
      <c r="AT411" s="232">
        <f t="shared" si="75"/>
        <v>0</v>
      </c>
      <c r="AU411" s="232">
        <f t="shared" si="75"/>
        <v>6.6633300000000002</v>
      </c>
      <c r="AV411" s="232">
        <f t="shared" si="75"/>
        <v>16.284316666666669</v>
      </c>
      <c r="AW411" s="232">
        <f t="shared" si="75"/>
        <v>25.828659999999999</v>
      </c>
      <c r="AX411" s="232">
        <f t="shared" si="75"/>
        <v>10.550599999999999</v>
      </c>
      <c r="AY411" s="232">
        <f t="shared" si="75"/>
        <v>13.967000000000001</v>
      </c>
      <c r="AZ411" s="232">
        <f t="shared" si="75"/>
        <v>5.1665000000000001</v>
      </c>
      <c r="BA411" s="232">
        <f t="shared" si="75"/>
        <v>1</v>
      </c>
      <c r="BB411" s="232">
        <f t="shared" si="75"/>
        <v>0</v>
      </c>
      <c r="BC411" s="232">
        <f t="shared" si="75"/>
        <v>16.450009999999999</v>
      </c>
      <c r="BD411" s="232">
        <f t="shared" si="75"/>
        <v>6.5000800000000005</v>
      </c>
      <c r="BE411" s="232">
        <f t="shared" si="75"/>
        <v>23.566049999999997</v>
      </c>
      <c r="BF411" s="232">
        <f t="shared" si="75"/>
        <v>53.300910000000002</v>
      </c>
      <c r="BG411" s="232">
        <f t="shared" si="75"/>
        <v>28.472776666666668</v>
      </c>
      <c r="BH411" s="232">
        <f t="shared" si="75"/>
        <v>32.005409999999998</v>
      </c>
      <c r="BI411" s="232">
        <f t="shared" si="75"/>
        <v>43.517453333333336</v>
      </c>
      <c r="BJ411" s="232">
        <f t="shared" si="75"/>
        <v>47.889150000000001</v>
      </c>
      <c r="BK411" s="232">
        <f t="shared" si="75"/>
        <v>49.824980136666667</v>
      </c>
      <c r="BL411" s="232">
        <f t="shared" si="75"/>
        <v>23.210299999999997</v>
      </c>
      <c r="BM411" s="232">
        <f t="shared" si="75"/>
        <v>31.353200000000001</v>
      </c>
      <c r="BN411" s="232">
        <f t="shared" si="75"/>
        <v>38.121519999999997</v>
      </c>
      <c r="BO411" s="232">
        <f t="shared" si="75"/>
        <v>51.767830000000004</v>
      </c>
    </row>
    <row r="412" spans="1:67" ht="11.1" customHeight="1" x14ac:dyDescent="0.25">
      <c r="A412" s="33"/>
      <c r="B412" s="266" t="s">
        <v>102</v>
      </c>
      <c r="C412" s="232">
        <f t="shared" si="69"/>
        <v>0</v>
      </c>
      <c r="D412" s="232">
        <f t="shared" ref="D412:BO412" si="76">D144+D155+D166+D177+D188+D199+D210+D221+D232+D243+D254+D265+D276+D287+D298+D309+D320</f>
        <v>0</v>
      </c>
      <c r="E412" s="232">
        <f t="shared" si="76"/>
        <v>0</v>
      </c>
      <c r="F412" s="232">
        <f t="shared" si="76"/>
        <v>0</v>
      </c>
      <c r="G412" s="232">
        <f t="shared" si="76"/>
        <v>0</v>
      </c>
      <c r="H412" s="232">
        <f t="shared" si="76"/>
        <v>0</v>
      </c>
      <c r="I412" s="232">
        <f t="shared" si="76"/>
        <v>0</v>
      </c>
      <c r="J412" s="232">
        <f t="shared" si="76"/>
        <v>0</v>
      </c>
      <c r="K412" s="232">
        <f t="shared" si="76"/>
        <v>0</v>
      </c>
      <c r="L412" s="232">
        <f t="shared" si="76"/>
        <v>0</v>
      </c>
      <c r="M412" s="232">
        <f t="shared" si="76"/>
        <v>0</v>
      </c>
      <c r="N412" s="232">
        <f t="shared" si="76"/>
        <v>0</v>
      </c>
      <c r="O412" s="232">
        <f t="shared" si="76"/>
        <v>0</v>
      </c>
      <c r="P412" s="232">
        <f t="shared" si="76"/>
        <v>0</v>
      </c>
      <c r="Q412" s="232">
        <f t="shared" si="76"/>
        <v>0</v>
      </c>
      <c r="R412" s="232">
        <f t="shared" si="76"/>
        <v>0</v>
      </c>
      <c r="S412" s="232">
        <f t="shared" si="76"/>
        <v>0</v>
      </c>
      <c r="T412" s="232">
        <f t="shared" si="76"/>
        <v>0</v>
      </c>
      <c r="U412" s="232">
        <f t="shared" si="76"/>
        <v>0</v>
      </c>
      <c r="V412" s="232">
        <f t="shared" si="76"/>
        <v>0</v>
      </c>
      <c r="W412" s="232">
        <f t="shared" si="76"/>
        <v>0</v>
      </c>
      <c r="X412" s="232">
        <f t="shared" si="76"/>
        <v>0</v>
      </c>
      <c r="Y412" s="232">
        <f t="shared" si="76"/>
        <v>0</v>
      </c>
      <c r="Z412" s="232">
        <f t="shared" si="76"/>
        <v>0</v>
      </c>
      <c r="AA412" s="232">
        <f t="shared" si="76"/>
        <v>0</v>
      </c>
      <c r="AB412" s="232">
        <f t="shared" si="76"/>
        <v>0</v>
      </c>
      <c r="AC412" s="232">
        <f t="shared" si="76"/>
        <v>0</v>
      </c>
      <c r="AD412" s="232">
        <f t="shared" si="76"/>
        <v>0</v>
      </c>
      <c r="AE412" s="232">
        <f t="shared" si="76"/>
        <v>0</v>
      </c>
      <c r="AF412" s="232">
        <f t="shared" si="76"/>
        <v>0</v>
      </c>
      <c r="AG412" s="232">
        <f t="shared" si="76"/>
        <v>0</v>
      </c>
      <c r="AH412" s="232">
        <f t="shared" si="76"/>
        <v>0</v>
      </c>
      <c r="AI412" s="232">
        <f t="shared" si="76"/>
        <v>0</v>
      </c>
      <c r="AJ412" s="232">
        <f t="shared" si="76"/>
        <v>0</v>
      </c>
      <c r="AK412" s="232">
        <f t="shared" si="76"/>
        <v>0</v>
      </c>
      <c r="AL412" s="232">
        <f t="shared" si="76"/>
        <v>0</v>
      </c>
      <c r="AM412" s="232">
        <f t="shared" si="76"/>
        <v>0</v>
      </c>
      <c r="AN412" s="232">
        <f t="shared" si="76"/>
        <v>0</v>
      </c>
      <c r="AO412" s="232">
        <f t="shared" si="76"/>
        <v>0</v>
      </c>
      <c r="AP412" s="232">
        <f t="shared" si="76"/>
        <v>0</v>
      </c>
      <c r="AQ412" s="232">
        <f t="shared" si="76"/>
        <v>0</v>
      </c>
      <c r="AR412" s="232">
        <f t="shared" si="76"/>
        <v>0</v>
      </c>
      <c r="AS412" s="232">
        <f t="shared" si="76"/>
        <v>0</v>
      </c>
      <c r="AT412" s="232">
        <f t="shared" si="76"/>
        <v>0</v>
      </c>
      <c r="AU412" s="232">
        <f t="shared" si="76"/>
        <v>0</v>
      </c>
      <c r="AV412" s="232">
        <f t="shared" si="76"/>
        <v>0</v>
      </c>
      <c r="AW412" s="232">
        <f t="shared" si="76"/>
        <v>0</v>
      </c>
      <c r="AX412" s="232">
        <f t="shared" si="76"/>
        <v>0</v>
      </c>
      <c r="AY412" s="232">
        <f t="shared" si="76"/>
        <v>0</v>
      </c>
      <c r="AZ412" s="232">
        <f t="shared" si="76"/>
        <v>0</v>
      </c>
      <c r="BA412" s="232">
        <f t="shared" si="76"/>
        <v>0</v>
      </c>
      <c r="BB412" s="232">
        <f t="shared" si="76"/>
        <v>0</v>
      </c>
      <c r="BC412" s="232">
        <f t="shared" si="76"/>
        <v>0</v>
      </c>
      <c r="BD412" s="232">
        <f t="shared" si="76"/>
        <v>0</v>
      </c>
      <c r="BE412" s="232">
        <f t="shared" si="76"/>
        <v>0</v>
      </c>
      <c r="BF412" s="232">
        <f t="shared" si="76"/>
        <v>0</v>
      </c>
      <c r="BG412" s="232">
        <f t="shared" si="76"/>
        <v>0</v>
      </c>
      <c r="BH412" s="232">
        <f t="shared" si="76"/>
        <v>0</v>
      </c>
      <c r="BI412" s="232">
        <f t="shared" si="76"/>
        <v>0</v>
      </c>
      <c r="BJ412" s="232">
        <f t="shared" si="76"/>
        <v>0</v>
      </c>
      <c r="BK412" s="232">
        <f t="shared" si="76"/>
        <v>0</v>
      </c>
      <c r="BL412" s="232">
        <f t="shared" si="76"/>
        <v>0</v>
      </c>
      <c r="BM412" s="232">
        <f t="shared" si="76"/>
        <v>0</v>
      </c>
      <c r="BN412" s="232">
        <f t="shared" si="76"/>
        <v>0</v>
      </c>
      <c r="BO412" s="232">
        <f t="shared" si="76"/>
        <v>0</v>
      </c>
    </row>
    <row r="413" spans="1:67" ht="11.1" customHeight="1" x14ac:dyDescent="0.25">
      <c r="A413" s="33"/>
      <c r="B413" s="267" t="s">
        <v>103</v>
      </c>
      <c r="C413" s="232">
        <f t="shared" si="69"/>
        <v>0</v>
      </c>
      <c r="D413" s="232">
        <f t="shared" ref="D413:BO413" si="77">D145+D156+D167+D178+D189+D200+D211+D222+D233+D244+D255+D266+D277+D288+D299+D310+D321</f>
        <v>0</v>
      </c>
      <c r="E413" s="232">
        <f t="shared" si="77"/>
        <v>0</v>
      </c>
      <c r="F413" s="232">
        <f t="shared" si="77"/>
        <v>0</v>
      </c>
      <c r="G413" s="232">
        <f t="shared" si="77"/>
        <v>0</v>
      </c>
      <c r="H413" s="232">
        <f t="shared" si="77"/>
        <v>0</v>
      </c>
      <c r="I413" s="232">
        <f t="shared" si="77"/>
        <v>0</v>
      </c>
      <c r="J413" s="232">
        <f t="shared" si="77"/>
        <v>0</v>
      </c>
      <c r="K413" s="232">
        <f t="shared" si="77"/>
        <v>0</v>
      </c>
      <c r="L413" s="232">
        <f t="shared" si="77"/>
        <v>0</v>
      </c>
      <c r="M413" s="232">
        <f t="shared" si="77"/>
        <v>0</v>
      </c>
      <c r="N413" s="232">
        <f t="shared" si="77"/>
        <v>0</v>
      </c>
      <c r="O413" s="232">
        <f t="shared" si="77"/>
        <v>0</v>
      </c>
      <c r="P413" s="232">
        <f t="shared" si="77"/>
        <v>0</v>
      </c>
      <c r="Q413" s="232">
        <f t="shared" si="77"/>
        <v>0</v>
      </c>
      <c r="R413" s="232">
        <f t="shared" si="77"/>
        <v>0</v>
      </c>
      <c r="S413" s="232">
        <f t="shared" si="77"/>
        <v>0</v>
      </c>
      <c r="T413" s="232">
        <f t="shared" si="77"/>
        <v>0</v>
      </c>
      <c r="U413" s="232">
        <f t="shared" si="77"/>
        <v>0</v>
      </c>
      <c r="V413" s="232">
        <f t="shared" si="77"/>
        <v>0</v>
      </c>
      <c r="W413" s="232">
        <f t="shared" si="77"/>
        <v>0</v>
      </c>
      <c r="X413" s="232">
        <f t="shared" si="77"/>
        <v>0</v>
      </c>
      <c r="Y413" s="232">
        <f t="shared" si="77"/>
        <v>0</v>
      </c>
      <c r="Z413" s="232">
        <f t="shared" si="77"/>
        <v>0</v>
      </c>
      <c r="AA413" s="232">
        <f t="shared" si="77"/>
        <v>0</v>
      </c>
      <c r="AB413" s="232">
        <f t="shared" si="77"/>
        <v>0</v>
      </c>
      <c r="AC413" s="232">
        <f t="shared" si="77"/>
        <v>0</v>
      </c>
      <c r="AD413" s="232">
        <f t="shared" si="77"/>
        <v>0</v>
      </c>
      <c r="AE413" s="232">
        <f t="shared" si="77"/>
        <v>0</v>
      </c>
      <c r="AF413" s="232">
        <f t="shared" si="77"/>
        <v>0</v>
      </c>
      <c r="AG413" s="232">
        <f t="shared" si="77"/>
        <v>0</v>
      </c>
      <c r="AH413" s="232">
        <f t="shared" si="77"/>
        <v>0</v>
      </c>
      <c r="AI413" s="232">
        <f t="shared" si="77"/>
        <v>0</v>
      </c>
      <c r="AJ413" s="232">
        <f t="shared" si="77"/>
        <v>0</v>
      </c>
      <c r="AK413" s="232">
        <f t="shared" si="77"/>
        <v>0</v>
      </c>
      <c r="AL413" s="232">
        <f t="shared" si="77"/>
        <v>0</v>
      </c>
      <c r="AM413" s="232">
        <f t="shared" si="77"/>
        <v>0</v>
      </c>
      <c r="AN413" s="232">
        <f t="shared" si="77"/>
        <v>0</v>
      </c>
      <c r="AO413" s="232">
        <f t="shared" si="77"/>
        <v>0</v>
      </c>
      <c r="AP413" s="232">
        <f t="shared" si="77"/>
        <v>0</v>
      </c>
      <c r="AQ413" s="232">
        <f t="shared" si="77"/>
        <v>0</v>
      </c>
      <c r="AR413" s="232">
        <f t="shared" si="77"/>
        <v>0</v>
      </c>
      <c r="AS413" s="232">
        <f t="shared" si="77"/>
        <v>0</v>
      </c>
      <c r="AT413" s="232">
        <f t="shared" si="77"/>
        <v>0</v>
      </c>
      <c r="AU413" s="232">
        <f t="shared" si="77"/>
        <v>0</v>
      </c>
      <c r="AV413" s="232">
        <f t="shared" si="77"/>
        <v>0</v>
      </c>
      <c r="AW413" s="232">
        <f t="shared" si="77"/>
        <v>0</v>
      </c>
      <c r="AX413" s="232">
        <f t="shared" si="77"/>
        <v>0</v>
      </c>
      <c r="AY413" s="232">
        <f t="shared" si="77"/>
        <v>0</v>
      </c>
      <c r="AZ413" s="232">
        <f t="shared" si="77"/>
        <v>0</v>
      </c>
      <c r="BA413" s="232">
        <f t="shared" si="77"/>
        <v>0</v>
      </c>
      <c r="BB413" s="232">
        <f t="shared" si="77"/>
        <v>0</v>
      </c>
      <c r="BC413" s="232">
        <f t="shared" si="77"/>
        <v>0</v>
      </c>
      <c r="BD413" s="232">
        <f t="shared" si="77"/>
        <v>0</v>
      </c>
      <c r="BE413" s="232">
        <f t="shared" si="77"/>
        <v>0</v>
      </c>
      <c r="BF413" s="232">
        <f t="shared" si="77"/>
        <v>0</v>
      </c>
      <c r="BG413" s="232">
        <f t="shared" si="77"/>
        <v>0</v>
      </c>
      <c r="BH413" s="232">
        <f t="shared" si="77"/>
        <v>0</v>
      </c>
      <c r="BI413" s="232">
        <f t="shared" si="77"/>
        <v>0</v>
      </c>
      <c r="BJ413" s="232">
        <f t="shared" si="77"/>
        <v>0</v>
      </c>
      <c r="BK413" s="232">
        <f t="shared" si="77"/>
        <v>0</v>
      </c>
      <c r="BL413" s="232">
        <f t="shared" si="77"/>
        <v>0</v>
      </c>
      <c r="BM413" s="232">
        <f t="shared" si="77"/>
        <v>0</v>
      </c>
      <c r="BN413" s="232">
        <f t="shared" si="77"/>
        <v>0</v>
      </c>
      <c r="BO413" s="232">
        <f t="shared" si="77"/>
        <v>0</v>
      </c>
    </row>
    <row r="415" spans="1:67" ht="11.1" customHeight="1" x14ac:dyDescent="0.25">
      <c r="A415" s="209"/>
      <c r="B415" s="54"/>
      <c r="C415" s="247"/>
      <c r="D415" s="247"/>
      <c r="E415" s="247"/>
      <c r="F415" s="247"/>
      <c r="G415" s="247"/>
      <c r="H415" s="247"/>
      <c r="I415" s="247"/>
      <c r="J415" s="247"/>
      <c r="K415" s="247"/>
      <c r="L415" s="247"/>
      <c r="M415" s="247"/>
      <c r="N415" s="247"/>
      <c r="O415" s="247"/>
      <c r="P415" s="247"/>
      <c r="Q415" s="247"/>
      <c r="R415" s="247"/>
      <c r="S415" s="247"/>
      <c r="T415" s="247"/>
      <c r="U415" s="247"/>
      <c r="V415" s="247"/>
      <c r="W415" s="247"/>
      <c r="X415" s="247"/>
      <c r="Y415" s="247"/>
      <c r="Z415" s="247"/>
      <c r="AA415" s="247"/>
      <c r="AB415" s="247"/>
      <c r="AC415" s="247"/>
      <c r="AD415" s="247"/>
      <c r="AE415" s="247"/>
      <c r="AF415" s="247"/>
      <c r="AG415" s="247"/>
      <c r="AH415" s="247"/>
      <c r="AI415" s="247"/>
      <c r="AJ415" s="247"/>
      <c r="AK415" s="247"/>
      <c r="AL415" s="247"/>
      <c r="AM415" s="247"/>
      <c r="AN415" s="247"/>
      <c r="AO415" s="247"/>
      <c r="AP415" s="247"/>
      <c r="AQ415" s="247"/>
      <c r="AR415" s="247"/>
      <c r="AS415" s="247"/>
      <c r="AT415" s="247"/>
      <c r="AU415" s="247"/>
      <c r="AV415" s="247"/>
      <c r="AW415" s="247"/>
      <c r="AX415" s="247"/>
      <c r="AY415" s="247"/>
      <c r="AZ415" s="247"/>
      <c r="BA415" s="247"/>
      <c r="BB415" s="247"/>
      <c r="BC415" s="247"/>
      <c r="BD415" s="247"/>
      <c r="BE415" s="247"/>
      <c r="BF415" s="247"/>
      <c r="BG415" s="247"/>
      <c r="BH415" s="247"/>
      <c r="BI415" s="247"/>
      <c r="BJ415" s="247"/>
      <c r="BK415" s="247"/>
      <c r="BL415" s="247"/>
      <c r="BM415" s="247"/>
      <c r="BN415" s="247"/>
      <c r="BO415" s="247"/>
    </row>
    <row r="416" spans="1:67" ht="11.1" customHeight="1" thickBot="1" x14ac:dyDescent="0.3"/>
    <row r="417" spans="1:67" ht="11.1" customHeight="1" thickTop="1" thickBot="1" x14ac:dyDescent="0.3">
      <c r="A417" s="212" t="s">
        <v>80</v>
      </c>
      <c r="B417" s="268" t="s">
        <v>87</v>
      </c>
      <c r="C417" s="232">
        <f>C382+C393+C404</f>
        <v>7.8833299999999999</v>
      </c>
      <c r="D417" s="232">
        <f t="shared" ref="D417:BN417" si="78">D382+D393+D404</f>
        <v>11.17</v>
      </c>
      <c r="E417" s="232">
        <f t="shared" si="78"/>
        <v>4</v>
      </c>
      <c r="F417" s="232">
        <f t="shared" si="78"/>
        <v>18.84</v>
      </c>
      <c r="G417" s="232">
        <f t="shared" si="78"/>
        <v>9.5500000000000007</v>
      </c>
      <c r="H417" s="232">
        <f t="shared" si="78"/>
        <v>53</v>
      </c>
      <c r="I417" s="232">
        <f t="shared" si="78"/>
        <v>42</v>
      </c>
      <c r="J417" s="232">
        <f t="shared" si="78"/>
        <v>36.24</v>
      </c>
      <c r="K417" s="232">
        <f t="shared" si="78"/>
        <v>25.17</v>
      </c>
      <c r="L417" s="232">
        <f t="shared" si="78"/>
        <v>30.56</v>
      </c>
      <c r="M417" s="232">
        <f t="shared" si="78"/>
        <v>38</v>
      </c>
      <c r="N417" s="232">
        <f t="shared" si="78"/>
        <v>45.06</v>
      </c>
      <c r="O417" s="232">
        <f t="shared" si="78"/>
        <v>34.950000000000003</v>
      </c>
      <c r="P417" s="232">
        <f t="shared" si="78"/>
        <v>31.68</v>
      </c>
      <c r="Q417" s="232">
        <f t="shared" si="78"/>
        <v>31</v>
      </c>
      <c r="R417" s="232">
        <f t="shared" si="78"/>
        <v>22</v>
      </c>
      <c r="S417" s="232">
        <f t="shared" si="78"/>
        <v>38.04</v>
      </c>
      <c r="T417" s="232">
        <f t="shared" si="78"/>
        <v>22</v>
      </c>
      <c r="U417" s="232">
        <f t="shared" si="78"/>
        <v>17.68</v>
      </c>
      <c r="V417" s="232">
        <f t="shared" si="78"/>
        <v>7.56</v>
      </c>
      <c r="W417" s="232">
        <f t="shared" si="78"/>
        <v>33.72</v>
      </c>
      <c r="X417" s="232">
        <f t="shared" si="78"/>
        <v>19.39</v>
      </c>
      <c r="Y417" s="232">
        <f t="shared" si="78"/>
        <v>29.45</v>
      </c>
      <c r="Z417" s="232">
        <f t="shared" si="78"/>
        <v>39</v>
      </c>
      <c r="AA417" s="232">
        <f t="shared" si="78"/>
        <v>29</v>
      </c>
      <c r="AB417" s="232">
        <f t="shared" si="78"/>
        <v>36.6</v>
      </c>
      <c r="AC417" s="232">
        <f t="shared" si="78"/>
        <v>30</v>
      </c>
      <c r="AD417" s="232">
        <f t="shared" si="78"/>
        <v>29.9</v>
      </c>
      <c r="AE417" s="232">
        <f t="shared" si="78"/>
        <v>38.25</v>
      </c>
      <c r="AF417" s="232">
        <f t="shared" si="78"/>
        <v>38.15</v>
      </c>
      <c r="AG417" s="232">
        <f t="shared" si="78"/>
        <v>33</v>
      </c>
      <c r="AH417" s="232">
        <f t="shared" si="78"/>
        <v>31</v>
      </c>
      <c r="AI417" s="232">
        <f t="shared" si="78"/>
        <v>41</v>
      </c>
      <c r="AJ417" s="232">
        <f t="shared" si="78"/>
        <v>42.8</v>
      </c>
      <c r="AK417" s="232">
        <f t="shared" si="78"/>
        <v>53.6</v>
      </c>
      <c r="AL417" s="232">
        <f t="shared" si="78"/>
        <v>58</v>
      </c>
      <c r="AM417" s="232">
        <f t="shared" si="78"/>
        <v>52.57</v>
      </c>
      <c r="AN417" s="232">
        <f t="shared" si="78"/>
        <v>24.33</v>
      </c>
      <c r="AO417" s="232">
        <f t="shared" si="78"/>
        <v>51.69</v>
      </c>
      <c r="AP417" s="232">
        <f t="shared" si="78"/>
        <v>81.52</v>
      </c>
      <c r="AQ417" s="232">
        <f t="shared" si="78"/>
        <v>73</v>
      </c>
      <c r="AR417" s="232">
        <f t="shared" si="78"/>
        <v>54</v>
      </c>
      <c r="AS417" s="232">
        <f t="shared" si="78"/>
        <v>28</v>
      </c>
      <c r="AT417" s="232">
        <f t="shared" si="78"/>
        <v>14</v>
      </c>
      <c r="AU417" s="232">
        <f t="shared" si="78"/>
        <v>3</v>
      </c>
      <c r="AV417" s="232">
        <f t="shared" si="78"/>
        <v>3</v>
      </c>
      <c r="AW417" s="232">
        <f t="shared" si="78"/>
        <v>14</v>
      </c>
      <c r="AX417" s="232">
        <f t="shared" si="78"/>
        <v>13</v>
      </c>
      <c r="AY417" s="232">
        <f t="shared" si="78"/>
        <v>15</v>
      </c>
      <c r="AZ417" s="232">
        <f t="shared" si="78"/>
        <v>21</v>
      </c>
      <c r="BA417" s="232">
        <f t="shared" si="78"/>
        <v>15</v>
      </c>
      <c r="BB417" s="232">
        <f t="shared" si="78"/>
        <v>15</v>
      </c>
      <c r="BC417" s="232">
        <f t="shared" si="78"/>
        <v>15</v>
      </c>
      <c r="BD417" s="232">
        <f t="shared" si="78"/>
        <v>26.48</v>
      </c>
      <c r="BE417" s="232">
        <f t="shared" si="78"/>
        <v>23.33</v>
      </c>
      <c r="BF417" s="232">
        <f t="shared" si="78"/>
        <v>27</v>
      </c>
      <c r="BG417" s="232">
        <f t="shared" si="78"/>
        <v>22</v>
      </c>
      <c r="BH417" s="232">
        <f t="shared" si="78"/>
        <v>34</v>
      </c>
      <c r="BI417" s="232">
        <f t="shared" si="78"/>
        <v>18</v>
      </c>
      <c r="BJ417" s="232">
        <f t="shared" si="78"/>
        <v>18</v>
      </c>
      <c r="BK417" s="232">
        <f t="shared" si="78"/>
        <v>35</v>
      </c>
      <c r="BL417" s="232">
        <f t="shared" si="78"/>
        <v>19</v>
      </c>
      <c r="BM417" s="232">
        <f t="shared" si="78"/>
        <v>20</v>
      </c>
      <c r="BN417" s="232">
        <f t="shared" si="78"/>
        <v>26</v>
      </c>
      <c r="BO417" s="232">
        <f>BO382+BO393+BO404</f>
        <v>23</v>
      </c>
    </row>
    <row r="418" spans="1:67" ht="11.1" customHeight="1" thickTop="1" x14ac:dyDescent="0.25">
      <c r="A418" s="33"/>
      <c r="B418" s="43" t="s">
        <v>104</v>
      </c>
      <c r="C418" s="232"/>
      <c r="D418" s="232">
        <f ca="1">D383+D394+D405</f>
        <v>132.13331666333335</v>
      </c>
      <c r="E418" s="232">
        <f t="shared" ref="E418:BO418" ca="1" si="79">E383+E394+E405</f>
        <v>176.05461679633333</v>
      </c>
      <c r="F418" s="232">
        <f t="shared" ca="1" si="79"/>
        <v>326.2159867966667</v>
      </c>
      <c r="G418" s="232">
        <f t="shared" ca="1" si="79"/>
        <v>488.01370347333341</v>
      </c>
      <c r="H418" s="232">
        <f t="shared" ca="1" si="79"/>
        <v>801.34555020633343</v>
      </c>
      <c r="I418" s="232">
        <f t="shared" ca="1" si="79"/>
        <v>1077.9919570196666</v>
      </c>
      <c r="J418" s="232">
        <f t="shared" ca="1" si="79"/>
        <v>1242.7287701796668</v>
      </c>
      <c r="K418" s="232">
        <f t="shared" ca="1" si="79"/>
        <v>1345.665046803</v>
      </c>
      <c r="L418" s="232">
        <f t="shared" ca="1" si="79"/>
        <v>1606.8713601363334</v>
      </c>
      <c r="M418" s="232">
        <f t="shared" ca="1" si="79"/>
        <v>1883.791490136</v>
      </c>
      <c r="N418" s="232">
        <f t="shared" ca="1" si="79"/>
        <v>2198.6195437193333</v>
      </c>
      <c r="O418" s="232">
        <f t="shared" ca="1" si="79"/>
        <v>2387.5675839496666</v>
      </c>
      <c r="P418" s="232">
        <f t="shared" ca="1" si="79"/>
        <v>2578.8874172810001</v>
      </c>
      <c r="Q418" s="232">
        <f t="shared" ca="1" si="79"/>
        <v>2828.885670611</v>
      </c>
      <c r="R418" s="232">
        <f t="shared" ca="1" si="79"/>
        <v>3014.0614440009999</v>
      </c>
      <c r="S418" s="232">
        <f t="shared" ca="1" si="79"/>
        <v>3211.4593140176667</v>
      </c>
      <c r="T418" s="232">
        <f t="shared" ca="1" si="79"/>
        <v>3365.344200684</v>
      </c>
      <c r="U418" s="232">
        <f t="shared" ca="1" si="79"/>
        <v>3470.7598606173328</v>
      </c>
      <c r="V418" s="232">
        <f t="shared" ca="1" si="79"/>
        <v>3435.9062075173329</v>
      </c>
      <c r="W418" s="232">
        <f t="shared" ca="1" si="79"/>
        <v>3488.9466543386661</v>
      </c>
      <c r="X418" s="232">
        <f t="shared" ca="1" si="79"/>
        <v>3605.4858776119991</v>
      </c>
      <c r="Y418" s="232">
        <f t="shared" ca="1" si="79"/>
        <v>3827.003350951999</v>
      </c>
      <c r="Z418" s="232">
        <f t="shared" ca="1" si="79"/>
        <v>3974.7426045493321</v>
      </c>
      <c r="AA418" s="232">
        <f t="shared" ca="1" si="79"/>
        <v>4129.5795513120001</v>
      </c>
      <c r="AB418" s="232">
        <f t="shared" ca="1" si="79"/>
        <v>4204.9425879713326</v>
      </c>
      <c r="AC418" s="232">
        <f t="shared" ca="1" si="79"/>
        <v>4244.3438079706657</v>
      </c>
      <c r="AD418" s="232">
        <f t="shared" ca="1" si="79"/>
        <v>4435.6200613043329</v>
      </c>
      <c r="AE418" s="232">
        <f t="shared" ca="1" si="79"/>
        <v>4513.2488579709989</v>
      </c>
      <c r="AF418" s="232">
        <f t="shared" ca="1" si="79"/>
        <v>4656.1915547043336</v>
      </c>
      <c r="AG418" s="232">
        <f t="shared" ca="1" si="79"/>
        <v>4948.905984789666</v>
      </c>
      <c r="AH418" s="232">
        <f t="shared" ca="1" si="79"/>
        <v>5147.7958247596662</v>
      </c>
      <c r="AI418" s="232">
        <f t="shared" ca="1" si="79"/>
        <v>5332.4361249919993</v>
      </c>
      <c r="AJ418" s="232">
        <f t="shared" ca="1" si="79"/>
        <v>5406.3775083253331</v>
      </c>
      <c r="AK418" s="232">
        <f t="shared" ca="1" si="79"/>
        <v>5494.2385423249998</v>
      </c>
      <c r="AL418" s="232">
        <f t="shared" ca="1" si="79"/>
        <v>5676.1075224913311</v>
      </c>
      <c r="AM418" s="232">
        <f t="shared" ca="1" si="79"/>
        <v>5965.5445091579986</v>
      </c>
      <c r="AN418" s="232">
        <f t="shared" ca="1" si="79"/>
        <v>6153.227782517999</v>
      </c>
      <c r="AO418" s="232">
        <f t="shared" ca="1" si="79"/>
        <v>6360.8604660119991</v>
      </c>
      <c r="AP418" s="232">
        <f t="shared" ca="1" si="79"/>
        <v>6802.4221406773322</v>
      </c>
      <c r="AQ418" s="232">
        <f t="shared" ca="1" si="79"/>
        <v>7044.3553240106648</v>
      </c>
      <c r="AR418" s="232">
        <f t="shared" ca="1" si="79"/>
        <v>7367.7650506889968</v>
      </c>
      <c r="AS418" s="232">
        <f t="shared" ca="1" si="79"/>
        <v>7617.1006373556647</v>
      </c>
      <c r="AT418" s="232">
        <f t="shared" ca="1" si="79"/>
        <v>7682.296024022331</v>
      </c>
      <c r="AU418" s="232">
        <f t="shared" ca="1" si="79"/>
        <v>7773.9576875223311</v>
      </c>
      <c r="AV418" s="232">
        <f t="shared" ca="1" si="79"/>
        <v>7897.5524175223318</v>
      </c>
      <c r="AW418" s="232">
        <f t="shared" ca="1" si="79"/>
        <v>7924.2888208556651</v>
      </c>
      <c r="AX418" s="232">
        <f t="shared" ca="1" si="79"/>
        <v>8007.762227555665</v>
      </c>
      <c r="AY418" s="232">
        <f t="shared" ca="1" si="79"/>
        <v>7999.4666708889981</v>
      </c>
      <c r="AZ418" s="232">
        <f t="shared" ca="1" si="79"/>
        <v>8115.9221308889973</v>
      </c>
      <c r="BA418" s="232">
        <f t="shared" ca="1" si="79"/>
        <v>8192.3239708889996</v>
      </c>
      <c r="BB418" s="232">
        <f t="shared" ca="1" si="79"/>
        <v>8226.1532808886659</v>
      </c>
      <c r="BC418" s="232">
        <f t="shared" ca="1" si="79"/>
        <v>8243.1532808886659</v>
      </c>
      <c r="BD418" s="232">
        <f t="shared" ca="1" si="79"/>
        <v>8343.8667108953305</v>
      </c>
      <c r="BE418" s="232">
        <f t="shared" ca="1" si="79"/>
        <v>8445.6395475619975</v>
      </c>
      <c r="BF418" s="232">
        <f t="shared" ca="1" si="79"/>
        <v>8540.0759708953301</v>
      </c>
      <c r="BG418" s="232">
        <f t="shared" ca="1" si="79"/>
        <v>8819.303291528664</v>
      </c>
      <c r="BH418" s="232">
        <f t="shared" ca="1" si="79"/>
        <v>8923.8868914953327</v>
      </c>
      <c r="BI418" s="232">
        <f t="shared" ca="1" si="79"/>
        <v>9048.7986518286652</v>
      </c>
      <c r="BJ418" s="232">
        <f t="shared" ca="1" si="79"/>
        <v>9241.8852751623326</v>
      </c>
      <c r="BK418" s="232">
        <f t="shared" ca="1" si="79"/>
        <v>9452.8198952979983</v>
      </c>
      <c r="BL418" s="232">
        <f t="shared" ca="1" si="79"/>
        <v>9559.989562114999</v>
      </c>
      <c r="BM418" s="232">
        <f t="shared" ca="1" si="79"/>
        <v>9676.1448154483314</v>
      </c>
      <c r="BN418" s="232">
        <f t="shared" ca="1" si="79"/>
        <v>9861.1054322153341</v>
      </c>
      <c r="BO418" s="232">
        <f t="shared" ca="1" si="79"/>
        <v>9860.9222588819994</v>
      </c>
    </row>
    <row r="419" spans="1:67" ht="11.1" customHeight="1" x14ac:dyDescent="0.25">
      <c r="A419" s="33"/>
      <c r="B419" s="261" t="s">
        <v>88</v>
      </c>
      <c r="C419" s="232">
        <f t="shared" ref="C419:C426" si="80">C406+C395+C384</f>
        <v>0</v>
      </c>
      <c r="D419" s="232">
        <f t="shared" ref="D419:BO419" si="81">D406+D395+D384</f>
        <v>0</v>
      </c>
      <c r="E419" s="232">
        <f t="shared" si="81"/>
        <v>0</v>
      </c>
      <c r="F419" s="232">
        <f t="shared" si="81"/>
        <v>0</v>
      </c>
      <c r="G419" s="232">
        <f t="shared" si="81"/>
        <v>0</v>
      </c>
      <c r="H419" s="232">
        <f t="shared" si="81"/>
        <v>0</v>
      </c>
      <c r="I419" s="232">
        <f t="shared" si="81"/>
        <v>0</v>
      </c>
      <c r="J419" s="232">
        <f t="shared" si="81"/>
        <v>0</v>
      </c>
      <c r="K419" s="232">
        <f t="shared" si="81"/>
        <v>0</v>
      </c>
      <c r="L419" s="232">
        <f t="shared" si="81"/>
        <v>0</v>
      </c>
      <c r="M419" s="232">
        <f t="shared" si="81"/>
        <v>0</v>
      </c>
      <c r="N419" s="232">
        <f t="shared" si="81"/>
        <v>0</v>
      </c>
      <c r="O419" s="232">
        <f t="shared" si="81"/>
        <v>0</v>
      </c>
      <c r="P419" s="232">
        <f t="shared" si="81"/>
        <v>0</v>
      </c>
      <c r="Q419" s="232">
        <f t="shared" si="81"/>
        <v>0</v>
      </c>
      <c r="R419" s="232">
        <f t="shared" si="81"/>
        <v>0</v>
      </c>
      <c r="S419" s="232">
        <f t="shared" si="81"/>
        <v>0</v>
      </c>
      <c r="T419" s="232">
        <f t="shared" si="81"/>
        <v>0</v>
      </c>
      <c r="U419" s="232">
        <f t="shared" si="81"/>
        <v>0</v>
      </c>
      <c r="V419" s="232">
        <f t="shared" si="81"/>
        <v>0</v>
      </c>
      <c r="W419" s="232">
        <f t="shared" si="81"/>
        <v>0</v>
      </c>
      <c r="X419" s="232">
        <f t="shared" si="81"/>
        <v>0</v>
      </c>
      <c r="Y419" s="232">
        <f t="shared" si="81"/>
        <v>0</v>
      </c>
      <c r="Z419" s="232">
        <f t="shared" si="81"/>
        <v>0</v>
      </c>
      <c r="AA419" s="232">
        <f t="shared" si="81"/>
        <v>0</v>
      </c>
      <c r="AB419" s="232">
        <f t="shared" si="81"/>
        <v>0</v>
      </c>
      <c r="AC419" s="232">
        <f t="shared" si="81"/>
        <v>0</v>
      </c>
      <c r="AD419" s="232">
        <f t="shared" si="81"/>
        <v>0</v>
      </c>
      <c r="AE419" s="232">
        <f t="shared" si="81"/>
        <v>0</v>
      </c>
      <c r="AF419" s="232">
        <f t="shared" si="81"/>
        <v>0</v>
      </c>
      <c r="AG419" s="232">
        <f t="shared" si="81"/>
        <v>0</v>
      </c>
      <c r="AH419" s="232">
        <f t="shared" si="81"/>
        <v>0</v>
      </c>
      <c r="AI419" s="232">
        <f t="shared" si="81"/>
        <v>0</v>
      </c>
      <c r="AJ419" s="232">
        <f t="shared" si="81"/>
        <v>0</v>
      </c>
      <c r="AK419" s="232">
        <f t="shared" si="81"/>
        <v>0</v>
      </c>
      <c r="AL419" s="232">
        <f t="shared" si="81"/>
        <v>0</v>
      </c>
      <c r="AM419" s="232">
        <f t="shared" si="81"/>
        <v>0</v>
      </c>
      <c r="AN419" s="232">
        <f t="shared" si="81"/>
        <v>0</v>
      </c>
      <c r="AO419" s="232">
        <f t="shared" si="81"/>
        <v>0</v>
      </c>
      <c r="AP419" s="232">
        <f t="shared" si="81"/>
        <v>0</v>
      </c>
      <c r="AQ419" s="232">
        <f t="shared" si="81"/>
        <v>0</v>
      </c>
      <c r="AR419" s="232">
        <f t="shared" si="81"/>
        <v>0</v>
      </c>
      <c r="AS419" s="232">
        <f t="shared" si="81"/>
        <v>0</v>
      </c>
      <c r="AT419" s="232">
        <f t="shared" si="81"/>
        <v>0</v>
      </c>
      <c r="AU419" s="232">
        <f t="shared" si="81"/>
        <v>0</v>
      </c>
      <c r="AV419" s="232">
        <f t="shared" si="81"/>
        <v>0</v>
      </c>
      <c r="AW419" s="232">
        <f t="shared" si="81"/>
        <v>0</v>
      </c>
      <c r="AX419" s="232">
        <f t="shared" si="81"/>
        <v>0</v>
      </c>
      <c r="AY419" s="232">
        <f t="shared" si="81"/>
        <v>0</v>
      </c>
      <c r="AZ419" s="232">
        <f t="shared" si="81"/>
        <v>0</v>
      </c>
      <c r="BA419" s="232">
        <f t="shared" si="81"/>
        <v>0</v>
      </c>
      <c r="BB419" s="232">
        <f t="shared" si="81"/>
        <v>0</v>
      </c>
      <c r="BC419" s="232">
        <f t="shared" si="81"/>
        <v>0</v>
      </c>
      <c r="BD419" s="232">
        <f t="shared" si="81"/>
        <v>0</v>
      </c>
      <c r="BE419" s="232">
        <f t="shared" si="81"/>
        <v>0</v>
      </c>
      <c r="BF419" s="232">
        <f t="shared" si="81"/>
        <v>0</v>
      </c>
      <c r="BG419" s="232">
        <f t="shared" si="81"/>
        <v>0</v>
      </c>
      <c r="BH419" s="232">
        <f t="shared" si="81"/>
        <v>0</v>
      </c>
      <c r="BI419" s="232">
        <f t="shared" si="81"/>
        <v>0</v>
      </c>
      <c r="BJ419" s="232">
        <f t="shared" si="81"/>
        <v>0</v>
      </c>
      <c r="BK419" s="232">
        <f t="shared" si="81"/>
        <v>0</v>
      </c>
      <c r="BL419" s="232">
        <f t="shared" si="81"/>
        <v>0</v>
      </c>
      <c r="BM419" s="232">
        <f t="shared" si="81"/>
        <v>0</v>
      </c>
      <c r="BN419" s="232">
        <f t="shared" si="81"/>
        <v>0</v>
      </c>
      <c r="BO419" s="232">
        <f t="shared" si="81"/>
        <v>0</v>
      </c>
    </row>
    <row r="420" spans="1:67" ht="11.1" customHeight="1" x14ac:dyDescent="0.25">
      <c r="A420" s="33"/>
      <c r="B420" s="262" t="s">
        <v>89</v>
      </c>
      <c r="C420" s="232">
        <f t="shared" si="80"/>
        <v>0</v>
      </c>
      <c r="D420" s="232">
        <f t="shared" ref="D420:BO420" si="82">D407+D396+D385</f>
        <v>0</v>
      </c>
      <c r="E420" s="232">
        <f t="shared" si="82"/>
        <v>0</v>
      </c>
      <c r="F420" s="232">
        <f t="shared" si="82"/>
        <v>0</v>
      </c>
      <c r="G420" s="232">
        <f t="shared" si="82"/>
        <v>0</v>
      </c>
      <c r="H420" s="232">
        <f t="shared" si="82"/>
        <v>0</v>
      </c>
      <c r="I420" s="232">
        <f t="shared" si="82"/>
        <v>0</v>
      </c>
      <c r="J420" s="232">
        <f t="shared" si="82"/>
        <v>0</v>
      </c>
      <c r="K420" s="232">
        <f t="shared" si="82"/>
        <v>0</v>
      </c>
      <c r="L420" s="232">
        <f t="shared" si="82"/>
        <v>0</v>
      </c>
      <c r="M420" s="232">
        <f t="shared" si="82"/>
        <v>0</v>
      </c>
      <c r="N420" s="232">
        <f t="shared" si="82"/>
        <v>0</v>
      </c>
      <c r="O420" s="232">
        <f t="shared" si="82"/>
        <v>0</v>
      </c>
      <c r="P420" s="232">
        <f t="shared" si="82"/>
        <v>0</v>
      </c>
      <c r="Q420" s="232">
        <f t="shared" si="82"/>
        <v>0</v>
      </c>
      <c r="R420" s="232">
        <f t="shared" si="82"/>
        <v>0</v>
      </c>
      <c r="S420" s="232">
        <f t="shared" si="82"/>
        <v>0</v>
      </c>
      <c r="T420" s="232">
        <f t="shared" si="82"/>
        <v>0</v>
      </c>
      <c r="U420" s="232">
        <f t="shared" si="82"/>
        <v>0</v>
      </c>
      <c r="V420" s="232">
        <f t="shared" si="82"/>
        <v>0</v>
      </c>
      <c r="W420" s="232">
        <f t="shared" si="82"/>
        <v>0</v>
      </c>
      <c r="X420" s="232">
        <f t="shared" si="82"/>
        <v>0</v>
      </c>
      <c r="Y420" s="232">
        <f t="shared" si="82"/>
        <v>0</v>
      </c>
      <c r="Z420" s="232">
        <f t="shared" si="82"/>
        <v>0</v>
      </c>
      <c r="AA420" s="232">
        <f t="shared" si="82"/>
        <v>0</v>
      </c>
      <c r="AB420" s="232">
        <f t="shared" si="82"/>
        <v>0</v>
      </c>
      <c r="AC420" s="232">
        <f t="shared" si="82"/>
        <v>0</v>
      </c>
      <c r="AD420" s="232">
        <f t="shared" si="82"/>
        <v>0</v>
      </c>
      <c r="AE420" s="232">
        <f t="shared" si="82"/>
        <v>0</v>
      </c>
      <c r="AF420" s="232">
        <f t="shared" si="82"/>
        <v>0</v>
      </c>
      <c r="AG420" s="232">
        <f t="shared" si="82"/>
        <v>0</v>
      </c>
      <c r="AH420" s="232">
        <f t="shared" si="82"/>
        <v>0</v>
      </c>
      <c r="AI420" s="232">
        <f t="shared" si="82"/>
        <v>0</v>
      </c>
      <c r="AJ420" s="232">
        <f t="shared" si="82"/>
        <v>0</v>
      </c>
      <c r="AK420" s="232">
        <f t="shared" si="82"/>
        <v>0</v>
      </c>
      <c r="AL420" s="232">
        <f t="shared" si="82"/>
        <v>0</v>
      </c>
      <c r="AM420" s="232">
        <f t="shared" si="82"/>
        <v>0</v>
      </c>
      <c r="AN420" s="232">
        <f t="shared" si="82"/>
        <v>0</v>
      </c>
      <c r="AO420" s="232">
        <f t="shared" si="82"/>
        <v>0</v>
      </c>
      <c r="AP420" s="232">
        <f t="shared" si="82"/>
        <v>0</v>
      </c>
      <c r="AQ420" s="232">
        <f t="shared" si="82"/>
        <v>0</v>
      </c>
      <c r="AR420" s="232">
        <f t="shared" si="82"/>
        <v>0</v>
      </c>
      <c r="AS420" s="232">
        <f t="shared" si="82"/>
        <v>0</v>
      </c>
      <c r="AT420" s="232">
        <f t="shared" si="82"/>
        <v>0</v>
      </c>
      <c r="AU420" s="232">
        <f t="shared" si="82"/>
        <v>0</v>
      </c>
      <c r="AV420" s="232">
        <f t="shared" si="82"/>
        <v>0</v>
      </c>
      <c r="AW420" s="232">
        <f t="shared" si="82"/>
        <v>0</v>
      </c>
      <c r="AX420" s="232">
        <f t="shared" si="82"/>
        <v>0</v>
      </c>
      <c r="AY420" s="232">
        <f t="shared" si="82"/>
        <v>0</v>
      </c>
      <c r="AZ420" s="232">
        <f t="shared" si="82"/>
        <v>0</v>
      </c>
      <c r="BA420" s="232">
        <f t="shared" si="82"/>
        <v>0</v>
      </c>
      <c r="BB420" s="232">
        <f t="shared" si="82"/>
        <v>0</v>
      </c>
      <c r="BC420" s="232">
        <f t="shared" si="82"/>
        <v>0</v>
      </c>
      <c r="BD420" s="232">
        <f t="shared" si="82"/>
        <v>0</v>
      </c>
      <c r="BE420" s="232">
        <f t="shared" si="82"/>
        <v>0</v>
      </c>
      <c r="BF420" s="232">
        <f t="shared" si="82"/>
        <v>0</v>
      </c>
      <c r="BG420" s="232">
        <f t="shared" si="82"/>
        <v>0</v>
      </c>
      <c r="BH420" s="232">
        <f t="shared" si="82"/>
        <v>0</v>
      </c>
      <c r="BI420" s="232">
        <f t="shared" si="82"/>
        <v>0</v>
      </c>
      <c r="BJ420" s="232">
        <f t="shared" si="82"/>
        <v>0</v>
      </c>
      <c r="BK420" s="232">
        <f t="shared" si="82"/>
        <v>0</v>
      </c>
      <c r="BL420" s="232">
        <f t="shared" si="82"/>
        <v>0</v>
      </c>
      <c r="BM420" s="232">
        <f t="shared" si="82"/>
        <v>0</v>
      </c>
      <c r="BN420" s="232">
        <f t="shared" si="82"/>
        <v>0</v>
      </c>
      <c r="BO420" s="232">
        <f t="shared" si="82"/>
        <v>0</v>
      </c>
    </row>
    <row r="421" spans="1:67" ht="11.1" customHeight="1" x14ac:dyDescent="0.25">
      <c r="A421" s="33"/>
      <c r="B421" s="263" t="s">
        <v>92</v>
      </c>
      <c r="C421" s="232">
        <f t="shared" si="80"/>
        <v>238.43381666333335</v>
      </c>
      <c r="D421" s="232">
        <f t="shared" ref="D421:BO421" ca="1" si="83">D408+D397+D386</f>
        <v>290.44911679633333</v>
      </c>
      <c r="E421" s="232">
        <f t="shared" ca="1" si="83"/>
        <v>434.85598679666668</v>
      </c>
      <c r="F421" s="232">
        <f t="shared" ca="1" si="83"/>
        <v>600.72520347333352</v>
      </c>
      <c r="G421" s="232">
        <f t="shared" ca="1" si="83"/>
        <v>909.73905020633345</v>
      </c>
      <c r="H421" s="232">
        <f t="shared" ca="1" si="83"/>
        <v>1194.9109570196667</v>
      </c>
      <c r="I421" s="232">
        <f t="shared" ca="1" si="83"/>
        <v>1356.1882701796667</v>
      </c>
      <c r="J421" s="232">
        <f t="shared" ca="1" si="83"/>
        <v>1454.5580468029998</v>
      </c>
      <c r="K421" s="232">
        <f t="shared" ca="1" si="83"/>
        <v>1721.4868601363332</v>
      </c>
      <c r="L421" s="232">
        <f t="shared" ca="1" si="83"/>
        <v>1992.4255401360001</v>
      </c>
      <c r="M421" s="232">
        <f t="shared" ca="1" si="83"/>
        <v>2334.0770437193332</v>
      </c>
      <c r="N421" s="232">
        <f t="shared" ca="1" si="83"/>
        <v>2529.8250839496668</v>
      </c>
      <c r="O421" s="232">
        <f t="shared" ca="1" si="83"/>
        <v>2720.864417281</v>
      </c>
      <c r="P421" s="232">
        <f t="shared" ca="1" si="83"/>
        <v>2969.7576706109999</v>
      </c>
      <c r="Q421" s="232">
        <f t="shared" ca="1" si="83"/>
        <v>3154.3129440009998</v>
      </c>
      <c r="R421" s="232">
        <f t="shared" ca="1" si="83"/>
        <v>3324.7808140176667</v>
      </c>
      <c r="S421" s="232">
        <f t="shared" ca="1" si="83"/>
        <v>3463.393200684</v>
      </c>
      <c r="T421" s="232">
        <f t="shared" ca="1" si="83"/>
        <v>3562.3808606173334</v>
      </c>
      <c r="U421" s="232">
        <f t="shared" ca="1" si="83"/>
        <v>3554.0982075173333</v>
      </c>
      <c r="V421" s="232">
        <f t="shared" ca="1" si="83"/>
        <v>3626.0361543386662</v>
      </c>
      <c r="W421" s="232">
        <f t="shared" ca="1" si="83"/>
        <v>3649.8898776119995</v>
      </c>
      <c r="X421" s="232">
        <f t="shared" ca="1" si="83"/>
        <v>3922.4273509519994</v>
      </c>
      <c r="Y421" s="232">
        <f t="shared" ca="1" si="83"/>
        <v>4089.4601045493328</v>
      </c>
      <c r="Z421" s="232">
        <f t="shared" ca="1" si="83"/>
        <v>4243.7870513119997</v>
      </c>
      <c r="AA421" s="232">
        <f t="shared" ca="1" si="83"/>
        <v>4344.1995879713331</v>
      </c>
      <c r="AB421" s="232">
        <f t="shared" ca="1" si="83"/>
        <v>4382.0963079706662</v>
      </c>
      <c r="AC421" s="232">
        <f t="shared" ca="1" si="83"/>
        <v>4542.9680613043329</v>
      </c>
      <c r="AD421" s="232">
        <f t="shared" ca="1" si="83"/>
        <v>4598.6988579709996</v>
      </c>
      <c r="AE421" s="232">
        <f t="shared" ca="1" si="83"/>
        <v>4770.4245547043329</v>
      </c>
      <c r="AF421" s="232">
        <f t="shared" ca="1" si="83"/>
        <v>5027.7774847896662</v>
      </c>
      <c r="AG421" s="232">
        <f t="shared" ca="1" si="83"/>
        <v>5204.4908247596659</v>
      </c>
      <c r="AH421" s="232">
        <f t="shared" ca="1" si="83"/>
        <v>5387.983624991999</v>
      </c>
      <c r="AI421" s="232">
        <f t="shared" ca="1" si="83"/>
        <v>5429.7225083253325</v>
      </c>
      <c r="AJ421" s="232">
        <f t="shared" ca="1" si="83"/>
        <v>5579.5035423249992</v>
      </c>
      <c r="AK421" s="232">
        <f t="shared" ca="1" si="83"/>
        <v>5778.4660224913323</v>
      </c>
      <c r="AL421" s="232">
        <f t="shared" ca="1" si="83"/>
        <v>6072.0000091579996</v>
      </c>
      <c r="AM421" s="232">
        <f t="shared" ca="1" si="83"/>
        <v>6263.6527825179992</v>
      </c>
      <c r="AN421" s="232">
        <f t="shared" ca="1" si="83"/>
        <v>6459.7894660119982</v>
      </c>
      <c r="AO421" s="232">
        <f t="shared" ca="1" si="83"/>
        <v>6888.7921406773312</v>
      </c>
      <c r="AP421" s="232">
        <f t="shared" ca="1" si="83"/>
        <v>7127.6483240106645</v>
      </c>
      <c r="AQ421" s="232">
        <f t="shared" ca="1" si="83"/>
        <v>7453.8035506889973</v>
      </c>
      <c r="AR421" s="232">
        <f t="shared" ca="1" si="83"/>
        <v>7714.0786373556648</v>
      </c>
      <c r="AS421" s="232">
        <f t="shared" ca="1" si="83"/>
        <v>7788.836524022332</v>
      </c>
      <c r="AT421" s="232">
        <f t="shared" ca="1" si="83"/>
        <v>7846.6406875223311</v>
      </c>
      <c r="AU421" s="232">
        <f t="shared" ca="1" si="83"/>
        <v>8011.2159175223314</v>
      </c>
      <c r="AV421" s="232">
        <f t="shared" ca="1" si="83"/>
        <v>8034.5523208556642</v>
      </c>
      <c r="AW421" s="232">
        <f t="shared" ca="1" si="83"/>
        <v>8120.6607275556653</v>
      </c>
      <c r="AX421" s="232">
        <f t="shared" ca="1" si="83"/>
        <v>8111.0476708889983</v>
      </c>
      <c r="AY421" s="232">
        <f t="shared" ca="1" si="83"/>
        <v>8229.4326308889977</v>
      </c>
      <c r="AZ421" s="232">
        <f t="shared" ca="1" si="83"/>
        <v>8305.6559708889981</v>
      </c>
      <c r="BA421" s="232">
        <f t="shared" ca="1" si="83"/>
        <v>8335.3202808886654</v>
      </c>
      <c r="BB421" s="232">
        <f t="shared" ca="1" si="83"/>
        <v>8243.1532808886659</v>
      </c>
      <c r="BC421" s="232">
        <f t="shared" ca="1" si="83"/>
        <v>8430.2432108953326</v>
      </c>
      <c r="BD421" s="232">
        <f t="shared" ca="1" si="83"/>
        <v>8559.5070475619978</v>
      </c>
      <c r="BE421" s="232">
        <f t="shared" ca="1" si="83"/>
        <v>8648.8859708953314</v>
      </c>
      <c r="BF421" s="232">
        <f t="shared" ca="1" si="83"/>
        <v>8933.0772915286652</v>
      </c>
      <c r="BG421" s="232">
        <f t="shared" ca="1" si="83"/>
        <v>9036.1138914953317</v>
      </c>
      <c r="BH421" s="232">
        <f t="shared" ca="1" si="83"/>
        <v>9161.2721518286653</v>
      </c>
      <c r="BI421" s="232">
        <f t="shared" ca="1" si="83"/>
        <v>9355.5742751623329</v>
      </c>
      <c r="BJ421" s="232">
        <f t="shared" ca="1" si="83"/>
        <v>9565.1913952979994</v>
      </c>
      <c r="BK421" s="232">
        <f t="shared" ca="1" si="83"/>
        <v>9670.5505621149987</v>
      </c>
      <c r="BL421" s="232">
        <f t="shared" ca="1" si="83"/>
        <v>9791.2023154483322</v>
      </c>
      <c r="BM421" s="232">
        <f t="shared" ca="1" si="83"/>
        <v>9975.2194322153318</v>
      </c>
      <c r="BN421" s="232">
        <f t="shared" ca="1" si="83"/>
        <v>9974.2797588819994</v>
      </c>
      <c r="BO421" s="232">
        <f t="shared" ca="1" si="83"/>
        <v>10117.540322208666</v>
      </c>
    </row>
    <row r="422" spans="1:67" ht="11.1" customHeight="1" x14ac:dyDescent="0.25">
      <c r="A422" s="33"/>
      <c r="B422" s="44" t="s">
        <v>93</v>
      </c>
      <c r="C422" s="232">
        <f t="shared" si="80"/>
        <v>46.05</v>
      </c>
      <c r="D422" s="232">
        <f t="shared" ref="D422:BO422" si="84">D409+D398+D387</f>
        <v>5.1666666666666661</v>
      </c>
      <c r="E422" s="232">
        <f t="shared" si="84"/>
        <v>54.267600000000002</v>
      </c>
      <c r="F422" s="232">
        <f t="shared" si="84"/>
        <v>64.825000000000003</v>
      </c>
      <c r="G422" s="232">
        <f t="shared" si="84"/>
        <v>84.134166700000009</v>
      </c>
      <c r="H422" s="232">
        <f t="shared" si="84"/>
        <v>69.583333400000001</v>
      </c>
      <c r="I422" s="232">
        <f t="shared" si="84"/>
        <v>29</v>
      </c>
      <c r="J422" s="232">
        <f t="shared" si="84"/>
        <v>41.667166666666667</v>
      </c>
      <c r="K422" s="232">
        <f t="shared" si="84"/>
        <v>62.971666666666664</v>
      </c>
      <c r="L422" s="232">
        <f t="shared" si="84"/>
        <v>90.751333333333335</v>
      </c>
      <c r="M422" s="232">
        <f t="shared" si="84"/>
        <v>56.916666783333326</v>
      </c>
      <c r="N422" s="232">
        <f t="shared" si="84"/>
        <v>57.201660115999999</v>
      </c>
      <c r="O422" s="232">
        <f t="shared" si="84"/>
        <v>44.25</v>
      </c>
      <c r="P422" s="232">
        <f t="shared" si="84"/>
        <v>56.916666666666664</v>
      </c>
      <c r="Q422" s="232">
        <f t="shared" si="84"/>
        <v>79.5</v>
      </c>
      <c r="R422" s="232">
        <f t="shared" si="84"/>
        <v>64.071666666666673</v>
      </c>
      <c r="S422" s="232">
        <f t="shared" si="84"/>
        <v>69.905000000000001</v>
      </c>
      <c r="T422" s="232">
        <f t="shared" si="84"/>
        <v>11.25</v>
      </c>
      <c r="U422" s="232">
        <f t="shared" si="84"/>
        <v>7.5</v>
      </c>
      <c r="V422" s="232">
        <f t="shared" si="84"/>
        <v>11.166666666666668</v>
      </c>
      <c r="W422" s="232">
        <f t="shared" si="84"/>
        <v>26.041666630000002</v>
      </c>
      <c r="X422" s="232">
        <f t="shared" si="84"/>
        <v>52.420266666666663</v>
      </c>
      <c r="Y422" s="232">
        <f t="shared" si="84"/>
        <v>22.25</v>
      </c>
      <c r="Z422" s="232">
        <f t="shared" si="84"/>
        <v>36.606000002666669</v>
      </c>
      <c r="AA422" s="232">
        <f t="shared" si="84"/>
        <v>37.75</v>
      </c>
      <c r="AB422" s="232">
        <f t="shared" si="84"/>
        <v>10.583333333333334</v>
      </c>
      <c r="AC422" s="232">
        <f t="shared" si="84"/>
        <v>14.5</v>
      </c>
      <c r="AD422" s="232">
        <f t="shared" si="84"/>
        <v>13</v>
      </c>
      <c r="AE422" s="232">
        <f t="shared" si="84"/>
        <v>12.778</v>
      </c>
      <c r="AF422" s="232">
        <f t="shared" si="84"/>
        <v>59.633499999999998</v>
      </c>
      <c r="AG422" s="232">
        <f t="shared" si="84"/>
        <v>19.583333333333336</v>
      </c>
      <c r="AH422" s="232">
        <f t="shared" si="84"/>
        <v>47.999980116666663</v>
      </c>
      <c r="AI422" s="232">
        <f t="shared" si="84"/>
        <v>6.5</v>
      </c>
      <c r="AJ422" s="232">
        <f t="shared" si="84"/>
        <v>20.350000000000001</v>
      </c>
      <c r="AK422" s="232">
        <f t="shared" si="84"/>
        <v>66.91666674999999</v>
      </c>
      <c r="AL422" s="232">
        <f t="shared" si="84"/>
        <v>72.888000000000005</v>
      </c>
      <c r="AM422" s="232">
        <f t="shared" si="84"/>
        <v>40.332800000000006</v>
      </c>
      <c r="AN422" s="232">
        <f t="shared" si="84"/>
        <v>44.25</v>
      </c>
      <c r="AO422" s="232">
        <f t="shared" si="84"/>
        <v>86.62</v>
      </c>
      <c r="AP422" s="232">
        <f t="shared" si="84"/>
        <v>23.25</v>
      </c>
      <c r="AQ422" s="232">
        <f t="shared" si="84"/>
        <v>73.916066666666666</v>
      </c>
      <c r="AR422" s="232">
        <f t="shared" si="84"/>
        <v>60.834000000000003</v>
      </c>
      <c r="AS422" s="232">
        <f t="shared" si="84"/>
        <v>7.25</v>
      </c>
      <c r="AT422" s="232">
        <f t="shared" si="84"/>
        <v>4</v>
      </c>
      <c r="AU422" s="232">
        <f t="shared" si="84"/>
        <v>22.95</v>
      </c>
      <c r="AV422" s="232">
        <f t="shared" si="84"/>
        <v>6.666666666666667</v>
      </c>
      <c r="AW422" s="232">
        <f t="shared" si="84"/>
        <v>14</v>
      </c>
      <c r="AX422" s="232">
        <f t="shared" si="84"/>
        <v>3.75</v>
      </c>
      <c r="AY422" s="232">
        <f t="shared" si="84"/>
        <v>25.75</v>
      </c>
      <c r="AZ422" s="232">
        <f t="shared" si="84"/>
        <v>14.49807</v>
      </c>
      <c r="BA422" s="232">
        <f t="shared" si="84"/>
        <v>4.75</v>
      </c>
      <c r="BB422" s="232">
        <f t="shared" si="84"/>
        <v>0</v>
      </c>
      <c r="BC422" s="232">
        <f t="shared" si="84"/>
        <v>12.58315</v>
      </c>
      <c r="BD422" s="232">
        <f t="shared" si="84"/>
        <v>33.893000000000001</v>
      </c>
      <c r="BE422" s="232">
        <f t="shared" si="84"/>
        <v>18</v>
      </c>
      <c r="BF422" s="232">
        <f t="shared" si="84"/>
        <v>62.2864</v>
      </c>
      <c r="BG422" s="232">
        <f t="shared" si="84"/>
        <v>18.699999666666663</v>
      </c>
      <c r="BH422" s="232">
        <f t="shared" si="84"/>
        <v>26.5</v>
      </c>
      <c r="BI422" s="232">
        <f t="shared" si="84"/>
        <v>72.48833333333333</v>
      </c>
      <c r="BJ422" s="232">
        <f t="shared" si="84"/>
        <v>35.083333400000001</v>
      </c>
      <c r="BK422" s="232">
        <f t="shared" si="84"/>
        <v>20.916666666666668</v>
      </c>
      <c r="BL422" s="232">
        <f t="shared" si="84"/>
        <v>51.832999999999998</v>
      </c>
      <c r="BM422" s="232">
        <f t="shared" si="84"/>
        <v>26.999499999999998</v>
      </c>
      <c r="BN422" s="232">
        <f t="shared" si="84"/>
        <v>9.5</v>
      </c>
      <c r="BO422" s="232">
        <f t="shared" si="84"/>
        <v>15.25</v>
      </c>
    </row>
    <row r="423" spans="1:67" ht="11.1" customHeight="1" x14ac:dyDescent="0.25">
      <c r="A423" s="33"/>
      <c r="B423" s="264" t="s">
        <v>100</v>
      </c>
      <c r="C423" s="232">
        <f t="shared" si="80"/>
        <v>14.1</v>
      </c>
      <c r="D423" s="232">
        <f t="shared" ref="D423:BO423" si="85">D410+D399+D388</f>
        <v>26.2</v>
      </c>
      <c r="E423" s="232">
        <f t="shared" si="85"/>
        <v>36.18333333333333</v>
      </c>
      <c r="F423" s="232">
        <f t="shared" si="85"/>
        <v>14.383333333333333</v>
      </c>
      <c r="G423" s="232">
        <f t="shared" si="85"/>
        <v>23.216666666666669</v>
      </c>
      <c r="H423" s="232">
        <f t="shared" si="85"/>
        <v>25.308333333333334</v>
      </c>
      <c r="I423" s="232">
        <f t="shared" si="85"/>
        <v>12.855</v>
      </c>
      <c r="J423" s="232">
        <f t="shared" si="85"/>
        <v>19.25</v>
      </c>
      <c r="K423" s="232">
        <f t="shared" si="85"/>
        <v>11</v>
      </c>
      <c r="L423" s="232">
        <f t="shared" si="85"/>
        <v>15.183333333333334</v>
      </c>
      <c r="M423" s="232">
        <f t="shared" si="85"/>
        <v>12.233333333333334</v>
      </c>
      <c r="N423" s="232">
        <f t="shared" si="85"/>
        <v>16.966666666666669</v>
      </c>
      <c r="O423" s="232">
        <f t="shared" si="85"/>
        <v>17.266666666666666</v>
      </c>
      <c r="P423" s="232">
        <f t="shared" si="85"/>
        <v>17.600000000000001</v>
      </c>
      <c r="Q423" s="232">
        <f t="shared" si="85"/>
        <v>7.9</v>
      </c>
      <c r="R423" s="232">
        <f t="shared" si="85"/>
        <v>6.3166666666666664</v>
      </c>
      <c r="S423" s="232">
        <f t="shared" si="85"/>
        <v>5.5666666666666664</v>
      </c>
      <c r="T423" s="232">
        <f t="shared" si="85"/>
        <v>12.016666666666667</v>
      </c>
      <c r="U423" s="232">
        <f t="shared" si="85"/>
        <v>6.1333333333333329</v>
      </c>
      <c r="V423" s="232">
        <f t="shared" si="85"/>
        <v>13.35</v>
      </c>
      <c r="W423" s="232">
        <f t="shared" si="85"/>
        <v>14.05</v>
      </c>
      <c r="X423" s="232">
        <f t="shared" si="85"/>
        <v>20.266666666666666</v>
      </c>
      <c r="Y423" s="232">
        <f t="shared" si="85"/>
        <v>13.033333333333335</v>
      </c>
      <c r="Z423" s="232">
        <f t="shared" si="85"/>
        <v>10.933333333333334</v>
      </c>
      <c r="AA423" s="232">
        <f t="shared" si="85"/>
        <v>8.4666666666666668</v>
      </c>
      <c r="AB423" s="232">
        <f t="shared" si="85"/>
        <v>9</v>
      </c>
      <c r="AC423" s="232">
        <f t="shared" si="85"/>
        <v>9.8666666666666671</v>
      </c>
      <c r="AD423" s="232">
        <f t="shared" si="85"/>
        <v>9.966666666666665</v>
      </c>
      <c r="AE423" s="232">
        <f t="shared" si="85"/>
        <v>12.066666666666666</v>
      </c>
      <c r="AF423" s="232">
        <f t="shared" si="85"/>
        <v>7.4833333333333334</v>
      </c>
      <c r="AG423" s="232">
        <f t="shared" si="85"/>
        <v>16.616666666666667</v>
      </c>
      <c r="AH423" s="232">
        <f t="shared" si="85"/>
        <v>10.466666666666667</v>
      </c>
      <c r="AI423" s="232">
        <f t="shared" si="85"/>
        <v>6.7166666666666668</v>
      </c>
      <c r="AJ423" s="232">
        <f t="shared" si="85"/>
        <v>13.383333333333333</v>
      </c>
      <c r="AK423" s="232">
        <f t="shared" si="85"/>
        <v>11.6</v>
      </c>
      <c r="AL423" s="232">
        <f t="shared" si="85"/>
        <v>16.233333333333334</v>
      </c>
      <c r="AM423" s="232">
        <f t="shared" si="85"/>
        <v>5.8</v>
      </c>
      <c r="AN423" s="232">
        <f t="shared" si="85"/>
        <v>10.466666666666667</v>
      </c>
      <c r="AO423" s="232">
        <f t="shared" si="85"/>
        <v>11.650000000000002</v>
      </c>
      <c r="AP423" s="232">
        <f t="shared" si="85"/>
        <v>8.4166666666666643</v>
      </c>
      <c r="AQ423" s="232">
        <f t="shared" si="85"/>
        <v>5</v>
      </c>
      <c r="AR423" s="232">
        <f t="shared" si="85"/>
        <v>6.6</v>
      </c>
      <c r="AS423" s="232">
        <f t="shared" si="85"/>
        <v>3.6666666666666665</v>
      </c>
      <c r="AT423" s="232">
        <f t="shared" si="85"/>
        <v>5.5333333333333332</v>
      </c>
      <c r="AU423" s="232">
        <f t="shared" si="85"/>
        <v>7.3000000000000007</v>
      </c>
      <c r="AV423" s="232">
        <f t="shared" si="85"/>
        <v>7.9333333333333336</v>
      </c>
      <c r="AW423" s="232">
        <f t="shared" si="85"/>
        <v>8.15</v>
      </c>
      <c r="AX423" s="232">
        <f t="shared" si="85"/>
        <v>9.9666666666666668</v>
      </c>
      <c r="AY423" s="232">
        <f t="shared" si="85"/>
        <v>6.0500000000000007</v>
      </c>
      <c r="AZ423" s="232">
        <f t="shared" si="85"/>
        <v>6.2833333333333332</v>
      </c>
      <c r="BA423" s="232">
        <f t="shared" si="85"/>
        <v>8.3333333333333321</v>
      </c>
      <c r="BB423" s="232">
        <f t="shared" si="85"/>
        <v>0.5</v>
      </c>
      <c r="BC423" s="232">
        <f t="shared" si="85"/>
        <v>6.6333333333333337</v>
      </c>
      <c r="BD423" s="232">
        <f t="shared" si="85"/>
        <v>7.7166666666666668</v>
      </c>
      <c r="BE423" s="232">
        <f t="shared" si="85"/>
        <v>7.0666666666666664</v>
      </c>
      <c r="BF423" s="232">
        <f t="shared" si="85"/>
        <v>11.8</v>
      </c>
      <c r="BG423" s="232">
        <f t="shared" si="85"/>
        <v>6.7166666666666668</v>
      </c>
      <c r="BH423" s="232">
        <f t="shared" si="85"/>
        <v>10.766666666666666</v>
      </c>
      <c r="BI423" s="232">
        <f t="shared" si="85"/>
        <v>8.5500000000000007</v>
      </c>
      <c r="BJ423" s="232">
        <f t="shared" si="85"/>
        <v>10.533333333333333</v>
      </c>
      <c r="BK423" s="232">
        <f t="shared" si="85"/>
        <v>3.3333333333333335</v>
      </c>
      <c r="BL423" s="232">
        <f t="shared" si="85"/>
        <v>8.4666666666666668</v>
      </c>
      <c r="BM423" s="232">
        <f t="shared" si="85"/>
        <v>10.15</v>
      </c>
      <c r="BN423" s="232">
        <f t="shared" si="85"/>
        <v>6.8333333333333339</v>
      </c>
      <c r="BO423" s="232">
        <f t="shared" si="85"/>
        <v>10.533333333333333</v>
      </c>
    </row>
    <row r="424" spans="1:67" ht="11.1" customHeight="1" x14ac:dyDescent="0.25">
      <c r="A424" s="33"/>
      <c r="B424" s="265" t="s">
        <v>101</v>
      </c>
      <c r="C424" s="232">
        <f t="shared" si="80"/>
        <v>170.40048666333331</v>
      </c>
      <c r="D424" s="232">
        <f t="shared" ref="D424:BO424" si="86">D411+D400+D389</f>
        <v>115.77913346633333</v>
      </c>
      <c r="E424" s="232">
        <f t="shared" si="86"/>
        <v>164.35043666700003</v>
      </c>
      <c r="F424" s="232">
        <f t="shared" si="86"/>
        <v>176.46088334333334</v>
      </c>
      <c r="G424" s="232">
        <f t="shared" si="86"/>
        <v>304.82451336633335</v>
      </c>
      <c r="H424" s="232">
        <f t="shared" si="86"/>
        <v>245.67374008000002</v>
      </c>
      <c r="I424" s="232">
        <f t="shared" si="86"/>
        <v>194.34131316</v>
      </c>
      <c r="J424" s="232">
        <f t="shared" si="86"/>
        <v>114.67210995666667</v>
      </c>
      <c r="K424" s="232">
        <f t="shared" si="86"/>
        <v>276.6801466666667</v>
      </c>
      <c r="L424" s="232">
        <f t="shared" si="86"/>
        <v>249.05951333299998</v>
      </c>
      <c r="M424" s="232">
        <f t="shared" si="86"/>
        <v>343.13555346666669</v>
      </c>
      <c r="N424" s="232">
        <f t="shared" si="86"/>
        <v>211.97721344766666</v>
      </c>
      <c r="O424" s="232">
        <f t="shared" si="86"/>
        <v>236.83016666466665</v>
      </c>
      <c r="P424" s="232">
        <f t="shared" si="86"/>
        <v>284.67358666333337</v>
      </c>
      <c r="Q424" s="232">
        <f t="shared" si="86"/>
        <v>207.02727339</v>
      </c>
      <c r="R424" s="232">
        <f t="shared" si="86"/>
        <v>218.33103668333337</v>
      </c>
      <c r="S424" s="232">
        <f t="shared" si="86"/>
        <v>138.42221999966665</v>
      </c>
      <c r="T424" s="232">
        <f t="shared" si="86"/>
        <v>151.76999326666666</v>
      </c>
      <c r="U424" s="232">
        <f t="shared" si="86"/>
        <v>52.025013566666665</v>
      </c>
      <c r="V424" s="232">
        <f t="shared" si="86"/>
        <v>158.05328015466668</v>
      </c>
      <c r="W424" s="232">
        <f t="shared" si="86"/>
        <v>87.131556643333326</v>
      </c>
      <c r="X424" s="232">
        <f t="shared" si="86"/>
        <v>224.86454000666669</v>
      </c>
      <c r="Y424" s="232">
        <f t="shared" si="86"/>
        <v>197.723420264</v>
      </c>
      <c r="Z424" s="232">
        <f t="shared" si="86"/>
        <v>182.50511342666667</v>
      </c>
      <c r="AA424" s="232">
        <f t="shared" si="86"/>
        <v>139.40336999266665</v>
      </c>
      <c r="AB424" s="232">
        <f t="shared" si="86"/>
        <v>120.970386666</v>
      </c>
      <c r="AC424" s="232">
        <f t="shared" si="86"/>
        <v>244.257586667</v>
      </c>
      <c r="AD424" s="232">
        <f t="shared" si="86"/>
        <v>110.21213</v>
      </c>
      <c r="AE424" s="232">
        <f t="shared" si="86"/>
        <v>194.0810300666667</v>
      </c>
      <c r="AF424" s="232">
        <f t="shared" si="86"/>
        <v>266.31909675200001</v>
      </c>
      <c r="AG424" s="232">
        <f t="shared" si="86"/>
        <v>186.38483997000003</v>
      </c>
      <c r="AH424" s="232">
        <f t="shared" si="86"/>
        <v>150.72115344899998</v>
      </c>
      <c r="AI424" s="232">
        <f t="shared" si="86"/>
        <v>43.069716666666665</v>
      </c>
      <c r="AJ424" s="232">
        <f t="shared" si="86"/>
        <v>96.592700666333343</v>
      </c>
      <c r="AK424" s="232">
        <f t="shared" si="86"/>
        <v>152.11081341633334</v>
      </c>
      <c r="AL424" s="232">
        <f t="shared" si="86"/>
        <v>248.77115333333336</v>
      </c>
      <c r="AM424" s="232">
        <f t="shared" si="86"/>
        <v>199.40547336</v>
      </c>
      <c r="AN424" s="232">
        <f t="shared" si="86"/>
        <v>227.51501682733334</v>
      </c>
      <c r="AO424" s="232">
        <f t="shared" si="86"/>
        <v>377.97167466533335</v>
      </c>
      <c r="AP424" s="232">
        <f t="shared" si="86"/>
        <v>212.03951666666669</v>
      </c>
      <c r="AQ424" s="232">
        <f t="shared" si="86"/>
        <v>257.53216001166669</v>
      </c>
      <c r="AR424" s="232">
        <f t="shared" si="86"/>
        <v>224.87958666666668</v>
      </c>
      <c r="AS424" s="232">
        <f t="shared" si="86"/>
        <v>132.81922</v>
      </c>
      <c r="AT424" s="232">
        <f t="shared" si="86"/>
        <v>140.81133016666666</v>
      </c>
      <c r="AU424" s="232">
        <f t="shared" si="86"/>
        <v>204.00823</v>
      </c>
      <c r="AV424" s="232">
        <f t="shared" si="86"/>
        <v>119.39990333333333</v>
      </c>
      <c r="AW424" s="232">
        <f t="shared" si="86"/>
        <v>160.22190670000001</v>
      </c>
      <c r="AX424" s="232">
        <f t="shared" si="86"/>
        <v>76.568776666666679</v>
      </c>
      <c r="AY424" s="232">
        <f t="shared" si="86"/>
        <v>183.16596000000001</v>
      </c>
      <c r="AZ424" s="232">
        <f t="shared" si="86"/>
        <v>147.95243666666667</v>
      </c>
      <c r="BA424" s="232">
        <f t="shared" si="86"/>
        <v>114.91297666633334</v>
      </c>
      <c r="BB424" s="232">
        <f t="shared" si="86"/>
        <v>1.5</v>
      </c>
      <c r="BC424" s="232">
        <f t="shared" si="86"/>
        <v>152.87344667333332</v>
      </c>
      <c r="BD424" s="232">
        <f t="shared" si="86"/>
        <v>147.55067</v>
      </c>
      <c r="BE424" s="232">
        <f t="shared" si="86"/>
        <v>154.84975666666668</v>
      </c>
      <c r="BF424" s="232">
        <f t="shared" si="86"/>
        <v>291.91492063333328</v>
      </c>
      <c r="BG424" s="232">
        <f t="shared" si="86"/>
        <v>169.39393363333335</v>
      </c>
      <c r="BH424" s="232">
        <f t="shared" si="86"/>
        <v>166.11859366666664</v>
      </c>
      <c r="BI424" s="232">
        <f t="shared" si="86"/>
        <v>207.7372900003333</v>
      </c>
      <c r="BJ424" s="232">
        <f t="shared" si="86"/>
        <v>259.68945340233336</v>
      </c>
      <c r="BK424" s="232">
        <f t="shared" si="86"/>
        <v>158.48066681699999</v>
      </c>
      <c r="BL424" s="232">
        <f t="shared" si="86"/>
        <v>151.91308666666666</v>
      </c>
      <c r="BM424" s="232">
        <f t="shared" si="86"/>
        <v>241.92511676700002</v>
      </c>
      <c r="BN424" s="232">
        <f t="shared" si="86"/>
        <v>70.84099333333333</v>
      </c>
      <c r="BO424" s="232">
        <f t="shared" si="86"/>
        <v>207.83472999333333</v>
      </c>
    </row>
    <row r="425" spans="1:67" ht="11.1" customHeight="1" x14ac:dyDescent="0.25">
      <c r="A425" s="33"/>
      <c r="B425" s="266" t="s">
        <v>102</v>
      </c>
      <c r="C425" s="232">
        <f t="shared" si="80"/>
        <v>0</v>
      </c>
      <c r="D425" s="232">
        <f t="shared" ref="D425:BO425" si="87">D412+D401+D390</f>
        <v>0</v>
      </c>
      <c r="E425" s="232">
        <f t="shared" si="87"/>
        <v>0</v>
      </c>
      <c r="F425" s="232">
        <f t="shared" si="87"/>
        <v>0</v>
      </c>
      <c r="G425" s="232">
        <f t="shared" si="87"/>
        <v>0</v>
      </c>
      <c r="H425" s="232">
        <f t="shared" si="87"/>
        <v>0</v>
      </c>
      <c r="I425" s="232">
        <f t="shared" si="87"/>
        <v>0</v>
      </c>
      <c r="J425" s="232">
        <f t="shared" si="87"/>
        <v>0</v>
      </c>
      <c r="K425" s="232">
        <f t="shared" si="87"/>
        <v>0</v>
      </c>
      <c r="L425" s="232">
        <f t="shared" si="87"/>
        <v>0</v>
      </c>
      <c r="M425" s="232">
        <f t="shared" si="87"/>
        <v>0</v>
      </c>
      <c r="N425" s="232">
        <f t="shared" si="87"/>
        <v>0</v>
      </c>
      <c r="O425" s="232">
        <f t="shared" si="87"/>
        <v>0</v>
      </c>
      <c r="P425" s="232">
        <f t="shared" si="87"/>
        <v>0</v>
      </c>
      <c r="Q425" s="232">
        <f t="shared" si="87"/>
        <v>0</v>
      </c>
      <c r="R425" s="232">
        <f t="shared" si="87"/>
        <v>0</v>
      </c>
      <c r="S425" s="232">
        <f t="shared" si="87"/>
        <v>0</v>
      </c>
      <c r="T425" s="232">
        <f t="shared" si="87"/>
        <v>0</v>
      </c>
      <c r="U425" s="232">
        <f t="shared" si="87"/>
        <v>0</v>
      </c>
      <c r="V425" s="232">
        <f t="shared" si="87"/>
        <v>0</v>
      </c>
      <c r="W425" s="232">
        <f t="shared" si="87"/>
        <v>0</v>
      </c>
      <c r="X425" s="232">
        <f t="shared" si="87"/>
        <v>0</v>
      </c>
      <c r="Y425" s="232">
        <f t="shared" si="87"/>
        <v>0</v>
      </c>
      <c r="Z425" s="232">
        <f t="shared" si="87"/>
        <v>0</v>
      </c>
      <c r="AA425" s="232">
        <f t="shared" si="87"/>
        <v>0</v>
      </c>
      <c r="AB425" s="232">
        <f t="shared" si="87"/>
        <v>0</v>
      </c>
      <c r="AC425" s="232">
        <f t="shared" si="87"/>
        <v>0</v>
      </c>
      <c r="AD425" s="232">
        <f t="shared" si="87"/>
        <v>0</v>
      </c>
      <c r="AE425" s="232">
        <f t="shared" si="87"/>
        <v>0</v>
      </c>
      <c r="AF425" s="232">
        <f t="shared" si="87"/>
        <v>0</v>
      </c>
      <c r="AG425" s="232">
        <f t="shared" si="87"/>
        <v>0</v>
      </c>
      <c r="AH425" s="232">
        <f t="shared" si="87"/>
        <v>0</v>
      </c>
      <c r="AI425" s="232">
        <f t="shared" si="87"/>
        <v>0</v>
      </c>
      <c r="AJ425" s="232">
        <f t="shared" si="87"/>
        <v>0</v>
      </c>
      <c r="AK425" s="232">
        <f t="shared" si="87"/>
        <v>0</v>
      </c>
      <c r="AL425" s="232">
        <f t="shared" si="87"/>
        <v>0</v>
      </c>
      <c r="AM425" s="232">
        <f t="shared" si="87"/>
        <v>0</v>
      </c>
      <c r="AN425" s="232">
        <f t="shared" si="87"/>
        <v>0</v>
      </c>
      <c r="AO425" s="232">
        <f t="shared" si="87"/>
        <v>0</v>
      </c>
      <c r="AP425" s="232">
        <f t="shared" si="87"/>
        <v>0</v>
      </c>
      <c r="AQ425" s="232">
        <f t="shared" si="87"/>
        <v>0</v>
      </c>
      <c r="AR425" s="232">
        <f t="shared" si="87"/>
        <v>0</v>
      </c>
      <c r="AS425" s="232">
        <f t="shared" si="87"/>
        <v>0</v>
      </c>
      <c r="AT425" s="232">
        <f t="shared" si="87"/>
        <v>0</v>
      </c>
      <c r="AU425" s="232">
        <f t="shared" si="87"/>
        <v>0</v>
      </c>
      <c r="AV425" s="232">
        <f t="shared" si="87"/>
        <v>0</v>
      </c>
      <c r="AW425" s="232">
        <f t="shared" si="87"/>
        <v>0</v>
      </c>
      <c r="AX425" s="232">
        <f t="shared" si="87"/>
        <v>0</v>
      </c>
      <c r="AY425" s="232">
        <f t="shared" si="87"/>
        <v>0</v>
      </c>
      <c r="AZ425" s="232">
        <f t="shared" si="87"/>
        <v>0</v>
      </c>
      <c r="BA425" s="232">
        <f t="shared" si="87"/>
        <v>0</v>
      </c>
      <c r="BB425" s="232">
        <f t="shared" si="87"/>
        <v>0</v>
      </c>
      <c r="BC425" s="232">
        <f t="shared" si="87"/>
        <v>0</v>
      </c>
      <c r="BD425" s="232">
        <f t="shared" si="87"/>
        <v>0</v>
      </c>
      <c r="BE425" s="232">
        <f t="shared" si="87"/>
        <v>0</v>
      </c>
      <c r="BF425" s="232">
        <f t="shared" si="87"/>
        <v>0</v>
      </c>
      <c r="BG425" s="232">
        <f t="shared" si="87"/>
        <v>0</v>
      </c>
      <c r="BH425" s="232">
        <f t="shared" si="87"/>
        <v>0</v>
      </c>
      <c r="BI425" s="232">
        <f t="shared" si="87"/>
        <v>0</v>
      </c>
      <c r="BJ425" s="232">
        <f t="shared" si="87"/>
        <v>0</v>
      </c>
      <c r="BK425" s="232">
        <f t="shared" si="87"/>
        <v>0</v>
      </c>
      <c r="BL425" s="232">
        <f t="shared" si="87"/>
        <v>0</v>
      </c>
      <c r="BM425" s="232">
        <f t="shared" si="87"/>
        <v>0</v>
      </c>
      <c r="BN425" s="232">
        <f t="shared" si="87"/>
        <v>0</v>
      </c>
      <c r="BO425" s="232">
        <f t="shared" si="87"/>
        <v>0</v>
      </c>
    </row>
    <row r="426" spans="1:67" ht="11.1" customHeight="1" x14ac:dyDescent="0.25">
      <c r="A426" s="33"/>
      <c r="B426" s="267" t="s">
        <v>103</v>
      </c>
      <c r="C426" s="232">
        <f t="shared" si="80"/>
        <v>0</v>
      </c>
      <c r="D426" s="232">
        <f t="shared" ref="D426:BO426" si="88">D413+D402+D391</f>
        <v>0</v>
      </c>
      <c r="E426" s="232">
        <f t="shared" si="88"/>
        <v>0</v>
      </c>
      <c r="F426" s="232">
        <f t="shared" si="88"/>
        <v>0</v>
      </c>
      <c r="G426" s="232">
        <f t="shared" si="88"/>
        <v>0</v>
      </c>
      <c r="H426" s="232">
        <f t="shared" si="88"/>
        <v>0</v>
      </c>
      <c r="I426" s="232">
        <f t="shared" si="88"/>
        <v>0</v>
      </c>
      <c r="J426" s="232">
        <f t="shared" si="88"/>
        <v>0</v>
      </c>
      <c r="K426" s="232">
        <f t="shared" si="88"/>
        <v>0</v>
      </c>
      <c r="L426" s="232">
        <f t="shared" si="88"/>
        <v>0</v>
      </c>
      <c r="M426" s="232">
        <f t="shared" si="88"/>
        <v>0</v>
      </c>
      <c r="N426" s="232">
        <f t="shared" si="88"/>
        <v>0</v>
      </c>
      <c r="O426" s="232">
        <f t="shared" si="88"/>
        <v>0</v>
      </c>
      <c r="P426" s="232">
        <f t="shared" si="88"/>
        <v>0</v>
      </c>
      <c r="Q426" s="232">
        <f t="shared" si="88"/>
        <v>0</v>
      </c>
      <c r="R426" s="232">
        <f t="shared" si="88"/>
        <v>0</v>
      </c>
      <c r="S426" s="232">
        <f t="shared" si="88"/>
        <v>0</v>
      </c>
      <c r="T426" s="232">
        <f t="shared" si="88"/>
        <v>0</v>
      </c>
      <c r="U426" s="232">
        <f t="shared" si="88"/>
        <v>0</v>
      </c>
      <c r="V426" s="232">
        <f t="shared" si="88"/>
        <v>0</v>
      </c>
      <c r="W426" s="232">
        <f t="shared" si="88"/>
        <v>0</v>
      </c>
      <c r="X426" s="232">
        <f t="shared" si="88"/>
        <v>0</v>
      </c>
      <c r="Y426" s="232">
        <f t="shared" si="88"/>
        <v>0</v>
      </c>
      <c r="Z426" s="232">
        <f t="shared" si="88"/>
        <v>0</v>
      </c>
      <c r="AA426" s="232">
        <f t="shared" si="88"/>
        <v>0</v>
      </c>
      <c r="AB426" s="232">
        <f t="shared" si="88"/>
        <v>0</v>
      </c>
      <c r="AC426" s="232">
        <f t="shared" si="88"/>
        <v>0</v>
      </c>
      <c r="AD426" s="232">
        <f t="shared" si="88"/>
        <v>0</v>
      </c>
      <c r="AE426" s="232">
        <f t="shared" si="88"/>
        <v>0</v>
      </c>
      <c r="AF426" s="232">
        <f t="shared" si="88"/>
        <v>0</v>
      </c>
      <c r="AG426" s="232">
        <f t="shared" si="88"/>
        <v>0</v>
      </c>
      <c r="AH426" s="232">
        <f t="shared" si="88"/>
        <v>0</v>
      </c>
      <c r="AI426" s="232">
        <f t="shared" si="88"/>
        <v>0</v>
      </c>
      <c r="AJ426" s="232">
        <f t="shared" si="88"/>
        <v>0</v>
      </c>
      <c r="AK426" s="232">
        <f t="shared" si="88"/>
        <v>0</v>
      </c>
      <c r="AL426" s="232">
        <f t="shared" si="88"/>
        <v>0</v>
      </c>
      <c r="AM426" s="232">
        <f t="shared" si="88"/>
        <v>0</v>
      </c>
      <c r="AN426" s="232">
        <f t="shared" si="88"/>
        <v>0</v>
      </c>
      <c r="AO426" s="232">
        <f t="shared" si="88"/>
        <v>0</v>
      </c>
      <c r="AP426" s="232">
        <f t="shared" si="88"/>
        <v>0</v>
      </c>
      <c r="AQ426" s="232">
        <f t="shared" si="88"/>
        <v>0</v>
      </c>
      <c r="AR426" s="232">
        <f t="shared" si="88"/>
        <v>0</v>
      </c>
      <c r="AS426" s="232">
        <f t="shared" si="88"/>
        <v>0</v>
      </c>
      <c r="AT426" s="232">
        <f t="shared" si="88"/>
        <v>0</v>
      </c>
      <c r="AU426" s="232">
        <f t="shared" si="88"/>
        <v>0</v>
      </c>
      <c r="AV426" s="232">
        <f t="shared" si="88"/>
        <v>0</v>
      </c>
      <c r="AW426" s="232">
        <f t="shared" si="88"/>
        <v>0</v>
      </c>
      <c r="AX426" s="232">
        <f t="shared" si="88"/>
        <v>0</v>
      </c>
      <c r="AY426" s="232">
        <f t="shared" si="88"/>
        <v>0</v>
      </c>
      <c r="AZ426" s="232">
        <f t="shared" si="88"/>
        <v>0</v>
      </c>
      <c r="BA426" s="232">
        <f t="shared" si="88"/>
        <v>0</v>
      </c>
      <c r="BB426" s="232">
        <f t="shared" si="88"/>
        <v>0</v>
      </c>
      <c r="BC426" s="232">
        <f t="shared" si="88"/>
        <v>0</v>
      </c>
      <c r="BD426" s="232">
        <f t="shared" si="88"/>
        <v>0</v>
      </c>
      <c r="BE426" s="232">
        <f t="shared" si="88"/>
        <v>0</v>
      </c>
      <c r="BF426" s="232">
        <f t="shared" si="88"/>
        <v>0</v>
      </c>
      <c r="BG426" s="232">
        <f t="shared" si="88"/>
        <v>0</v>
      </c>
      <c r="BH426" s="232">
        <f t="shared" si="88"/>
        <v>0</v>
      </c>
      <c r="BI426" s="232">
        <f t="shared" si="88"/>
        <v>0</v>
      </c>
      <c r="BJ426" s="232">
        <f t="shared" si="88"/>
        <v>0</v>
      </c>
      <c r="BK426" s="232">
        <f t="shared" si="88"/>
        <v>0</v>
      </c>
      <c r="BL426" s="232">
        <f t="shared" si="88"/>
        <v>0</v>
      </c>
      <c r="BM426" s="232">
        <f t="shared" si="88"/>
        <v>0</v>
      </c>
      <c r="BN426" s="232">
        <f t="shared" si="88"/>
        <v>0</v>
      </c>
      <c r="BO426" s="232">
        <f t="shared" si="88"/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72"/>
  <sheetViews>
    <sheetView topLeftCell="A49" zoomScale="115" zoomScaleNormal="115" workbookViewId="0">
      <selection activeCell="L3" sqref="L3"/>
    </sheetView>
  </sheetViews>
  <sheetFormatPr baseColWidth="10" defaultRowHeight="15" customHeight="1" x14ac:dyDescent="0.25"/>
  <cols>
    <col min="2" max="2" width="15" customWidth="1"/>
    <col min="3" max="8" width="17.42578125" customWidth="1"/>
    <col min="9" max="9" width="14.7109375" customWidth="1"/>
    <col min="10" max="10" width="8.5703125" customWidth="1"/>
  </cols>
  <sheetData>
    <row r="2" spans="9:10" ht="15" customHeight="1" x14ac:dyDescent="0.25">
      <c r="I2" s="317" t="s">
        <v>106</v>
      </c>
      <c r="J2" s="318"/>
    </row>
    <row r="3" spans="9:10" ht="15" customHeight="1" x14ac:dyDescent="0.25">
      <c r="I3" s="315"/>
      <c r="J3" s="313"/>
    </row>
    <row r="4" spans="9:10" ht="15" customHeight="1" x14ac:dyDescent="0.25">
      <c r="I4" s="315"/>
      <c r="J4" s="313"/>
    </row>
    <row r="5" spans="9:10" ht="15" customHeight="1" x14ac:dyDescent="0.25">
      <c r="I5" s="315"/>
      <c r="J5" s="313"/>
    </row>
    <row r="6" spans="9:10" ht="15" customHeight="1" x14ac:dyDescent="0.25">
      <c r="I6" s="319"/>
      <c r="J6" s="320"/>
    </row>
    <row r="7" spans="9:10" ht="15" customHeight="1" x14ac:dyDescent="0.25">
      <c r="I7" s="52" t="s">
        <v>108</v>
      </c>
      <c r="J7" s="53" t="s">
        <v>109</v>
      </c>
    </row>
    <row r="8" spans="9:10" ht="15" customHeight="1" x14ac:dyDescent="0.25">
      <c r="I8" s="315"/>
      <c r="J8" s="313"/>
    </row>
    <row r="9" spans="9:10" ht="15" customHeight="1" x14ac:dyDescent="0.25">
      <c r="I9" s="315"/>
      <c r="J9" s="313"/>
    </row>
    <row r="10" spans="9:10" ht="15" customHeight="1" x14ac:dyDescent="0.25">
      <c r="I10" s="315"/>
      <c r="J10" s="51" t="s">
        <v>110</v>
      </c>
    </row>
    <row r="11" spans="9:10" ht="15" customHeight="1" x14ac:dyDescent="0.25">
      <c r="I11" s="315"/>
      <c r="J11" s="313"/>
    </row>
    <row r="12" spans="9:10" ht="15" customHeight="1" x14ac:dyDescent="0.25">
      <c r="I12" s="315"/>
      <c r="J12" s="313"/>
    </row>
    <row r="13" spans="9:10" ht="15" customHeight="1" x14ac:dyDescent="0.25">
      <c r="I13" s="315"/>
      <c r="J13" s="313"/>
    </row>
    <row r="14" spans="9:10" ht="15" customHeight="1" x14ac:dyDescent="0.25">
      <c r="I14" s="316"/>
      <c r="J14" s="314"/>
    </row>
    <row r="15" spans="9:10" ht="15" customHeight="1" x14ac:dyDescent="0.25">
      <c r="I15" s="317" t="s">
        <v>106</v>
      </c>
      <c r="J15" s="318"/>
    </row>
    <row r="16" spans="9:10" ht="15" customHeight="1" x14ac:dyDescent="0.25">
      <c r="I16" s="315"/>
      <c r="J16" s="313"/>
    </row>
    <row r="17" spans="9:10" ht="15" customHeight="1" x14ac:dyDescent="0.25">
      <c r="I17" s="315"/>
      <c r="J17" s="313"/>
    </row>
    <row r="18" spans="9:10" ht="15" customHeight="1" x14ac:dyDescent="0.25">
      <c r="I18" s="315"/>
      <c r="J18" s="313"/>
    </row>
    <row r="19" spans="9:10" ht="15" customHeight="1" x14ac:dyDescent="0.25">
      <c r="I19" s="319"/>
      <c r="J19" s="320"/>
    </row>
    <row r="20" spans="9:10" ht="15" customHeight="1" x14ac:dyDescent="0.25">
      <c r="I20" s="52" t="s">
        <v>108</v>
      </c>
      <c r="J20" s="53" t="s">
        <v>109</v>
      </c>
    </row>
    <row r="21" spans="9:10" ht="15" customHeight="1" x14ac:dyDescent="0.25">
      <c r="I21" s="315"/>
      <c r="J21" s="313"/>
    </row>
    <row r="22" spans="9:10" ht="15" customHeight="1" x14ac:dyDescent="0.25">
      <c r="I22" s="315"/>
      <c r="J22" s="313"/>
    </row>
    <row r="23" spans="9:10" ht="15" customHeight="1" x14ac:dyDescent="0.25">
      <c r="I23" s="315"/>
      <c r="J23" s="51" t="s">
        <v>110</v>
      </c>
    </row>
    <row r="24" spans="9:10" ht="15" customHeight="1" x14ac:dyDescent="0.25">
      <c r="I24" s="315"/>
      <c r="J24" s="313"/>
    </row>
    <row r="25" spans="9:10" ht="15" customHeight="1" x14ac:dyDescent="0.25">
      <c r="I25" s="315"/>
      <c r="J25" s="313"/>
    </row>
    <row r="26" spans="9:10" ht="15" customHeight="1" x14ac:dyDescent="0.25">
      <c r="I26" s="315"/>
      <c r="J26" s="313"/>
    </row>
    <row r="27" spans="9:10" ht="15" customHeight="1" x14ac:dyDescent="0.25">
      <c r="I27" s="316"/>
      <c r="J27" s="314"/>
    </row>
    <row r="28" spans="9:10" ht="15" customHeight="1" x14ac:dyDescent="0.25">
      <c r="I28" s="317" t="s">
        <v>106</v>
      </c>
      <c r="J28" s="318"/>
    </row>
    <row r="29" spans="9:10" ht="15" customHeight="1" x14ac:dyDescent="0.25">
      <c r="I29" s="315"/>
      <c r="J29" s="313"/>
    </row>
    <row r="30" spans="9:10" ht="15" customHeight="1" x14ac:dyDescent="0.25">
      <c r="I30" s="315"/>
      <c r="J30" s="313"/>
    </row>
    <row r="31" spans="9:10" ht="15" customHeight="1" x14ac:dyDescent="0.25">
      <c r="I31" s="315"/>
      <c r="J31" s="313"/>
    </row>
    <row r="32" spans="9:10" ht="15" customHeight="1" x14ac:dyDescent="0.25">
      <c r="I32" s="319"/>
      <c r="J32" s="320"/>
    </row>
    <row r="33" spans="9:10" ht="15" customHeight="1" x14ac:dyDescent="0.25">
      <c r="I33" s="52" t="s">
        <v>108</v>
      </c>
      <c r="J33" s="53" t="s">
        <v>109</v>
      </c>
    </row>
    <row r="34" spans="9:10" ht="15" customHeight="1" x14ac:dyDescent="0.25">
      <c r="I34" s="315"/>
      <c r="J34" s="313"/>
    </row>
    <row r="35" spans="9:10" ht="15" customHeight="1" x14ac:dyDescent="0.25">
      <c r="I35" s="315"/>
      <c r="J35" s="313"/>
    </row>
    <row r="36" spans="9:10" ht="15" customHeight="1" x14ac:dyDescent="0.25">
      <c r="I36" s="315"/>
      <c r="J36" s="51" t="s">
        <v>110</v>
      </c>
    </row>
    <row r="37" spans="9:10" ht="15" customHeight="1" x14ac:dyDescent="0.25">
      <c r="I37" s="315"/>
      <c r="J37" s="313"/>
    </row>
    <row r="38" spans="9:10" ht="15" customHeight="1" x14ac:dyDescent="0.25">
      <c r="I38" s="315"/>
      <c r="J38" s="313"/>
    </row>
    <row r="39" spans="9:10" ht="15" customHeight="1" x14ac:dyDescent="0.25">
      <c r="I39" s="315"/>
      <c r="J39" s="313"/>
    </row>
    <row r="40" spans="9:10" ht="15" customHeight="1" x14ac:dyDescent="0.25">
      <c r="I40" s="316"/>
      <c r="J40" s="314"/>
    </row>
    <row r="41" spans="9:10" ht="15" customHeight="1" x14ac:dyDescent="0.25">
      <c r="I41" s="317" t="s">
        <v>106</v>
      </c>
      <c r="J41" s="318"/>
    </row>
    <row r="42" spans="9:10" ht="15" customHeight="1" x14ac:dyDescent="0.25">
      <c r="I42" s="315"/>
      <c r="J42" s="313"/>
    </row>
    <row r="43" spans="9:10" ht="15" customHeight="1" x14ac:dyDescent="0.25">
      <c r="I43" s="315"/>
      <c r="J43" s="313"/>
    </row>
    <row r="44" spans="9:10" ht="15" customHeight="1" x14ac:dyDescent="0.25">
      <c r="I44" s="315"/>
      <c r="J44" s="313"/>
    </row>
    <row r="45" spans="9:10" ht="15" customHeight="1" x14ac:dyDescent="0.25">
      <c r="I45" s="319"/>
      <c r="J45" s="320"/>
    </row>
    <row r="46" spans="9:10" ht="15" customHeight="1" x14ac:dyDescent="0.25">
      <c r="I46" s="52" t="s">
        <v>108</v>
      </c>
      <c r="J46" s="53" t="s">
        <v>109</v>
      </c>
    </row>
    <row r="47" spans="9:10" ht="15" customHeight="1" x14ac:dyDescent="0.25">
      <c r="I47" s="315"/>
      <c r="J47" s="313"/>
    </row>
    <row r="48" spans="9:10" ht="15" customHeight="1" x14ac:dyDescent="0.25">
      <c r="I48" s="315"/>
      <c r="J48" s="313"/>
    </row>
    <row r="49" spans="2:10" ht="15" customHeight="1" x14ac:dyDescent="0.25">
      <c r="I49" s="315"/>
      <c r="J49" s="51" t="s">
        <v>110</v>
      </c>
    </row>
    <row r="50" spans="2:10" ht="15" customHeight="1" x14ac:dyDescent="0.25">
      <c r="I50" s="315"/>
      <c r="J50" s="313"/>
    </row>
    <row r="51" spans="2:10" ht="15" customHeight="1" x14ac:dyDescent="0.25">
      <c r="I51" s="315"/>
      <c r="J51" s="313"/>
    </row>
    <row r="52" spans="2:10" ht="15" customHeight="1" x14ac:dyDescent="0.25">
      <c r="I52" s="315"/>
      <c r="J52" s="313"/>
    </row>
    <row r="53" spans="2:10" ht="15" customHeight="1" x14ac:dyDescent="0.25">
      <c r="I53" s="316"/>
      <c r="J53" s="314"/>
    </row>
    <row r="54" spans="2:10" ht="15" customHeight="1" x14ac:dyDescent="0.25">
      <c r="B54" s="64"/>
      <c r="J54" s="278"/>
    </row>
    <row r="55" spans="2:10" ht="15" customHeight="1" x14ac:dyDescent="0.25">
      <c r="B55" s="243"/>
      <c r="C55" s="55"/>
      <c r="D55" s="55"/>
      <c r="E55" s="55"/>
      <c r="F55" s="55"/>
      <c r="G55" s="55"/>
      <c r="H55" s="55"/>
      <c r="I55" s="55"/>
      <c r="J55" s="277"/>
    </row>
    <row r="56" spans="2:10" ht="15" customHeight="1" x14ac:dyDescent="0.25">
      <c r="B56" s="64"/>
      <c r="J56" s="282"/>
    </row>
    <row r="57" spans="2:10" ht="15" customHeight="1" x14ac:dyDescent="0.25">
      <c r="I57" s="325" t="s">
        <v>111</v>
      </c>
      <c r="J57" s="326"/>
    </row>
    <row r="58" spans="2:10" ht="15" customHeight="1" x14ac:dyDescent="0.25">
      <c r="I58" s="315"/>
      <c r="J58" s="313"/>
    </row>
    <row r="59" spans="2:10" ht="15" customHeight="1" x14ac:dyDescent="0.25">
      <c r="I59" s="315"/>
      <c r="J59" s="313"/>
    </row>
    <row r="60" spans="2:10" ht="15" customHeight="1" x14ac:dyDescent="0.25">
      <c r="I60" s="315"/>
      <c r="J60" s="313"/>
    </row>
    <row r="61" spans="2:10" ht="15" customHeight="1" x14ac:dyDescent="0.25">
      <c r="I61" s="319"/>
      <c r="J61" s="320"/>
    </row>
    <row r="62" spans="2:10" ht="15" customHeight="1" x14ac:dyDescent="0.25">
      <c r="I62" s="327" t="s">
        <v>112</v>
      </c>
      <c r="J62" s="328"/>
    </row>
    <row r="63" spans="2:10" ht="15" customHeight="1" x14ac:dyDescent="0.25">
      <c r="I63" s="315"/>
      <c r="J63" s="313"/>
    </row>
    <row r="64" spans="2:10" ht="15" customHeight="1" x14ac:dyDescent="0.25">
      <c r="I64" s="315"/>
      <c r="J64" s="313"/>
    </row>
    <row r="65" spans="9:10" ht="15" customHeight="1" x14ac:dyDescent="0.25">
      <c r="I65" s="315"/>
      <c r="J65" s="313"/>
    </row>
    <row r="66" spans="9:10" ht="15" customHeight="1" x14ac:dyDescent="0.25">
      <c r="I66" s="315"/>
      <c r="J66" s="313"/>
    </row>
    <row r="67" spans="9:10" ht="15" customHeight="1" x14ac:dyDescent="0.25">
      <c r="I67" s="315"/>
      <c r="J67" s="313"/>
    </row>
    <row r="68" spans="9:10" ht="15" customHeight="1" x14ac:dyDescent="0.25">
      <c r="I68" s="315"/>
      <c r="J68" s="313"/>
    </row>
    <row r="69" spans="9:10" ht="15" customHeight="1" x14ac:dyDescent="0.25">
      <c r="I69" s="329" t="s">
        <v>113</v>
      </c>
      <c r="J69" s="330"/>
    </row>
    <row r="70" spans="9:10" ht="15" customHeight="1" x14ac:dyDescent="0.25">
      <c r="I70" s="321"/>
      <c r="J70" s="322"/>
    </row>
    <row r="71" spans="9:10" ht="15" customHeight="1" x14ac:dyDescent="0.25">
      <c r="I71" s="321"/>
      <c r="J71" s="322"/>
    </row>
    <row r="72" spans="9:10" ht="15" customHeight="1" x14ac:dyDescent="0.25">
      <c r="I72" s="323"/>
      <c r="J72" s="324"/>
    </row>
  </sheetData>
  <mergeCells count="26">
    <mergeCell ref="I2:J2"/>
    <mergeCell ref="I15:J15"/>
    <mergeCell ref="I16:J19"/>
    <mergeCell ref="I28:J28"/>
    <mergeCell ref="I29:J32"/>
    <mergeCell ref="I41:J41"/>
    <mergeCell ref="I3:J6"/>
    <mergeCell ref="I70:J72"/>
    <mergeCell ref="I57:J57"/>
    <mergeCell ref="I62:J62"/>
    <mergeCell ref="I69:J69"/>
    <mergeCell ref="I63:J68"/>
    <mergeCell ref="I58:J61"/>
    <mergeCell ref="I42:J45"/>
    <mergeCell ref="I47:I53"/>
    <mergeCell ref="J47:J48"/>
    <mergeCell ref="J50:J53"/>
    <mergeCell ref="I21:I27"/>
    <mergeCell ref="J21:J22"/>
    <mergeCell ref="J24:J27"/>
    <mergeCell ref="I34:I40"/>
    <mergeCell ref="J34:J35"/>
    <mergeCell ref="J37:J40"/>
    <mergeCell ref="I8:I14"/>
    <mergeCell ref="J8:J9"/>
    <mergeCell ref="J11:J14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15"/>
  <sheetViews>
    <sheetView topLeftCell="A106" zoomScale="145" zoomScaleNormal="145" workbookViewId="0">
      <selection activeCell="L11" sqref="L11"/>
    </sheetView>
  </sheetViews>
  <sheetFormatPr baseColWidth="10" defaultRowHeight="15" x14ac:dyDescent="0.25"/>
  <cols>
    <col min="9" max="9" width="14.7109375" style="4" customWidth="1"/>
    <col min="10" max="10" width="8.5703125" style="4" customWidth="1"/>
  </cols>
  <sheetData>
    <row r="2" spans="9:10" ht="11.85" customHeight="1" x14ac:dyDescent="0.25">
      <c r="I2" s="49" t="s">
        <v>106</v>
      </c>
      <c r="J2" s="50" t="s">
        <v>107</v>
      </c>
    </row>
    <row r="3" spans="9:10" ht="11.85" customHeight="1" x14ac:dyDescent="0.25">
      <c r="I3" s="315"/>
      <c r="J3" s="313"/>
    </row>
    <row r="4" spans="9:10" ht="11.85" customHeight="1" x14ac:dyDescent="0.25">
      <c r="I4" s="315"/>
      <c r="J4" s="313"/>
    </row>
    <row r="5" spans="9:10" ht="11.85" customHeight="1" x14ac:dyDescent="0.25">
      <c r="I5" s="315"/>
      <c r="J5" s="47"/>
    </row>
    <row r="6" spans="9:10" ht="11.85" customHeight="1" x14ac:dyDescent="0.25">
      <c r="I6" s="315"/>
      <c r="J6" s="47"/>
    </row>
    <row r="7" spans="9:10" ht="11.85" customHeight="1" x14ac:dyDescent="0.25">
      <c r="I7" s="52" t="s">
        <v>108</v>
      </c>
      <c r="J7" s="53" t="s">
        <v>109</v>
      </c>
    </row>
    <row r="8" spans="9:10" ht="11.85" customHeight="1" x14ac:dyDescent="0.25">
      <c r="I8" s="315"/>
      <c r="J8" s="313"/>
    </row>
    <row r="9" spans="9:10" ht="11.85" customHeight="1" x14ac:dyDescent="0.25">
      <c r="I9" s="315"/>
      <c r="J9" s="313"/>
    </row>
    <row r="10" spans="9:10" ht="11.85" customHeight="1" x14ac:dyDescent="0.25">
      <c r="I10" s="315"/>
      <c r="J10" s="51" t="s">
        <v>110</v>
      </c>
    </row>
    <row r="11" spans="9:10" ht="11.85" customHeight="1" x14ac:dyDescent="0.25">
      <c r="I11" s="315"/>
      <c r="J11" s="313"/>
    </row>
    <row r="12" spans="9:10" ht="11.85" customHeight="1" x14ac:dyDescent="0.25">
      <c r="I12" s="315"/>
      <c r="J12" s="313"/>
    </row>
    <row r="13" spans="9:10" ht="11.85" customHeight="1" x14ac:dyDescent="0.25">
      <c r="I13" s="315"/>
      <c r="J13" s="313"/>
    </row>
    <row r="14" spans="9:10" ht="11.85" customHeight="1" x14ac:dyDescent="0.25">
      <c r="I14" s="316"/>
      <c r="J14" s="314"/>
    </row>
    <row r="15" spans="9:10" ht="11.85" customHeight="1" x14ac:dyDescent="0.25">
      <c r="I15" s="49" t="s">
        <v>106</v>
      </c>
      <c r="J15" s="50" t="s">
        <v>107</v>
      </c>
    </row>
    <row r="16" spans="9:10" ht="11.85" customHeight="1" x14ac:dyDescent="0.25">
      <c r="I16" s="315"/>
      <c r="J16" s="313"/>
    </row>
    <row r="17" spans="9:10" ht="11.85" customHeight="1" x14ac:dyDescent="0.25">
      <c r="I17" s="315"/>
      <c r="J17" s="313"/>
    </row>
    <row r="18" spans="9:10" ht="11.85" customHeight="1" x14ac:dyDescent="0.25">
      <c r="I18" s="315"/>
      <c r="J18" s="47"/>
    </row>
    <row r="19" spans="9:10" ht="11.85" customHeight="1" x14ac:dyDescent="0.25">
      <c r="I19" s="315"/>
      <c r="J19" s="47"/>
    </row>
    <row r="20" spans="9:10" ht="11.85" customHeight="1" x14ac:dyDescent="0.25">
      <c r="I20" s="52" t="s">
        <v>108</v>
      </c>
      <c r="J20" s="53" t="s">
        <v>109</v>
      </c>
    </row>
    <row r="21" spans="9:10" ht="11.85" customHeight="1" x14ac:dyDescent="0.25">
      <c r="I21" s="315"/>
      <c r="J21" s="313"/>
    </row>
    <row r="22" spans="9:10" ht="11.85" customHeight="1" x14ac:dyDescent="0.25">
      <c r="I22" s="315"/>
      <c r="J22" s="313"/>
    </row>
    <row r="23" spans="9:10" ht="11.85" customHeight="1" x14ac:dyDescent="0.25">
      <c r="I23" s="315"/>
      <c r="J23" s="51" t="s">
        <v>110</v>
      </c>
    </row>
    <row r="24" spans="9:10" ht="11.85" customHeight="1" x14ac:dyDescent="0.25">
      <c r="I24" s="315"/>
      <c r="J24" s="313"/>
    </row>
    <row r="25" spans="9:10" ht="11.85" customHeight="1" x14ac:dyDescent="0.25">
      <c r="I25" s="315"/>
      <c r="J25" s="313"/>
    </row>
    <row r="26" spans="9:10" ht="11.85" customHeight="1" x14ac:dyDescent="0.25">
      <c r="I26" s="315"/>
      <c r="J26" s="313"/>
    </row>
    <row r="27" spans="9:10" ht="11.85" customHeight="1" x14ac:dyDescent="0.25">
      <c r="I27" s="316"/>
      <c r="J27" s="314"/>
    </row>
    <row r="28" spans="9:10" ht="11.85" customHeight="1" x14ac:dyDescent="0.25">
      <c r="I28" s="49" t="s">
        <v>106</v>
      </c>
      <c r="J28" s="50" t="s">
        <v>107</v>
      </c>
    </row>
    <row r="29" spans="9:10" ht="11.85" customHeight="1" x14ac:dyDescent="0.25">
      <c r="I29" s="315"/>
      <c r="J29" s="313"/>
    </row>
    <row r="30" spans="9:10" ht="11.85" customHeight="1" x14ac:dyDescent="0.25">
      <c r="I30" s="315"/>
      <c r="J30" s="313"/>
    </row>
    <row r="31" spans="9:10" ht="11.85" customHeight="1" x14ac:dyDescent="0.25">
      <c r="I31" s="315"/>
      <c r="J31" s="47"/>
    </row>
    <row r="32" spans="9:10" ht="11.85" customHeight="1" x14ac:dyDescent="0.25">
      <c r="I32" s="315"/>
      <c r="J32" s="47"/>
    </row>
    <row r="33" spans="9:10" ht="11.85" customHeight="1" x14ac:dyDescent="0.25">
      <c r="I33" s="52" t="s">
        <v>108</v>
      </c>
      <c r="J33" s="53" t="s">
        <v>109</v>
      </c>
    </row>
    <row r="34" spans="9:10" ht="11.85" customHeight="1" x14ac:dyDescent="0.25">
      <c r="I34" s="315"/>
      <c r="J34" s="313"/>
    </row>
    <row r="35" spans="9:10" ht="11.85" customHeight="1" x14ac:dyDescent="0.25">
      <c r="I35" s="315"/>
      <c r="J35" s="313"/>
    </row>
    <row r="36" spans="9:10" ht="11.85" customHeight="1" x14ac:dyDescent="0.25">
      <c r="I36" s="315"/>
      <c r="J36" s="51" t="s">
        <v>110</v>
      </c>
    </row>
    <row r="37" spans="9:10" ht="11.85" customHeight="1" x14ac:dyDescent="0.25">
      <c r="I37" s="315"/>
      <c r="J37" s="313"/>
    </row>
    <row r="38" spans="9:10" ht="11.85" customHeight="1" x14ac:dyDescent="0.25">
      <c r="I38" s="315"/>
      <c r="J38" s="313"/>
    </row>
    <row r="39" spans="9:10" ht="11.85" customHeight="1" x14ac:dyDescent="0.25">
      <c r="I39" s="315"/>
      <c r="J39" s="313"/>
    </row>
    <row r="40" spans="9:10" ht="11.85" customHeight="1" x14ac:dyDescent="0.25">
      <c r="I40" s="316"/>
      <c r="J40" s="314"/>
    </row>
    <row r="41" spans="9:10" ht="11.85" customHeight="1" x14ac:dyDescent="0.25">
      <c r="I41" s="49" t="s">
        <v>106</v>
      </c>
      <c r="J41" s="50" t="s">
        <v>107</v>
      </c>
    </row>
    <row r="42" spans="9:10" ht="11.85" customHeight="1" x14ac:dyDescent="0.25">
      <c r="I42" s="315"/>
      <c r="J42" s="313"/>
    </row>
    <row r="43" spans="9:10" ht="11.85" customHeight="1" x14ac:dyDescent="0.25">
      <c r="I43" s="315"/>
      <c r="J43" s="313"/>
    </row>
    <row r="44" spans="9:10" ht="11.85" customHeight="1" x14ac:dyDescent="0.25">
      <c r="I44" s="315"/>
      <c r="J44" s="47"/>
    </row>
    <row r="45" spans="9:10" ht="11.85" customHeight="1" x14ac:dyDescent="0.25">
      <c r="I45" s="315"/>
      <c r="J45" s="47"/>
    </row>
    <row r="46" spans="9:10" ht="11.85" customHeight="1" x14ac:dyDescent="0.25">
      <c r="I46" s="52" t="s">
        <v>108</v>
      </c>
      <c r="J46" s="53" t="s">
        <v>109</v>
      </c>
    </row>
    <row r="47" spans="9:10" ht="11.85" customHeight="1" x14ac:dyDescent="0.25">
      <c r="I47" s="315"/>
      <c r="J47" s="313"/>
    </row>
    <row r="48" spans="9:10" ht="11.85" customHeight="1" x14ac:dyDescent="0.25">
      <c r="I48" s="315"/>
      <c r="J48" s="313"/>
    </row>
    <row r="49" spans="9:10" ht="11.85" customHeight="1" x14ac:dyDescent="0.25">
      <c r="I49" s="315"/>
      <c r="J49" s="51" t="s">
        <v>110</v>
      </c>
    </row>
    <row r="50" spans="9:10" ht="11.85" customHeight="1" x14ac:dyDescent="0.25">
      <c r="I50" s="315"/>
      <c r="J50" s="313"/>
    </row>
    <row r="51" spans="9:10" ht="11.85" customHeight="1" x14ac:dyDescent="0.25">
      <c r="I51" s="315"/>
      <c r="J51" s="313"/>
    </row>
    <row r="52" spans="9:10" ht="11.85" customHeight="1" x14ac:dyDescent="0.25">
      <c r="I52" s="315"/>
      <c r="J52" s="313"/>
    </row>
    <row r="53" spans="9:10" ht="11.85" customHeight="1" x14ac:dyDescent="0.25">
      <c r="I53" s="316"/>
      <c r="J53" s="314"/>
    </row>
    <row r="54" spans="9:10" ht="11.85" customHeight="1" x14ac:dyDescent="0.25">
      <c r="I54" s="49" t="s">
        <v>106</v>
      </c>
      <c r="J54" s="50" t="s">
        <v>107</v>
      </c>
    </row>
    <row r="55" spans="9:10" ht="11.85" customHeight="1" x14ac:dyDescent="0.25">
      <c r="I55" s="315"/>
      <c r="J55" s="313"/>
    </row>
    <row r="56" spans="9:10" ht="11.85" customHeight="1" x14ac:dyDescent="0.25">
      <c r="I56" s="315"/>
      <c r="J56" s="313"/>
    </row>
    <row r="57" spans="9:10" ht="11.85" customHeight="1" x14ac:dyDescent="0.25">
      <c r="I57" s="315"/>
      <c r="J57" s="47"/>
    </row>
    <row r="58" spans="9:10" ht="11.85" customHeight="1" x14ac:dyDescent="0.25">
      <c r="I58" s="315"/>
      <c r="J58" s="47"/>
    </row>
    <row r="59" spans="9:10" ht="11.85" customHeight="1" x14ac:dyDescent="0.25">
      <c r="I59" s="52" t="s">
        <v>108</v>
      </c>
      <c r="J59" s="53" t="s">
        <v>109</v>
      </c>
    </row>
    <row r="60" spans="9:10" ht="11.85" customHeight="1" x14ac:dyDescent="0.25">
      <c r="I60" s="315"/>
      <c r="J60" s="313"/>
    </row>
    <row r="61" spans="9:10" ht="11.85" customHeight="1" x14ac:dyDescent="0.25">
      <c r="I61" s="315"/>
      <c r="J61" s="313"/>
    </row>
    <row r="62" spans="9:10" ht="11.85" customHeight="1" x14ac:dyDescent="0.25">
      <c r="I62" s="315"/>
      <c r="J62" s="51" t="s">
        <v>110</v>
      </c>
    </row>
    <row r="63" spans="9:10" ht="11.85" customHeight="1" x14ac:dyDescent="0.25">
      <c r="I63" s="315"/>
      <c r="J63" s="313"/>
    </row>
    <row r="64" spans="9:10" ht="11.85" customHeight="1" x14ac:dyDescent="0.25">
      <c r="I64" s="315"/>
      <c r="J64" s="313"/>
    </row>
    <row r="65" spans="1:10" ht="11.85" customHeight="1" x14ac:dyDescent="0.25">
      <c r="I65" s="315"/>
      <c r="J65" s="313"/>
    </row>
    <row r="66" spans="1:10" ht="11.85" customHeight="1" x14ac:dyDescent="0.25">
      <c r="I66" s="316"/>
      <c r="J66" s="314"/>
    </row>
    <row r="67" spans="1:10" ht="11.85" customHeight="1" x14ac:dyDescent="0.25">
      <c r="I67" s="49" t="s">
        <v>106</v>
      </c>
      <c r="J67" s="50" t="s">
        <v>107</v>
      </c>
    </row>
    <row r="68" spans="1:10" ht="11.85" customHeight="1" x14ac:dyDescent="0.25">
      <c r="I68" s="315"/>
      <c r="J68" s="313"/>
    </row>
    <row r="69" spans="1:10" ht="11.85" customHeight="1" x14ac:dyDescent="0.25">
      <c r="I69" s="315"/>
      <c r="J69" s="313"/>
    </row>
    <row r="70" spans="1:10" ht="11.85" customHeight="1" x14ac:dyDescent="0.25">
      <c r="I70" s="315"/>
      <c r="J70" s="47"/>
    </row>
    <row r="71" spans="1:10" ht="11.85" customHeight="1" x14ac:dyDescent="0.25">
      <c r="I71" s="315"/>
      <c r="J71" s="47"/>
    </row>
    <row r="72" spans="1:10" ht="11.85" customHeight="1" x14ac:dyDescent="0.25">
      <c r="I72" s="52" t="s">
        <v>108</v>
      </c>
      <c r="J72" s="53" t="s">
        <v>109</v>
      </c>
    </row>
    <row r="73" spans="1:10" ht="11.85" customHeight="1" x14ac:dyDescent="0.25">
      <c r="I73" s="315"/>
      <c r="J73" s="313"/>
    </row>
    <row r="74" spans="1:10" ht="11.85" customHeight="1" x14ac:dyDescent="0.25">
      <c r="I74" s="315"/>
      <c r="J74" s="313"/>
    </row>
    <row r="75" spans="1:10" ht="11.85" customHeight="1" x14ac:dyDescent="0.25">
      <c r="I75" s="315"/>
      <c r="J75" s="51" t="s">
        <v>110</v>
      </c>
    </row>
    <row r="76" spans="1:10" ht="11.85" customHeight="1" x14ac:dyDescent="0.25">
      <c r="I76" s="315"/>
      <c r="J76" s="313"/>
    </row>
    <row r="77" spans="1:10" ht="11.85" customHeight="1" x14ac:dyDescent="0.25">
      <c r="I77" s="315"/>
      <c r="J77" s="313"/>
    </row>
    <row r="78" spans="1:10" ht="11.85" customHeight="1" x14ac:dyDescent="0.25">
      <c r="I78" s="315"/>
      <c r="J78" s="313"/>
    </row>
    <row r="79" spans="1:10" ht="11.85" customHeight="1" x14ac:dyDescent="0.25">
      <c r="I79" s="316"/>
      <c r="J79" s="314"/>
    </row>
    <row r="80" spans="1:10" ht="11.85" customHeight="1" x14ac:dyDescent="0.25">
      <c r="A80" s="64"/>
      <c r="B80" s="34"/>
      <c r="C80" s="34"/>
      <c r="D80" s="34"/>
      <c r="E80" s="34"/>
      <c r="F80" s="34"/>
      <c r="G80" s="34"/>
      <c r="H80" s="34"/>
      <c r="I80" s="62"/>
      <c r="J80" s="65"/>
    </row>
    <row r="81" spans="1:10" ht="11.85" customHeight="1" x14ac:dyDescent="0.25">
      <c r="A81" s="64"/>
      <c r="B81" s="34"/>
      <c r="C81" s="34"/>
      <c r="D81" s="34"/>
      <c r="E81" s="34"/>
      <c r="F81" s="34"/>
      <c r="G81" s="34"/>
      <c r="H81" s="34"/>
      <c r="J81" s="47"/>
    </row>
    <row r="82" spans="1:10" ht="11.85" customHeight="1" x14ac:dyDescent="0.25">
      <c r="A82" s="64"/>
      <c r="B82" s="34"/>
      <c r="C82" s="34"/>
      <c r="D82" s="34"/>
      <c r="E82" s="34"/>
      <c r="F82" s="34"/>
      <c r="G82" s="34"/>
      <c r="H82" s="34"/>
      <c r="J82" s="47"/>
    </row>
    <row r="83" spans="1:10" ht="11.85" customHeight="1" x14ac:dyDescent="0.25">
      <c r="A83" s="64"/>
      <c r="B83" s="34"/>
      <c r="C83" s="34"/>
      <c r="D83" s="34"/>
      <c r="E83" s="34"/>
      <c r="F83" s="34"/>
      <c r="G83" s="34"/>
      <c r="H83" s="34"/>
      <c r="J83" s="47"/>
    </row>
    <row r="84" spans="1:10" ht="11.85" customHeight="1" x14ac:dyDescent="0.25">
      <c r="A84" s="64"/>
      <c r="B84" s="34"/>
      <c r="C84" s="34"/>
      <c r="D84" s="34"/>
      <c r="E84" s="34"/>
      <c r="F84" s="34"/>
      <c r="G84" s="34"/>
      <c r="H84" s="34"/>
      <c r="J84" s="47"/>
    </row>
    <row r="85" spans="1:10" ht="11.85" customHeight="1" x14ac:dyDescent="0.25">
      <c r="A85" s="64"/>
      <c r="B85" s="34"/>
      <c r="C85" s="34"/>
      <c r="D85" s="34"/>
      <c r="E85" s="34"/>
      <c r="F85" s="34"/>
      <c r="G85" s="34"/>
      <c r="H85" s="34"/>
      <c r="J85" s="47"/>
    </row>
    <row r="86" spans="1:10" ht="11.85" customHeight="1" x14ac:dyDescent="0.25">
      <c r="A86" s="64"/>
      <c r="B86" s="34"/>
      <c r="C86" s="34"/>
      <c r="D86" s="34"/>
      <c r="E86" s="34"/>
      <c r="F86" s="34"/>
      <c r="G86" s="34"/>
      <c r="H86" s="34"/>
      <c r="J86" s="47"/>
    </row>
    <row r="87" spans="1:10" ht="11.85" customHeight="1" x14ac:dyDescent="0.25">
      <c r="A87" s="64"/>
      <c r="B87" s="34"/>
      <c r="C87" s="34"/>
      <c r="D87" s="34"/>
      <c r="E87" s="34"/>
      <c r="F87" s="34"/>
      <c r="G87" s="34"/>
      <c r="H87" s="34"/>
      <c r="J87" s="47"/>
    </row>
    <row r="88" spans="1:10" ht="11.85" customHeight="1" x14ac:dyDescent="0.25">
      <c r="A88" s="64"/>
      <c r="B88" s="34"/>
      <c r="C88" s="34"/>
      <c r="D88" s="34"/>
      <c r="E88" s="34"/>
      <c r="F88" s="34"/>
      <c r="G88" s="34"/>
      <c r="H88" s="34"/>
      <c r="I88" s="63"/>
      <c r="J88" s="48"/>
    </row>
    <row r="89" spans="1:10" ht="11.85" customHeight="1" x14ac:dyDescent="0.25">
      <c r="I89" s="49" t="s">
        <v>106</v>
      </c>
      <c r="J89" s="50" t="s">
        <v>107</v>
      </c>
    </row>
    <row r="90" spans="1:10" ht="11.85" customHeight="1" x14ac:dyDescent="0.25">
      <c r="I90" s="315"/>
      <c r="J90" s="313"/>
    </row>
    <row r="91" spans="1:10" ht="11.85" customHeight="1" x14ac:dyDescent="0.25">
      <c r="I91" s="315"/>
      <c r="J91" s="313"/>
    </row>
    <row r="92" spans="1:10" ht="11.85" customHeight="1" x14ac:dyDescent="0.25">
      <c r="I92" s="315"/>
      <c r="J92" s="47"/>
    </row>
    <row r="93" spans="1:10" ht="11.85" customHeight="1" x14ac:dyDescent="0.25">
      <c r="I93" s="315"/>
      <c r="J93" s="47"/>
    </row>
    <row r="94" spans="1:10" ht="11.85" customHeight="1" x14ac:dyDescent="0.25">
      <c r="I94" s="52" t="s">
        <v>108</v>
      </c>
      <c r="J94" s="53" t="s">
        <v>109</v>
      </c>
    </row>
    <row r="95" spans="1:10" ht="11.85" customHeight="1" x14ac:dyDescent="0.25">
      <c r="I95" s="315"/>
      <c r="J95" s="313"/>
    </row>
    <row r="96" spans="1:10" ht="11.85" customHeight="1" x14ac:dyDescent="0.25">
      <c r="I96" s="315"/>
      <c r="J96" s="313"/>
    </row>
    <row r="97" spans="9:10" ht="11.85" customHeight="1" x14ac:dyDescent="0.25">
      <c r="I97" s="315"/>
      <c r="J97" s="51" t="s">
        <v>110</v>
      </c>
    </row>
    <row r="98" spans="9:10" ht="11.85" customHeight="1" x14ac:dyDescent="0.25">
      <c r="I98" s="315"/>
      <c r="J98" s="313"/>
    </row>
    <row r="99" spans="9:10" ht="11.85" customHeight="1" x14ac:dyDescent="0.25">
      <c r="I99" s="315"/>
      <c r="J99" s="313"/>
    </row>
    <row r="100" spans="9:10" ht="11.85" customHeight="1" x14ac:dyDescent="0.25">
      <c r="I100" s="315"/>
      <c r="J100" s="313"/>
    </row>
    <row r="101" spans="9:10" ht="11.85" customHeight="1" x14ac:dyDescent="0.25">
      <c r="I101" s="316"/>
      <c r="J101" s="314"/>
    </row>
    <row r="102" spans="9:10" ht="11.85" customHeight="1" x14ac:dyDescent="0.25">
      <c r="I102" s="49" t="s">
        <v>106</v>
      </c>
      <c r="J102" s="50" t="s">
        <v>107</v>
      </c>
    </row>
    <row r="103" spans="9:10" ht="11.85" customHeight="1" x14ac:dyDescent="0.25">
      <c r="I103" s="315"/>
      <c r="J103" s="313"/>
    </row>
    <row r="104" spans="9:10" ht="11.85" customHeight="1" x14ac:dyDescent="0.25">
      <c r="I104" s="315"/>
      <c r="J104" s="313"/>
    </row>
    <row r="105" spans="9:10" ht="11.85" customHeight="1" x14ac:dyDescent="0.25">
      <c r="I105" s="315"/>
      <c r="J105" s="47"/>
    </row>
    <row r="106" spans="9:10" ht="11.85" customHeight="1" x14ac:dyDescent="0.25">
      <c r="I106" s="315"/>
      <c r="J106" s="47"/>
    </row>
    <row r="107" spans="9:10" ht="11.85" customHeight="1" x14ac:dyDescent="0.25">
      <c r="I107" s="52" t="s">
        <v>108</v>
      </c>
      <c r="J107" s="53" t="s">
        <v>109</v>
      </c>
    </row>
    <row r="108" spans="9:10" ht="11.85" customHeight="1" x14ac:dyDescent="0.25">
      <c r="I108" s="315"/>
      <c r="J108" s="313"/>
    </row>
    <row r="109" spans="9:10" ht="11.85" customHeight="1" x14ac:dyDescent="0.25">
      <c r="I109" s="315"/>
      <c r="J109" s="313"/>
    </row>
    <row r="110" spans="9:10" ht="11.85" customHeight="1" x14ac:dyDescent="0.25">
      <c r="I110" s="315"/>
      <c r="J110" s="51" t="s">
        <v>110</v>
      </c>
    </row>
    <row r="111" spans="9:10" ht="11.85" customHeight="1" x14ac:dyDescent="0.25">
      <c r="I111" s="315"/>
      <c r="J111" s="313"/>
    </row>
    <row r="112" spans="9:10" ht="11.85" customHeight="1" x14ac:dyDescent="0.25">
      <c r="I112" s="315"/>
      <c r="J112" s="313"/>
    </row>
    <row r="113" spans="9:10" ht="11.85" customHeight="1" x14ac:dyDescent="0.25">
      <c r="I113" s="315"/>
      <c r="J113" s="313"/>
    </row>
    <row r="114" spans="9:10" ht="11.85" customHeight="1" x14ac:dyDescent="0.25">
      <c r="I114" s="316"/>
      <c r="J114" s="314"/>
    </row>
    <row r="115" spans="9:10" ht="11.85" customHeight="1" x14ac:dyDescent="0.25">
      <c r="I115" s="49" t="s">
        <v>106</v>
      </c>
      <c r="J115" s="50" t="s">
        <v>107</v>
      </c>
    </row>
    <row r="116" spans="9:10" ht="11.85" customHeight="1" x14ac:dyDescent="0.25">
      <c r="I116" s="315"/>
      <c r="J116" s="313"/>
    </row>
    <row r="117" spans="9:10" ht="11.85" customHeight="1" x14ac:dyDescent="0.25">
      <c r="I117" s="315"/>
      <c r="J117" s="313"/>
    </row>
    <row r="118" spans="9:10" ht="11.85" customHeight="1" x14ac:dyDescent="0.25">
      <c r="I118" s="315"/>
      <c r="J118" s="47"/>
    </row>
    <row r="119" spans="9:10" ht="11.85" customHeight="1" x14ac:dyDescent="0.25">
      <c r="I119" s="315"/>
      <c r="J119" s="47"/>
    </row>
    <row r="120" spans="9:10" ht="11.85" customHeight="1" x14ac:dyDescent="0.25">
      <c r="I120" s="52" t="s">
        <v>108</v>
      </c>
      <c r="J120" s="53" t="s">
        <v>109</v>
      </c>
    </row>
    <row r="121" spans="9:10" ht="11.85" customHeight="1" x14ac:dyDescent="0.25">
      <c r="I121" s="315"/>
      <c r="J121" s="313"/>
    </row>
    <row r="122" spans="9:10" ht="11.85" customHeight="1" x14ac:dyDescent="0.25">
      <c r="I122" s="315"/>
      <c r="J122" s="313"/>
    </row>
    <row r="123" spans="9:10" ht="11.85" customHeight="1" x14ac:dyDescent="0.25">
      <c r="I123" s="315"/>
      <c r="J123" s="51" t="s">
        <v>110</v>
      </c>
    </row>
    <row r="124" spans="9:10" ht="11.85" customHeight="1" x14ac:dyDescent="0.25">
      <c r="I124" s="315"/>
      <c r="J124" s="313"/>
    </row>
    <row r="125" spans="9:10" ht="11.85" customHeight="1" x14ac:dyDescent="0.25">
      <c r="I125" s="315"/>
      <c r="J125" s="313"/>
    </row>
    <row r="126" spans="9:10" ht="11.85" customHeight="1" x14ac:dyDescent="0.25">
      <c r="I126" s="315"/>
      <c r="J126" s="313"/>
    </row>
    <row r="127" spans="9:10" ht="11.85" customHeight="1" x14ac:dyDescent="0.25">
      <c r="I127" s="316"/>
      <c r="J127" s="314"/>
    </row>
    <row r="128" spans="9:10" ht="11.85" customHeight="1" x14ac:dyDescent="0.25">
      <c r="I128" s="49" t="s">
        <v>106</v>
      </c>
      <c r="J128" s="50" t="s">
        <v>107</v>
      </c>
    </row>
    <row r="129" spans="9:10" ht="11.85" customHeight="1" x14ac:dyDescent="0.25">
      <c r="I129" s="315"/>
      <c r="J129" s="313"/>
    </row>
    <row r="130" spans="9:10" ht="11.85" customHeight="1" x14ac:dyDescent="0.25">
      <c r="I130" s="315"/>
      <c r="J130" s="313"/>
    </row>
    <row r="131" spans="9:10" ht="11.85" customHeight="1" x14ac:dyDescent="0.25">
      <c r="I131" s="315"/>
      <c r="J131" s="47"/>
    </row>
    <row r="132" spans="9:10" ht="11.85" customHeight="1" x14ac:dyDescent="0.25">
      <c r="I132" s="315"/>
      <c r="J132" s="47"/>
    </row>
    <row r="133" spans="9:10" ht="11.85" customHeight="1" x14ac:dyDescent="0.25">
      <c r="I133" s="52" t="s">
        <v>108</v>
      </c>
      <c r="J133" s="53" t="s">
        <v>109</v>
      </c>
    </row>
    <row r="134" spans="9:10" ht="11.85" customHeight="1" x14ac:dyDescent="0.25">
      <c r="I134" s="315"/>
      <c r="J134" s="313"/>
    </row>
    <row r="135" spans="9:10" ht="11.85" customHeight="1" x14ac:dyDescent="0.25">
      <c r="I135" s="315"/>
      <c r="J135" s="313"/>
    </row>
    <row r="136" spans="9:10" ht="11.85" customHeight="1" x14ac:dyDescent="0.25">
      <c r="I136" s="315"/>
      <c r="J136" s="51" t="s">
        <v>110</v>
      </c>
    </row>
    <row r="137" spans="9:10" ht="11.85" customHeight="1" x14ac:dyDescent="0.25">
      <c r="I137" s="315"/>
      <c r="J137" s="313"/>
    </row>
    <row r="138" spans="9:10" ht="11.85" customHeight="1" x14ac:dyDescent="0.25">
      <c r="I138" s="315"/>
      <c r="J138" s="313"/>
    </row>
    <row r="139" spans="9:10" ht="11.85" customHeight="1" x14ac:dyDescent="0.25">
      <c r="I139" s="315"/>
      <c r="J139" s="313"/>
    </row>
    <row r="140" spans="9:10" ht="11.85" customHeight="1" x14ac:dyDescent="0.25">
      <c r="I140" s="316"/>
      <c r="J140" s="314"/>
    </row>
    <row r="141" spans="9:10" ht="11.85" customHeight="1" x14ac:dyDescent="0.25">
      <c r="I141" s="49" t="s">
        <v>106</v>
      </c>
      <c r="J141" s="50" t="s">
        <v>107</v>
      </c>
    </row>
    <row r="142" spans="9:10" ht="11.85" customHeight="1" x14ac:dyDescent="0.25">
      <c r="I142" s="315"/>
      <c r="J142" s="313"/>
    </row>
    <row r="143" spans="9:10" ht="11.85" customHeight="1" x14ac:dyDescent="0.25">
      <c r="I143" s="315"/>
      <c r="J143" s="313"/>
    </row>
    <row r="144" spans="9:10" ht="11.85" customHeight="1" x14ac:dyDescent="0.25">
      <c r="I144" s="315"/>
      <c r="J144" s="47"/>
    </row>
    <row r="145" spans="9:10" ht="11.85" customHeight="1" x14ac:dyDescent="0.25">
      <c r="I145" s="315"/>
      <c r="J145" s="47"/>
    </row>
    <row r="146" spans="9:10" ht="11.85" customHeight="1" x14ac:dyDescent="0.25">
      <c r="I146" s="52" t="s">
        <v>108</v>
      </c>
      <c r="J146" s="53" t="s">
        <v>109</v>
      </c>
    </row>
    <row r="147" spans="9:10" ht="11.85" customHeight="1" x14ac:dyDescent="0.25">
      <c r="I147" s="315"/>
      <c r="J147" s="313"/>
    </row>
    <row r="148" spans="9:10" ht="11.85" customHeight="1" x14ac:dyDescent="0.25">
      <c r="I148" s="315"/>
      <c r="J148" s="313"/>
    </row>
    <row r="149" spans="9:10" ht="11.85" customHeight="1" x14ac:dyDescent="0.25">
      <c r="I149" s="315"/>
      <c r="J149" s="51" t="s">
        <v>110</v>
      </c>
    </row>
    <row r="150" spans="9:10" ht="11.85" customHeight="1" x14ac:dyDescent="0.25">
      <c r="I150" s="315"/>
      <c r="J150" s="313"/>
    </row>
    <row r="151" spans="9:10" ht="11.85" customHeight="1" x14ac:dyDescent="0.25">
      <c r="I151" s="315"/>
      <c r="J151" s="313"/>
    </row>
    <row r="152" spans="9:10" ht="11.85" customHeight="1" x14ac:dyDescent="0.25">
      <c r="I152" s="315"/>
      <c r="J152" s="313"/>
    </row>
    <row r="153" spans="9:10" ht="11.85" customHeight="1" x14ac:dyDescent="0.25">
      <c r="I153" s="316"/>
      <c r="J153" s="314"/>
    </row>
    <row r="154" spans="9:10" ht="11.85" customHeight="1" x14ac:dyDescent="0.25">
      <c r="I154" s="49" t="s">
        <v>106</v>
      </c>
      <c r="J154" s="50" t="s">
        <v>107</v>
      </c>
    </row>
    <row r="155" spans="9:10" ht="11.85" customHeight="1" x14ac:dyDescent="0.25">
      <c r="I155" s="315"/>
      <c r="J155" s="313"/>
    </row>
    <row r="156" spans="9:10" ht="11.85" customHeight="1" x14ac:dyDescent="0.25">
      <c r="I156" s="315"/>
      <c r="J156" s="313"/>
    </row>
    <row r="157" spans="9:10" ht="11.85" customHeight="1" x14ac:dyDescent="0.25">
      <c r="I157" s="315"/>
      <c r="J157" s="47"/>
    </row>
    <row r="158" spans="9:10" ht="11.85" customHeight="1" x14ac:dyDescent="0.25">
      <c r="I158" s="315"/>
      <c r="J158" s="47"/>
    </row>
    <row r="159" spans="9:10" ht="11.85" customHeight="1" x14ac:dyDescent="0.25">
      <c r="I159" s="52" t="s">
        <v>108</v>
      </c>
      <c r="J159" s="53" t="s">
        <v>109</v>
      </c>
    </row>
    <row r="160" spans="9:10" ht="11.85" customHeight="1" x14ac:dyDescent="0.25">
      <c r="I160" s="315"/>
      <c r="J160" s="313"/>
    </row>
    <row r="161" spans="9:10" ht="11.85" customHeight="1" x14ac:dyDescent="0.25">
      <c r="I161" s="315"/>
      <c r="J161" s="313"/>
    </row>
    <row r="162" spans="9:10" ht="11.85" customHeight="1" x14ac:dyDescent="0.25">
      <c r="I162" s="315"/>
      <c r="J162" s="51" t="s">
        <v>110</v>
      </c>
    </row>
    <row r="163" spans="9:10" ht="11.85" customHeight="1" x14ac:dyDescent="0.25">
      <c r="I163" s="315"/>
      <c r="J163" s="313"/>
    </row>
    <row r="164" spans="9:10" ht="11.85" customHeight="1" x14ac:dyDescent="0.25">
      <c r="I164" s="315"/>
      <c r="J164" s="313"/>
    </row>
    <row r="165" spans="9:10" ht="11.85" customHeight="1" x14ac:dyDescent="0.25">
      <c r="I165" s="315"/>
      <c r="J165" s="313"/>
    </row>
    <row r="166" spans="9:10" ht="11.85" customHeight="1" x14ac:dyDescent="0.25">
      <c r="I166" s="316"/>
      <c r="J166" s="314"/>
    </row>
    <row r="167" spans="9:10" ht="11.85" customHeight="1" x14ac:dyDescent="0.25"/>
    <row r="168" spans="9:10" ht="11.85" customHeight="1" x14ac:dyDescent="0.25"/>
    <row r="169" spans="9:10" ht="11.85" customHeight="1" x14ac:dyDescent="0.25"/>
    <row r="170" spans="9:10" ht="11.85" customHeight="1" x14ac:dyDescent="0.25"/>
    <row r="171" spans="9:10" ht="11.85" customHeight="1" x14ac:dyDescent="0.25"/>
    <row r="172" spans="9:10" ht="11.85" customHeight="1" x14ac:dyDescent="0.25"/>
    <row r="173" spans="9:10" ht="11.85" customHeight="1" x14ac:dyDescent="0.25"/>
    <row r="174" spans="9:10" ht="11.85" customHeight="1" x14ac:dyDescent="0.25"/>
    <row r="175" spans="9:10" ht="11.85" customHeight="1" x14ac:dyDescent="0.25"/>
    <row r="176" spans="9:10" ht="11.85" customHeight="1" x14ac:dyDescent="0.25"/>
    <row r="177" ht="11.85" customHeight="1" x14ac:dyDescent="0.25"/>
    <row r="178" ht="11.85" customHeight="1" x14ac:dyDescent="0.25"/>
    <row r="179" ht="11.85" customHeight="1" x14ac:dyDescent="0.25"/>
    <row r="180" ht="11.85" customHeight="1" x14ac:dyDescent="0.25"/>
    <row r="181" ht="11.85" customHeight="1" x14ac:dyDescent="0.25"/>
    <row r="182" ht="11.85" customHeight="1" x14ac:dyDescent="0.25"/>
    <row r="183" ht="11.85" customHeight="1" x14ac:dyDescent="0.25"/>
    <row r="184" ht="11.85" customHeight="1" x14ac:dyDescent="0.25"/>
    <row r="185" ht="11.85" customHeight="1" x14ac:dyDescent="0.25"/>
    <row r="186" ht="11.85" customHeight="1" x14ac:dyDescent="0.25"/>
    <row r="187" ht="11.85" customHeight="1" x14ac:dyDescent="0.25"/>
    <row r="188" ht="11.85" customHeight="1" x14ac:dyDescent="0.25"/>
    <row r="189" ht="11.85" customHeight="1" x14ac:dyDescent="0.25"/>
    <row r="190" ht="11.85" customHeight="1" x14ac:dyDescent="0.25"/>
    <row r="191" ht="11.85" customHeight="1" x14ac:dyDescent="0.25"/>
    <row r="192" ht="11.85" customHeight="1" x14ac:dyDescent="0.25"/>
    <row r="193" ht="11.85" customHeight="1" x14ac:dyDescent="0.25"/>
    <row r="194" ht="11.85" customHeight="1" x14ac:dyDescent="0.25"/>
    <row r="195" ht="11.85" customHeight="1" x14ac:dyDescent="0.25"/>
    <row r="196" ht="11.85" customHeight="1" x14ac:dyDescent="0.25"/>
    <row r="197" ht="11.85" customHeight="1" x14ac:dyDescent="0.25"/>
    <row r="198" ht="11.85" customHeight="1" x14ac:dyDescent="0.25"/>
    <row r="199" ht="11.85" customHeight="1" x14ac:dyDescent="0.25"/>
    <row r="200" ht="11.85" customHeight="1" x14ac:dyDescent="0.25"/>
    <row r="201" ht="11.85" customHeight="1" x14ac:dyDescent="0.25"/>
    <row r="202" ht="11.85" customHeight="1" x14ac:dyDescent="0.25"/>
    <row r="203" ht="11.85" customHeight="1" x14ac:dyDescent="0.25"/>
    <row r="204" ht="11.85" customHeight="1" x14ac:dyDescent="0.25"/>
    <row r="205" ht="11.85" customHeight="1" x14ac:dyDescent="0.25"/>
    <row r="206" ht="11.85" customHeight="1" x14ac:dyDescent="0.25"/>
    <row r="207" ht="11.85" customHeight="1" x14ac:dyDescent="0.25"/>
    <row r="208" ht="11.85" customHeight="1" x14ac:dyDescent="0.25"/>
    <row r="209" ht="11.85" customHeight="1" x14ac:dyDescent="0.25"/>
    <row r="210" ht="11.85" customHeight="1" x14ac:dyDescent="0.25"/>
    <row r="211" ht="11.85" customHeight="1" x14ac:dyDescent="0.25"/>
    <row r="212" ht="11.85" customHeight="1" x14ac:dyDescent="0.25"/>
    <row r="213" ht="11.85" customHeight="1" x14ac:dyDescent="0.25"/>
    <row r="214" ht="11.85" customHeight="1" x14ac:dyDescent="0.25"/>
    <row r="215" ht="11.85" customHeight="1" x14ac:dyDescent="0.25"/>
  </sheetData>
  <mergeCells count="60">
    <mergeCell ref="J21:J22"/>
    <mergeCell ref="I42:I45"/>
    <mergeCell ref="J42:J43"/>
    <mergeCell ref="I3:I6"/>
    <mergeCell ref="J3:J4"/>
    <mergeCell ref="J8:J9"/>
    <mergeCell ref="J11:J14"/>
    <mergeCell ref="I8:I14"/>
    <mergeCell ref="J24:J27"/>
    <mergeCell ref="I29:I32"/>
    <mergeCell ref="J29:J30"/>
    <mergeCell ref="I16:I19"/>
    <mergeCell ref="J16:J17"/>
    <mergeCell ref="I21:I27"/>
    <mergeCell ref="I34:I40"/>
    <mergeCell ref="J34:J35"/>
    <mergeCell ref="J37:J40"/>
    <mergeCell ref="I108:I114"/>
    <mergeCell ref="J108:J109"/>
    <mergeCell ref="J111:J114"/>
    <mergeCell ref="I103:I106"/>
    <mergeCell ref="J103:J104"/>
    <mergeCell ref="J50:J53"/>
    <mergeCell ref="J76:J79"/>
    <mergeCell ref="I55:I58"/>
    <mergeCell ref="J55:J56"/>
    <mergeCell ref="I47:I53"/>
    <mergeCell ref="J47:J48"/>
    <mergeCell ref="I68:I71"/>
    <mergeCell ref="I73:I79"/>
    <mergeCell ref="J73:J74"/>
    <mergeCell ref="J60:J61"/>
    <mergeCell ref="J68:J69"/>
    <mergeCell ref="I60:I66"/>
    <mergeCell ref="J63:J66"/>
    <mergeCell ref="I90:I93"/>
    <mergeCell ref="J90:J91"/>
    <mergeCell ref="I95:I101"/>
    <mergeCell ref="J95:J96"/>
    <mergeCell ref="J98:J101"/>
    <mergeCell ref="I134:I140"/>
    <mergeCell ref="J134:J135"/>
    <mergeCell ref="J137:J140"/>
    <mergeCell ref="J129:J130"/>
    <mergeCell ref="I142:I145"/>
    <mergeCell ref="J142:J143"/>
    <mergeCell ref="I116:I119"/>
    <mergeCell ref="J116:J117"/>
    <mergeCell ref="I121:I127"/>
    <mergeCell ref="J124:J127"/>
    <mergeCell ref="I129:I132"/>
    <mergeCell ref="J121:J122"/>
    <mergeCell ref="J147:J148"/>
    <mergeCell ref="J150:J153"/>
    <mergeCell ref="I155:I158"/>
    <mergeCell ref="J155:J156"/>
    <mergeCell ref="I160:I166"/>
    <mergeCell ref="J160:J161"/>
    <mergeCell ref="J163:J166"/>
    <mergeCell ref="I147:I153"/>
  </mergeCells>
  <pageMargins left="0.70866141732283472" right="0.70866141732283472" top="0.74803149606299213" bottom="0.74803149606299213" header="0.31496062992125984" footer="0.31496062992125984"/>
  <pageSetup paperSize="9" scale="74" fitToWidth="2" fitToHeight="2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I1:J238"/>
  <sheetViews>
    <sheetView zoomScale="130" zoomScaleNormal="130" workbookViewId="0">
      <selection activeCell="L9" sqref="L9"/>
    </sheetView>
  </sheetViews>
  <sheetFormatPr baseColWidth="10" defaultRowHeight="15" x14ac:dyDescent="0.25"/>
  <cols>
    <col min="8" max="8" width="8.42578125" customWidth="1"/>
    <col min="9" max="9" width="14.7109375" customWidth="1"/>
    <col min="10" max="10" width="8.5703125" customWidth="1"/>
  </cols>
  <sheetData>
    <row r="1" spans="9:10" ht="11.85" customHeight="1" x14ac:dyDescent="0.25"/>
    <row r="2" spans="9:10" ht="11.85" customHeight="1" x14ac:dyDescent="0.25">
      <c r="I2" s="49" t="s">
        <v>106</v>
      </c>
      <c r="J2" s="50" t="s">
        <v>107</v>
      </c>
    </row>
    <row r="3" spans="9:10" ht="11.85" customHeight="1" x14ac:dyDescent="0.25">
      <c r="I3" s="315"/>
      <c r="J3" s="313"/>
    </row>
    <row r="4" spans="9:10" ht="11.85" customHeight="1" x14ac:dyDescent="0.25">
      <c r="I4" s="315"/>
      <c r="J4" s="313"/>
    </row>
    <row r="5" spans="9:10" ht="11.85" customHeight="1" x14ac:dyDescent="0.25">
      <c r="I5" s="315"/>
      <c r="J5" s="47"/>
    </row>
    <row r="6" spans="9:10" ht="11.85" customHeight="1" x14ac:dyDescent="0.25">
      <c r="I6" s="315"/>
      <c r="J6" s="47"/>
    </row>
    <row r="7" spans="9:10" ht="11.85" customHeight="1" x14ac:dyDescent="0.25">
      <c r="I7" s="52" t="s">
        <v>108</v>
      </c>
      <c r="J7" s="53" t="s">
        <v>109</v>
      </c>
    </row>
    <row r="8" spans="9:10" ht="11.85" customHeight="1" x14ac:dyDescent="0.25">
      <c r="I8" s="315"/>
      <c r="J8" s="313"/>
    </row>
    <row r="9" spans="9:10" ht="11.85" customHeight="1" x14ac:dyDescent="0.25">
      <c r="I9" s="315"/>
      <c r="J9" s="313"/>
    </row>
    <row r="10" spans="9:10" ht="11.85" customHeight="1" x14ac:dyDescent="0.25">
      <c r="I10" s="315"/>
      <c r="J10" s="51" t="s">
        <v>110</v>
      </c>
    </row>
    <row r="11" spans="9:10" ht="11.85" customHeight="1" x14ac:dyDescent="0.25">
      <c r="I11" s="315"/>
      <c r="J11" s="313"/>
    </row>
    <row r="12" spans="9:10" ht="11.85" customHeight="1" x14ac:dyDescent="0.25">
      <c r="I12" s="315"/>
      <c r="J12" s="313"/>
    </row>
    <row r="13" spans="9:10" ht="11.85" customHeight="1" x14ac:dyDescent="0.25">
      <c r="I13" s="315"/>
      <c r="J13" s="313"/>
    </row>
    <row r="14" spans="9:10" ht="11.85" customHeight="1" x14ac:dyDescent="0.25">
      <c r="I14" s="316"/>
      <c r="J14" s="314"/>
    </row>
    <row r="15" spans="9:10" ht="11.85" customHeight="1" x14ac:dyDescent="0.25">
      <c r="I15" s="49" t="s">
        <v>106</v>
      </c>
      <c r="J15" s="50" t="s">
        <v>107</v>
      </c>
    </row>
    <row r="16" spans="9:10" ht="11.85" customHeight="1" x14ac:dyDescent="0.25">
      <c r="I16" s="315"/>
      <c r="J16" s="313"/>
    </row>
    <row r="17" spans="9:10" ht="11.85" customHeight="1" x14ac:dyDescent="0.25">
      <c r="I17" s="315"/>
      <c r="J17" s="313"/>
    </row>
    <row r="18" spans="9:10" ht="11.85" customHeight="1" x14ac:dyDescent="0.25">
      <c r="I18" s="315"/>
      <c r="J18" s="47"/>
    </row>
    <row r="19" spans="9:10" ht="11.85" customHeight="1" x14ac:dyDescent="0.25">
      <c r="I19" s="315"/>
      <c r="J19" s="47"/>
    </row>
    <row r="20" spans="9:10" ht="11.85" customHeight="1" x14ac:dyDescent="0.25">
      <c r="I20" s="52" t="s">
        <v>108</v>
      </c>
      <c r="J20" s="53" t="s">
        <v>109</v>
      </c>
    </row>
    <row r="21" spans="9:10" ht="11.85" customHeight="1" x14ac:dyDescent="0.25">
      <c r="I21" s="315"/>
      <c r="J21" s="313"/>
    </row>
    <row r="22" spans="9:10" ht="11.85" customHeight="1" x14ac:dyDescent="0.25">
      <c r="I22" s="315"/>
      <c r="J22" s="313"/>
    </row>
    <row r="23" spans="9:10" ht="11.85" customHeight="1" x14ac:dyDescent="0.25">
      <c r="I23" s="315"/>
      <c r="J23" s="51" t="s">
        <v>110</v>
      </c>
    </row>
    <row r="24" spans="9:10" ht="11.85" customHeight="1" x14ac:dyDescent="0.25">
      <c r="I24" s="315"/>
      <c r="J24" s="313"/>
    </row>
    <row r="25" spans="9:10" ht="11.85" customHeight="1" x14ac:dyDescent="0.25">
      <c r="I25" s="315"/>
      <c r="J25" s="313"/>
    </row>
    <row r="26" spans="9:10" ht="11.85" customHeight="1" x14ac:dyDescent="0.25">
      <c r="I26" s="315"/>
      <c r="J26" s="313"/>
    </row>
    <row r="27" spans="9:10" ht="11.85" customHeight="1" x14ac:dyDescent="0.25">
      <c r="I27" s="316"/>
      <c r="J27" s="314"/>
    </row>
    <row r="28" spans="9:10" ht="11.85" customHeight="1" x14ac:dyDescent="0.25">
      <c r="I28" s="49" t="s">
        <v>106</v>
      </c>
      <c r="J28" s="50" t="s">
        <v>107</v>
      </c>
    </row>
    <row r="29" spans="9:10" ht="11.85" customHeight="1" x14ac:dyDescent="0.25">
      <c r="I29" s="315"/>
      <c r="J29" s="313"/>
    </row>
    <row r="30" spans="9:10" ht="11.85" customHeight="1" x14ac:dyDescent="0.25">
      <c r="I30" s="315"/>
      <c r="J30" s="313"/>
    </row>
    <row r="31" spans="9:10" ht="11.85" customHeight="1" x14ac:dyDescent="0.25">
      <c r="I31" s="315"/>
      <c r="J31" s="47"/>
    </row>
    <row r="32" spans="9:10" ht="11.85" customHeight="1" x14ac:dyDescent="0.25">
      <c r="I32" s="315"/>
      <c r="J32" s="47"/>
    </row>
    <row r="33" spans="9:10" ht="11.85" customHeight="1" x14ac:dyDescent="0.25">
      <c r="I33" s="52" t="s">
        <v>108</v>
      </c>
      <c r="J33" s="53" t="s">
        <v>109</v>
      </c>
    </row>
    <row r="34" spans="9:10" ht="11.85" customHeight="1" x14ac:dyDescent="0.25">
      <c r="I34" s="315"/>
      <c r="J34" s="313"/>
    </row>
    <row r="35" spans="9:10" ht="11.85" customHeight="1" x14ac:dyDescent="0.25">
      <c r="I35" s="315"/>
      <c r="J35" s="313"/>
    </row>
    <row r="36" spans="9:10" ht="11.85" customHeight="1" x14ac:dyDescent="0.25">
      <c r="I36" s="315"/>
      <c r="J36" s="51" t="s">
        <v>110</v>
      </c>
    </row>
    <row r="37" spans="9:10" ht="11.85" customHeight="1" x14ac:dyDescent="0.25">
      <c r="I37" s="315"/>
      <c r="J37" s="313"/>
    </row>
    <row r="38" spans="9:10" ht="11.85" customHeight="1" x14ac:dyDescent="0.25">
      <c r="I38" s="315"/>
      <c r="J38" s="313"/>
    </row>
    <row r="39" spans="9:10" ht="11.85" customHeight="1" x14ac:dyDescent="0.25">
      <c r="I39" s="315"/>
      <c r="J39" s="313"/>
    </row>
    <row r="40" spans="9:10" ht="11.85" customHeight="1" x14ac:dyDescent="0.25">
      <c r="I40" s="316"/>
      <c r="J40" s="314"/>
    </row>
    <row r="41" spans="9:10" ht="11.85" customHeight="1" x14ac:dyDescent="0.25">
      <c r="I41" s="49" t="s">
        <v>106</v>
      </c>
      <c r="J41" s="50" t="s">
        <v>107</v>
      </c>
    </row>
    <row r="42" spans="9:10" ht="11.85" customHeight="1" x14ac:dyDescent="0.25">
      <c r="I42" s="315"/>
      <c r="J42" s="313"/>
    </row>
    <row r="43" spans="9:10" ht="11.85" customHeight="1" x14ac:dyDescent="0.25">
      <c r="I43" s="315"/>
      <c r="J43" s="313"/>
    </row>
    <row r="44" spans="9:10" ht="11.85" customHeight="1" x14ac:dyDescent="0.25">
      <c r="I44" s="315"/>
      <c r="J44" s="47"/>
    </row>
    <row r="45" spans="9:10" ht="11.85" customHeight="1" x14ac:dyDescent="0.25">
      <c r="I45" s="315"/>
      <c r="J45" s="47"/>
    </row>
    <row r="46" spans="9:10" ht="11.85" customHeight="1" x14ac:dyDescent="0.25">
      <c r="I46" s="52" t="s">
        <v>108</v>
      </c>
      <c r="J46" s="53" t="s">
        <v>109</v>
      </c>
    </row>
    <row r="47" spans="9:10" ht="11.85" customHeight="1" x14ac:dyDescent="0.25">
      <c r="I47" s="315"/>
      <c r="J47" s="313"/>
    </row>
    <row r="48" spans="9:10" ht="11.85" customHeight="1" x14ac:dyDescent="0.25">
      <c r="I48" s="315"/>
      <c r="J48" s="313"/>
    </row>
    <row r="49" spans="9:10" ht="11.85" customHeight="1" x14ac:dyDescent="0.25">
      <c r="I49" s="315"/>
      <c r="J49" s="51" t="s">
        <v>110</v>
      </c>
    </row>
    <row r="50" spans="9:10" ht="11.85" customHeight="1" x14ac:dyDescent="0.25">
      <c r="I50" s="315"/>
      <c r="J50" s="313"/>
    </row>
    <row r="51" spans="9:10" ht="11.85" customHeight="1" x14ac:dyDescent="0.25">
      <c r="I51" s="315"/>
      <c r="J51" s="313"/>
    </row>
    <row r="52" spans="9:10" ht="11.85" customHeight="1" x14ac:dyDescent="0.25">
      <c r="I52" s="315"/>
      <c r="J52" s="313"/>
    </row>
    <row r="53" spans="9:10" ht="11.85" customHeight="1" x14ac:dyDescent="0.25">
      <c r="I53" s="316"/>
      <c r="J53" s="314"/>
    </row>
    <row r="54" spans="9:10" ht="11.85" customHeight="1" x14ac:dyDescent="0.25">
      <c r="I54" s="49" t="s">
        <v>106</v>
      </c>
      <c r="J54" s="50" t="s">
        <v>107</v>
      </c>
    </row>
    <row r="55" spans="9:10" ht="11.85" customHeight="1" x14ac:dyDescent="0.25">
      <c r="I55" s="315"/>
      <c r="J55" s="313"/>
    </row>
    <row r="56" spans="9:10" ht="11.85" customHeight="1" x14ac:dyDescent="0.25">
      <c r="I56" s="315"/>
      <c r="J56" s="313"/>
    </row>
    <row r="57" spans="9:10" ht="11.85" customHeight="1" x14ac:dyDescent="0.25">
      <c r="I57" s="315"/>
      <c r="J57" s="47"/>
    </row>
    <row r="58" spans="9:10" ht="11.85" customHeight="1" x14ac:dyDescent="0.25">
      <c r="I58" s="315"/>
      <c r="J58" s="47"/>
    </row>
    <row r="59" spans="9:10" ht="11.85" customHeight="1" x14ac:dyDescent="0.25">
      <c r="I59" s="52" t="s">
        <v>108</v>
      </c>
      <c r="J59" s="53" t="s">
        <v>109</v>
      </c>
    </row>
    <row r="60" spans="9:10" ht="11.85" customHeight="1" x14ac:dyDescent="0.25">
      <c r="I60" s="315"/>
      <c r="J60" s="313"/>
    </row>
    <row r="61" spans="9:10" ht="11.85" customHeight="1" x14ac:dyDescent="0.25">
      <c r="I61" s="315"/>
      <c r="J61" s="313"/>
    </row>
    <row r="62" spans="9:10" ht="11.85" customHeight="1" x14ac:dyDescent="0.25">
      <c r="I62" s="315"/>
      <c r="J62" s="51" t="s">
        <v>110</v>
      </c>
    </row>
    <row r="63" spans="9:10" ht="11.85" customHeight="1" x14ac:dyDescent="0.25">
      <c r="I63" s="315"/>
      <c r="J63" s="313"/>
    </row>
    <row r="64" spans="9:10" ht="11.85" customHeight="1" x14ac:dyDescent="0.25">
      <c r="I64" s="315"/>
      <c r="J64" s="313"/>
    </row>
    <row r="65" spans="9:10" ht="11.85" customHeight="1" x14ac:dyDescent="0.25">
      <c r="I65" s="315"/>
      <c r="J65" s="313"/>
    </row>
    <row r="66" spans="9:10" ht="11.85" customHeight="1" x14ac:dyDescent="0.25">
      <c r="I66" s="316"/>
      <c r="J66" s="314"/>
    </row>
    <row r="67" spans="9:10" ht="11.85" customHeight="1" x14ac:dyDescent="0.25">
      <c r="I67" s="49" t="s">
        <v>106</v>
      </c>
      <c r="J67" s="50" t="s">
        <v>107</v>
      </c>
    </row>
    <row r="68" spans="9:10" ht="11.85" customHeight="1" x14ac:dyDescent="0.25">
      <c r="I68" s="315"/>
      <c r="J68" s="313"/>
    </row>
    <row r="69" spans="9:10" ht="11.85" customHeight="1" x14ac:dyDescent="0.25">
      <c r="I69" s="315"/>
      <c r="J69" s="313"/>
    </row>
    <row r="70" spans="9:10" ht="11.85" customHeight="1" x14ac:dyDescent="0.25">
      <c r="I70" s="315"/>
      <c r="J70" s="47"/>
    </row>
    <row r="71" spans="9:10" ht="11.85" customHeight="1" x14ac:dyDescent="0.25">
      <c r="I71" s="315"/>
      <c r="J71" s="47"/>
    </row>
    <row r="72" spans="9:10" ht="11.85" customHeight="1" x14ac:dyDescent="0.25">
      <c r="I72" s="52" t="s">
        <v>108</v>
      </c>
      <c r="J72" s="53" t="s">
        <v>109</v>
      </c>
    </row>
    <row r="73" spans="9:10" ht="11.85" customHeight="1" x14ac:dyDescent="0.25">
      <c r="I73" s="315"/>
      <c r="J73" s="313"/>
    </row>
    <row r="74" spans="9:10" ht="11.85" customHeight="1" x14ac:dyDescent="0.25">
      <c r="I74" s="315"/>
      <c r="J74" s="313"/>
    </row>
    <row r="75" spans="9:10" ht="11.85" customHeight="1" x14ac:dyDescent="0.25">
      <c r="I75" s="315"/>
      <c r="J75" s="51" t="s">
        <v>110</v>
      </c>
    </row>
    <row r="76" spans="9:10" ht="11.85" customHeight="1" x14ac:dyDescent="0.25">
      <c r="I76" s="315"/>
      <c r="J76" s="313"/>
    </row>
    <row r="77" spans="9:10" ht="11.85" customHeight="1" x14ac:dyDescent="0.25">
      <c r="I77" s="315"/>
      <c r="J77" s="313"/>
    </row>
    <row r="78" spans="9:10" ht="11.85" customHeight="1" x14ac:dyDescent="0.25">
      <c r="I78" s="315"/>
      <c r="J78" s="313"/>
    </row>
    <row r="79" spans="9:10" ht="11.85" customHeight="1" x14ac:dyDescent="0.25">
      <c r="I79" s="316"/>
      <c r="J79" s="314"/>
    </row>
    <row r="80" spans="9:10" ht="11.85" customHeight="1" x14ac:dyDescent="0.25">
      <c r="I80" s="46"/>
      <c r="J80" s="47"/>
    </row>
    <row r="81" spans="9:10" ht="11.85" customHeight="1" x14ac:dyDescent="0.25">
      <c r="I81" s="46"/>
      <c r="J81" s="47"/>
    </row>
    <row r="82" spans="9:10" ht="11.85" customHeight="1" x14ac:dyDescent="0.25">
      <c r="I82" s="46"/>
      <c r="J82" s="47"/>
    </row>
    <row r="83" spans="9:10" ht="11.85" customHeight="1" x14ac:dyDescent="0.25">
      <c r="I83" s="46"/>
      <c r="J83" s="47"/>
    </row>
    <row r="84" spans="9:10" ht="11.85" customHeight="1" x14ac:dyDescent="0.25">
      <c r="I84" s="46"/>
      <c r="J84" s="47"/>
    </row>
    <row r="85" spans="9:10" ht="11.85" customHeight="1" x14ac:dyDescent="0.25">
      <c r="I85" s="46"/>
      <c r="J85" s="47"/>
    </row>
    <row r="86" spans="9:10" ht="11.85" customHeight="1" x14ac:dyDescent="0.25">
      <c r="I86" s="46"/>
      <c r="J86" s="47"/>
    </row>
    <row r="87" spans="9:10" ht="11.85" customHeight="1" x14ac:dyDescent="0.25">
      <c r="I87" s="49" t="s">
        <v>106</v>
      </c>
      <c r="J87" s="50" t="s">
        <v>107</v>
      </c>
    </row>
    <row r="88" spans="9:10" ht="11.85" customHeight="1" x14ac:dyDescent="0.25">
      <c r="I88" s="315"/>
      <c r="J88" s="313"/>
    </row>
    <row r="89" spans="9:10" ht="11.85" customHeight="1" x14ac:dyDescent="0.25">
      <c r="I89" s="315"/>
      <c r="J89" s="313"/>
    </row>
    <row r="90" spans="9:10" ht="11.85" customHeight="1" x14ac:dyDescent="0.25">
      <c r="I90" s="315"/>
      <c r="J90" s="47"/>
    </row>
    <row r="91" spans="9:10" ht="11.85" customHeight="1" x14ac:dyDescent="0.25">
      <c r="I91" s="315"/>
      <c r="J91" s="47"/>
    </row>
    <row r="92" spans="9:10" ht="11.85" customHeight="1" x14ac:dyDescent="0.25">
      <c r="I92" s="52" t="s">
        <v>108</v>
      </c>
      <c r="J92" s="53" t="s">
        <v>109</v>
      </c>
    </row>
    <row r="93" spans="9:10" ht="11.85" customHeight="1" x14ac:dyDescent="0.25">
      <c r="I93" s="315"/>
      <c r="J93" s="313"/>
    </row>
    <row r="94" spans="9:10" ht="11.85" customHeight="1" x14ac:dyDescent="0.25">
      <c r="I94" s="315"/>
      <c r="J94" s="313"/>
    </row>
    <row r="95" spans="9:10" ht="11.85" customHeight="1" x14ac:dyDescent="0.25">
      <c r="I95" s="315"/>
      <c r="J95" s="51" t="s">
        <v>110</v>
      </c>
    </row>
    <row r="96" spans="9:10" ht="11.85" customHeight="1" x14ac:dyDescent="0.25">
      <c r="I96" s="315"/>
      <c r="J96" s="313"/>
    </row>
    <row r="97" spans="9:10" ht="11.85" customHeight="1" x14ac:dyDescent="0.25">
      <c r="I97" s="315"/>
      <c r="J97" s="313"/>
    </row>
    <row r="98" spans="9:10" ht="11.85" customHeight="1" x14ac:dyDescent="0.25">
      <c r="I98" s="315"/>
      <c r="J98" s="313"/>
    </row>
    <row r="99" spans="9:10" ht="11.85" customHeight="1" x14ac:dyDescent="0.25">
      <c r="I99" s="316"/>
      <c r="J99" s="314"/>
    </row>
    <row r="100" spans="9:10" ht="11.85" customHeight="1" x14ac:dyDescent="0.25">
      <c r="I100" s="49" t="s">
        <v>106</v>
      </c>
      <c r="J100" s="50" t="s">
        <v>107</v>
      </c>
    </row>
    <row r="101" spans="9:10" ht="11.85" customHeight="1" x14ac:dyDescent="0.25">
      <c r="I101" s="315"/>
      <c r="J101" s="313"/>
    </row>
    <row r="102" spans="9:10" ht="11.85" customHeight="1" x14ac:dyDescent="0.25">
      <c r="I102" s="315"/>
      <c r="J102" s="313"/>
    </row>
    <row r="103" spans="9:10" ht="11.85" customHeight="1" x14ac:dyDescent="0.25">
      <c r="I103" s="315"/>
      <c r="J103" s="47"/>
    </row>
    <row r="104" spans="9:10" ht="11.85" customHeight="1" x14ac:dyDescent="0.25">
      <c r="I104" s="315"/>
      <c r="J104" s="47"/>
    </row>
    <row r="105" spans="9:10" ht="11.85" customHeight="1" x14ac:dyDescent="0.25">
      <c r="I105" s="52" t="s">
        <v>108</v>
      </c>
      <c r="J105" s="53" t="s">
        <v>109</v>
      </c>
    </row>
    <row r="106" spans="9:10" ht="11.85" customHeight="1" x14ac:dyDescent="0.25">
      <c r="I106" s="315"/>
      <c r="J106" s="313"/>
    </row>
    <row r="107" spans="9:10" ht="11.85" customHeight="1" x14ac:dyDescent="0.25">
      <c r="I107" s="315"/>
      <c r="J107" s="313"/>
    </row>
    <row r="108" spans="9:10" ht="11.85" customHeight="1" x14ac:dyDescent="0.25">
      <c r="I108" s="315"/>
      <c r="J108" s="51" t="s">
        <v>110</v>
      </c>
    </row>
    <row r="109" spans="9:10" ht="11.85" customHeight="1" x14ac:dyDescent="0.25">
      <c r="I109" s="315"/>
      <c r="J109" s="313"/>
    </row>
    <row r="110" spans="9:10" ht="11.85" customHeight="1" x14ac:dyDescent="0.25">
      <c r="I110" s="315"/>
      <c r="J110" s="313"/>
    </row>
    <row r="111" spans="9:10" ht="11.85" customHeight="1" x14ac:dyDescent="0.25">
      <c r="I111" s="315"/>
      <c r="J111" s="313"/>
    </row>
    <row r="112" spans="9:10" ht="11.85" customHeight="1" x14ac:dyDescent="0.25">
      <c r="I112" s="316"/>
      <c r="J112" s="314"/>
    </row>
    <row r="113" spans="9:10" ht="11.85" customHeight="1" x14ac:dyDescent="0.25">
      <c r="I113" s="49" t="s">
        <v>106</v>
      </c>
      <c r="J113" s="50" t="s">
        <v>107</v>
      </c>
    </row>
    <row r="114" spans="9:10" ht="11.85" customHeight="1" x14ac:dyDescent="0.25">
      <c r="I114" s="315"/>
      <c r="J114" s="313"/>
    </row>
    <row r="115" spans="9:10" ht="11.85" customHeight="1" x14ac:dyDescent="0.25">
      <c r="I115" s="315"/>
      <c r="J115" s="313"/>
    </row>
    <row r="116" spans="9:10" ht="11.85" customHeight="1" x14ac:dyDescent="0.25">
      <c r="I116" s="315"/>
      <c r="J116" s="47"/>
    </row>
    <row r="117" spans="9:10" ht="11.85" customHeight="1" x14ac:dyDescent="0.25">
      <c r="I117" s="315"/>
      <c r="J117" s="47"/>
    </row>
    <row r="118" spans="9:10" ht="11.85" customHeight="1" x14ac:dyDescent="0.25">
      <c r="I118" s="52" t="s">
        <v>108</v>
      </c>
      <c r="J118" s="53" t="s">
        <v>109</v>
      </c>
    </row>
    <row r="119" spans="9:10" ht="11.85" customHeight="1" x14ac:dyDescent="0.25">
      <c r="I119" s="315"/>
      <c r="J119" s="313"/>
    </row>
    <row r="120" spans="9:10" ht="11.85" customHeight="1" x14ac:dyDescent="0.25">
      <c r="I120" s="315"/>
      <c r="J120" s="313"/>
    </row>
    <row r="121" spans="9:10" ht="11.85" customHeight="1" x14ac:dyDescent="0.25">
      <c r="I121" s="315"/>
      <c r="J121" s="51" t="s">
        <v>110</v>
      </c>
    </row>
    <row r="122" spans="9:10" ht="11.85" customHeight="1" x14ac:dyDescent="0.25">
      <c r="I122" s="315"/>
      <c r="J122" s="313"/>
    </row>
    <row r="123" spans="9:10" ht="11.85" customHeight="1" x14ac:dyDescent="0.25">
      <c r="I123" s="315"/>
      <c r="J123" s="313"/>
    </row>
    <row r="124" spans="9:10" ht="11.85" customHeight="1" x14ac:dyDescent="0.25">
      <c r="I124" s="315"/>
      <c r="J124" s="313"/>
    </row>
    <row r="125" spans="9:10" ht="11.85" customHeight="1" x14ac:dyDescent="0.25">
      <c r="I125" s="316"/>
      <c r="J125" s="314"/>
    </row>
    <row r="126" spans="9:10" ht="11.85" customHeight="1" x14ac:dyDescent="0.25">
      <c r="I126" s="49" t="s">
        <v>106</v>
      </c>
      <c r="J126" s="50" t="s">
        <v>107</v>
      </c>
    </row>
    <row r="127" spans="9:10" ht="11.85" customHeight="1" x14ac:dyDescent="0.25">
      <c r="I127" s="315"/>
      <c r="J127" s="313"/>
    </row>
    <row r="128" spans="9:10" ht="11.85" customHeight="1" x14ac:dyDescent="0.25">
      <c r="I128" s="315"/>
      <c r="J128" s="313"/>
    </row>
    <row r="129" spans="9:10" ht="11.85" customHeight="1" x14ac:dyDescent="0.25">
      <c r="I129" s="315"/>
      <c r="J129" s="47"/>
    </row>
    <row r="130" spans="9:10" ht="11.85" customHeight="1" x14ac:dyDescent="0.25">
      <c r="I130" s="315"/>
      <c r="J130" s="47"/>
    </row>
    <row r="131" spans="9:10" ht="11.85" customHeight="1" x14ac:dyDescent="0.25">
      <c r="I131" s="52" t="s">
        <v>108</v>
      </c>
      <c r="J131" s="53" t="s">
        <v>109</v>
      </c>
    </row>
    <row r="132" spans="9:10" ht="11.85" customHeight="1" x14ac:dyDescent="0.25">
      <c r="I132" s="315"/>
      <c r="J132" s="313"/>
    </row>
    <row r="133" spans="9:10" ht="11.85" customHeight="1" x14ac:dyDescent="0.25">
      <c r="I133" s="315"/>
      <c r="J133" s="313"/>
    </row>
    <row r="134" spans="9:10" ht="11.85" customHeight="1" x14ac:dyDescent="0.25">
      <c r="I134" s="315"/>
      <c r="J134" s="51" t="s">
        <v>110</v>
      </c>
    </row>
    <row r="135" spans="9:10" ht="11.85" customHeight="1" x14ac:dyDescent="0.25">
      <c r="I135" s="315"/>
      <c r="J135" s="313"/>
    </row>
    <row r="136" spans="9:10" ht="11.85" customHeight="1" x14ac:dyDescent="0.25">
      <c r="I136" s="315"/>
      <c r="J136" s="313"/>
    </row>
    <row r="137" spans="9:10" ht="11.85" customHeight="1" x14ac:dyDescent="0.25">
      <c r="I137" s="315"/>
      <c r="J137" s="313"/>
    </row>
    <row r="138" spans="9:10" ht="11.85" customHeight="1" x14ac:dyDescent="0.25">
      <c r="I138" s="316"/>
      <c r="J138" s="314"/>
    </row>
    <row r="139" spans="9:10" ht="11.85" customHeight="1" x14ac:dyDescent="0.25">
      <c r="I139" s="49" t="s">
        <v>106</v>
      </c>
      <c r="J139" s="50" t="s">
        <v>107</v>
      </c>
    </row>
    <row r="140" spans="9:10" ht="11.85" customHeight="1" x14ac:dyDescent="0.25">
      <c r="I140" s="315"/>
      <c r="J140" s="313"/>
    </row>
    <row r="141" spans="9:10" ht="11.85" customHeight="1" x14ac:dyDescent="0.25">
      <c r="I141" s="315"/>
      <c r="J141" s="313"/>
    </row>
    <row r="142" spans="9:10" ht="11.85" customHeight="1" x14ac:dyDescent="0.25">
      <c r="I142" s="315"/>
      <c r="J142" s="47"/>
    </row>
    <row r="143" spans="9:10" ht="11.85" customHeight="1" x14ac:dyDescent="0.25">
      <c r="I143" s="315"/>
      <c r="J143" s="47"/>
    </row>
    <row r="144" spans="9:10" ht="11.85" customHeight="1" x14ac:dyDescent="0.25">
      <c r="I144" s="52" t="s">
        <v>108</v>
      </c>
      <c r="J144" s="53" t="s">
        <v>109</v>
      </c>
    </row>
    <row r="145" spans="9:10" ht="11.85" customHeight="1" x14ac:dyDescent="0.25">
      <c r="I145" s="315"/>
      <c r="J145" s="313"/>
    </row>
    <row r="146" spans="9:10" ht="11.85" customHeight="1" x14ac:dyDescent="0.25">
      <c r="I146" s="315"/>
      <c r="J146" s="313"/>
    </row>
    <row r="147" spans="9:10" ht="11.85" customHeight="1" x14ac:dyDescent="0.25">
      <c r="I147" s="315"/>
      <c r="J147" s="51" t="s">
        <v>110</v>
      </c>
    </row>
    <row r="148" spans="9:10" ht="11.85" customHeight="1" x14ac:dyDescent="0.25">
      <c r="I148" s="315"/>
      <c r="J148" s="313"/>
    </row>
    <row r="149" spans="9:10" ht="11.85" customHeight="1" x14ac:dyDescent="0.25">
      <c r="I149" s="315"/>
      <c r="J149" s="313"/>
    </row>
    <row r="150" spans="9:10" ht="11.85" customHeight="1" x14ac:dyDescent="0.25">
      <c r="I150" s="315"/>
      <c r="J150" s="313"/>
    </row>
    <row r="151" spans="9:10" ht="11.85" customHeight="1" x14ac:dyDescent="0.25">
      <c r="I151" s="316"/>
      <c r="J151" s="314"/>
    </row>
    <row r="152" spans="9:10" ht="11.85" customHeight="1" x14ac:dyDescent="0.25">
      <c r="I152" s="49" t="s">
        <v>106</v>
      </c>
      <c r="J152" s="50" t="s">
        <v>107</v>
      </c>
    </row>
    <row r="153" spans="9:10" ht="11.85" customHeight="1" x14ac:dyDescent="0.25">
      <c r="I153" s="315"/>
      <c r="J153" s="313"/>
    </row>
    <row r="154" spans="9:10" ht="11.85" customHeight="1" x14ac:dyDescent="0.25">
      <c r="I154" s="315"/>
      <c r="J154" s="313"/>
    </row>
    <row r="155" spans="9:10" ht="11.85" customHeight="1" x14ac:dyDescent="0.25">
      <c r="I155" s="315"/>
      <c r="J155" s="47"/>
    </row>
    <row r="156" spans="9:10" ht="11.85" customHeight="1" x14ac:dyDescent="0.25">
      <c r="I156" s="315"/>
      <c r="J156" s="47"/>
    </row>
    <row r="157" spans="9:10" ht="11.85" customHeight="1" x14ac:dyDescent="0.25">
      <c r="I157" s="52" t="s">
        <v>108</v>
      </c>
      <c r="J157" s="53" t="s">
        <v>109</v>
      </c>
    </row>
    <row r="158" spans="9:10" ht="11.85" customHeight="1" x14ac:dyDescent="0.25">
      <c r="I158" s="315"/>
      <c r="J158" s="313"/>
    </row>
    <row r="159" spans="9:10" ht="11.85" customHeight="1" x14ac:dyDescent="0.25">
      <c r="I159" s="315"/>
      <c r="J159" s="313"/>
    </row>
    <row r="160" spans="9:10" ht="11.85" customHeight="1" x14ac:dyDescent="0.25">
      <c r="I160" s="315"/>
      <c r="J160" s="51" t="s">
        <v>110</v>
      </c>
    </row>
    <row r="161" spans="9:10" ht="11.85" customHeight="1" x14ac:dyDescent="0.25">
      <c r="I161" s="315"/>
      <c r="J161" s="313"/>
    </row>
    <row r="162" spans="9:10" ht="11.85" customHeight="1" x14ac:dyDescent="0.25">
      <c r="I162" s="315"/>
      <c r="J162" s="313"/>
    </row>
    <row r="163" spans="9:10" ht="11.85" customHeight="1" x14ac:dyDescent="0.25">
      <c r="I163" s="315"/>
      <c r="J163" s="313"/>
    </row>
    <row r="164" spans="9:10" ht="11.85" customHeight="1" x14ac:dyDescent="0.25">
      <c r="I164" s="316"/>
      <c r="J164" s="314"/>
    </row>
    <row r="165" spans="9:10" ht="11.85" customHeight="1" x14ac:dyDescent="0.25">
      <c r="I165" s="49" t="s">
        <v>106</v>
      </c>
      <c r="J165" s="50" t="s">
        <v>107</v>
      </c>
    </row>
    <row r="166" spans="9:10" ht="11.85" customHeight="1" x14ac:dyDescent="0.25">
      <c r="I166" s="315"/>
      <c r="J166" s="313"/>
    </row>
    <row r="167" spans="9:10" ht="11.85" customHeight="1" x14ac:dyDescent="0.25">
      <c r="I167" s="315"/>
      <c r="J167" s="313"/>
    </row>
    <row r="168" spans="9:10" ht="11.85" customHeight="1" x14ac:dyDescent="0.25">
      <c r="I168" s="315"/>
      <c r="J168" s="47"/>
    </row>
    <row r="169" spans="9:10" ht="11.85" customHeight="1" x14ac:dyDescent="0.25">
      <c r="I169" s="315"/>
      <c r="J169" s="47"/>
    </row>
    <row r="170" spans="9:10" ht="11.85" customHeight="1" x14ac:dyDescent="0.25">
      <c r="I170" s="52" t="s">
        <v>108</v>
      </c>
      <c r="J170" s="53" t="s">
        <v>109</v>
      </c>
    </row>
    <row r="171" spans="9:10" ht="11.85" customHeight="1" x14ac:dyDescent="0.25">
      <c r="I171" s="315"/>
      <c r="J171" s="313"/>
    </row>
    <row r="172" spans="9:10" ht="11.85" customHeight="1" x14ac:dyDescent="0.25">
      <c r="I172" s="315"/>
      <c r="J172" s="313"/>
    </row>
    <row r="173" spans="9:10" ht="11.85" customHeight="1" x14ac:dyDescent="0.25">
      <c r="I173" s="315"/>
      <c r="J173" s="51" t="s">
        <v>110</v>
      </c>
    </row>
    <row r="174" spans="9:10" ht="11.85" customHeight="1" x14ac:dyDescent="0.25">
      <c r="I174" s="315"/>
      <c r="J174" s="313"/>
    </row>
    <row r="175" spans="9:10" ht="11.85" customHeight="1" x14ac:dyDescent="0.25">
      <c r="I175" s="315"/>
      <c r="J175" s="313"/>
    </row>
    <row r="176" spans="9:10" ht="11.85" customHeight="1" x14ac:dyDescent="0.25">
      <c r="I176" s="315"/>
      <c r="J176" s="313"/>
    </row>
    <row r="177" spans="9:10" ht="11.85" customHeight="1" x14ac:dyDescent="0.25">
      <c r="I177" s="316"/>
      <c r="J177" s="314"/>
    </row>
    <row r="178" spans="9:10" ht="11.85" customHeight="1" x14ac:dyDescent="0.25">
      <c r="I178" s="49" t="s">
        <v>106</v>
      </c>
      <c r="J178" s="50" t="s">
        <v>107</v>
      </c>
    </row>
    <row r="179" spans="9:10" ht="11.85" customHeight="1" x14ac:dyDescent="0.25">
      <c r="I179" s="315"/>
      <c r="J179" s="313"/>
    </row>
    <row r="180" spans="9:10" ht="11.85" customHeight="1" x14ac:dyDescent="0.25">
      <c r="I180" s="315"/>
      <c r="J180" s="313"/>
    </row>
    <row r="181" spans="9:10" ht="11.85" customHeight="1" x14ac:dyDescent="0.25">
      <c r="I181" s="315"/>
      <c r="J181" s="47"/>
    </row>
    <row r="182" spans="9:10" ht="11.85" customHeight="1" x14ac:dyDescent="0.25">
      <c r="I182" s="315"/>
      <c r="J182" s="47"/>
    </row>
    <row r="183" spans="9:10" ht="11.85" customHeight="1" x14ac:dyDescent="0.25">
      <c r="I183" s="52" t="s">
        <v>108</v>
      </c>
      <c r="J183" s="53" t="s">
        <v>109</v>
      </c>
    </row>
    <row r="184" spans="9:10" ht="11.85" customHeight="1" x14ac:dyDescent="0.25">
      <c r="I184" s="315"/>
      <c r="J184" s="313"/>
    </row>
    <row r="185" spans="9:10" ht="11.85" customHeight="1" x14ac:dyDescent="0.25">
      <c r="I185" s="315"/>
      <c r="J185" s="313"/>
    </row>
    <row r="186" spans="9:10" ht="11.85" customHeight="1" x14ac:dyDescent="0.25">
      <c r="I186" s="315"/>
      <c r="J186" s="51" t="s">
        <v>110</v>
      </c>
    </row>
    <row r="187" spans="9:10" ht="11.85" customHeight="1" x14ac:dyDescent="0.25">
      <c r="I187" s="315"/>
      <c r="J187" s="313"/>
    </row>
    <row r="188" spans="9:10" ht="11.85" customHeight="1" x14ac:dyDescent="0.25">
      <c r="I188" s="315"/>
      <c r="J188" s="313"/>
    </row>
    <row r="189" spans="9:10" ht="11.85" customHeight="1" x14ac:dyDescent="0.25">
      <c r="I189" s="315"/>
      <c r="J189" s="313"/>
    </row>
    <row r="190" spans="9:10" ht="11.85" customHeight="1" x14ac:dyDescent="0.25">
      <c r="I190" s="316"/>
      <c r="J190" s="314"/>
    </row>
    <row r="191" spans="9:10" ht="11.85" customHeight="1" x14ac:dyDescent="0.25">
      <c r="I191" s="49" t="s">
        <v>106</v>
      </c>
      <c r="J191" s="50" t="s">
        <v>107</v>
      </c>
    </row>
    <row r="192" spans="9:10" ht="11.85" customHeight="1" x14ac:dyDescent="0.25">
      <c r="I192" s="315"/>
      <c r="J192" s="313"/>
    </row>
    <row r="193" spans="9:10" ht="11.85" customHeight="1" x14ac:dyDescent="0.25">
      <c r="I193" s="315"/>
      <c r="J193" s="313"/>
    </row>
    <row r="194" spans="9:10" ht="11.85" customHeight="1" x14ac:dyDescent="0.25">
      <c r="I194" s="315"/>
      <c r="J194" s="47"/>
    </row>
    <row r="195" spans="9:10" ht="11.85" customHeight="1" x14ac:dyDescent="0.25">
      <c r="I195" s="315"/>
      <c r="J195" s="47"/>
    </row>
    <row r="196" spans="9:10" ht="11.85" customHeight="1" x14ac:dyDescent="0.25">
      <c r="I196" s="52" t="s">
        <v>108</v>
      </c>
      <c r="J196" s="53" t="s">
        <v>109</v>
      </c>
    </row>
    <row r="197" spans="9:10" ht="11.85" customHeight="1" x14ac:dyDescent="0.25">
      <c r="I197" s="315"/>
      <c r="J197" s="313"/>
    </row>
    <row r="198" spans="9:10" ht="11.85" customHeight="1" x14ac:dyDescent="0.25">
      <c r="I198" s="315"/>
      <c r="J198" s="313"/>
    </row>
    <row r="199" spans="9:10" ht="11.85" customHeight="1" x14ac:dyDescent="0.25">
      <c r="I199" s="315"/>
      <c r="J199" s="51" t="s">
        <v>110</v>
      </c>
    </row>
    <row r="200" spans="9:10" ht="11.85" customHeight="1" x14ac:dyDescent="0.25">
      <c r="I200" s="315"/>
      <c r="J200" s="313"/>
    </row>
    <row r="201" spans="9:10" ht="11.85" customHeight="1" x14ac:dyDescent="0.25">
      <c r="I201" s="315"/>
      <c r="J201" s="313"/>
    </row>
    <row r="202" spans="9:10" ht="11.85" customHeight="1" x14ac:dyDescent="0.25">
      <c r="I202" s="315"/>
      <c r="J202" s="313"/>
    </row>
    <row r="203" spans="9:10" ht="11.85" customHeight="1" x14ac:dyDescent="0.25">
      <c r="I203" s="316"/>
      <c r="J203" s="314"/>
    </row>
    <row r="204" spans="9:10" ht="11.85" customHeight="1" x14ac:dyDescent="0.25">
      <c r="I204" s="49" t="s">
        <v>106</v>
      </c>
      <c r="J204" s="50" t="s">
        <v>107</v>
      </c>
    </row>
    <row r="205" spans="9:10" ht="11.85" customHeight="1" x14ac:dyDescent="0.25">
      <c r="I205" s="315"/>
      <c r="J205" s="313"/>
    </row>
    <row r="206" spans="9:10" ht="11.85" customHeight="1" x14ac:dyDescent="0.25">
      <c r="I206" s="315"/>
      <c r="J206" s="313"/>
    </row>
    <row r="207" spans="9:10" ht="11.85" customHeight="1" x14ac:dyDescent="0.25">
      <c r="I207" s="315"/>
      <c r="J207" s="47"/>
    </row>
    <row r="208" spans="9:10" ht="11.85" customHeight="1" x14ac:dyDescent="0.25">
      <c r="I208" s="315"/>
      <c r="J208" s="47"/>
    </row>
    <row r="209" spans="9:10" ht="11.85" customHeight="1" x14ac:dyDescent="0.25">
      <c r="I209" s="52" t="s">
        <v>108</v>
      </c>
      <c r="J209" s="53" t="s">
        <v>109</v>
      </c>
    </row>
    <row r="210" spans="9:10" ht="11.85" customHeight="1" x14ac:dyDescent="0.25">
      <c r="I210" s="315"/>
      <c r="J210" s="313"/>
    </row>
    <row r="211" spans="9:10" ht="11.85" customHeight="1" x14ac:dyDescent="0.25">
      <c r="I211" s="315"/>
      <c r="J211" s="313"/>
    </row>
    <row r="212" spans="9:10" ht="11.85" customHeight="1" x14ac:dyDescent="0.25">
      <c r="I212" s="315"/>
      <c r="J212" s="51" t="s">
        <v>110</v>
      </c>
    </row>
    <row r="213" spans="9:10" ht="11.85" customHeight="1" x14ac:dyDescent="0.25">
      <c r="I213" s="315"/>
      <c r="J213" s="313"/>
    </row>
    <row r="214" spans="9:10" ht="11.85" customHeight="1" x14ac:dyDescent="0.25">
      <c r="I214" s="315"/>
      <c r="J214" s="313"/>
    </row>
    <row r="215" spans="9:10" ht="11.85" customHeight="1" x14ac:dyDescent="0.25">
      <c r="I215" s="315"/>
      <c r="J215" s="313"/>
    </row>
    <row r="216" spans="9:10" ht="11.85" customHeight="1" x14ac:dyDescent="0.25">
      <c r="I216" s="316"/>
      <c r="J216" s="314"/>
    </row>
    <row r="217" spans="9:10" ht="11.85" customHeight="1" x14ac:dyDescent="0.25">
      <c r="I217" s="49" t="s">
        <v>106</v>
      </c>
      <c r="J217" s="50" t="s">
        <v>107</v>
      </c>
    </row>
    <row r="218" spans="9:10" ht="11.85" customHeight="1" x14ac:dyDescent="0.25">
      <c r="I218" s="315"/>
      <c r="J218" s="313"/>
    </row>
    <row r="219" spans="9:10" ht="11.85" customHeight="1" x14ac:dyDescent="0.25">
      <c r="I219" s="315"/>
      <c r="J219" s="313"/>
    </row>
    <row r="220" spans="9:10" ht="11.85" customHeight="1" x14ac:dyDescent="0.25">
      <c r="I220" s="315"/>
      <c r="J220" s="47"/>
    </row>
    <row r="221" spans="9:10" ht="11.85" customHeight="1" x14ac:dyDescent="0.25">
      <c r="I221" s="315"/>
      <c r="J221" s="47"/>
    </row>
    <row r="222" spans="9:10" ht="11.85" customHeight="1" x14ac:dyDescent="0.25">
      <c r="I222" s="52" t="s">
        <v>108</v>
      </c>
      <c r="J222" s="53" t="s">
        <v>109</v>
      </c>
    </row>
    <row r="223" spans="9:10" ht="11.85" customHeight="1" x14ac:dyDescent="0.25">
      <c r="I223" s="315"/>
      <c r="J223" s="313"/>
    </row>
    <row r="224" spans="9:10" ht="11.85" customHeight="1" x14ac:dyDescent="0.25">
      <c r="I224" s="315"/>
      <c r="J224" s="313"/>
    </row>
    <row r="225" spans="9:10" ht="11.85" customHeight="1" x14ac:dyDescent="0.25">
      <c r="I225" s="315"/>
      <c r="J225" s="51" t="s">
        <v>110</v>
      </c>
    </row>
    <row r="226" spans="9:10" ht="11.85" customHeight="1" x14ac:dyDescent="0.25">
      <c r="I226" s="315"/>
      <c r="J226" s="313"/>
    </row>
    <row r="227" spans="9:10" ht="11.85" customHeight="1" x14ac:dyDescent="0.25">
      <c r="I227" s="315"/>
      <c r="J227" s="313"/>
    </row>
    <row r="228" spans="9:10" ht="11.85" customHeight="1" x14ac:dyDescent="0.25">
      <c r="I228" s="315"/>
      <c r="J228" s="313"/>
    </row>
    <row r="229" spans="9:10" ht="11.85" customHeight="1" x14ac:dyDescent="0.25">
      <c r="I229" s="316"/>
      <c r="J229" s="314"/>
    </row>
    <row r="230" spans="9:10" ht="11.85" customHeight="1" x14ac:dyDescent="0.25"/>
    <row r="231" spans="9:10" ht="11.85" customHeight="1" x14ac:dyDescent="0.25"/>
    <row r="232" spans="9:10" ht="11.85" customHeight="1" x14ac:dyDescent="0.25"/>
    <row r="233" spans="9:10" ht="11.85" customHeight="1" x14ac:dyDescent="0.25"/>
    <row r="234" spans="9:10" ht="11.85" customHeight="1" x14ac:dyDescent="0.25"/>
    <row r="235" spans="9:10" ht="11.85" customHeight="1" x14ac:dyDescent="0.25"/>
    <row r="236" spans="9:10" ht="11.85" customHeight="1" x14ac:dyDescent="0.25"/>
    <row r="237" spans="9:10" ht="11.85" customHeight="1" x14ac:dyDescent="0.25"/>
    <row r="238" spans="9:10" ht="11.85" customHeight="1" x14ac:dyDescent="0.25"/>
  </sheetData>
  <mergeCells count="85">
    <mergeCell ref="I218:I221"/>
    <mergeCell ref="J218:J219"/>
    <mergeCell ref="I223:I229"/>
    <mergeCell ref="J223:J224"/>
    <mergeCell ref="J226:J229"/>
    <mergeCell ref="I210:I216"/>
    <mergeCell ref="J210:J211"/>
    <mergeCell ref="J213:J216"/>
    <mergeCell ref="I184:I190"/>
    <mergeCell ref="J184:J185"/>
    <mergeCell ref="J187:J190"/>
    <mergeCell ref="I192:I195"/>
    <mergeCell ref="J192:J193"/>
    <mergeCell ref="I197:I203"/>
    <mergeCell ref="J197:J198"/>
    <mergeCell ref="J200:J203"/>
    <mergeCell ref="I205:I208"/>
    <mergeCell ref="J205:J206"/>
    <mergeCell ref="I179:I182"/>
    <mergeCell ref="J179:J180"/>
    <mergeCell ref="I145:I151"/>
    <mergeCell ref="J145:J146"/>
    <mergeCell ref="J148:J151"/>
    <mergeCell ref="I153:I156"/>
    <mergeCell ref="J153:J154"/>
    <mergeCell ref="I158:I164"/>
    <mergeCell ref="J158:J159"/>
    <mergeCell ref="J161:J164"/>
    <mergeCell ref="I166:I169"/>
    <mergeCell ref="J166:J167"/>
    <mergeCell ref="I171:I177"/>
    <mergeCell ref="J171:J172"/>
    <mergeCell ref="J174:J177"/>
    <mergeCell ref="I140:I143"/>
    <mergeCell ref="J140:J141"/>
    <mergeCell ref="I106:I112"/>
    <mergeCell ref="J106:J107"/>
    <mergeCell ref="J109:J112"/>
    <mergeCell ref="I114:I117"/>
    <mergeCell ref="J114:J115"/>
    <mergeCell ref="I119:I125"/>
    <mergeCell ref="J119:J120"/>
    <mergeCell ref="J122:J125"/>
    <mergeCell ref="I127:I130"/>
    <mergeCell ref="J127:J128"/>
    <mergeCell ref="I132:I138"/>
    <mergeCell ref="J132:J133"/>
    <mergeCell ref="J135:J138"/>
    <mergeCell ref="I101:I104"/>
    <mergeCell ref="J101:J102"/>
    <mergeCell ref="I60:I66"/>
    <mergeCell ref="J60:J61"/>
    <mergeCell ref="J63:J66"/>
    <mergeCell ref="I68:I71"/>
    <mergeCell ref="J68:J69"/>
    <mergeCell ref="I73:I79"/>
    <mergeCell ref="J73:J74"/>
    <mergeCell ref="J76:J79"/>
    <mergeCell ref="I88:I91"/>
    <mergeCell ref="J88:J89"/>
    <mergeCell ref="I93:I99"/>
    <mergeCell ref="J93:J94"/>
    <mergeCell ref="J96:J99"/>
    <mergeCell ref="I55:I58"/>
    <mergeCell ref="J55:J56"/>
    <mergeCell ref="I21:I27"/>
    <mergeCell ref="J21:J22"/>
    <mergeCell ref="J24:J27"/>
    <mergeCell ref="I29:I32"/>
    <mergeCell ref="J29:J30"/>
    <mergeCell ref="I34:I40"/>
    <mergeCell ref="J34:J35"/>
    <mergeCell ref="J37:J40"/>
    <mergeCell ref="I42:I45"/>
    <mergeCell ref="J42:J43"/>
    <mergeCell ref="I47:I53"/>
    <mergeCell ref="J47:J48"/>
    <mergeCell ref="J50:J53"/>
    <mergeCell ref="I16:I19"/>
    <mergeCell ref="J16:J17"/>
    <mergeCell ref="I3:I6"/>
    <mergeCell ref="J3:J4"/>
    <mergeCell ref="I8:I14"/>
    <mergeCell ref="J8:J9"/>
    <mergeCell ref="J11:J14"/>
  </mergeCells>
  <pageMargins left="0.70866141732283472" right="0.70866141732283472" top="0.74803149606299213" bottom="0.74803149606299213" header="0.31496062992125984" footer="0.31496062992125984"/>
  <pageSetup paperSize="9" scale="82" fitToWidth="3" fitToHeight="3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:J53"/>
  <sheetViews>
    <sheetView zoomScale="130" zoomScaleNormal="130" workbookViewId="0">
      <selection activeCell="K12" sqref="K12"/>
    </sheetView>
  </sheetViews>
  <sheetFormatPr baseColWidth="10" defaultRowHeight="11.85" customHeight="1" x14ac:dyDescent="0.25"/>
  <cols>
    <col min="9" max="9" width="14.7109375" customWidth="1"/>
    <col min="10" max="10" width="8.5703125" customWidth="1"/>
  </cols>
  <sheetData>
    <row r="2" spans="9:10" ht="11.85" customHeight="1" x14ac:dyDescent="0.25">
      <c r="I2" s="317" t="s">
        <v>106</v>
      </c>
      <c r="J2" s="318"/>
    </row>
    <row r="3" spans="9:10" ht="11.85" customHeight="1" x14ac:dyDescent="0.25">
      <c r="I3" s="315"/>
      <c r="J3" s="313"/>
    </row>
    <row r="4" spans="9:10" ht="11.85" customHeight="1" x14ac:dyDescent="0.25">
      <c r="I4" s="315"/>
      <c r="J4" s="313"/>
    </row>
    <row r="5" spans="9:10" ht="11.85" customHeight="1" x14ac:dyDescent="0.25">
      <c r="I5" s="315"/>
      <c r="J5" s="47"/>
    </row>
    <row r="6" spans="9:10" ht="11.85" customHeight="1" x14ac:dyDescent="0.25">
      <c r="I6" s="315"/>
      <c r="J6" s="47"/>
    </row>
    <row r="7" spans="9:10" ht="11.85" customHeight="1" x14ac:dyDescent="0.25">
      <c r="I7" s="52" t="s">
        <v>108</v>
      </c>
      <c r="J7" s="53" t="s">
        <v>109</v>
      </c>
    </row>
    <row r="8" spans="9:10" ht="11.85" customHeight="1" x14ac:dyDescent="0.25">
      <c r="I8" s="315"/>
      <c r="J8" s="313"/>
    </row>
    <row r="9" spans="9:10" ht="11.85" customHeight="1" x14ac:dyDescent="0.25">
      <c r="I9" s="315"/>
      <c r="J9" s="313"/>
    </row>
    <row r="10" spans="9:10" ht="11.85" customHeight="1" x14ac:dyDescent="0.25">
      <c r="I10" s="315"/>
      <c r="J10" s="51" t="s">
        <v>110</v>
      </c>
    </row>
    <row r="11" spans="9:10" ht="11.85" customHeight="1" x14ac:dyDescent="0.25">
      <c r="I11" s="315"/>
      <c r="J11" s="313"/>
    </row>
    <row r="12" spans="9:10" ht="11.85" customHeight="1" x14ac:dyDescent="0.25">
      <c r="I12" s="315"/>
      <c r="J12" s="313"/>
    </row>
    <row r="13" spans="9:10" ht="11.85" customHeight="1" x14ac:dyDescent="0.25">
      <c r="I13" s="315"/>
      <c r="J13" s="313"/>
    </row>
    <row r="14" spans="9:10" ht="11.85" customHeight="1" x14ac:dyDescent="0.25">
      <c r="I14" s="316"/>
      <c r="J14" s="314"/>
    </row>
    <row r="15" spans="9:10" ht="11.85" customHeight="1" x14ac:dyDescent="0.25">
      <c r="I15" s="317" t="s">
        <v>106</v>
      </c>
      <c r="J15" s="318"/>
    </row>
    <row r="16" spans="9:10" ht="11.85" customHeight="1" x14ac:dyDescent="0.25">
      <c r="I16" s="315"/>
      <c r="J16" s="313"/>
    </row>
    <row r="17" spans="9:10" ht="11.85" customHeight="1" x14ac:dyDescent="0.25">
      <c r="I17" s="315"/>
      <c r="J17" s="313"/>
    </row>
    <row r="18" spans="9:10" ht="11.85" customHeight="1" x14ac:dyDescent="0.25">
      <c r="I18" s="315"/>
      <c r="J18" s="47"/>
    </row>
    <row r="19" spans="9:10" ht="11.85" customHeight="1" x14ac:dyDescent="0.25">
      <c r="I19" s="315"/>
      <c r="J19" s="47"/>
    </row>
    <row r="20" spans="9:10" ht="11.85" customHeight="1" x14ac:dyDescent="0.25">
      <c r="I20" s="52" t="s">
        <v>108</v>
      </c>
      <c r="J20" s="53" t="s">
        <v>109</v>
      </c>
    </row>
    <row r="21" spans="9:10" ht="11.85" customHeight="1" x14ac:dyDescent="0.25">
      <c r="I21" s="315"/>
      <c r="J21" s="313"/>
    </row>
    <row r="22" spans="9:10" ht="11.85" customHeight="1" x14ac:dyDescent="0.25">
      <c r="I22" s="315"/>
      <c r="J22" s="313"/>
    </row>
    <row r="23" spans="9:10" ht="11.85" customHeight="1" x14ac:dyDescent="0.25">
      <c r="I23" s="315"/>
      <c r="J23" s="51" t="s">
        <v>110</v>
      </c>
    </row>
    <row r="24" spans="9:10" ht="11.85" customHeight="1" x14ac:dyDescent="0.25">
      <c r="I24" s="315"/>
      <c r="J24" s="313"/>
    </row>
    <row r="25" spans="9:10" ht="11.85" customHeight="1" x14ac:dyDescent="0.25">
      <c r="I25" s="315"/>
      <c r="J25" s="313"/>
    </row>
    <row r="26" spans="9:10" ht="11.85" customHeight="1" x14ac:dyDescent="0.25">
      <c r="I26" s="315"/>
      <c r="J26" s="313"/>
    </row>
    <row r="27" spans="9:10" ht="11.85" customHeight="1" x14ac:dyDescent="0.25">
      <c r="I27" s="316"/>
      <c r="J27" s="314"/>
    </row>
    <row r="28" spans="9:10" ht="11.85" customHeight="1" x14ac:dyDescent="0.25">
      <c r="I28" s="317" t="s">
        <v>106</v>
      </c>
      <c r="J28" s="318"/>
    </row>
    <row r="29" spans="9:10" ht="11.85" customHeight="1" x14ac:dyDescent="0.25">
      <c r="I29" s="315"/>
      <c r="J29" s="313"/>
    </row>
    <row r="30" spans="9:10" ht="11.85" customHeight="1" x14ac:dyDescent="0.25">
      <c r="I30" s="315"/>
      <c r="J30" s="313"/>
    </row>
    <row r="31" spans="9:10" ht="11.85" customHeight="1" x14ac:dyDescent="0.25">
      <c r="I31" s="315"/>
      <c r="J31" s="47"/>
    </row>
    <row r="32" spans="9:10" ht="11.85" customHeight="1" x14ac:dyDescent="0.25">
      <c r="I32" s="315"/>
      <c r="J32" s="47"/>
    </row>
    <row r="33" spans="9:10" ht="11.85" customHeight="1" x14ac:dyDescent="0.25">
      <c r="I33" s="52" t="s">
        <v>108</v>
      </c>
      <c r="J33" s="53" t="s">
        <v>109</v>
      </c>
    </row>
    <row r="34" spans="9:10" ht="11.85" customHeight="1" x14ac:dyDescent="0.25">
      <c r="I34" s="315"/>
      <c r="J34" s="313"/>
    </row>
    <row r="35" spans="9:10" ht="11.85" customHeight="1" x14ac:dyDescent="0.25">
      <c r="I35" s="315"/>
      <c r="J35" s="313"/>
    </row>
    <row r="36" spans="9:10" ht="11.85" customHeight="1" x14ac:dyDescent="0.25">
      <c r="I36" s="315"/>
      <c r="J36" s="51" t="s">
        <v>110</v>
      </c>
    </row>
    <row r="37" spans="9:10" ht="11.85" customHeight="1" x14ac:dyDescent="0.25">
      <c r="I37" s="315"/>
      <c r="J37" s="313"/>
    </row>
    <row r="38" spans="9:10" ht="11.85" customHeight="1" x14ac:dyDescent="0.25">
      <c r="I38" s="315"/>
      <c r="J38" s="313"/>
    </row>
    <row r="39" spans="9:10" ht="11.85" customHeight="1" x14ac:dyDescent="0.25">
      <c r="I39" s="315"/>
      <c r="J39" s="313"/>
    </row>
    <row r="40" spans="9:10" ht="11.85" customHeight="1" x14ac:dyDescent="0.25">
      <c r="I40" s="316"/>
      <c r="J40" s="314"/>
    </row>
    <row r="41" spans="9:10" ht="11.85" customHeight="1" x14ac:dyDescent="0.25">
      <c r="I41" s="317" t="s">
        <v>106</v>
      </c>
      <c r="J41" s="318"/>
    </row>
    <row r="42" spans="9:10" ht="11.85" customHeight="1" x14ac:dyDescent="0.25">
      <c r="I42" s="315"/>
      <c r="J42" s="313"/>
    </row>
    <row r="43" spans="9:10" ht="11.85" customHeight="1" x14ac:dyDescent="0.25">
      <c r="I43" s="315"/>
      <c r="J43" s="313"/>
    </row>
    <row r="44" spans="9:10" ht="11.85" customHeight="1" x14ac:dyDescent="0.25">
      <c r="I44" s="315"/>
      <c r="J44" s="47"/>
    </row>
    <row r="45" spans="9:10" ht="11.85" customHeight="1" x14ac:dyDescent="0.25">
      <c r="I45" s="315"/>
      <c r="J45" s="47"/>
    </row>
    <row r="46" spans="9:10" ht="11.85" customHeight="1" x14ac:dyDescent="0.25">
      <c r="I46" s="52" t="s">
        <v>108</v>
      </c>
      <c r="J46" s="53" t="s">
        <v>109</v>
      </c>
    </row>
    <row r="47" spans="9:10" ht="11.85" customHeight="1" x14ac:dyDescent="0.25">
      <c r="I47" s="315"/>
      <c r="J47" s="313"/>
    </row>
    <row r="48" spans="9:10" ht="11.85" customHeight="1" x14ac:dyDescent="0.25">
      <c r="I48" s="315"/>
      <c r="J48" s="313"/>
    </row>
    <row r="49" spans="9:10" ht="11.85" customHeight="1" x14ac:dyDescent="0.25">
      <c r="I49" s="315"/>
      <c r="J49" s="51" t="s">
        <v>110</v>
      </c>
    </row>
    <row r="50" spans="9:10" ht="11.85" customHeight="1" x14ac:dyDescent="0.25">
      <c r="I50" s="315"/>
      <c r="J50" s="313"/>
    </row>
    <row r="51" spans="9:10" ht="11.85" customHeight="1" x14ac:dyDescent="0.25">
      <c r="I51" s="315"/>
      <c r="J51" s="313"/>
    </row>
    <row r="52" spans="9:10" ht="11.85" customHeight="1" x14ac:dyDescent="0.25">
      <c r="I52" s="315"/>
      <c r="J52" s="313"/>
    </row>
    <row r="53" spans="9:10" ht="11.85" customHeight="1" x14ac:dyDescent="0.25">
      <c r="I53" s="316"/>
      <c r="J53" s="314"/>
    </row>
  </sheetData>
  <mergeCells count="24">
    <mergeCell ref="I42:I45"/>
    <mergeCell ref="J42:J43"/>
    <mergeCell ref="I47:I53"/>
    <mergeCell ref="J47:J48"/>
    <mergeCell ref="J50:J53"/>
    <mergeCell ref="I28:J28"/>
    <mergeCell ref="I41:J41"/>
    <mergeCell ref="I21:I27"/>
    <mergeCell ref="J21:J22"/>
    <mergeCell ref="J24:J27"/>
    <mergeCell ref="I29:I32"/>
    <mergeCell ref="J29:J30"/>
    <mergeCell ref="I34:I40"/>
    <mergeCell ref="J34:J35"/>
    <mergeCell ref="J37:J40"/>
    <mergeCell ref="J11:J14"/>
    <mergeCell ref="I16:I19"/>
    <mergeCell ref="J16:J17"/>
    <mergeCell ref="I2:J2"/>
    <mergeCell ref="I15:J15"/>
    <mergeCell ref="I3:I6"/>
    <mergeCell ref="J3:J4"/>
    <mergeCell ref="I8:I14"/>
    <mergeCell ref="J8:J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CAPACITE P1</vt:lpstr>
      <vt:lpstr>SYNTHESE CAPACITE P1</vt:lpstr>
      <vt:lpstr>CHARGES P1</vt:lpstr>
      <vt:lpstr>RETARDS P1</vt:lpstr>
      <vt:lpstr>SYNTHESE CHARGE MACHINE P1</vt:lpstr>
      <vt:lpstr>GRAPHIQUE MECA</vt:lpstr>
      <vt:lpstr>GRAPHIQUE FRAISAGE</vt:lpstr>
      <vt:lpstr>GRAPHIQUE TOURNAGE</vt:lpstr>
      <vt:lpstr>GRAPHIQUE OUTILLAGE</vt:lpstr>
    </vt:vector>
  </TitlesOfParts>
  <Company>SAMSON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Krouchi</dc:creator>
  <cp:lastModifiedBy>Geoffrey Krouchi</cp:lastModifiedBy>
  <cp:lastPrinted>2018-09-27T09:31:54Z</cp:lastPrinted>
  <dcterms:created xsi:type="dcterms:W3CDTF">2018-09-24T10:27:29Z</dcterms:created>
  <dcterms:modified xsi:type="dcterms:W3CDTF">2018-10-01T11:37:20Z</dcterms:modified>
</cp:coreProperties>
</file>