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hilippefixe\Desktop\"/>
    </mc:Choice>
  </mc:AlternateContent>
  <bookViews>
    <workbookView xWindow="0" yWindow="0" windowWidth="28800" windowHeight="1234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D1" i="1" s="1"/>
  <c r="D13" i="1" l="1"/>
  <c r="D11" i="1"/>
  <c r="D9" i="1"/>
  <c r="D2" i="1"/>
  <c r="F1" i="1"/>
  <c r="D14" i="1"/>
  <c r="D12" i="1"/>
  <c r="D10" i="1"/>
  <c r="D5" i="1"/>
  <c r="E1" i="1"/>
  <c r="D7" i="1" l="1"/>
  <c r="D4" i="1"/>
  <c r="F2" i="1"/>
  <c r="G2" i="1" s="1"/>
  <c r="H2" i="1" s="1"/>
  <c r="D8" i="1"/>
  <c r="D3" i="1"/>
  <c r="E2" i="1"/>
  <c r="E10" i="1"/>
  <c r="F10" i="1"/>
  <c r="G10" i="1" s="1"/>
  <c r="H10" i="1" s="1"/>
  <c r="E14" i="1"/>
  <c r="F14" i="1"/>
  <c r="G14" i="1" s="1"/>
  <c r="H14" i="1" s="1"/>
  <c r="F11" i="1"/>
  <c r="G11" i="1" s="1"/>
  <c r="H11" i="1" s="1"/>
  <c r="E11" i="1"/>
  <c r="E5" i="1"/>
  <c r="F5" i="1"/>
  <c r="G5" i="1" s="1"/>
  <c r="H5" i="1" s="1"/>
  <c r="E12" i="1"/>
  <c r="F12" i="1"/>
  <c r="G12" i="1" s="1"/>
  <c r="H12" i="1" s="1"/>
  <c r="G1" i="1"/>
  <c r="F9" i="1"/>
  <c r="G9" i="1" s="1"/>
  <c r="H9" i="1" s="1"/>
  <c r="E9" i="1"/>
  <c r="F13" i="1"/>
  <c r="G13" i="1" s="1"/>
  <c r="H13" i="1" s="1"/>
  <c r="E13" i="1"/>
  <c r="E8" i="1" l="1"/>
  <c r="F8" i="1"/>
  <c r="G8" i="1" s="1"/>
  <c r="H8" i="1" s="1"/>
  <c r="F4" i="1"/>
  <c r="G4" i="1" s="1"/>
  <c r="H4" i="1" s="1"/>
  <c r="E4" i="1"/>
  <c r="E3" i="1"/>
  <c r="F3" i="1"/>
  <c r="F7" i="1"/>
  <c r="G7" i="1" s="1"/>
  <c r="H7" i="1" s="1"/>
  <c r="E7" i="1"/>
  <c r="G3" i="1" l="1"/>
  <c r="F15" i="1"/>
  <c r="H3" i="1" l="1"/>
  <c r="H15" i="1" s="1"/>
  <c r="G15" i="1"/>
</calcChain>
</file>

<file path=xl/sharedStrings.xml><?xml version="1.0" encoding="utf-8"?>
<sst xmlns="http://schemas.openxmlformats.org/spreadsheetml/2006/main" count="13" uniqueCount="12">
  <si>
    <t>Jour de l'An</t>
  </si>
  <si>
    <t>Pâques</t>
  </si>
  <si>
    <t>lundi Pâques</t>
  </si>
  <si>
    <t>Ascension</t>
  </si>
  <si>
    <t>Fête du Travail 1erMai</t>
  </si>
  <si>
    <t>Pentecôte</t>
  </si>
  <si>
    <t>Lundi de Pentecôte</t>
  </si>
  <si>
    <t>Fêt Nationale 14Juillet</t>
  </si>
  <si>
    <t>Assomption 15Août</t>
  </si>
  <si>
    <t>Toussaint 1erNovembre</t>
  </si>
  <si>
    <t>Armistice 1918 11Novembre</t>
  </si>
  <si>
    <t>Noël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</si>
</sst>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1"/>
      <color theme="1"/>
      <name val="Calibri"/>
      <family val="2"/>
      <scheme val="minor"/>
    </font>
    <font>
      <b/>
      <sz val="12"/>
      <color rgb="FF30303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0" borderId="0" xfId="0" applyFont="1"/>
    <xf numFmtId="16" fontId="0" fillId="2" borderId="0" xfId="0" applyNumberFormat="1" applyFill="1" applyAlignment="1">
      <alignment horizontal="left" vertical="center"/>
    </xf>
    <xf numFmtId="14" fontId="0" fillId="2" borderId="0" xfId="0" applyNumberFormat="1" applyFill="1" applyAlignment="1">
      <alignment horizontal="right"/>
    </xf>
    <xf numFmtId="0" fontId="0" fillId="2" borderId="0" xfId="0" applyFill="1" applyAlignment="1">
      <alignment horizontal="left" vertical="center"/>
    </xf>
    <xf numFmtId="16" fontId="0" fillId="3" borderId="0" xfId="0" applyNumberFormat="1" applyFill="1" applyAlignment="1">
      <alignment horizontal="left" vertical="center"/>
    </xf>
    <xf numFmtId="14" fontId="0" fillId="3" borderId="0" xfId="0" applyNumberForma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D21" sqref="D21"/>
    </sheetView>
  </sheetViews>
  <sheetFormatPr baseColWidth="10" defaultRowHeight="15" x14ac:dyDescent="0.25"/>
  <cols>
    <col min="1" max="1" width="20.7109375" bestFit="1" customWidth="1"/>
  </cols>
  <sheetData>
    <row r="1" spans="1:8" ht="15.75" x14ac:dyDescent="0.25">
      <c r="A1" s="1">
        <v>2015</v>
      </c>
      <c r="B1" s="2">
        <f>YEAR(A1)</f>
        <v>1905</v>
      </c>
      <c r="C1" s="3" t="s">
        <v>0</v>
      </c>
      <c r="D1" s="4">
        <f>DATE(B1,1,1)</f>
        <v>1828</v>
      </c>
      <c r="E1" t="str">
        <f>TEXT(D1,"jjjj")</f>
        <v>dimanche</v>
      </c>
      <c r="F1" t="str">
        <f>IF(WEEKDAY(D1,2)&gt;5,"WE","")</f>
        <v>WE</v>
      </c>
      <c r="G1" t="str">
        <f>F1</f>
        <v>WE</v>
      </c>
    </row>
    <row r="2" spans="1:8" x14ac:dyDescent="0.25">
      <c r="C2" s="5" t="s">
        <v>1</v>
      </c>
      <c r="D2" s="4">
        <f>ROUND(DATE(YEAR(D1),4,MOD(234-11*MOD(YEAR(D1),19),30))/7,0)*7-6</f>
        <v>1940</v>
      </c>
      <c r="E2" t="str">
        <f t="shared" ref="E2:E14" si="0">TEXT(D2,"jjjj")</f>
        <v>dimanche</v>
      </c>
      <c r="F2" t="str">
        <f t="shared" ref="F2:F14" si="1">IF(WEEKDAY(D2,2)&gt;5,"WE","")</f>
        <v>WE</v>
      </c>
      <c r="G2" t="str">
        <f>F2</f>
        <v>WE</v>
      </c>
      <c r="H2" t="str">
        <f>G2</f>
        <v>WE</v>
      </c>
    </row>
    <row r="3" spans="1:8" x14ac:dyDescent="0.25">
      <c r="C3" s="5" t="s">
        <v>2</v>
      </c>
      <c r="D3" s="4">
        <f>D2+1</f>
        <v>1941</v>
      </c>
      <c r="E3" t="str">
        <f t="shared" si="0"/>
        <v>lundi</v>
      </c>
      <c r="F3" t="str">
        <f t="shared" si="1"/>
        <v/>
      </c>
      <c r="G3" t="str">
        <f>F3</f>
        <v/>
      </c>
      <c r="H3" t="str">
        <f>G3</f>
        <v/>
      </c>
    </row>
    <row r="4" spans="1:8" x14ac:dyDescent="0.25">
      <c r="C4" s="5" t="s">
        <v>3</v>
      </c>
      <c r="D4" s="4">
        <f>D2+39</f>
        <v>1979</v>
      </c>
      <c r="E4" t="str">
        <f t="shared" si="0"/>
        <v>jeudi</v>
      </c>
      <c r="F4" t="str">
        <f t="shared" si="1"/>
        <v/>
      </c>
      <c r="G4" t="str">
        <f t="shared" ref="G4:H5" si="2">F4</f>
        <v/>
      </c>
      <c r="H4" t="str">
        <f t="shared" si="2"/>
        <v/>
      </c>
    </row>
    <row r="5" spans="1:8" x14ac:dyDescent="0.25">
      <c r="C5" s="3" t="s">
        <v>4</v>
      </c>
      <c r="D5" s="4">
        <f>DATE(YEAR(D1),5,1)</f>
        <v>1948</v>
      </c>
      <c r="E5" t="str">
        <f t="shared" si="0"/>
        <v>lundi</v>
      </c>
      <c r="F5" t="str">
        <f t="shared" si="1"/>
        <v/>
      </c>
      <c r="G5" t="str">
        <f t="shared" si="2"/>
        <v/>
      </c>
      <c r="H5" t="str">
        <f t="shared" si="2"/>
        <v/>
      </c>
    </row>
    <row r="6" spans="1:8" x14ac:dyDescent="0.25">
      <c r="C6" s="3"/>
      <c r="D6" s="4"/>
    </row>
    <row r="7" spans="1:8" x14ac:dyDescent="0.25">
      <c r="C7" s="5" t="s">
        <v>5</v>
      </c>
      <c r="D7" s="4">
        <f>D2+49</f>
        <v>1989</v>
      </c>
      <c r="E7" t="str">
        <f t="shared" si="0"/>
        <v>dimanche</v>
      </c>
      <c r="F7" t="str">
        <f t="shared" si="1"/>
        <v>WE</v>
      </c>
      <c r="G7" t="str">
        <f>F7</f>
        <v>WE</v>
      </c>
      <c r="H7" t="str">
        <f t="shared" ref="H7:H14" si="3">G7</f>
        <v>WE</v>
      </c>
    </row>
    <row r="8" spans="1:8" x14ac:dyDescent="0.25">
      <c r="C8" s="5" t="s">
        <v>6</v>
      </c>
      <c r="D8" s="4">
        <f>D2+50</f>
        <v>1990</v>
      </c>
      <c r="E8" t="str">
        <f t="shared" si="0"/>
        <v>lundi</v>
      </c>
      <c r="F8" t="str">
        <f t="shared" si="1"/>
        <v/>
      </c>
      <c r="G8" t="str">
        <f>F8</f>
        <v/>
      </c>
      <c r="H8" t="str">
        <f t="shared" si="3"/>
        <v/>
      </c>
    </row>
    <row r="9" spans="1:8" x14ac:dyDescent="0.25">
      <c r="C9" s="3" t="s">
        <v>7</v>
      </c>
      <c r="D9" s="4">
        <f>DATE(YEAR(D1),7,21)</f>
        <v>2029</v>
      </c>
      <c r="E9" t="str">
        <f t="shared" si="0"/>
        <v>vendredi</v>
      </c>
      <c r="F9" t="str">
        <f t="shared" si="1"/>
        <v/>
      </c>
      <c r="G9" t="str">
        <f>F9</f>
        <v/>
      </c>
      <c r="H9" t="str">
        <f t="shared" si="3"/>
        <v/>
      </c>
    </row>
    <row r="10" spans="1:8" x14ac:dyDescent="0.25">
      <c r="C10" s="3" t="s">
        <v>8</v>
      </c>
      <c r="D10" s="4">
        <f>DATE(YEAR(D1),8,15)</f>
        <v>2054</v>
      </c>
      <c r="E10" t="str">
        <f t="shared" si="0"/>
        <v>mardi</v>
      </c>
      <c r="F10" t="str">
        <f t="shared" si="1"/>
        <v/>
      </c>
      <c r="G10" t="str">
        <f>F10</f>
        <v/>
      </c>
      <c r="H10" t="str">
        <f t="shared" si="3"/>
        <v/>
      </c>
    </row>
    <row r="11" spans="1:8" x14ac:dyDescent="0.25">
      <c r="C11" s="3" t="s">
        <v>9</v>
      </c>
      <c r="D11" s="4">
        <f>DATE(YEAR(D1),11,1)</f>
        <v>2132</v>
      </c>
      <c r="E11" t="str">
        <f t="shared" si="0"/>
        <v>mercredi</v>
      </c>
      <c r="F11" t="str">
        <f t="shared" si="1"/>
        <v/>
      </c>
      <c r="G11" t="str">
        <f>F11</f>
        <v/>
      </c>
      <c r="H11" t="str">
        <f t="shared" si="3"/>
        <v/>
      </c>
    </row>
    <row r="12" spans="1:8" x14ac:dyDescent="0.25">
      <c r="C12" s="3" t="s">
        <v>10</v>
      </c>
      <c r="D12" s="4">
        <f>DATE(YEAR(D1),11,11)</f>
        <v>2142</v>
      </c>
      <c r="E12" t="str">
        <f t="shared" si="0"/>
        <v>samedi</v>
      </c>
      <c r="F12" t="str">
        <f t="shared" si="1"/>
        <v>WE</v>
      </c>
      <c r="G12" t="str">
        <f>F12</f>
        <v>WE</v>
      </c>
      <c r="H12" t="str">
        <f t="shared" si="3"/>
        <v>WE</v>
      </c>
    </row>
    <row r="13" spans="1:8" x14ac:dyDescent="0.25">
      <c r="C13" s="5" t="s">
        <v>11</v>
      </c>
      <c r="D13" s="4">
        <f>DATE(YEAR(D1),12,25)</f>
        <v>2186</v>
      </c>
      <c r="E13" t="str">
        <f t="shared" si="0"/>
        <v>lundi</v>
      </c>
      <c r="F13" t="str">
        <f t="shared" si="1"/>
        <v/>
      </c>
      <c r="G13" t="str">
        <f>F13</f>
        <v/>
      </c>
      <c r="H13" t="str">
        <f t="shared" si="3"/>
        <v/>
      </c>
    </row>
    <row r="14" spans="1:8" x14ac:dyDescent="0.25">
      <c r="C14" s="6" t="s">
        <v>0</v>
      </c>
      <c r="D14" s="7">
        <f>DATE(YEAR(D1)+1,1,1)</f>
        <v>2193</v>
      </c>
      <c r="E14" t="str">
        <f t="shared" si="0"/>
        <v>lundi</v>
      </c>
      <c r="F14" t="str">
        <f t="shared" si="1"/>
        <v/>
      </c>
      <c r="G14" t="str">
        <f>F14</f>
        <v/>
      </c>
      <c r="H14" t="str">
        <f t="shared" si="3"/>
        <v/>
      </c>
    </row>
    <row r="15" spans="1:8" x14ac:dyDescent="0.25">
      <c r="F15">
        <f>COUNTBLANK(F1:F14)</f>
        <v>10</v>
      </c>
      <c r="G15">
        <f>COUNTBLANK(G1:G14)</f>
        <v>10</v>
      </c>
      <c r="H15">
        <f>COUNTA(H1:H14)</f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philippefixe</dc:creator>
  <cp:lastModifiedBy>philippefixe</cp:lastModifiedBy>
  <dcterms:created xsi:type="dcterms:W3CDTF">2018-10-28T19:09:12Z</dcterms:created>
  <dcterms:modified xsi:type="dcterms:W3CDTF">2018-10-28T19:09:51Z</dcterms:modified>
</cp:coreProperties>
</file>