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Filou5300\Desktop\Pronos\"/>
    </mc:Choice>
  </mc:AlternateContent>
  <bookViews>
    <workbookView xWindow="240" yWindow="75" windowWidth="38055" windowHeight="17025"/>
  </bookViews>
  <sheets>
    <sheet name="Pronos 20018" sheetId="1" r:id="rId1"/>
    <sheet name="Feuil2" sheetId="2" r:id="rId2"/>
    <sheet name="reglement 2018" sheetId="4" r:id="rId3"/>
    <sheet name="TROPHEE 2" sheetId="5" r:id="rId4"/>
    <sheet name="stats joueurs" sheetId="6" r:id="rId5"/>
    <sheet name="TROPHEE" sheetId="7" r:id="rId6"/>
  </sheets>
  <definedNames>
    <definedName name="_xlnm._FilterDatabase" localSheetId="0" hidden="1">'Pronos 20018'!$N$3:$N$13</definedName>
    <definedName name="Ajax_Amsterdav">INDIRECT(VLOOKUP('Pronos 20018'!$B$12,Feuil2!$A$1:$C$13,2,FALSE))</definedName>
    <definedName name="AS_Romomo">INDIRECT(VLOOKUP('Pronos 20018'!#REF!,Feuil2!$A$1:$C$13,2,FALSE))</definedName>
    <definedName name="Athleniko_Madrid">INDIRECT(VLOOKUP('Pronos 20018'!$B$13,Feuil2!$A$1:$C$13,2,FALSE))</definedName>
    <definedName name="Bibarsenal">INDIRECT(VLOOKUP('Pronos 20018'!$B$7,Feuil2!$A$1:$C$13,2,FALSE))</definedName>
    <definedName name="CLUBS">#REF!</definedName>
    <definedName name="_xlnm.Extract" localSheetId="0">'Pronos 20018'!$N$29</definedName>
    <definedName name="FC_Burges">INDIRECT(VLOOKUP('Pronos 20018'!$B$14,Feuil2!$A$1:$C$13,2,FALSE))</definedName>
    <definedName name="Filourentina">INDIRECT(VLOOKUP('Pronos 20018'!$B$11,Feuil2!$A$1:$C$13,2,FALSE))</definedName>
    <definedName name="Galatasayass">INDIRECT(VLOOKUP('Pronos 20018'!$B$5,Feuil2!$A$1:$C$13,2,FALSE))</definedName>
    <definedName name="Johannesburg_FC">INDIRECT(VLOOKUP('Pronos 20018'!$B$6,Feuil2!$A$1:$C$13,2,FALSE))</definedName>
    <definedName name="Medchester_City">INDIRECT(VLOOKUP('Pronos 20018'!$B$10,Feuil2!$A$1:$C$13,2,FALSE))</definedName>
    <definedName name="Monaco">INDIRECT(VLOOKUP('Pronos 20018'!$B$3,Feuil2!$A$1:$C$13,2,FALSE))</definedName>
    <definedName name="SL_Samfica">INDIRECT(VLOOKUP('Pronos 20018'!$B$8,Feuil2!$A$1:$C$13,2,FALSE))</definedName>
    <definedName name="Titounham">INDIRECT(VLOOKUP('Pronos 20018'!$B$9,Feuil2!$A$1:$C$13,2,FALSE))</definedName>
    <definedName name="Udiness">INDIRECT(VLOOKUP('Pronos 20018'!$B$4,Feuil2!$A$1:$C$13,2,FALSE))</definedName>
  </definedNames>
  <calcPr calcId="162913"/>
  <pivotCaches>
    <pivotCache cacheId="3" r:id="rId7"/>
  </pivotCaches>
</workbook>
</file>

<file path=xl/calcChain.xml><?xml version="1.0" encoding="utf-8"?>
<calcChain xmlns="http://schemas.openxmlformats.org/spreadsheetml/2006/main">
  <c r="O4" i="1" l="1"/>
  <c r="O5" i="1"/>
  <c r="O6" i="1"/>
  <c r="O7" i="1"/>
  <c r="O8" i="1"/>
  <c r="O9" i="1"/>
  <c r="O10" i="1"/>
  <c r="O11" i="1"/>
  <c r="O13" i="1"/>
  <c r="O14" i="1"/>
  <c r="O15" i="1"/>
  <c r="AK4" i="1"/>
  <c r="AK5" i="1"/>
  <c r="AK6" i="1"/>
  <c r="AK7" i="1"/>
  <c r="AK8" i="1"/>
  <c r="AK9" i="1"/>
  <c r="AK10" i="1"/>
  <c r="AK11" i="1"/>
  <c r="AK13" i="1"/>
  <c r="AK14" i="1"/>
  <c r="AK15" i="1"/>
  <c r="AI4" i="1"/>
  <c r="AI5" i="1"/>
  <c r="AI6" i="1"/>
  <c r="AI7" i="1"/>
  <c r="AI8" i="1"/>
  <c r="AI9" i="1"/>
  <c r="AI10" i="1"/>
  <c r="AI11" i="1"/>
  <c r="AI13" i="1"/>
  <c r="AI14" i="1"/>
  <c r="AI15" i="1"/>
  <c r="AG4" i="1"/>
  <c r="AG5" i="1"/>
  <c r="AG6" i="1"/>
  <c r="AG7" i="1"/>
  <c r="AG8" i="1"/>
  <c r="AG9" i="1"/>
  <c r="AG10" i="1"/>
  <c r="AG11" i="1"/>
  <c r="AG13" i="1"/>
  <c r="AG14" i="1"/>
  <c r="AG15" i="1"/>
  <c r="AE4" i="1"/>
  <c r="AE5" i="1"/>
  <c r="AE6" i="1"/>
  <c r="AE7" i="1"/>
  <c r="AE8" i="1"/>
  <c r="AE9" i="1"/>
  <c r="AE10" i="1"/>
  <c r="AE11" i="1"/>
  <c r="AE13" i="1"/>
  <c r="AE14" i="1"/>
  <c r="AE15" i="1"/>
  <c r="AC4" i="1"/>
  <c r="AC5" i="1"/>
  <c r="AC6" i="1"/>
  <c r="AC7" i="1"/>
  <c r="AC8" i="1"/>
  <c r="AC9" i="1"/>
  <c r="AC10" i="1"/>
  <c r="AC11" i="1"/>
  <c r="AC13" i="1"/>
  <c r="AC14" i="1"/>
  <c r="AC15" i="1"/>
  <c r="AA4" i="1"/>
  <c r="AA5" i="1"/>
  <c r="AA6" i="1"/>
  <c r="AA7" i="1"/>
  <c r="AA8" i="1"/>
  <c r="AA9" i="1"/>
  <c r="AA10" i="1"/>
  <c r="AA11" i="1"/>
  <c r="AA13" i="1"/>
  <c r="AA14" i="1"/>
  <c r="AA15" i="1"/>
  <c r="Y4" i="1"/>
  <c r="Y5" i="1"/>
  <c r="Y6" i="1"/>
  <c r="Y7" i="1"/>
  <c r="Y8" i="1"/>
  <c r="Y9" i="1"/>
  <c r="Y10" i="1"/>
  <c r="Y11" i="1"/>
  <c r="Y13" i="1"/>
  <c r="Y14" i="1"/>
  <c r="Y15" i="1"/>
  <c r="W4" i="1"/>
  <c r="W5" i="1"/>
  <c r="W6" i="1"/>
  <c r="W7" i="1"/>
  <c r="W8" i="1"/>
  <c r="W9" i="1"/>
  <c r="W10" i="1"/>
  <c r="W11" i="1"/>
  <c r="W13" i="1"/>
  <c r="W14" i="1"/>
  <c r="W15" i="1"/>
  <c r="U4" i="1"/>
  <c r="U5" i="1"/>
  <c r="U6" i="1"/>
  <c r="U7" i="1"/>
  <c r="U8" i="1"/>
  <c r="U9" i="1"/>
  <c r="U10" i="1"/>
  <c r="U11" i="1"/>
  <c r="U13" i="1"/>
  <c r="U14" i="1"/>
  <c r="U15" i="1"/>
  <c r="S4" i="1"/>
  <c r="S5" i="1"/>
  <c r="S6" i="1"/>
  <c r="S7" i="1"/>
  <c r="S8" i="1"/>
  <c r="S9" i="1"/>
  <c r="S10" i="1"/>
  <c r="S11" i="1"/>
  <c r="S13" i="1"/>
  <c r="S14" i="1"/>
  <c r="S15" i="1"/>
  <c r="AK3" i="1"/>
  <c r="AI3" i="1"/>
  <c r="AG3" i="1"/>
  <c r="AE3" i="1"/>
  <c r="AC3" i="1"/>
  <c r="AA3" i="1"/>
  <c r="Y3" i="1"/>
  <c r="W3" i="1"/>
  <c r="U3" i="1"/>
  <c r="S3" i="1"/>
  <c r="O3" i="1"/>
  <c r="Q3" i="1"/>
  <c r="Q13" i="1"/>
  <c r="Q14" i="1"/>
  <c r="Q15" i="1"/>
  <c r="Q4" i="1"/>
  <c r="Q5" i="1"/>
  <c r="Q6" i="1"/>
  <c r="Q7" i="1"/>
  <c r="Q8" i="1"/>
  <c r="Q9" i="1"/>
  <c r="Q10" i="1"/>
  <c r="Q11" i="1"/>
  <c r="C33" i="1"/>
  <c r="C36" i="1"/>
  <c r="C37" i="1"/>
  <c r="C42" i="1"/>
  <c r="C32" i="1"/>
  <c r="C40" i="1"/>
  <c r="C41" i="1"/>
  <c r="C39" i="1"/>
  <c r="C31" i="1"/>
  <c r="C38" i="1"/>
  <c r="C35" i="1"/>
  <c r="B1" i="2" l="1"/>
  <c r="B2" i="2"/>
  <c r="B3" i="2"/>
  <c r="B4" i="2"/>
  <c r="B5" i="2"/>
  <c r="B6" i="2"/>
  <c r="B7" i="2"/>
  <c r="B8" i="2"/>
  <c r="B9" i="2"/>
  <c r="B10" i="2"/>
  <c r="B11" i="2"/>
  <c r="B12" i="2"/>
  <c r="B13" i="2"/>
  <c r="C8" i="1"/>
  <c r="C3" i="1"/>
  <c r="C5" i="1"/>
  <c r="C14" i="1"/>
  <c r="C13" i="1"/>
  <c r="C7" i="1"/>
  <c r="C4" i="1"/>
  <c r="C10" i="1"/>
  <c r="C11" i="1"/>
  <c r="C9" i="1"/>
  <c r="C12" i="1"/>
  <c r="R16" i="1" l="1"/>
  <c r="R18" i="1" s="1"/>
  <c r="N16" i="1"/>
  <c r="X16" i="1"/>
  <c r="X18" i="1" s="1"/>
  <c r="AB16" i="1"/>
  <c r="AB18" i="1" s="1"/>
  <c r="T16" i="1"/>
  <c r="T18" i="1" s="1"/>
  <c r="Z16" i="1"/>
  <c r="Z18" i="1" s="1"/>
  <c r="P16" i="1"/>
  <c r="P18" i="1" s="1"/>
  <c r="V16" i="1"/>
  <c r="V18" i="1" s="1"/>
  <c r="AH16" i="1"/>
  <c r="AJ16" i="1"/>
  <c r="AJ18" i="1" s="1"/>
  <c r="AD16" i="1"/>
  <c r="AD18" i="1" s="1"/>
  <c r="AF16" i="1"/>
  <c r="AF18" i="1" s="1"/>
  <c r="N18" i="1" l="1"/>
  <c r="AH18" i="1"/>
  <c r="AH22" i="1" s="1"/>
  <c r="AK16" i="1"/>
  <c r="N22" i="1" l="1"/>
  <c r="X22" i="1"/>
  <c r="AD22" i="1"/>
  <c r="AB22" i="1"/>
  <c r="AF22" i="1"/>
  <c r="AF29" i="1" s="1"/>
  <c r="G33" i="1" s="1"/>
  <c r="G5" i="1" s="1"/>
  <c r="T22" i="1"/>
  <c r="R22" i="1"/>
  <c r="R29" i="1" s="1"/>
  <c r="G41" i="1" s="1"/>
  <c r="G13" i="1" s="1"/>
  <c r="V22" i="1"/>
  <c r="V29" i="1" s="1"/>
  <c r="G36" i="1" s="1"/>
  <c r="G8" i="1" s="1"/>
  <c r="Z22" i="1"/>
  <c r="Z29" i="1" s="1"/>
  <c r="G37" i="1" s="1"/>
  <c r="G9" i="1" s="1"/>
  <c r="AJ22" i="1"/>
  <c r="AJ29" i="1" s="1"/>
  <c r="G42" i="1" s="1"/>
  <c r="G14" i="1" s="1"/>
  <c r="P22" i="1"/>
  <c r="P29" i="1" s="1"/>
  <c r="G34" i="1" s="1"/>
  <c r="G6" i="1" s="1"/>
  <c r="X29" i="1"/>
  <c r="G40" i="1" s="1"/>
  <c r="G12" i="1" s="1"/>
  <c r="AB29" i="1"/>
  <c r="G32" i="1" s="1"/>
  <c r="G4" i="1" s="1"/>
  <c r="AD29" i="1"/>
  <c r="G31" i="1" s="1"/>
  <c r="G3" i="1" s="1"/>
  <c r="N29" i="1"/>
  <c r="G35" i="1" s="1"/>
  <c r="G7" i="1" s="1"/>
  <c r="AH29" i="1"/>
  <c r="G38" i="1" s="1"/>
  <c r="G10" i="1" s="1"/>
  <c r="T29" i="1" l="1"/>
  <c r="G39" i="1"/>
  <c r="G11" i="1" s="1"/>
  <c r="H11" i="1" s="1"/>
  <c r="H10" i="1"/>
  <c r="H4" i="1"/>
  <c r="H5" i="1"/>
  <c r="H7" i="1"/>
  <c r="H12" i="1"/>
  <c r="H14" i="1"/>
  <c r="H13" i="1"/>
  <c r="H9" i="1"/>
  <c r="H8" i="1" l="1"/>
  <c r="H6" i="1"/>
  <c r="H3" i="1"/>
</calcChain>
</file>

<file path=xl/sharedStrings.xml><?xml version="1.0" encoding="utf-8"?>
<sst xmlns="http://schemas.openxmlformats.org/spreadsheetml/2006/main" count="647" uniqueCount="191">
  <si>
    <t>Pts</t>
  </si>
  <si>
    <t>AS Mimonaco</t>
  </si>
  <si>
    <t>Udiness</t>
  </si>
  <si>
    <t>Galatasayass</t>
  </si>
  <si>
    <t>Johannesburg FC</t>
  </si>
  <si>
    <t>Bibarsenal</t>
  </si>
  <si>
    <t>AS Romomo</t>
  </si>
  <si>
    <t>Titounham</t>
  </si>
  <si>
    <t>Medchester City</t>
  </si>
  <si>
    <t>Filourentina</t>
  </si>
  <si>
    <t>Ajax Amsterdav</t>
  </si>
  <si>
    <t>Athleniko Madrid</t>
  </si>
  <si>
    <t>R</t>
  </si>
  <si>
    <t>Bibar</t>
  </si>
  <si>
    <t>Acro</t>
  </si>
  <si>
    <t>Niko</t>
  </si>
  <si>
    <t>Filou</t>
  </si>
  <si>
    <t>Samuel</t>
  </si>
  <si>
    <t>Pavel</t>
  </si>
  <si>
    <t>Totof</t>
  </si>
  <si>
    <t>Ness</t>
  </si>
  <si>
    <t>Mim's</t>
  </si>
  <si>
    <t>Gilou</t>
  </si>
  <si>
    <t>Toulouse FC</t>
  </si>
  <si>
    <t>Angers SCO</t>
  </si>
  <si>
    <t>LOSC</t>
  </si>
  <si>
    <t>Stade Rennais FC</t>
  </si>
  <si>
    <t>Montpellier Hérault SC</t>
  </si>
  <si>
    <t>Dijon FCO</t>
  </si>
  <si>
    <t xml:space="preserve">OGC Nice </t>
  </si>
  <si>
    <t>Amiens SC</t>
  </si>
  <si>
    <t>Girdondins de Bordeaux</t>
  </si>
  <si>
    <t>RC Strasbourg Alsace</t>
  </si>
  <si>
    <t>Paris Saint-Germain</t>
  </si>
  <si>
    <t>Sous Totaux</t>
  </si>
  <si>
    <t>Totaux</t>
  </si>
  <si>
    <t>FC Burges</t>
  </si>
  <si>
    <t>SL Samfica</t>
  </si>
  <si>
    <t>Les Cartons</t>
  </si>
  <si>
    <t>L'homme du Match</t>
  </si>
  <si>
    <t xml:space="preserve">En fin de saison, les joueurs qui finiront aux 4 dernières places seront relégués. 
Coup dur pour le club, le dernier devra réinjecter 25 euros, l'avant dernier 20 euros, et ses 2 predecesseurs 15 euros. Ces sommes serviront à financier le dinner annuel des participants et à gérer l'organisation de A à Z.
</t>
  </si>
  <si>
    <t xml:space="preserve">En fin de saison, le joueur qui aura cumulé le plus de points grace à ses jokers gagnera le soulier d'or.
La récompense associée à ce trophée est de 20 €.
En cas d'égalité, c'est le joueur qui aura utilisé en premier un joker qui remporte ce titre. </t>
  </si>
  <si>
    <t>En fin de saison, le joueur qui aura cumulé le plus de titres d'homme du match gagnera le ballon d'or.
La récompense associée à ce trophée est de 50 €.
En cas d'égalité, c'est le joueur le mieux classé en fin de championnat qui remporte ce titre.</t>
  </si>
  <si>
    <t xml:space="preserve">En fin de saison, l'équipe qui termine en tête gagnera le titre de champion.
La récompense associée à ce trophée est de 200 €. (250€ si aucun gagnant de la champions league) Son dauphin gagnera 100€ (120€ si aucun gagnant de l'europa league) 
</t>
  </si>
  <si>
    <t>LES RELEGUABLES</t>
  </si>
  <si>
    <t>LE SOULIER D'OR</t>
  </si>
  <si>
    <t>LE BALLON D'OR</t>
  </si>
  <si>
    <t>LE CHAMPION</t>
  </si>
  <si>
    <t xml:space="preserve">Si une équipe réalise un sous total de 6 points ou plus pendant 4 journées de suite, elle  remporte l'europa league (1 coupe europenne maximum délivrée par saison et par équipe)
La récompense associée à ce trophée est de 20 € . En cas d'égalité, la prolongation aura lieu sur la (les) journée(s) suivante(s).
</t>
  </si>
  <si>
    <t xml:space="preserve">Si une équipe réalise un sous total de 9 points ou plus pendant 2 journées de suite, elle  remporte la champions league (1 coupe europenne maximum délivrée par saison et par équipe)
La récompense associée à ce trophée est de 50 € . En cas d'égalité, la prolongation aura lieu sur la (les) journée(s) suivante(s).
</t>
  </si>
  <si>
    <t xml:space="preserve">Le tirage de la coupe de France aura lieu avant le début du championnat.
Matchs à élimination directe  Programme : J10 J20 et J30
Dans une enveloppe : un evenemnt qu'on decouvrira a l'issu d'la jrnée : x2 x3 bonusde10pr le meilleur   pénalit de 3 pr les moin bon ...
</t>
  </si>
  <si>
    <t xml:space="preserve">Le tirage de la coupe de France aura lieu avant le début du championnat.
Matchs à élimination directe  Programme :
  1/4 (J15), 1/2 (J25), F (J35)
La récompense associée à ce trophée est de 20 €.
En cas de match nul, la prolongation aura lieu sur la (les) journée(s) suivante(s).
</t>
  </si>
  <si>
    <t>L'EUROPA LEAGUE</t>
  </si>
  <si>
    <t>LA CHAMPIONS LEAGUE</t>
  </si>
  <si>
    <t>LES JOURNEES SECRETES</t>
  </si>
  <si>
    <t>LA COUPE de France</t>
  </si>
  <si>
    <t>L'équipe qui utilise ce joker gagnera en plus de son score,  les 2 meilleurs sous totaux de la journée</t>
  </si>
  <si>
    <t xml:space="preserve">L'équipe qui utilise ce joker parie sur le nombre de buts de la journée.
Elle est récompensée en fonction de l'écart entre le pari et la réalité : 
16 pts = 0 but , 14 pour 1, 12 pour 2, 10 pour 3, 8 pour 4, 6 pour 5, 4 pour 6 , 2 pour 7, 0 pour 8 ou plus.
 Utilisable une fois par saison.
</t>
  </si>
  <si>
    <t xml:space="preserve">L'équipe qui utilise ce joker parie sur le nombre minimum de points qu'elle pense faire à la journée. 
Si ce score est atteint, le pari joué est triplé. A défaut, elle prendra son nombre de points réellement fait.
 Utilisable une fois par saison.
</t>
  </si>
  <si>
    <t xml:space="preserve">L'équipe qui utilise ce joker multiplie son sous total de la journée par 3. 
. Utilisable une fois par saison.
</t>
  </si>
  <si>
    <t>La triple addition</t>
  </si>
  <si>
    <t>LE PRONOGOAL</t>
  </si>
  <si>
    <t>LE PARI</t>
  </si>
  <si>
    <t>LE SCORE X3</t>
  </si>
  <si>
    <t>la liste des matchs, à pronostiquer 
obligatoirement dans l'ordre
(sous peine d'être sanctionné d'une pénalité de 3 points) est dans la mesure du possible envoyée avant la journée (A défaut, prendre la liste du journal l'équipe).
En l'absence d'un prono précis et complet, celui-ci comptera pour zéro (jurisprudence Filou).
Si l'ensemble des joueurs a envoyé ses pronos, ces derniers pourront être publié avant la date limite initialement prévue sans qu'aucune modification ne puisse être réalisée (Jurisprudence Pavel).
Un match reporté compte pour zéro. 
(joker restitué si joué) 
Chaque journée compte pour le classement (même les journées "coupe")
Un seul joker utilisable par tranche de 11 journées (6 à 16, 17 à 27, 28 à 38); Le nombre secret étant aléatoire, il n'est pas concerné par cette règle.
Aucun joker jouable sur une journée secrete</t>
  </si>
  <si>
    <t xml:space="preserve">Si un joueur est seul à trouver le bon pronostique, il gagne 3 points  au lieu de 1 habituellement sur ce match. 
Cette mesure ne s'applique pas pour les 2 lignes inférieures :
 écart de but et score. 
</t>
  </si>
  <si>
    <t xml:space="preserve">Le joueur qui réalise le meilleur sous total de la journée est  élu homme du match et est récompensé par 3 points supplémentaires au classement. 
Si 2 joueurs = 3 points
Si 3 joueurs = 2 points
Si 4 joueurs = 1 point
Si + = 0 point </t>
  </si>
  <si>
    <t xml:space="preserve">Le joueur qui envoie ses pronos en 
retard plus de 24h après la date limite d'envoie des pronos est sanctionné par un 0 à la journée. 
C'est l'horaire de réception qui est pris en compte.
</t>
  </si>
  <si>
    <t>Le joueur qui envoie ses pronos en 
retard est sanctionné d'1 point de pénalité par heure commencée
 (-5 points maximum) 
La date limite d'envoie des pronos est fixée,  sauf en cas de consignes particulières, à la veille du premier match à 16h00. 
C'est l'horaire de réception qui est pris en compte.</t>
  </si>
  <si>
    <t>PRINCIPES</t>
  </si>
  <si>
    <t>LES SURPRISES</t>
  </si>
  <si>
    <t>L'HOMME DU MATCH</t>
  </si>
  <si>
    <t>LE CARTON ROUGE</t>
  </si>
  <si>
    <t>LE CARTON JAUNE</t>
  </si>
  <si>
    <t>GALATASAYASS</t>
  </si>
  <si>
    <t>AJAX AMSTERDAV</t>
  </si>
  <si>
    <t>ATHLENIKO MADRID</t>
  </si>
  <si>
    <t>FILOURENTINA</t>
  </si>
  <si>
    <t>JOHANNESBURG</t>
  </si>
  <si>
    <t>SAMCHESTER UNITED</t>
  </si>
  <si>
    <t>BIBARSENAL</t>
  </si>
  <si>
    <t>TITOUNHAM</t>
  </si>
  <si>
    <t>MEDCHESTER CITY</t>
  </si>
  <si>
    <t>AS MIMONACO</t>
  </si>
  <si>
    <t>AS ROMOMO</t>
  </si>
  <si>
    <t>UDINESS</t>
  </si>
  <si>
    <t>J</t>
  </si>
  <si>
    <t>EQUIPES</t>
  </si>
  <si>
    <t>P</t>
  </si>
  <si>
    <t>Points</t>
  </si>
  <si>
    <t>HDM</t>
  </si>
  <si>
    <t>FAIR PLAY</t>
  </si>
  <si>
    <t>SOULIER D'OR</t>
  </si>
  <si>
    <t>BALLON D'OR</t>
  </si>
  <si>
    <t>JOHANNESBURG FC</t>
  </si>
  <si>
    <t>europa ligue</t>
  </si>
  <si>
    <t>coupe France</t>
  </si>
  <si>
    <t>coupe ligue</t>
  </si>
  <si>
    <t>ligue champion</t>
  </si>
  <si>
    <t>prono score</t>
  </si>
  <si>
    <t>le pari</t>
  </si>
  <si>
    <r>
      <t>score x</t>
    </r>
    <r>
      <rPr>
        <sz val="12"/>
        <color theme="9" tint="-0.249977111117893"/>
        <rFont val="Impact"/>
        <family val="2"/>
      </rPr>
      <t>3</t>
    </r>
  </si>
  <si>
    <t>prono goal</t>
  </si>
  <si>
    <t>NOMBRE SECRET</t>
  </si>
  <si>
    <t>SOULIER d or</t>
  </si>
  <si>
    <t>ballon d or</t>
  </si>
  <si>
    <t>CHAMPION</t>
  </si>
  <si>
    <t>PALMARES</t>
  </si>
  <si>
    <t>salaires</t>
  </si>
  <si>
    <t>cartons rouge</t>
  </si>
  <si>
    <t>cartons jaune</t>
  </si>
  <si>
    <t>matchs</t>
  </si>
  <si>
    <t>STATISTIQUES</t>
  </si>
  <si>
    <t>SANS CLUB</t>
  </si>
  <si>
    <t>sans club</t>
  </si>
  <si>
    <t>AS ACRO</t>
  </si>
  <si>
    <t>BIBARCELONE</t>
  </si>
  <si>
    <t>ES NIKOBARGE</t>
  </si>
  <si>
    <t>OGC NESS</t>
  </si>
  <si>
    <t>rc pavel</t>
  </si>
  <si>
    <t>OLYMPIQUE TOTOF</t>
  </si>
  <si>
    <t>BAYERN FILOU</t>
  </si>
  <si>
    <t>real samuel</t>
  </si>
  <si>
    <t>NEW YASS CLUB</t>
  </si>
  <si>
    <t>real  samuel</t>
  </si>
  <si>
    <t>ACRO AC</t>
  </si>
  <si>
    <t>INTER FILOU</t>
  </si>
  <si>
    <t>samuthamp.</t>
  </si>
  <si>
    <t>DYNACRO ZAG</t>
  </si>
  <si>
    <t>r</t>
  </si>
  <si>
    <t>PANATINIKOS</t>
  </si>
  <si>
    <t>YASTON VILLA</t>
  </si>
  <si>
    <t>ATHLETITOU M</t>
  </si>
  <si>
    <t xml:space="preserve">Mehdynamo K </t>
  </si>
  <si>
    <t>DORTMIMOUN</t>
  </si>
  <si>
    <t>a. amsterdav</t>
  </si>
  <si>
    <t>SAMCHESTER u.</t>
  </si>
  <si>
    <t>JOHANNESBU.</t>
  </si>
  <si>
    <t>medchester C</t>
  </si>
  <si>
    <t>ATHLENIKO M.</t>
  </si>
  <si>
    <t>HISTORIQUE</t>
  </si>
  <si>
    <t>club</t>
  </si>
  <si>
    <t>coach</t>
  </si>
  <si>
    <t>MIMONACO
250 EUROS
UDINESS
100 EUROS</t>
  </si>
  <si>
    <t>GALATASAYASS
20 EUROS</t>
  </si>
  <si>
    <t>GALATASAYASS
50 EUROS</t>
  </si>
  <si>
    <t>CHAMPION &amp; DAUPHIN</t>
  </si>
  <si>
    <t>FILOURENTINA
20 EUROS</t>
  </si>
  <si>
    <t>JOHANNESBURG
20 EUROS</t>
  </si>
  <si>
    <t>UDINESS
20 EUROS</t>
  </si>
  <si>
    <t>EUROPA LEAGUE</t>
  </si>
  <si>
    <t>COUPE DE FRANC E</t>
  </si>
  <si>
    <t>COUPE DE LA LIGUE</t>
  </si>
  <si>
    <t>0</t>
  </si>
  <si>
    <t>As Saint-Etienne</t>
  </si>
  <si>
    <t xml:space="preserve">SM Caens </t>
  </si>
  <si>
    <t xml:space="preserve">Olympique Lyonnais </t>
  </si>
  <si>
    <t>As Monaco</t>
  </si>
  <si>
    <t xml:space="preserve">FC Nantes </t>
  </si>
  <si>
    <t>Stade Reims</t>
  </si>
  <si>
    <t xml:space="preserve">Nîmes Olympique </t>
  </si>
  <si>
    <t xml:space="preserve">Olympique de Marseilles </t>
  </si>
  <si>
    <t>EA Guigamp</t>
  </si>
  <si>
    <t>Paris S</t>
  </si>
  <si>
    <t>N</t>
  </si>
  <si>
    <t>3-0</t>
  </si>
  <si>
    <t>3-1</t>
  </si>
  <si>
    <t>SM Caens</t>
  </si>
  <si>
    <t>OGC Nice</t>
  </si>
  <si>
    <t>Olympique Lyonnais</t>
  </si>
  <si>
    <t>RC Starsbourg Alsace</t>
  </si>
  <si>
    <t>AS Monaco</t>
  </si>
  <si>
    <t xml:space="preserve">      Club</t>
  </si>
  <si>
    <t>J 01</t>
  </si>
  <si>
    <t xml:space="preserve">Yaston </t>
  </si>
  <si>
    <t>Medhi</t>
  </si>
  <si>
    <t>Pts J- 1</t>
  </si>
  <si>
    <t>Le Score X3</t>
  </si>
  <si>
    <t xml:space="preserve">Le PronoGoal </t>
  </si>
  <si>
    <t>Le Pari</t>
  </si>
  <si>
    <t>La Triple Addition</t>
  </si>
  <si>
    <t>CR</t>
  </si>
  <si>
    <t>CJ</t>
  </si>
  <si>
    <t>domicile</t>
  </si>
  <si>
    <t xml:space="preserve">- </t>
  </si>
  <si>
    <t>exteé</t>
  </si>
  <si>
    <t>logo</t>
  </si>
  <si>
    <t>Classement</t>
  </si>
  <si>
    <t>Rang</t>
  </si>
  <si>
    <t>Étiquettes de lignes</t>
  </si>
  <si>
    <t>Total général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</si>
</sst>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0.00\ &quot;€&quot;;[Red]\-#,##0.00\ &quot;€&quot;"/>
    <numFmt numFmtId="43" formatCode="_-* #,##0.00\ _€_-;\-* #,##0.00\ _€_-;_-* &quot;-&quot;??\ _€_-;_-@_-"/>
  </numFmts>
  <fonts count="50">
    <font>
      <sz val="11"/>
      <color theme="1"/>
      <name val="Calibri"/>
      <family val="2"/>
      <scheme val="minor"/>
    </font>
    <font>
      <sz val="11"/>
      <color theme="0"/>
      <name val="Calibri"/>
      <family val="2"/>
      <scheme val="minor"/>
    </font>
    <font>
      <sz val="25"/>
      <color theme="0"/>
      <name val="Calibri"/>
      <family val="2"/>
      <scheme val="minor"/>
    </font>
    <font>
      <sz val="35"/>
      <color theme="0"/>
      <name val="Calibri"/>
      <family val="2"/>
      <scheme val="minor"/>
    </font>
    <font>
      <sz val="11"/>
      <color theme="1"/>
      <name val="Calibri"/>
      <family val="2"/>
      <scheme val="minor"/>
    </font>
    <font>
      <b/>
      <sz val="11"/>
      <color rgb="FF303030"/>
      <name val="Arial"/>
      <family val="2"/>
    </font>
    <font>
      <sz val="11"/>
      <color theme="0"/>
      <name val="Wingdings 2"/>
      <family val="1"/>
      <charset val="2"/>
    </font>
    <font>
      <sz val="14"/>
      <color theme="0"/>
      <name val="Calibri"/>
      <family val="2"/>
      <scheme val="minor"/>
    </font>
    <font>
      <b/>
      <sz val="14"/>
      <color rgb="FF303030"/>
      <name val="Arial"/>
      <family val="2"/>
    </font>
    <font>
      <sz val="12"/>
      <color theme="1"/>
      <name val="Berlin Sans FB"/>
      <family val="2"/>
    </font>
    <font>
      <sz val="12"/>
      <color theme="0"/>
      <name val="Berlin Sans FB"/>
      <family val="2"/>
    </font>
    <font>
      <sz val="11"/>
      <color theme="1"/>
      <name val="Berlin Sans FB"/>
      <family val="2"/>
    </font>
    <font>
      <sz val="14"/>
      <color theme="1"/>
      <name val="Palamecia Titling"/>
      <family val="2"/>
    </font>
    <font>
      <sz val="14"/>
      <color theme="0"/>
      <name val="Palamecia Titling"/>
      <family val="2"/>
    </font>
    <font>
      <b/>
      <sz val="11"/>
      <color theme="1"/>
      <name val="Berlin Sans FB"/>
      <family val="2"/>
    </font>
    <font>
      <sz val="11"/>
      <color theme="1"/>
      <name val="Palamecia Titling"/>
      <family val="2"/>
    </font>
    <font>
      <sz val="18"/>
      <color theme="1"/>
      <name val="Berlin Sans FB"/>
      <family val="2"/>
    </font>
    <font>
      <sz val="16"/>
      <color theme="1"/>
      <name val="Berlin Sans FB"/>
      <family val="2"/>
    </font>
    <font>
      <sz val="20"/>
      <color theme="1"/>
      <name val="Berlin Sans FB"/>
      <family val="2"/>
    </font>
    <font>
      <sz val="14"/>
      <color theme="1"/>
      <name val="Berlin Sans FB"/>
      <family val="2"/>
    </font>
    <font>
      <sz val="36"/>
      <color theme="0"/>
      <name val="Berlin Sans FB"/>
      <family val="2"/>
    </font>
    <font>
      <sz val="36"/>
      <color rgb="FFFFC000"/>
      <name val="Vinegar Stroke"/>
    </font>
    <font>
      <sz val="11"/>
      <color rgb="FFFFC000"/>
      <name val="JUSTICE LEAGUE"/>
    </font>
    <font>
      <sz val="36"/>
      <color theme="1"/>
      <name val="Vinegar Stroke"/>
    </font>
    <font>
      <sz val="36"/>
      <color theme="9" tint="-0.249977111117893"/>
      <name val="Vinegar Stroke"/>
    </font>
    <font>
      <sz val="11"/>
      <color theme="9" tint="-0.249977111117893"/>
      <name val="JUSTICE LEAGUE"/>
    </font>
    <font>
      <sz val="12"/>
      <color theme="9" tint="-0.249977111117893"/>
      <name val="Impact"/>
      <family val="2"/>
    </font>
    <font>
      <sz val="36"/>
      <color rgb="FF00EE6C"/>
      <name val="Vinegar Stroke"/>
    </font>
    <font>
      <sz val="36"/>
      <color rgb="FFFFCCFF"/>
      <name val="Vinegar Stroke"/>
    </font>
    <font>
      <sz val="11"/>
      <color theme="1"/>
      <name val="JUSTICE LEAGUE"/>
    </font>
    <font>
      <sz val="11"/>
      <color rgb="FF00EE6C"/>
      <name val="JUSTICE LEAGUE"/>
    </font>
    <font>
      <sz val="11"/>
      <color rgb="FFFFCCFF"/>
      <name val="JUSTICE LEAGUE"/>
    </font>
    <font>
      <sz val="16"/>
      <color theme="0" tint="-0.499984740745262"/>
      <name val="JUSTICE LEAGUE"/>
    </font>
    <font>
      <sz val="36"/>
      <color theme="1"/>
      <name val="Calibri"/>
      <family val="2"/>
      <scheme val="minor"/>
    </font>
    <font>
      <sz val="36"/>
      <color rgb="FF00B0F0"/>
      <name val="Vinegar Stroke"/>
    </font>
    <font>
      <sz val="36"/>
      <color theme="0" tint="-0.249977111117893"/>
      <name val="Vinegar Stroke"/>
    </font>
    <font>
      <sz val="11"/>
      <color rgb="FF00B0F0"/>
      <name val="JUSTICE LEAGUE"/>
    </font>
    <font>
      <sz val="11"/>
      <color theme="0" tint="-0.14999847407452621"/>
      <name val="JUSTICE LEAGUE"/>
    </font>
    <font>
      <sz val="11"/>
      <color theme="1"/>
      <name val="Vinegar Stroke"/>
    </font>
    <font>
      <sz val="10"/>
      <color theme="1"/>
      <name val="Palamecia Titling"/>
      <family val="2"/>
    </font>
    <font>
      <sz val="11"/>
      <color rgb="FF0070C0"/>
      <name val="Palamecia Titling"/>
      <family val="2"/>
    </font>
    <font>
      <sz val="11"/>
      <color rgb="FFFF0000"/>
      <name val="Palamecia Titling"/>
      <family val="2"/>
    </font>
    <font>
      <sz val="12"/>
      <color theme="1"/>
      <name val="Palamecia Titling"/>
      <family val="2"/>
    </font>
    <font>
      <sz val="11"/>
      <color theme="0"/>
      <name val="Berlin Sans FB"/>
      <family val="2"/>
    </font>
    <font>
      <sz val="18"/>
      <color theme="0"/>
      <name val="Calibri"/>
      <family val="2"/>
      <scheme val="minor"/>
    </font>
    <font>
      <sz val="11"/>
      <color theme="1" tint="4.9989318521683403E-2"/>
      <name val="Calibri"/>
      <family val="2"/>
      <scheme val="minor"/>
    </font>
    <font>
      <sz val="35"/>
      <color theme="1" tint="4.9989318521683403E-2"/>
      <name val="Calibri"/>
      <family val="2"/>
      <scheme val="minor"/>
    </font>
    <font>
      <sz val="14"/>
      <color theme="1" tint="4.9989318521683403E-2"/>
      <name val="Calibri"/>
      <family val="2"/>
      <scheme val="minor"/>
    </font>
    <font>
      <sz val="25"/>
      <color theme="1" tint="4.9989318521683403E-2"/>
      <name val="Calibri"/>
      <family val="2"/>
      <scheme val="minor"/>
    </font>
    <font>
      <sz val="12"/>
      <color rgb="FF303030"/>
      <name val="Arial"/>
      <family val="2"/>
    </font>
  </fonts>
  <fills count="26">
    <fill>
      <patternFill patternType="none"/>
    </fill>
    <fill>
      <patternFill patternType="gray125"/>
    </fill>
    <fill>
      <patternFill patternType="solid">
        <fgColor theme="1" tint="0.249977111117893"/>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14999847407452621"/>
        <bgColor indexed="64"/>
      </patternFill>
    </fill>
    <fill>
      <patternFill patternType="solid">
        <fgColor rgb="FFCC0066"/>
        <bgColor indexed="64"/>
      </patternFill>
    </fill>
    <fill>
      <patternFill patternType="solid">
        <fgColor rgb="FF00EE6C"/>
        <bgColor indexed="64"/>
      </patternFill>
    </fill>
    <fill>
      <patternFill patternType="solid">
        <fgColor rgb="FFFF9933"/>
        <bgColor indexed="64"/>
      </patternFill>
    </fill>
    <fill>
      <patternFill patternType="solid">
        <fgColor rgb="FF00FFCC"/>
        <bgColor indexed="64"/>
      </patternFill>
    </fill>
    <fill>
      <patternFill patternType="solid">
        <fgColor rgb="FFCC99FF"/>
        <bgColor indexed="64"/>
      </patternFill>
    </fill>
    <fill>
      <patternFill patternType="solid">
        <fgColor rgb="FF00B0F0"/>
        <bgColor indexed="64"/>
      </patternFill>
    </fill>
    <fill>
      <patternFill patternType="solid">
        <fgColor rgb="FF9966FF"/>
        <bgColor indexed="64"/>
      </patternFill>
    </fill>
    <fill>
      <patternFill patternType="solid">
        <fgColor rgb="FFFF66CC"/>
        <bgColor indexed="64"/>
      </patternFill>
    </fill>
    <fill>
      <patternFill patternType="solid">
        <fgColor theme="8" tint="-0.249977111117893"/>
        <bgColor indexed="64"/>
      </patternFill>
    </fill>
    <fill>
      <patternFill patternType="solid">
        <fgColor rgb="FF92D050"/>
        <bgColor indexed="64"/>
      </patternFill>
    </fill>
    <fill>
      <patternFill patternType="solid">
        <fgColor rgb="FF840202"/>
        <bgColor indexed="64"/>
      </patternFill>
    </fill>
    <fill>
      <patternFill patternType="solid">
        <fgColor rgb="FFFFFF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C000"/>
        <bgColor indexed="64"/>
      </patternFill>
    </fill>
  </fills>
  <borders count="55">
    <border>
      <left/>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right style="thin">
        <color theme="1" tint="0.249977111117893"/>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s>
  <cellStyleXfs count="2">
    <xf numFmtId="0" fontId="0" fillId="0" borderId="0"/>
    <xf numFmtId="43" fontId="4" fillId="0" borderId="0" applyFont="0" applyFill="0" applyBorder="0" applyAlignment="0" applyProtection="0"/>
  </cellStyleXfs>
  <cellXfs count="291">
    <xf numFmtId="0" fontId="0" fillId="0" borderId="0" xfId="0"/>
    <xf numFmtId="0" fontId="0" fillId="3" borderId="0" xfId="0" applyFill="1"/>
    <xf numFmtId="0" fontId="0" fillId="0" borderId="0" xfId="0" applyBorder="1"/>
    <xf numFmtId="0" fontId="1" fillId="2" borderId="2" xfId="0" applyFont="1" applyFill="1" applyBorder="1" applyAlignment="1">
      <alignment horizontal="center"/>
    </xf>
    <xf numFmtId="0" fontId="1" fillId="2" borderId="2" xfId="0" applyFont="1" applyFill="1" applyBorder="1" applyAlignment="1">
      <alignment horizontal="right"/>
    </xf>
    <xf numFmtId="0" fontId="11" fillId="0" borderId="0" xfId="0" applyFont="1"/>
    <xf numFmtId="0" fontId="12" fillId="0" borderId="0" xfId="0" applyFont="1" applyAlignment="1">
      <alignment vertical="center"/>
    </xf>
    <xf numFmtId="0" fontId="14" fillId="0" borderId="0" xfId="0" applyFont="1"/>
    <xf numFmtId="0" fontId="15" fillId="0" borderId="0" xfId="0" applyFont="1"/>
    <xf numFmtId="0" fontId="0" fillId="0" borderId="0" xfId="0"/>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19" fillId="0" borderId="27" xfId="0" applyFont="1" applyBorder="1" applyAlignment="1">
      <alignment horizontal="center" vertical="center"/>
    </xf>
    <xf numFmtId="0" fontId="0" fillId="0" borderId="18" xfId="0" applyBorder="1"/>
    <xf numFmtId="0" fontId="0" fillId="0" borderId="19" xfId="0" applyBorder="1"/>
    <xf numFmtId="0" fontId="0" fillId="0" borderId="17" xfId="0" applyBorder="1"/>
    <xf numFmtId="0" fontId="0" fillId="0" borderId="34" xfId="0" applyBorder="1"/>
    <xf numFmtId="0" fontId="21" fillId="0" borderId="0" xfId="0" applyFont="1" applyBorder="1"/>
    <xf numFmtId="0" fontId="0" fillId="0" borderId="35" xfId="0" applyBorder="1"/>
    <xf numFmtId="0" fontId="22" fillId="0" borderId="0" xfId="0" applyFont="1" applyBorder="1" applyAlignment="1"/>
    <xf numFmtId="0" fontId="22" fillId="0" borderId="0" xfId="0" applyFont="1" applyBorder="1"/>
    <xf numFmtId="0" fontId="23" fillId="0" borderId="0" xfId="0" applyFont="1"/>
    <xf numFmtId="0" fontId="23" fillId="0" borderId="34" xfId="0" applyFont="1" applyBorder="1"/>
    <xf numFmtId="0" fontId="24" fillId="0" borderId="0" xfId="0" applyFont="1" applyBorder="1"/>
    <xf numFmtId="0" fontId="23" fillId="0" borderId="35" xfId="0" applyFont="1" applyBorder="1"/>
    <xf numFmtId="0" fontId="25" fillId="0" borderId="0" xfId="0" applyFont="1" applyBorder="1" applyAlignment="1"/>
    <xf numFmtId="0" fontId="25" fillId="0" borderId="0" xfId="0" applyFont="1" applyBorder="1"/>
    <xf numFmtId="0" fontId="23" fillId="0" borderId="0" xfId="0" applyFont="1" applyAlignment="1">
      <alignment horizontal="center" vertical="center"/>
    </xf>
    <xf numFmtId="0" fontId="23" fillId="0" borderId="34" xfId="0" applyFont="1" applyBorder="1" applyAlignment="1">
      <alignment horizontal="center" vertical="center"/>
    </xf>
    <xf numFmtId="0" fontId="23" fillId="0" borderId="0" xfId="0" applyFont="1" applyBorder="1" applyAlignment="1">
      <alignment horizontal="center" vertical="center"/>
    </xf>
    <xf numFmtId="0" fontId="27" fillId="0" borderId="0" xfId="0" applyFont="1" applyBorder="1" applyAlignment="1">
      <alignment horizontal="center" vertical="center"/>
    </xf>
    <xf numFmtId="0" fontId="23" fillId="0" borderId="35" xfId="0" applyFont="1" applyBorder="1" applyAlignment="1">
      <alignment horizontal="center" vertical="center"/>
    </xf>
    <xf numFmtId="0" fontId="29" fillId="0" borderId="0" xfId="0" applyFont="1"/>
    <xf numFmtId="0" fontId="29" fillId="0" borderId="34" xfId="0" applyFont="1" applyBorder="1"/>
    <xf numFmtId="0" fontId="30" fillId="0" borderId="0" xfId="0" applyFont="1" applyBorder="1" applyAlignment="1"/>
    <xf numFmtId="0" fontId="29" fillId="0" borderId="0" xfId="0" applyFont="1" applyBorder="1"/>
    <xf numFmtId="0" fontId="29" fillId="0" borderId="35" xfId="0" applyFont="1" applyBorder="1"/>
    <xf numFmtId="0" fontId="33" fillId="0" borderId="0" xfId="0" applyFont="1" applyAlignment="1">
      <alignment horizontal="center" vertical="center"/>
    </xf>
    <xf numFmtId="0" fontId="33" fillId="0" borderId="34" xfId="0" applyFont="1" applyBorder="1" applyAlignment="1">
      <alignment horizontal="center" vertical="center"/>
    </xf>
    <xf numFmtId="0" fontId="21" fillId="0" borderId="0" xfId="0" applyFont="1" applyBorder="1" applyAlignment="1">
      <alignment horizontal="center" vertical="center"/>
    </xf>
    <xf numFmtId="0" fontId="35" fillId="0" borderId="0" xfId="0" applyFont="1" applyBorder="1" applyAlignment="1">
      <alignment horizontal="center" vertical="center"/>
    </xf>
    <xf numFmtId="0" fontId="33" fillId="0" borderId="35" xfId="0" applyFont="1" applyBorder="1" applyAlignment="1">
      <alignment horizontal="center" vertical="center"/>
    </xf>
    <xf numFmtId="0" fontId="37" fillId="0" borderId="0" xfId="0" applyFont="1" applyBorder="1" applyAlignment="1"/>
    <xf numFmtId="0" fontId="37" fillId="0" borderId="0" xfId="0" applyFont="1" applyBorder="1"/>
    <xf numFmtId="0" fontId="0" fillId="0" borderId="21" xfId="0" applyBorder="1"/>
    <xf numFmtId="0" fontId="0" fillId="0" borderId="22" xfId="0" applyBorder="1"/>
    <xf numFmtId="0" fontId="0" fillId="0" borderId="12" xfId="0" applyBorder="1"/>
    <xf numFmtId="0" fontId="38" fillId="0" borderId="18" xfId="0" applyFont="1" applyBorder="1"/>
    <xf numFmtId="0" fontId="15" fillId="0" borderId="19" xfId="0" applyFont="1" applyBorder="1"/>
    <xf numFmtId="0" fontId="38" fillId="0" borderId="19" xfId="0" applyFont="1" applyBorder="1"/>
    <xf numFmtId="0" fontId="38" fillId="0" borderId="17" xfId="0" applyFont="1" applyBorder="1"/>
    <xf numFmtId="0" fontId="15" fillId="0" borderId="19" xfId="0" applyFont="1" applyBorder="1" applyAlignment="1">
      <alignment horizontal="center" vertical="center"/>
    </xf>
    <xf numFmtId="0" fontId="38" fillId="0" borderId="34" xfId="0" applyFont="1" applyBorder="1"/>
    <xf numFmtId="0" fontId="15" fillId="0" borderId="0" xfId="0" applyFont="1" applyBorder="1"/>
    <xf numFmtId="0" fontId="38" fillId="0" borderId="0" xfId="0" applyFont="1" applyBorder="1"/>
    <xf numFmtId="0" fontId="38" fillId="0" borderId="35" xfId="0" applyFont="1" applyBorder="1"/>
    <xf numFmtId="0" fontId="15" fillId="0" borderId="0" xfId="0" applyFont="1" applyBorder="1" applyAlignment="1">
      <alignment horizontal="center" vertical="center"/>
    </xf>
    <xf numFmtId="0" fontId="15" fillId="0" borderId="22" xfId="0" applyFont="1" applyBorder="1"/>
    <xf numFmtId="0" fontId="38" fillId="0" borderId="22" xfId="0" applyFont="1" applyBorder="1"/>
    <xf numFmtId="0" fontId="38" fillId="0" borderId="12" xfId="0" applyFont="1" applyBorder="1"/>
    <xf numFmtId="0" fontId="42" fillId="0" borderId="22" xfId="0" applyFont="1" applyBorder="1"/>
    <xf numFmtId="0" fontId="15" fillId="0" borderId="22" xfId="0" applyFont="1" applyBorder="1" applyAlignment="1">
      <alignment horizontal="center" vertical="center"/>
    </xf>
    <xf numFmtId="0" fontId="18" fillId="25" borderId="36" xfId="0" applyFont="1" applyFill="1" applyBorder="1" applyAlignment="1">
      <alignment horizontal="center" vertical="center" wrapText="1"/>
    </xf>
    <xf numFmtId="0" fontId="0" fillId="0" borderId="36" xfId="0" applyBorder="1"/>
    <xf numFmtId="0" fontId="0" fillId="0" borderId="0" xfId="0"/>
    <xf numFmtId="0" fontId="2" fillId="3" borderId="0" xfId="0" applyFont="1" applyFill="1" applyBorder="1" applyAlignment="1"/>
    <xf numFmtId="0" fontId="1" fillId="3" borderId="0" xfId="0" applyFont="1" applyFill="1" applyBorder="1" applyAlignment="1"/>
    <xf numFmtId="0" fontId="0" fillId="0" borderId="39" xfId="0" applyBorder="1"/>
    <xf numFmtId="0" fontId="0" fillId="0" borderId="40" xfId="0" applyBorder="1"/>
    <xf numFmtId="0" fontId="0" fillId="0" borderId="0" xfId="0"/>
    <xf numFmtId="0" fontId="0" fillId="0" borderId="41" xfId="0" applyBorder="1"/>
    <xf numFmtId="0" fontId="0" fillId="0" borderId="42" xfId="0" applyBorder="1"/>
    <xf numFmtId="0" fontId="1" fillId="3" borderId="4" xfId="0" applyFont="1" applyFill="1" applyBorder="1" applyAlignment="1">
      <alignment horizontal="right"/>
    </xf>
    <xf numFmtId="0" fontId="2" fillId="3" borderId="0" xfId="0" applyFont="1" applyFill="1"/>
    <xf numFmtId="0" fontId="0" fillId="0" borderId="0" xfId="0" applyAlignment="1">
      <alignment horizontal="right"/>
    </xf>
    <xf numFmtId="0" fontId="1" fillId="3" borderId="1" xfId="0" applyFont="1" applyFill="1" applyBorder="1" applyAlignment="1">
      <alignment horizontal="right"/>
    </xf>
    <xf numFmtId="0" fontId="1" fillId="3" borderId="43" xfId="0" applyFont="1" applyFill="1" applyBorder="1" applyAlignment="1">
      <alignment horizontal="right"/>
    </xf>
    <xf numFmtId="0" fontId="1" fillId="7" borderId="43" xfId="0" applyFont="1" applyFill="1" applyBorder="1" applyAlignment="1">
      <alignment horizontal="center"/>
    </xf>
    <xf numFmtId="49" fontId="1" fillId="7" borderId="43" xfId="0" applyNumberFormat="1" applyFont="1" applyFill="1" applyBorder="1" applyAlignment="1">
      <alignment horizontal="center"/>
    </xf>
    <xf numFmtId="0" fontId="7" fillId="7" borderId="43" xfId="0" applyFont="1" applyFill="1" applyBorder="1" applyAlignment="1">
      <alignment horizontal="center"/>
    </xf>
    <xf numFmtId="0" fontId="7" fillId="7" borderId="43" xfId="0" applyFont="1" applyFill="1" applyBorder="1" applyAlignment="1">
      <alignment horizontal="right"/>
    </xf>
    <xf numFmtId="0" fontId="6" fillId="7" borderId="43" xfId="0" quotePrefix="1" applyFont="1" applyFill="1" applyBorder="1" applyAlignment="1">
      <alignment horizontal="right"/>
    </xf>
    <xf numFmtId="0" fontId="6" fillId="7" borderId="43" xfId="0" applyFont="1" applyFill="1" applyBorder="1" applyAlignment="1">
      <alignment horizontal="right"/>
    </xf>
    <xf numFmtId="0" fontId="1" fillId="7" borderId="43" xfId="0" applyFont="1" applyFill="1" applyBorder="1" applyAlignment="1"/>
    <xf numFmtId="49" fontId="7" fillId="7" borderId="43" xfId="0" applyNumberFormat="1" applyFont="1" applyFill="1" applyBorder="1" applyAlignment="1">
      <alignment horizontal="center"/>
    </xf>
    <xf numFmtId="49" fontId="7" fillId="7" borderId="43" xfId="0" applyNumberFormat="1" applyFont="1" applyFill="1" applyBorder="1" applyAlignment="1">
      <alignment horizontal="right"/>
    </xf>
    <xf numFmtId="0" fontId="0" fillId="7" borderId="43" xfId="0" applyFill="1" applyBorder="1"/>
    <xf numFmtId="0" fontId="8" fillId="7" borderId="43" xfId="0" applyFont="1" applyFill="1" applyBorder="1"/>
    <xf numFmtId="0" fontId="5" fillId="7" borderId="43" xfId="0" applyFont="1" applyFill="1" applyBorder="1"/>
    <xf numFmtId="0" fontId="1" fillId="7" borderId="43" xfId="0" applyFont="1" applyFill="1" applyBorder="1" applyAlignment="1">
      <alignment horizontal="right"/>
    </xf>
    <xf numFmtId="0" fontId="1" fillId="7" borderId="43" xfId="0" applyFont="1" applyFill="1" applyBorder="1"/>
    <xf numFmtId="0" fontId="7" fillId="7" borderId="43" xfId="0" applyFont="1" applyFill="1" applyBorder="1"/>
    <xf numFmtId="1" fontId="7" fillId="7" borderId="43" xfId="1" applyNumberFormat="1" applyFont="1" applyFill="1" applyBorder="1" applyAlignment="1">
      <alignment horizontal="right"/>
    </xf>
    <xf numFmtId="1" fontId="1" fillId="7" borderId="43" xfId="1" applyNumberFormat="1" applyFont="1" applyFill="1" applyBorder="1" applyAlignment="1">
      <alignment horizontal="right"/>
    </xf>
    <xf numFmtId="1" fontId="7" fillId="7" borderId="43" xfId="0" applyNumberFormat="1" applyFont="1" applyFill="1" applyBorder="1" applyAlignment="1">
      <alignment horizontal="right"/>
    </xf>
    <xf numFmtId="1" fontId="1" fillId="7" borderId="43" xfId="0" applyNumberFormat="1" applyFont="1" applyFill="1" applyBorder="1" applyAlignment="1">
      <alignment horizontal="right"/>
    </xf>
    <xf numFmtId="0" fontId="1" fillId="7" borderId="44" xfId="0" applyFont="1" applyFill="1" applyBorder="1" applyAlignment="1">
      <alignment horizontal="center"/>
    </xf>
    <xf numFmtId="49" fontId="1" fillId="7" borderId="44" xfId="0" applyNumberFormat="1" applyFont="1" applyFill="1" applyBorder="1" applyAlignment="1">
      <alignment horizontal="center"/>
    </xf>
    <xf numFmtId="0" fontId="7" fillId="7" borderId="44" xfId="0" applyFont="1" applyFill="1" applyBorder="1" applyAlignment="1">
      <alignment horizontal="center"/>
    </xf>
    <xf numFmtId="0" fontId="7" fillId="7" borderId="44" xfId="0" applyFont="1" applyFill="1" applyBorder="1" applyAlignment="1">
      <alignment horizontal="right"/>
    </xf>
    <xf numFmtId="0" fontId="6" fillId="7" borderId="44" xfId="0" quotePrefix="1" applyFont="1" applyFill="1" applyBorder="1" applyAlignment="1">
      <alignment horizontal="right"/>
    </xf>
    <xf numFmtId="0" fontId="6" fillId="7" borderId="44" xfId="0" applyFont="1" applyFill="1" applyBorder="1" applyAlignment="1">
      <alignment horizontal="right"/>
    </xf>
    <xf numFmtId="0" fontId="3" fillId="3" borderId="45" xfId="0" applyFont="1" applyFill="1" applyBorder="1" applyAlignment="1">
      <alignment vertical="center"/>
    </xf>
    <xf numFmtId="0" fontId="3" fillId="3" borderId="46" xfId="0" applyFont="1" applyFill="1" applyBorder="1" applyAlignment="1">
      <alignment horizontal="center"/>
    </xf>
    <xf numFmtId="0" fontId="3" fillId="3" borderId="46" xfId="0" applyFont="1" applyFill="1" applyBorder="1" applyAlignment="1">
      <alignment vertical="center"/>
    </xf>
    <xf numFmtId="0" fontId="1" fillId="3" borderId="47" xfId="0" applyFont="1" applyFill="1" applyBorder="1" applyAlignment="1">
      <alignment horizontal="right"/>
    </xf>
    <xf numFmtId="0" fontId="47" fillId="3" borderId="48" xfId="0" applyFont="1" applyFill="1" applyBorder="1" applyAlignment="1">
      <alignment vertical="center"/>
    </xf>
    <xf numFmtId="0" fontId="46" fillId="3" borderId="49" xfId="0" quotePrefix="1" applyFont="1" applyFill="1" applyBorder="1" applyAlignment="1">
      <alignment vertical="center"/>
    </xf>
    <xf numFmtId="0" fontId="46" fillId="3" borderId="49" xfId="0" applyFont="1" applyFill="1" applyBorder="1" applyAlignment="1">
      <alignment vertical="center"/>
    </xf>
    <xf numFmtId="0" fontId="1" fillId="3" borderId="50" xfId="0" applyFont="1" applyFill="1" applyBorder="1" applyAlignment="1">
      <alignment vertical="center"/>
    </xf>
    <xf numFmtId="0" fontId="44" fillId="3" borderId="51" xfId="0" applyFont="1" applyFill="1" applyBorder="1" applyAlignment="1">
      <alignment horizontal="center"/>
    </xf>
    <xf numFmtId="0" fontId="1" fillId="3" borderId="44" xfId="0" applyFont="1" applyFill="1" applyBorder="1" applyAlignment="1">
      <alignment vertical="center"/>
    </xf>
    <xf numFmtId="0" fontId="1" fillId="3" borderId="45" xfId="0" applyFont="1" applyFill="1" applyBorder="1" applyAlignment="1">
      <alignment horizontal="right"/>
    </xf>
    <xf numFmtId="0" fontId="1" fillId="3" borderId="48" xfId="0" applyFont="1" applyFill="1" applyBorder="1" applyAlignment="1">
      <alignment vertical="center"/>
    </xf>
    <xf numFmtId="8" fontId="1" fillId="3" borderId="45" xfId="0" applyNumberFormat="1" applyFont="1" applyFill="1" applyBorder="1" applyAlignment="1">
      <alignment horizontal="right"/>
    </xf>
    <xf numFmtId="8" fontId="1" fillId="3" borderId="47" xfId="0" applyNumberFormat="1" applyFont="1" applyFill="1" applyBorder="1" applyAlignment="1">
      <alignment horizontal="right"/>
    </xf>
    <xf numFmtId="8" fontId="1" fillId="3" borderId="48" xfId="0" applyNumberFormat="1" applyFont="1" applyFill="1" applyBorder="1" applyAlignment="1">
      <alignment vertical="center"/>
    </xf>
    <xf numFmtId="8" fontId="1" fillId="3" borderId="50" xfId="0" applyNumberFormat="1" applyFont="1" applyFill="1" applyBorder="1" applyAlignment="1">
      <alignment vertical="center"/>
    </xf>
    <xf numFmtId="0" fontId="2" fillId="3" borderId="43" xfId="0" applyFont="1" applyFill="1" applyBorder="1" applyAlignment="1"/>
    <xf numFmtId="0" fontId="48" fillId="3" borderId="43" xfId="0" applyFont="1" applyFill="1" applyBorder="1" applyAlignment="1"/>
    <xf numFmtId="0" fontId="45" fillId="3" borderId="43" xfId="0" applyFont="1" applyFill="1" applyBorder="1" applyAlignment="1"/>
    <xf numFmtId="0" fontId="2" fillId="3" borderId="3" xfId="0" applyFont="1" applyFill="1" applyBorder="1" applyAlignment="1"/>
    <xf numFmtId="0" fontId="2" fillId="3" borderId="5" xfId="0" applyFont="1" applyFill="1" applyBorder="1" applyAlignment="1"/>
    <xf numFmtId="0" fontId="1" fillId="3" borderId="1" xfId="0" applyFont="1" applyFill="1" applyBorder="1" applyAlignment="1"/>
    <xf numFmtId="0" fontId="1" fillId="7" borderId="51" xfId="0" applyFont="1" applyFill="1" applyBorder="1" applyAlignment="1"/>
    <xf numFmtId="0" fontId="1" fillId="7" borderId="44" xfId="0" applyFont="1" applyFill="1" applyBorder="1" applyAlignment="1"/>
    <xf numFmtId="0" fontId="1" fillId="7" borderId="53" xfId="0" applyFont="1" applyFill="1" applyBorder="1" applyAlignment="1"/>
    <xf numFmtId="0" fontId="1" fillId="7" borderId="52" xfId="0" applyFont="1" applyFill="1" applyBorder="1" applyAlignment="1"/>
    <xf numFmtId="0" fontId="1" fillId="7" borderId="54" xfId="0" applyFont="1" applyFill="1" applyBorder="1" applyAlignment="1"/>
    <xf numFmtId="0" fontId="1" fillId="7" borderId="52" xfId="0" applyFont="1" applyFill="1" applyBorder="1" applyAlignment="1">
      <alignment horizontal="right"/>
    </xf>
    <xf numFmtId="2" fontId="1" fillId="7" borderId="53" xfId="0" applyNumberFormat="1" applyFont="1" applyFill="1" applyBorder="1" applyAlignment="1">
      <alignment horizontal="right"/>
    </xf>
    <xf numFmtId="2" fontId="1" fillId="7" borderId="52" xfId="0" applyNumberFormat="1" applyFont="1" applyFill="1" applyBorder="1" applyAlignment="1">
      <alignment horizontal="right"/>
    </xf>
    <xf numFmtId="0" fontId="49" fillId="0" borderId="0" xfId="0" applyFont="1"/>
    <xf numFmtId="0" fontId="1" fillId="7" borderId="43" xfId="0" applyFont="1" applyFill="1" applyBorder="1" applyAlignment="1">
      <alignment horizontal="center"/>
    </xf>
    <xf numFmtId="0" fontId="1" fillId="7" borderId="43" xfId="0" applyFont="1" applyFill="1" applyBorder="1" applyAlignment="1">
      <alignment horizontal="center" vertical="center"/>
    </xf>
    <xf numFmtId="49" fontId="1" fillId="7" borderId="43" xfId="0" applyNumberFormat="1" applyFont="1" applyFill="1" applyBorder="1" applyAlignment="1">
      <alignment horizontal="center" vertical="center"/>
    </xf>
    <xf numFmtId="2" fontId="1" fillId="7" borderId="43" xfId="0" applyNumberFormat="1" applyFont="1" applyFill="1" applyBorder="1" applyAlignment="1">
      <alignment horizontal="right"/>
    </xf>
    <xf numFmtId="49" fontId="1" fillId="4" borderId="43" xfId="0" applyNumberFormat="1" applyFont="1" applyFill="1" applyBorder="1" applyAlignment="1">
      <alignment horizontal="right"/>
    </xf>
    <xf numFmtId="0" fontId="10" fillId="4" borderId="0" xfId="0" applyFont="1" applyFill="1" applyAlignment="1">
      <alignment horizontal="center" vertical="center" wrapText="1"/>
    </xf>
    <xf numFmtId="0" fontId="10" fillId="4" borderId="0" xfId="0" applyFont="1" applyFill="1" applyAlignment="1">
      <alignment horizontal="center" vertical="center"/>
    </xf>
    <xf numFmtId="0" fontId="12" fillId="13" borderId="0" xfId="0" applyFont="1" applyFill="1" applyAlignment="1">
      <alignment horizontal="center" vertical="center"/>
    </xf>
    <xf numFmtId="0" fontId="9" fillId="13" borderId="0" xfId="0" applyFont="1" applyFill="1" applyAlignment="1">
      <alignment horizontal="center" vertical="center" wrapText="1"/>
    </xf>
    <xf numFmtId="0" fontId="9" fillId="13"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lignment horizontal="center" vertical="center"/>
    </xf>
    <xf numFmtId="0" fontId="10" fillId="7" borderId="0" xfId="0" applyFont="1" applyFill="1" applyAlignment="1">
      <alignment horizontal="center" vertical="center" wrapText="1"/>
    </xf>
    <xf numFmtId="0" fontId="10" fillId="7" borderId="0" xfId="0" applyFont="1" applyFill="1" applyAlignment="1">
      <alignment horizontal="center" vertical="center"/>
    </xf>
    <xf numFmtId="0" fontId="12" fillId="16" borderId="0" xfId="0" applyFont="1" applyFill="1" applyAlignment="1">
      <alignment horizontal="center" vertical="center"/>
    </xf>
    <xf numFmtId="0" fontId="9" fillId="17" borderId="0" xfId="0" applyFont="1" applyFill="1" applyAlignment="1">
      <alignment horizontal="center" vertical="center" wrapText="1"/>
    </xf>
    <xf numFmtId="0" fontId="9" fillId="17" borderId="0" xfId="0" applyFont="1" applyFill="1" applyAlignment="1">
      <alignment horizontal="center" vertical="center"/>
    </xf>
    <xf numFmtId="0" fontId="10" fillId="6" borderId="0" xfId="0" applyFont="1" applyFill="1" applyAlignment="1">
      <alignment horizontal="center" vertical="top" wrapText="1"/>
    </xf>
    <xf numFmtId="0" fontId="10" fillId="6" borderId="0" xfId="0" applyFont="1" applyFill="1" applyAlignment="1">
      <alignment horizontal="center" vertical="top"/>
    </xf>
    <xf numFmtId="0" fontId="9" fillId="5" borderId="0" xfId="0" applyFont="1" applyFill="1" applyAlignment="1">
      <alignment horizontal="center" vertical="center" wrapText="1"/>
    </xf>
    <xf numFmtId="0" fontId="12" fillId="5" borderId="0" xfId="0" applyFont="1" applyFill="1" applyAlignment="1">
      <alignment horizontal="center" vertical="center"/>
    </xf>
    <xf numFmtId="0" fontId="10" fillId="19" borderId="0" xfId="0" applyFont="1" applyFill="1" applyAlignment="1">
      <alignment horizontal="center" vertical="center" wrapText="1"/>
    </xf>
    <xf numFmtId="0" fontId="1" fillId="19" borderId="0" xfId="0" applyFont="1" applyFill="1"/>
    <xf numFmtId="0" fontId="10" fillId="8" borderId="0" xfId="0" applyFont="1" applyFill="1" applyAlignment="1">
      <alignment horizontal="center" vertical="center" wrapText="1"/>
    </xf>
    <xf numFmtId="0" fontId="10" fillId="8" borderId="0" xfId="0" applyFont="1" applyFill="1" applyAlignment="1">
      <alignment horizontal="center" vertical="center"/>
    </xf>
    <xf numFmtId="0" fontId="13" fillId="8" borderId="0" xfId="0" applyFont="1" applyFill="1" applyAlignment="1">
      <alignment horizontal="center" vertical="center"/>
    </xf>
    <xf numFmtId="0" fontId="12" fillId="14" borderId="0" xfId="0" applyFont="1" applyFill="1" applyAlignment="1">
      <alignment horizontal="center" vertical="center"/>
    </xf>
    <xf numFmtId="0" fontId="12" fillId="15" borderId="0" xfId="0" applyFont="1" applyFill="1" applyAlignment="1">
      <alignment horizontal="center" vertical="center"/>
    </xf>
    <xf numFmtId="0" fontId="9" fillId="18" borderId="0" xfId="0" applyFont="1" applyFill="1" applyAlignment="1">
      <alignment horizontal="center" vertical="center" wrapText="1"/>
    </xf>
    <xf numFmtId="0" fontId="9" fillId="18" borderId="0" xfId="0" applyFont="1" applyFill="1" applyAlignment="1">
      <alignment horizontal="center" vertical="center"/>
    </xf>
    <xf numFmtId="0" fontId="13" fillId="7" borderId="0" xfId="0" applyFont="1" applyFill="1" applyAlignment="1">
      <alignment horizontal="center" vertical="center"/>
    </xf>
    <xf numFmtId="0" fontId="12" fillId="10" borderId="0" xfId="0" applyFont="1" applyFill="1" applyAlignment="1">
      <alignment horizontal="center" vertical="center"/>
    </xf>
    <xf numFmtId="0" fontId="9" fillId="20" borderId="0" xfId="0" applyFont="1" applyFill="1" applyAlignment="1">
      <alignment horizontal="center" vertical="center" wrapText="1"/>
    </xf>
    <xf numFmtId="0" fontId="0" fillId="0" borderId="0" xfId="0"/>
    <xf numFmtId="0" fontId="12" fillId="9" borderId="0" xfId="0" applyFont="1" applyFill="1" applyAlignment="1">
      <alignment horizontal="center" vertical="center"/>
    </xf>
    <xf numFmtId="0" fontId="12" fillId="17" borderId="0" xfId="0" applyFont="1" applyFill="1" applyAlignment="1">
      <alignment horizontal="center" vertical="center"/>
    </xf>
    <xf numFmtId="0" fontId="13" fillId="6" borderId="0" xfId="0" applyFont="1" applyFill="1" applyAlignment="1">
      <alignment horizontal="center" vertical="center"/>
    </xf>
    <xf numFmtId="0" fontId="13" fillId="4" borderId="0" xfId="0" applyFont="1" applyFill="1" applyAlignment="1">
      <alignment horizontal="center" vertical="center"/>
    </xf>
    <xf numFmtId="0" fontId="9" fillId="16" borderId="0" xfId="0" applyFont="1" applyFill="1" applyAlignment="1">
      <alignment horizontal="center" vertical="center" wrapText="1"/>
    </xf>
    <xf numFmtId="0" fontId="9" fillId="16" borderId="0" xfId="0" applyFont="1" applyFill="1" applyAlignment="1">
      <alignment horizontal="center" vertical="center"/>
    </xf>
    <xf numFmtId="0" fontId="9" fillId="15" borderId="0" xfId="0" applyFont="1" applyFill="1" applyAlignment="1">
      <alignment horizontal="center" vertical="center" wrapText="1"/>
    </xf>
    <xf numFmtId="0" fontId="9" fillId="15" borderId="0" xfId="0" applyFont="1" applyFill="1" applyAlignment="1">
      <alignment horizontal="center" vertical="center"/>
    </xf>
    <xf numFmtId="0" fontId="12" fillId="20" borderId="0" xfId="0" applyFont="1" applyFill="1" applyAlignment="1">
      <alignment horizontal="center" vertical="center"/>
    </xf>
    <xf numFmtId="0" fontId="13" fillId="19" borderId="0" xfId="0" applyFont="1" applyFill="1" applyAlignment="1">
      <alignment horizontal="center" vertical="center"/>
    </xf>
    <xf numFmtId="0" fontId="9" fillId="12" borderId="0" xfId="0" applyFont="1" applyFill="1" applyAlignment="1">
      <alignment horizontal="center" vertical="center" wrapText="1"/>
    </xf>
    <xf numFmtId="0" fontId="9" fillId="12" borderId="0" xfId="0" applyFont="1" applyFill="1" applyAlignment="1">
      <alignment horizontal="center" vertical="center"/>
    </xf>
    <xf numFmtId="0" fontId="9" fillId="11" borderId="0" xfId="0" applyFont="1" applyFill="1" applyAlignment="1">
      <alignment horizontal="center" vertical="center" wrapText="1"/>
    </xf>
    <xf numFmtId="0" fontId="9" fillId="11" borderId="0" xfId="0" applyFont="1" applyFill="1" applyAlignment="1">
      <alignment horizontal="center" vertical="center"/>
    </xf>
    <xf numFmtId="0" fontId="9" fillId="10" borderId="0" xfId="0" applyFont="1" applyFill="1" applyAlignment="1">
      <alignment horizontal="center" vertical="top" wrapText="1"/>
    </xf>
    <xf numFmtId="0" fontId="9" fillId="10" borderId="0" xfId="0" applyFont="1" applyFill="1" applyAlignment="1">
      <alignment horizontal="center" vertical="top"/>
    </xf>
    <xf numFmtId="0" fontId="9" fillId="9" borderId="0" xfId="0" applyFont="1" applyFill="1" applyAlignment="1">
      <alignment horizontal="center" vertical="top" wrapText="1"/>
    </xf>
    <xf numFmtId="0" fontId="9" fillId="9" borderId="0" xfId="0" applyFont="1" applyFill="1" applyAlignment="1">
      <alignment horizontal="center" vertical="top"/>
    </xf>
    <xf numFmtId="0" fontId="12" fillId="12" borderId="0" xfId="0" applyFont="1" applyFill="1" applyAlignment="1">
      <alignment horizontal="center" vertical="center"/>
    </xf>
    <xf numFmtId="0" fontId="12" fillId="11" borderId="0" xfId="0" applyFont="1" applyFill="1" applyAlignment="1">
      <alignment horizontal="center" vertical="center"/>
    </xf>
    <xf numFmtId="0" fontId="12" fillId="18" borderId="0" xfId="0" applyFont="1" applyFill="1" applyAlignment="1">
      <alignment horizontal="center" vertical="center"/>
    </xf>
    <xf numFmtId="0" fontId="18" fillId="0" borderId="14" xfId="0" applyFont="1" applyFill="1" applyBorder="1" applyAlignment="1">
      <alignment horizontal="center" vertical="center"/>
    </xf>
    <xf numFmtId="0" fontId="18" fillId="0" borderId="9"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8" xfId="0" applyFont="1" applyFill="1" applyBorder="1" applyAlignment="1">
      <alignment horizontal="center" vertical="center"/>
    </xf>
    <xf numFmtId="0" fontId="16" fillId="20" borderId="12" xfId="0" applyFont="1" applyFill="1" applyBorder="1" applyAlignment="1">
      <alignment horizontal="center" vertical="center"/>
    </xf>
    <xf numFmtId="0" fontId="16" fillId="20" borderId="7" xfId="0" applyFont="1" applyFill="1" applyBorder="1" applyAlignment="1">
      <alignment horizontal="center" vertical="center"/>
    </xf>
    <xf numFmtId="0" fontId="16" fillId="21" borderId="11" xfId="0" applyFont="1" applyFill="1" applyBorder="1" applyAlignment="1">
      <alignment horizontal="center" vertical="center"/>
    </xf>
    <xf numFmtId="0" fontId="16" fillId="21" borderId="6"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1"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18" xfId="0" applyFont="1" applyFill="1" applyBorder="1" applyAlignment="1">
      <alignment horizontal="center" vertical="center"/>
    </xf>
    <xf numFmtId="0" fontId="16" fillId="20" borderId="17" xfId="0" applyFont="1" applyFill="1" applyBorder="1" applyAlignment="1">
      <alignment horizontal="center" vertical="center"/>
    </xf>
    <xf numFmtId="0" fontId="16" fillId="21" borderId="16" xfId="0" applyFont="1" applyFill="1" applyBorder="1" applyAlignment="1">
      <alignment horizontal="center" vertical="center"/>
    </xf>
    <xf numFmtId="0" fontId="20" fillId="23" borderId="33" xfId="0" applyFont="1" applyFill="1" applyBorder="1" applyAlignment="1">
      <alignment horizontal="center" vertical="center"/>
    </xf>
    <xf numFmtId="0" fontId="20" fillId="23" borderId="32" xfId="0" applyFont="1" applyFill="1" applyBorder="1" applyAlignment="1">
      <alignment horizontal="center" vertical="center"/>
    </xf>
    <xf numFmtId="0" fontId="20" fillId="23" borderId="31" xfId="0" applyFont="1" applyFill="1" applyBorder="1" applyAlignment="1">
      <alignment horizontal="center" vertical="center"/>
    </xf>
    <xf numFmtId="0" fontId="20" fillId="23" borderId="30" xfId="0" applyFont="1" applyFill="1" applyBorder="1" applyAlignment="1">
      <alignment horizontal="center" vertical="center"/>
    </xf>
    <xf numFmtId="0" fontId="20" fillId="23" borderId="0" xfId="0" applyFont="1" applyFill="1" applyBorder="1" applyAlignment="1">
      <alignment horizontal="center" vertical="center"/>
    </xf>
    <xf numFmtId="0" fontId="20" fillId="23" borderId="29" xfId="0" applyFont="1" applyFill="1" applyBorder="1" applyAlignment="1">
      <alignment horizontal="center" vertical="center"/>
    </xf>
    <xf numFmtId="0" fontId="20" fillId="23" borderId="28" xfId="0" applyFont="1" applyFill="1" applyBorder="1" applyAlignment="1">
      <alignment horizontal="center" vertical="center"/>
    </xf>
    <xf numFmtId="0" fontId="20" fillId="23" borderId="19" xfId="0" applyFont="1" applyFill="1" applyBorder="1" applyAlignment="1">
      <alignment horizontal="center" vertical="center"/>
    </xf>
    <xf numFmtId="0" fontId="20" fillId="23" borderId="20" xfId="0" applyFont="1" applyFill="1" applyBorder="1" applyAlignment="1">
      <alignment horizontal="center" vertical="center"/>
    </xf>
    <xf numFmtId="0" fontId="19" fillId="0" borderId="26" xfId="0" applyFont="1" applyBorder="1" applyAlignment="1">
      <alignment horizontal="center" vertical="center"/>
    </xf>
    <xf numFmtId="0" fontId="18" fillId="18" borderId="14" xfId="0" applyFont="1" applyFill="1" applyBorder="1" applyAlignment="1">
      <alignment horizontal="center" vertical="center" wrapText="1"/>
    </xf>
    <xf numFmtId="0" fontId="17" fillId="18" borderId="13"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20" xfId="0" applyFont="1" applyFill="1" applyBorder="1" applyAlignment="1">
      <alignment horizontal="center" vertical="center"/>
    </xf>
    <xf numFmtId="0" fontId="18" fillId="18" borderId="14" xfId="0" applyFont="1" applyFill="1" applyBorder="1" applyAlignment="1">
      <alignment horizontal="center" vertical="center"/>
    </xf>
    <xf numFmtId="0" fontId="17" fillId="22" borderId="13" xfId="0" applyFont="1" applyFill="1" applyBorder="1" applyAlignment="1">
      <alignment horizontal="center" vertical="center"/>
    </xf>
    <xf numFmtId="0" fontId="16" fillId="22" borderId="13" xfId="0" applyFont="1" applyFill="1" applyBorder="1" applyAlignment="1">
      <alignment horizontal="center" vertical="center"/>
    </xf>
    <xf numFmtId="0" fontId="16" fillId="22" borderId="15" xfId="0" applyFont="1" applyFill="1" applyBorder="1" applyAlignment="1">
      <alignment horizontal="center" vertical="center"/>
    </xf>
    <xf numFmtId="0" fontId="18" fillId="22" borderId="14" xfId="0" applyFont="1" applyFill="1" applyBorder="1" applyAlignment="1">
      <alignment horizontal="center" vertical="center"/>
    </xf>
    <xf numFmtId="0" fontId="18" fillId="22" borderId="14"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9" fillId="0" borderId="16" xfId="0" applyFont="1" applyBorder="1" applyAlignment="1">
      <alignment horizontal="center" vertical="center"/>
    </xf>
    <xf numFmtId="0" fontId="16" fillId="18" borderId="13" xfId="0" applyFont="1" applyFill="1" applyBorder="1" applyAlignment="1">
      <alignment horizontal="center" vertical="center"/>
    </xf>
    <xf numFmtId="0" fontId="16" fillId="18" borderId="15" xfId="0" applyFont="1" applyFill="1" applyBorder="1" applyAlignment="1">
      <alignment horizontal="center" vertical="center"/>
    </xf>
    <xf numFmtId="0" fontId="21" fillId="8" borderId="0" xfId="0" applyFont="1" applyFill="1" applyBorder="1" applyAlignment="1">
      <alignment horizontal="center"/>
    </xf>
    <xf numFmtId="0" fontId="31" fillId="8" borderId="0" xfId="0" applyFont="1" applyFill="1" applyBorder="1" applyAlignment="1">
      <alignment horizontal="center"/>
    </xf>
    <xf numFmtId="0" fontId="30" fillId="8" borderId="0" xfId="0" applyFont="1" applyFill="1" applyBorder="1" applyAlignment="1">
      <alignment horizontal="center"/>
    </xf>
    <xf numFmtId="0" fontId="25" fillId="8" borderId="0" xfId="0" applyFont="1" applyFill="1" applyBorder="1" applyAlignment="1">
      <alignment horizontal="center"/>
    </xf>
    <xf numFmtId="0" fontId="28" fillId="8" borderId="0" xfId="0" applyFont="1" applyFill="1" applyBorder="1" applyAlignment="1">
      <alignment horizontal="center" vertical="center"/>
    </xf>
    <xf numFmtId="0" fontId="27" fillId="8" borderId="0" xfId="0" applyFont="1" applyFill="1" applyBorder="1" applyAlignment="1">
      <alignment horizontal="center" vertical="center"/>
    </xf>
    <xf numFmtId="0" fontId="24" fillId="8" borderId="0" xfId="0" applyFont="1" applyFill="1" applyBorder="1" applyAlignment="1">
      <alignment horizontal="center"/>
    </xf>
    <xf numFmtId="0" fontId="22" fillId="8" borderId="0" xfId="0" applyFont="1" applyFill="1" applyBorder="1" applyAlignment="1">
      <alignment horizontal="center"/>
    </xf>
    <xf numFmtId="0" fontId="17" fillId="24" borderId="12" xfId="0" applyFont="1" applyFill="1" applyBorder="1" applyAlignment="1">
      <alignment horizontal="center" vertical="center"/>
    </xf>
    <xf numFmtId="0" fontId="17" fillId="24" borderId="22" xfId="0" applyFont="1" applyFill="1" applyBorder="1" applyAlignment="1">
      <alignment horizontal="center" vertical="center"/>
    </xf>
    <xf numFmtId="0" fontId="17" fillId="24" borderId="21" xfId="0" applyFont="1" applyFill="1" applyBorder="1" applyAlignment="1">
      <alignment horizontal="center" vertical="center"/>
    </xf>
    <xf numFmtId="0" fontId="17" fillId="24" borderId="17" xfId="0" applyFont="1" applyFill="1" applyBorder="1" applyAlignment="1">
      <alignment horizontal="center" vertical="center"/>
    </xf>
    <xf numFmtId="0" fontId="17" fillId="24" borderId="19" xfId="0" applyFont="1" applyFill="1" applyBorder="1" applyAlignment="1">
      <alignment horizontal="center" vertical="center"/>
    </xf>
    <xf numFmtId="0" fontId="17" fillId="24" borderId="18" xfId="0" applyFont="1" applyFill="1" applyBorder="1" applyAlignment="1">
      <alignment horizontal="center" vertical="center"/>
    </xf>
    <xf numFmtId="0" fontId="17" fillId="24" borderId="13" xfId="0" applyFont="1" applyFill="1" applyBorder="1" applyAlignment="1">
      <alignment horizontal="center" vertical="center"/>
    </xf>
    <xf numFmtId="0" fontId="15" fillId="0" borderId="22" xfId="0" applyFont="1" applyBorder="1" applyAlignment="1">
      <alignment horizontal="center"/>
    </xf>
    <xf numFmtId="0" fontId="15" fillId="0" borderId="21" xfId="0" applyFont="1" applyBorder="1" applyAlignment="1">
      <alignment horizontal="center"/>
    </xf>
    <xf numFmtId="0" fontId="32" fillId="0" borderId="0" xfId="0" applyFont="1" applyBorder="1" applyAlignment="1">
      <alignment horizontal="left" vertical="center"/>
    </xf>
    <xf numFmtId="0" fontId="17" fillId="20" borderId="13" xfId="0" applyFont="1" applyFill="1" applyBorder="1" applyAlignment="1">
      <alignment horizontal="center" vertical="center"/>
    </xf>
    <xf numFmtId="0" fontId="37" fillId="8" borderId="0" xfId="0" applyFont="1" applyFill="1" applyBorder="1" applyAlignment="1">
      <alignment horizontal="center"/>
    </xf>
    <xf numFmtId="0" fontId="35" fillId="8" borderId="0" xfId="0" applyFont="1" applyFill="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horizontal="center"/>
    </xf>
    <xf numFmtId="0" fontId="32" fillId="0" borderId="0" xfId="0" applyFont="1" applyBorder="1" applyAlignment="1">
      <alignment horizontal="left"/>
    </xf>
    <xf numFmtId="0" fontId="15" fillId="0" borderId="22" xfId="0" applyFont="1" applyBorder="1" applyAlignment="1">
      <alignment horizontal="center" vertical="center"/>
    </xf>
    <xf numFmtId="0" fontId="15" fillId="0" borderId="19" xfId="0" applyFont="1" applyBorder="1" applyAlignment="1">
      <alignment horizontal="center" vertical="center"/>
    </xf>
    <xf numFmtId="0" fontId="15" fillId="0" borderId="19" xfId="0" applyFont="1" applyBorder="1" applyAlignment="1">
      <alignment horizontal="center"/>
    </xf>
    <xf numFmtId="0" fontId="36" fillId="8" borderId="0" xfId="0" applyFont="1" applyFill="1" applyBorder="1" applyAlignment="1">
      <alignment horizontal="center"/>
    </xf>
    <xf numFmtId="0" fontId="34" fillId="8" borderId="0" xfId="0" applyFont="1" applyFill="1" applyBorder="1" applyAlignment="1">
      <alignment horizontal="center" vertical="center"/>
    </xf>
    <xf numFmtId="0" fontId="39" fillId="0" borderId="19" xfId="0" applyFont="1" applyBorder="1" applyAlignment="1">
      <alignment horizontal="left"/>
    </xf>
    <xf numFmtId="0" fontId="15" fillId="0" borderId="34" xfId="0" applyFont="1" applyBorder="1" applyAlignment="1">
      <alignment horizontal="center"/>
    </xf>
    <xf numFmtId="0" fontId="40" fillId="0" borderId="22" xfId="0" applyFont="1" applyBorder="1" applyAlignment="1">
      <alignment horizontal="center"/>
    </xf>
    <xf numFmtId="0" fontId="40" fillId="0" borderId="21" xfId="0" applyFont="1" applyBorder="1" applyAlignment="1">
      <alignment horizontal="center"/>
    </xf>
    <xf numFmtId="0" fontId="41" fillId="0" borderId="19" xfId="0" applyFont="1" applyBorder="1" applyAlignment="1">
      <alignment horizontal="center"/>
    </xf>
    <xf numFmtId="0" fontId="41" fillId="0" borderId="18" xfId="0" applyFont="1" applyBorder="1" applyAlignment="1">
      <alignment horizontal="center"/>
    </xf>
    <xf numFmtId="0" fontId="39" fillId="0" borderId="22" xfId="0" applyFont="1" applyBorder="1" applyAlignment="1">
      <alignment horizontal="left"/>
    </xf>
    <xf numFmtId="0" fontId="15" fillId="0" borderId="18" xfId="0" applyFont="1" applyBorder="1" applyAlignment="1">
      <alignment horizontal="center"/>
    </xf>
    <xf numFmtId="0" fontId="40" fillId="0" borderId="0" xfId="0" applyFont="1" applyBorder="1" applyAlignment="1">
      <alignment horizontal="center"/>
    </xf>
    <xf numFmtId="0" fontId="40" fillId="0" borderId="34" xfId="0" applyFont="1" applyBorder="1" applyAlignment="1">
      <alignment horizontal="center"/>
    </xf>
    <xf numFmtId="0" fontId="41" fillId="0" borderId="0" xfId="0" applyFont="1" applyBorder="1" applyAlignment="1">
      <alignment horizontal="center"/>
    </xf>
    <xf numFmtId="0" fontId="41" fillId="0" borderId="34" xfId="0" applyFont="1" applyBorder="1" applyAlignment="1">
      <alignment horizontal="center"/>
    </xf>
    <xf numFmtId="0" fontId="39" fillId="0" borderId="0" xfId="0" applyFont="1" applyBorder="1" applyAlignment="1">
      <alignment horizontal="left"/>
    </xf>
    <xf numFmtId="0" fontId="41" fillId="0" borderId="22" xfId="0" applyFont="1" applyBorder="1" applyAlignment="1">
      <alignment horizontal="center"/>
    </xf>
    <xf numFmtId="0" fontId="15" fillId="0" borderId="34" xfId="0" applyFont="1" applyBorder="1" applyAlignment="1">
      <alignment horizontal="center" vertical="center"/>
    </xf>
    <xf numFmtId="0" fontId="40" fillId="0" borderId="0" xfId="0" applyFont="1" applyBorder="1" applyAlignment="1">
      <alignment horizontal="center" vertical="center"/>
    </xf>
    <xf numFmtId="0" fontId="40" fillId="0" borderId="34" xfId="0" applyFont="1" applyBorder="1" applyAlignment="1">
      <alignment horizontal="center" vertical="center"/>
    </xf>
    <xf numFmtId="0" fontId="41" fillId="0" borderId="22" xfId="0" applyFont="1" applyBorder="1" applyAlignment="1">
      <alignment horizontal="center" vertical="center"/>
    </xf>
    <xf numFmtId="0" fontId="15" fillId="0" borderId="21" xfId="0" applyFont="1" applyBorder="1" applyAlignment="1">
      <alignment horizontal="center" vertical="center"/>
    </xf>
    <xf numFmtId="0" fontId="40" fillId="0" borderId="19" xfId="0" applyFont="1" applyBorder="1" applyAlignment="1">
      <alignment horizontal="center" vertical="center"/>
    </xf>
    <xf numFmtId="0" fontId="40" fillId="0" borderId="18" xfId="0" applyFont="1" applyBorder="1" applyAlignment="1">
      <alignment horizontal="center" vertical="center"/>
    </xf>
    <xf numFmtId="0" fontId="40" fillId="0" borderId="19" xfId="0" applyFont="1" applyBorder="1" applyAlignment="1">
      <alignment horizontal="center"/>
    </xf>
    <xf numFmtId="0" fontId="40" fillId="0" borderId="18" xfId="0" applyFont="1" applyBorder="1" applyAlignment="1">
      <alignment horizontal="center"/>
    </xf>
    <xf numFmtId="0" fontId="43" fillId="4" borderId="38" xfId="0" applyFont="1" applyFill="1" applyBorder="1" applyAlignment="1">
      <alignment horizontal="center"/>
    </xf>
    <xf numFmtId="0" fontId="43" fillId="4" borderId="37" xfId="0" applyFont="1" applyFill="1" applyBorder="1" applyAlignment="1">
      <alignment horizontal="center"/>
    </xf>
    <xf numFmtId="0" fontId="0" fillId="0" borderId="0" xfId="0" pivotButton="1"/>
    <xf numFmtId="0" fontId="0" fillId="0" borderId="0" xfId="0" applyAlignment="1">
      <alignment horizontal="left"/>
    </xf>
    <xf numFmtId="0" fontId="0" fillId="0" borderId="0" xfId="0" applyAlignment="1">
      <alignment horizontal="left" indent="1"/>
    </xf>
  </cellXfs>
  <cellStyles count="2">
    <cellStyle name="Milliers" xfId="1" builtinId="3"/>
    <cellStyle name="Normal" xfId="0" builtinId="0"/>
  </cellStyles>
  <dxfs count="10">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009900"/>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emf"/><Relationship Id="rId2" Type="http://schemas.openxmlformats.org/officeDocument/2006/relationships/image" Target="../media/image2.png"/><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gi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emf"/><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png"/><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png"/></Relationships>
</file>

<file path=xl/drawings/_rels/drawing2.xml.rels><?xml version="1.0" encoding="UTF-8" standalone="yes"?>
<Relationships xmlns="http://schemas.openxmlformats.org/package/2006/relationships"><Relationship Id="rId8" Type="http://schemas.openxmlformats.org/officeDocument/2006/relationships/image" Target="../media/image92.png"/><Relationship Id="rId13" Type="http://schemas.openxmlformats.org/officeDocument/2006/relationships/image" Target="../media/image52.png"/><Relationship Id="rId3" Type="http://schemas.openxmlformats.org/officeDocument/2006/relationships/image" Target="../media/image43.png"/><Relationship Id="rId7" Type="http://schemas.openxmlformats.org/officeDocument/2006/relationships/image" Target="../media/image46.png"/><Relationship Id="rId12" Type="http://schemas.openxmlformats.org/officeDocument/2006/relationships/image" Target="../media/image54.png"/><Relationship Id="rId2" Type="http://schemas.openxmlformats.org/officeDocument/2006/relationships/image" Target="../media/image45.png"/><Relationship Id="rId1" Type="http://schemas.openxmlformats.org/officeDocument/2006/relationships/image" Target="../media/image47.png"/><Relationship Id="rId6" Type="http://schemas.openxmlformats.org/officeDocument/2006/relationships/image" Target="../media/image53.png"/><Relationship Id="rId11" Type="http://schemas.openxmlformats.org/officeDocument/2006/relationships/image" Target="../media/image50.png"/><Relationship Id="rId5" Type="http://schemas.openxmlformats.org/officeDocument/2006/relationships/image" Target="../media/image48.png"/><Relationship Id="rId10" Type="http://schemas.openxmlformats.org/officeDocument/2006/relationships/image" Target="../media/image51.png"/><Relationship Id="rId4" Type="http://schemas.openxmlformats.org/officeDocument/2006/relationships/image" Target="../media/image49.png"/><Relationship Id="rId9" Type="http://schemas.openxmlformats.org/officeDocument/2006/relationships/image" Target="../media/image4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0.jpeg"/><Relationship Id="rId3" Type="http://schemas.openxmlformats.org/officeDocument/2006/relationships/image" Target="../media/image95.jpeg"/><Relationship Id="rId7" Type="http://schemas.openxmlformats.org/officeDocument/2006/relationships/image" Target="../media/image99.jpeg"/><Relationship Id="rId2" Type="http://schemas.openxmlformats.org/officeDocument/2006/relationships/image" Target="../media/image94.jpeg"/><Relationship Id="rId1" Type="http://schemas.openxmlformats.org/officeDocument/2006/relationships/image" Target="../media/image93.jpeg"/><Relationship Id="rId6" Type="http://schemas.openxmlformats.org/officeDocument/2006/relationships/image" Target="../media/image98.jpeg"/><Relationship Id="rId11" Type="http://schemas.openxmlformats.org/officeDocument/2006/relationships/image" Target="../media/image103.png"/><Relationship Id="rId5" Type="http://schemas.openxmlformats.org/officeDocument/2006/relationships/image" Target="../media/image97.jpeg"/><Relationship Id="rId10" Type="http://schemas.openxmlformats.org/officeDocument/2006/relationships/image" Target="../media/image102.jpeg"/><Relationship Id="rId4" Type="http://schemas.openxmlformats.org/officeDocument/2006/relationships/image" Target="../media/image96.jpeg"/><Relationship Id="rId9" Type="http://schemas.openxmlformats.org/officeDocument/2006/relationships/image" Target="../media/image10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6.png"/><Relationship Id="rId2" Type="http://schemas.openxmlformats.org/officeDocument/2006/relationships/image" Target="../media/image105.png"/><Relationship Id="rId1" Type="http://schemas.openxmlformats.org/officeDocument/2006/relationships/image" Target="../media/image104.jpeg"/><Relationship Id="rId6" Type="http://schemas.openxmlformats.org/officeDocument/2006/relationships/image" Target="../media/image109.png"/><Relationship Id="rId5" Type="http://schemas.openxmlformats.org/officeDocument/2006/relationships/image" Target="../media/image108.png"/><Relationship Id="rId4" Type="http://schemas.openxmlformats.org/officeDocument/2006/relationships/image" Target="../media/image107.pn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67.emf"/><Relationship Id="rId18" Type="http://schemas.openxmlformats.org/officeDocument/2006/relationships/image" Target="../media/image72.emf"/><Relationship Id="rId26" Type="http://schemas.openxmlformats.org/officeDocument/2006/relationships/image" Target="../media/image80.emf"/><Relationship Id="rId21" Type="http://schemas.openxmlformats.org/officeDocument/2006/relationships/image" Target="../media/image75.emf"/><Relationship Id="rId34" Type="http://schemas.openxmlformats.org/officeDocument/2006/relationships/image" Target="../media/image88.emf"/><Relationship Id="rId7" Type="http://schemas.openxmlformats.org/officeDocument/2006/relationships/image" Target="../media/image61.emf"/><Relationship Id="rId12" Type="http://schemas.openxmlformats.org/officeDocument/2006/relationships/image" Target="../media/image66.emf"/><Relationship Id="rId17" Type="http://schemas.openxmlformats.org/officeDocument/2006/relationships/image" Target="../media/image71.emf"/><Relationship Id="rId25" Type="http://schemas.openxmlformats.org/officeDocument/2006/relationships/image" Target="../media/image79.emf"/><Relationship Id="rId33" Type="http://schemas.openxmlformats.org/officeDocument/2006/relationships/image" Target="../media/image87.emf"/><Relationship Id="rId2" Type="http://schemas.openxmlformats.org/officeDocument/2006/relationships/image" Target="../media/image56.emf"/><Relationship Id="rId16" Type="http://schemas.openxmlformats.org/officeDocument/2006/relationships/image" Target="../media/image70.emf"/><Relationship Id="rId20" Type="http://schemas.openxmlformats.org/officeDocument/2006/relationships/image" Target="../media/image74.emf"/><Relationship Id="rId29" Type="http://schemas.openxmlformats.org/officeDocument/2006/relationships/image" Target="../media/image83.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24" Type="http://schemas.openxmlformats.org/officeDocument/2006/relationships/image" Target="../media/image78.emf"/><Relationship Id="rId32" Type="http://schemas.openxmlformats.org/officeDocument/2006/relationships/image" Target="../media/image86.emf"/><Relationship Id="rId37" Type="http://schemas.openxmlformats.org/officeDocument/2006/relationships/image" Target="../media/image91.emf"/><Relationship Id="rId5" Type="http://schemas.openxmlformats.org/officeDocument/2006/relationships/image" Target="../media/image59.emf"/><Relationship Id="rId15" Type="http://schemas.openxmlformats.org/officeDocument/2006/relationships/image" Target="../media/image69.emf"/><Relationship Id="rId23" Type="http://schemas.openxmlformats.org/officeDocument/2006/relationships/image" Target="../media/image77.emf"/><Relationship Id="rId28" Type="http://schemas.openxmlformats.org/officeDocument/2006/relationships/image" Target="../media/image82.emf"/><Relationship Id="rId36" Type="http://schemas.openxmlformats.org/officeDocument/2006/relationships/image" Target="../media/image90.emf"/><Relationship Id="rId10" Type="http://schemas.openxmlformats.org/officeDocument/2006/relationships/image" Target="../media/image64.emf"/><Relationship Id="rId19" Type="http://schemas.openxmlformats.org/officeDocument/2006/relationships/image" Target="../media/image73.emf"/><Relationship Id="rId31" Type="http://schemas.openxmlformats.org/officeDocument/2006/relationships/image" Target="../media/image85.emf"/><Relationship Id="rId4" Type="http://schemas.openxmlformats.org/officeDocument/2006/relationships/image" Target="../media/image58.emf"/><Relationship Id="rId9" Type="http://schemas.openxmlformats.org/officeDocument/2006/relationships/image" Target="../media/image63.emf"/><Relationship Id="rId14" Type="http://schemas.openxmlformats.org/officeDocument/2006/relationships/image" Target="../media/image68.emf"/><Relationship Id="rId22" Type="http://schemas.openxmlformats.org/officeDocument/2006/relationships/image" Target="../media/image76.emf"/><Relationship Id="rId27" Type="http://schemas.openxmlformats.org/officeDocument/2006/relationships/image" Target="../media/image81.emf"/><Relationship Id="rId30" Type="http://schemas.openxmlformats.org/officeDocument/2006/relationships/image" Target="../media/image84.emf"/><Relationship Id="rId35" Type="http://schemas.openxmlformats.org/officeDocument/2006/relationships/image" Target="../media/image89.emf"/><Relationship Id="rId8" Type="http://schemas.openxmlformats.org/officeDocument/2006/relationships/image" Target="../media/image62.emf"/><Relationship Id="rId3"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45243</xdr:rowOff>
    </xdr:from>
    <xdr:to>
      <xdr:col>1</xdr:col>
      <xdr:colOff>142875</xdr:colOff>
      <xdr:row>1</xdr:row>
      <xdr:rowOff>200024</xdr:rowOff>
    </xdr:to>
    <xdr:pic>
      <xdr:nvPicPr>
        <xdr:cNvPr id="2" name="Image 1" descr="logo-laliga-web-v2_es.png"/>
        <xdr:cNvPicPr>
          <a:picLocks noChangeAspect="1"/>
        </xdr:cNvPicPr>
      </xdr:nvPicPr>
      <xdr:blipFill>
        <a:blip xmlns:r="http://schemas.openxmlformats.org/officeDocument/2006/relationships" r:embed="rId1"/>
        <a:stretch>
          <a:fillRect/>
        </a:stretch>
      </xdr:blipFill>
      <xdr:spPr>
        <a:xfrm>
          <a:off x="133350" y="45243"/>
          <a:ext cx="2409825" cy="1231106"/>
        </a:xfrm>
        <a:prstGeom prst="rect">
          <a:avLst/>
        </a:prstGeom>
      </xdr:spPr>
    </xdr:pic>
    <xdr:clientData/>
  </xdr:twoCellAnchor>
  <xdr:twoCellAnchor editAs="oneCell">
    <xdr:from>
      <xdr:col>3</xdr:col>
      <xdr:colOff>542927</xdr:colOff>
      <xdr:row>1</xdr:row>
      <xdr:rowOff>171747</xdr:rowOff>
    </xdr:from>
    <xdr:to>
      <xdr:col>3</xdr:col>
      <xdr:colOff>695327</xdr:colOff>
      <xdr:row>1</xdr:row>
      <xdr:rowOff>529161</xdr:rowOff>
    </xdr:to>
    <xdr:pic>
      <xdr:nvPicPr>
        <xdr:cNvPr id="17" name="Image 16" descr="red card.png"/>
        <xdr:cNvPicPr>
          <a:picLocks noChangeAspect="1"/>
        </xdr:cNvPicPr>
      </xdr:nvPicPr>
      <xdr:blipFill>
        <a:blip xmlns:r="http://schemas.openxmlformats.org/officeDocument/2006/relationships" r:embed="rId2" cstate="print"/>
        <a:stretch>
          <a:fillRect/>
        </a:stretch>
      </xdr:blipFill>
      <xdr:spPr>
        <a:xfrm>
          <a:off x="5600702" y="1248072"/>
          <a:ext cx="152400" cy="357414"/>
        </a:xfrm>
        <a:prstGeom prst="rect">
          <a:avLst/>
        </a:prstGeom>
      </xdr:spPr>
    </xdr:pic>
    <xdr:clientData/>
  </xdr:twoCellAnchor>
  <xdr:twoCellAnchor editAs="oneCell">
    <xdr:from>
      <xdr:col>4</xdr:col>
      <xdr:colOff>557213</xdr:colOff>
      <xdr:row>1</xdr:row>
      <xdr:rowOff>176507</xdr:rowOff>
    </xdr:from>
    <xdr:to>
      <xdr:col>4</xdr:col>
      <xdr:colOff>709613</xdr:colOff>
      <xdr:row>1</xdr:row>
      <xdr:rowOff>533922</xdr:rowOff>
    </xdr:to>
    <xdr:pic>
      <xdr:nvPicPr>
        <xdr:cNvPr id="21" name="Image 20" descr="red card.png"/>
        <xdr:cNvPicPr>
          <a:picLocks noChangeAspect="1"/>
        </xdr:cNvPicPr>
      </xdr:nvPicPr>
      <xdr:blipFill>
        <a:blip xmlns:r="http://schemas.openxmlformats.org/officeDocument/2006/relationships" r:embed="rId3" cstate="print"/>
        <a:stretch>
          <a:fillRect/>
        </a:stretch>
      </xdr:blipFill>
      <xdr:spPr>
        <a:xfrm>
          <a:off x="6376988" y="1252832"/>
          <a:ext cx="152400" cy="357415"/>
        </a:xfrm>
        <a:prstGeom prst="rect">
          <a:avLst/>
        </a:prstGeom>
      </xdr:spPr>
    </xdr:pic>
    <xdr:clientData/>
  </xdr:twoCellAnchor>
  <xdr:twoCellAnchor editAs="oneCell">
    <xdr:from>
      <xdr:col>11</xdr:col>
      <xdr:colOff>1430959</xdr:colOff>
      <xdr:row>19</xdr:row>
      <xdr:rowOff>47937</xdr:rowOff>
    </xdr:from>
    <xdr:to>
      <xdr:col>11</xdr:col>
      <xdr:colOff>1526208</xdr:colOff>
      <xdr:row>19</xdr:row>
      <xdr:rowOff>228772</xdr:rowOff>
    </xdr:to>
    <xdr:pic>
      <xdr:nvPicPr>
        <xdr:cNvPr id="33" name="Image 32" descr="red card.png"/>
        <xdr:cNvPicPr>
          <a:picLocks noChangeAspect="1"/>
        </xdr:cNvPicPr>
      </xdr:nvPicPr>
      <xdr:blipFill>
        <a:blip xmlns:r="http://schemas.openxmlformats.org/officeDocument/2006/relationships" r:embed="rId4" cstate="print"/>
        <a:stretch>
          <a:fillRect/>
        </a:stretch>
      </xdr:blipFill>
      <xdr:spPr>
        <a:xfrm>
          <a:off x="13376703" y="5637486"/>
          <a:ext cx="95249" cy="180835"/>
        </a:xfrm>
        <a:prstGeom prst="rect">
          <a:avLst/>
        </a:prstGeom>
      </xdr:spPr>
    </xdr:pic>
    <xdr:clientData/>
  </xdr:twoCellAnchor>
  <xdr:twoCellAnchor editAs="oneCell">
    <xdr:from>
      <xdr:col>10</xdr:col>
      <xdr:colOff>4762</xdr:colOff>
      <xdr:row>21</xdr:row>
      <xdr:rowOff>14288</xdr:rowOff>
    </xdr:from>
    <xdr:to>
      <xdr:col>11</xdr:col>
      <xdr:colOff>1551653</xdr:colOff>
      <xdr:row>21</xdr:row>
      <xdr:rowOff>229076</xdr:rowOff>
    </xdr:to>
    <xdr:pic>
      <xdr:nvPicPr>
        <xdr:cNvPr id="34" name="Image 33" descr="Man-of-the-Match-Budweiser-trophee-coupe-du-monde.gif"/>
        <xdr:cNvPicPr>
          <a:picLocks noChangeAspect="1"/>
        </xdr:cNvPicPr>
      </xdr:nvPicPr>
      <xdr:blipFill>
        <a:blip xmlns:r="http://schemas.openxmlformats.org/officeDocument/2006/relationships" r:embed="rId5"/>
        <a:stretch>
          <a:fillRect/>
        </a:stretch>
      </xdr:blipFill>
      <xdr:spPr>
        <a:xfrm>
          <a:off x="9652665" y="6082635"/>
          <a:ext cx="2307355" cy="2147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2</xdr:row>
          <xdr:rowOff>9525</xdr:rowOff>
        </xdr:from>
        <xdr:to>
          <xdr:col>2</xdr:col>
          <xdr:colOff>323850</xdr:colOff>
          <xdr:row>3</xdr:row>
          <xdr:rowOff>0</xdr:rowOff>
        </xdr:to>
        <xdr:pic>
          <xdr:nvPicPr>
            <xdr:cNvPr id="2054" name="Picture 6"/>
            <xdr:cNvPicPr>
              <a:picLocks noChangeAspect="1" noChangeArrowheads="1"/>
              <a:extLst>
                <a:ext uri="{84589F7E-364E-4C9E-8A38-B11213B215E9}">
                  <a14:cameraTool cellRange="Monaco" spid="_x0000_s9182"/>
                </a:ext>
              </a:extLst>
            </xdr:cNvPicPr>
          </xdr:nvPicPr>
          <xdr:blipFill>
            <a:blip xmlns:r="http://schemas.openxmlformats.org/officeDocument/2006/relationships" r:embed="rId6"/>
            <a:srcRect/>
            <a:stretch>
              <a:fillRect/>
            </a:stretch>
          </xdr:blipFill>
          <xdr:spPr bwMode="auto">
            <a:xfrm>
              <a:off x="3800475" y="149542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3</xdr:row>
          <xdr:rowOff>9525</xdr:rowOff>
        </xdr:from>
        <xdr:to>
          <xdr:col>2</xdr:col>
          <xdr:colOff>314325</xdr:colOff>
          <xdr:row>4</xdr:row>
          <xdr:rowOff>3308</xdr:rowOff>
        </xdr:to>
        <xdr:pic>
          <xdr:nvPicPr>
            <xdr:cNvPr id="2055" name="Picture 7"/>
            <xdr:cNvPicPr>
              <a:picLocks noChangeAspect="1" noChangeArrowheads="1"/>
              <a:extLst>
                <a:ext uri="{84589F7E-364E-4C9E-8A38-B11213B215E9}">
                  <a14:cameraTool cellRange="Udiness" spid="_x0000_s9183"/>
                </a:ext>
              </a:extLst>
            </xdr:cNvPicPr>
          </xdr:nvPicPr>
          <xdr:blipFill>
            <a:blip xmlns:r="http://schemas.openxmlformats.org/officeDocument/2006/relationships" r:embed="rId7"/>
            <a:srcRect/>
            <a:stretch>
              <a:fillRect/>
            </a:stretch>
          </xdr:blipFill>
          <xdr:spPr bwMode="auto">
            <a:xfrm>
              <a:off x="3790950" y="174307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4</xdr:row>
          <xdr:rowOff>9525</xdr:rowOff>
        </xdr:from>
        <xdr:to>
          <xdr:col>2</xdr:col>
          <xdr:colOff>314325</xdr:colOff>
          <xdr:row>5</xdr:row>
          <xdr:rowOff>680</xdr:rowOff>
        </xdr:to>
        <xdr:pic>
          <xdr:nvPicPr>
            <xdr:cNvPr id="2056" name="Picture 8"/>
            <xdr:cNvPicPr>
              <a:picLocks noChangeAspect="1" noChangeArrowheads="1"/>
              <a:extLst>
                <a:ext uri="{84589F7E-364E-4C9E-8A38-B11213B215E9}">
                  <a14:cameraTool cellRange="Monaco" spid="_x0000_s9184"/>
                </a:ext>
              </a:extLst>
            </xdr:cNvPicPr>
          </xdr:nvPicPr>
          <xdr:blipFill>
            <a:blip xmlns:r="http://schemas.openxmlformats.org/officeDocument/2006/relationships" r:embed="rId8"/>
            <a:srcRect/>
            <a:stretch>
              <a:fillRect/>
            </a:stretch>
          </xdr:blipFill>
          <xdr:spPr bwMode="auto">
            <a:xfrm>
              <a:off x="3790950" y="1996168"/>
              <a:ext cx="32317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5</xdr:row>
          <xdr:rowOff>9525</xdr:rowOff>
        </xdr:from>
        <xdr:to>
          <xdr:col>2</xdr:col>
          <xdr:colOff>314325</xdr:colOff>
          <xdr:row>5</xdr:row>
          <xdr:rowOff>245806</xdr:rowOff>
        </xdr:to>
        <xdr:pic>
          <xdr:nvPicPr>
            <xdr:cNvPr id="2057" name="Picture 9"/>
            <xdr:cNvPicPr>
              <a:picLocks noChangeAspect="1" noChangeArrowheads="1"/>
              <a:extLst>
                <a:ext uri="{84589F7E-364E-4C9E-8A38-B11213B215E9}">
                  <a14:cameraTool cellRange="Monaco" spid="_x0000_s9185"/>
                </a:ext>
              </a:extLst>
            </xdr:cNvPicPr>
          </xdr:nvPicPr>
          <xdr:blipFill>
            <a:blip xmlns:r="http://schemas.openxmlformats.org/officeDocument/2006/relationships" r:embed="rId9"/>
            <a:srcRect/>
            <a:stretch>
              <a:fillRect/>
            </a:stretch>
          </xdr:blipFill>
          <xdr:spPr bwMode="auto">
            <a:xfrm>
              <a:off x="3790950" y="223837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6</xdr:row>
          <xdr:rowOff>9525</xdr:rowOff>
        </xdr:from>
        <xdr:to>
          <xdr:col>2</xdr:col>
          <xdr:colOff>314325</xdr:colOff>
          <xdr:row>7</xdr:row>
          <xdr:rowOff>0</xdr:rowOff>
        </xdr:to>
        <xdr:pic>
          <xdr:nvPicPr>
            <xdr:cNvPr id="2058" name="Picture 10"/>
            <xdr:cNvPicPr>
              <a:picLocks noChangeAspect="1" noChangeArrowheads="1"/>
              <a:extLst>
                <a:ext uri="{84589F7E-364E-4C9E-8A38-B11213B215E9}">
                  <a14:cameraTool cellRange="Monaco" spid="_x0000_s9186"/>
                </a:ext>
              </a:extLst>
            </xdr:cNvPicPr>
          </xdr:nvPicPr>
          <xdr:blipFill>
            <a:blip xmlns:r="http://schemas.openxmlformats.org/officeDocument/2006/relationships" r:embed="rId10"/>
            <a:srcRect/>
            <a:stretch>
              <a:fillRect/>
            </a:stretch>
          </xdr:blipFill>
          <xdr:spPr bwMode="auto">
            <a:xfrm>
              <a:off x="3790950" y="248602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7</xdr:row>
          <xdr:rowOff>9525</xdr:rowOff>
        </xdr:from>
        <xdr:to>
          <xdr:col>2</xdr:col>
          <xdr:colOff>314325</xdr:colOff>
          <xdr:row>8</xdr:row>
          <xdr:rowOff>1</xdr:rowOff>
        </xdr:to>
        <xdr:pic>
          <xdr:nvPicPr>
            <xdr:cNvPr id="2060" name="Picture 12"/>
            <xdr:cNvPicPr>
              <a:picLocks noChangeAspect="1" noChangeArrowheads="1"/>
              <a:extLst>
                <a:ext uri="{84589F7E-364E-4C9E-8A38-B11213B215E9}">
                  <a14:cameraTool cellRange="Monaco" spid="_x0000_s9187"/>
                </a:ext>
              </a:extLst>
            </xdr:cNvPicPr>
          </xdr:nvPicPr>
          <xdr:blipFill>
            <a:blip xmlns:r="http://schemas.openxmlformats.org/officeDocument/2006/relationships" r:embed="rId11"/>
            <a:srcRect/>
            <a:stretch>
              <a:fillRect/>
            </a:stretch>
          </xdr:blipFill>
          <xdr:spPr bwMode="auto">
            <a:xfrm>
              <a:off x="3790950" y="298132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8</xdr:row>
          <xdr:rowOff>9525</xdr:rowOff>
        </xdr:from>
        <xdr:to>
          <xdr:col>2</xdr:col>
          <xdr:colOff>314325</xdr:colOff>
          <xdr:row>8</xdr:row>
          <xdr:rowOff>245806</xdr:rowOff>
        </xdr:to>
        <xdr:pic>
          <xdr:nvPicPr>
            <xdr:cNvPr id="2061" name="Picture 13"/>
            <xdr:cNvPicPr>
              <a:picLocks noChangeAspect="1" noChangeArrowheads="1"/>
              <a:extLst>
                <a:ext uri="{84589F7E-364E-4C9E-8A38-B11213B215E9}">
                  <a14:cameraTool cellRange="Monaco" spid="_x0000_s9188"/>
                </a:ext>
              </a:extLst>
            </xdr:cNvPicPr>
          </xdr:nvPicPr>
          <xdr:blipFill>
            <a:blip xmlns:r="http://schemas.openxmlformats.org/officeDocument/2006/relationships" r:embed="rId12"/>
            <a:srcRect/>
            <a:stretch>
              <a:fillRect/>
            </a:stretch>
          </xdr:blipFill>
          <xdr:spPr bwMode="auto">
            <a:xfrm>
              <a:off x="3790950" y="322897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9</xdr:row>
          <xdr:rowOff>9525</xdr:rowOff>
        </xdr:from>
        <xdr:to>
          <xdr:col>2</xdr:col>
          <xdr:colOff>314325</xdr:colOff>
          <xdr:row>10</xdr:row>
          <xdr:rowOff>1</xdr:rowOff>
        </xdr:to>
        <xdr:pic>
          <xdr:nvPicPr>
            <xdr:cNvPr id="2062" name="Picture 14"/>
            <xdr:cNvPicPr>
              <a:picLocks noChangeAspect="1" noChangeArrowheads="1"/>
              <a:extLst>
                <a:ext uri="{84589F7E-364E-4C9E-8A38-B11213B215E9}">
                  <a14:cameraTool cellRange="Monaco" spid="_x0000_s9189"/>
                </a:ext>
              </a:extLst>
            </xdr:cNvPicPr>
          </xdr:nvPicPr>
          <xdr:blipFill>
            <a:blip xmlns:r="http://schemas.openxmlformats.org/officeDocument/2006/relationships" r:embed="rId13"/>
            <a:srcRect/>
            <a:stretch>
              <a:fillRect/>
            </a:stretch>
          </xdr:blipFill>
          <xdr:spPr bwMode="auto">
            <a:xfrm>
              <a:off x="3790950" y="347662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10</xdr:row>
          <xdr:rowOff>9525</xdr:rowOff>
        </xdr:from>
        <xdr:to>
          <xdr:col>2</xdr:col>
          <xdr:colOff>314325</xdr:colOff>
          <xdr:row>10</xdr:row>
          <xdr:rowOff>245806</xdr:rowOff>
        </xdr:to>
        <xdr:pic>
          <xdr:nvPicPr>
            <xdr:cNvPr id="2063" name="Picture 15"/>
            <xdr:cNvPicPr>
              <a:picLocks noChangeAspect="1" noChangeArrowheads="1"/>
              <a:extLst>
                <a:ext uri="{84589F7E-364E-4C9E-8A38-B11213B215E9}">
                  <a14:cameraTool cellRange="Monaco" spid="_x0000_s9190"/>
                </a:ext>
              </a:extLst>
            </xdr:cNvPicPr>
          </xdr:nvPicPr>
          <xdr:blipFill>
            <a:blip xmlns:r="http://schemas.openxmlformats.org/officeDocument/2006/relationships" r:embed="rId12"/>
            <a:srcRect/>
            <a:stretch>
              <a:fillRect/>
            </a:stretch>
          </xdr:blipFill>
          <xdr:spPr bwMode="auto">
            <a:xfrm>
              <a:off x="3790950" y="372427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11</xdr:row>
          <xdr:rowOff>9525</xdr:rowOff>
        </xdr:from>
        <xdr:to>
          <xdr:col>2</xdr:col>
          <xdr:colOff>314325</xdr:colOff>
          <xdr:row>12</xdr:row>
          <xdr:rowOff>1</xdr:rowOff>
        </xdr:to>
        <xdr:pic>
          <xdr:nvPicPr>
            <xdr:cNvPr id="2064" name="Picture 16"/>
            <xdr:cNvPicPr>
              <a:picLocks noChangeAspect="1" noChangeArrowheads="1"/>
              <a:extLst>
                <a:ext uri="{84589F7E-364E-4C9E-8A38-B11213B215E9}">
                  <a14:cameraTool cellRange="Monaco" spid="_x0000_s9191"/>
                </a:ext>
              </a:extLst>
            </xdr:cNvPicPr>
          </xdr:nvPicPr>
          <xdr:blipFill>
            <a:blip xmlns:r="http://schemas.openxmlformats.org/officeDocument/2006/relationships" r:embed="rId14"/>
            <a:srcRect/>
            <a:stretch>
              <a:fillRect/>
            </a:stretch>
          </xdr:blipFill>
          <xdr:spPr bwMode="auto">
            <a:xfrm>
              <a:off x="3790950" y="397192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12</xdr:row>
          <xdr:rowOff>9525</xdr:rowOff>
        </xdr:from>
        <xdr:to>
          <xdr:col>2</xdr:col>
          <xdr:colOff>314325</xdr:colOff>
          <xdr:row>13</xdr:row>
          <xdr:rowOff>1969</xdr:rowOff>
        </xdr:to>
        <xdr:pic>
          <xdr:nvPicPr>
            <xdr:cNvPr id="2065" name="Picture 17"/>
            <xdr:cNvPicPr>
              <a:picLocks noChangeAspect="1" noChangeArrowheads="1"/>
              <a:extLst>
                <a:ext uri="{84589F7E-364E-4C9E-8A38-B11213B215E9}">
                  <a14:cameraTool cellRange="Monaco" spid="_x0000_s9192"/>
                </a:ext>
              </a:extLst>
            </xdr:cNvPicPr>
          </xdr:nvPicPr>
          <xdr:blipFill>
            <a:blip xmlns:r="http://schemas.openxmlformats.org/officeDocument/2006/relationships" r:embed="rId6"/>
            <a:srcRect/>
            <a:stretch>
              <a:fillRect/>
            </a:stretch>
          </xdr:blipFill>
          <xdr:spPr bwMode="auto">
            <a:xfrm>
              <a:off x="3790950" y="421957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13</xdr:row>
          <xdr:rowOff>9525</xdr:rowOff>
        </xdr:from>
        <xdr:to>
          <xdr:col>2</xdr:col>
          <xdr:colOff>314325</xdr:colOff>
          <xdr:row>14</xdr:row>
          <xdr:rowOff>1</xdr:rowOff>
        </xdr:to>
        <xdr:pic>
          <xdr:nvPicPr>
            <xdr:cNvPr id="2066" name="Picture 18"/>
            <xdr:cNvPicPr>
              <a:picLocks noChangeAspect="1" noChangeArrowheads="1"/>
              <a:extLst>
                <a:ext uri="{84589F7E-364E-4C9E-8A38-B11213B215E9}">
                  <a14:cameraTool cellRange="Monaco" spid="_x0000_s9193"/>
                </a:ext>
              </a:extLst>
            </xdr:cNvPicPr>
          </xdr:nvPicPr>
          <xdr:blipFill>
            <a:blip xmlns:r="http://schemas.openxmlformats.org/officeDocument/2006/relationships" r:embed="rId15"/>
            <a:srcRect/>
            <a:stretch>
              <a:fillRect/>
            </a:stretch>
          </xdr:blipFill>
          <xdr:spPr bwMode="auto">
            <a:xfrm>
              <a:off x="3790950" y="4467225"/>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4</xdr:row>
          <xdr:rowOff>9525</xdr:rowOff>
        </xdr:from>
        <xdr:to>
          <xdr:col>2</xdr:col>
          <xdr:colOff>314325</xdr:colOff>
          <xdr:row>5</xdr:row>
          <xdr:rowOff>680</xdr:rowOff>
        </xdr:to>
        <xdr:pic>
          <xdr:nvPicPr>
            <xdr:cNvPr id="2067" name="Picture 19"/>
            <xdr:cNvPicPr>
              <a:picLocks noChangeAspect="1" noChangeArrowheads="1"/>
              <a:extLst>
                <a:ext uri="{84589F7E-364E-4C9E-8A38-B11213B215E9}">
                  <a14:cameraTool cellRange="Galatasayass" spid="_x0000_s9194"/>
                </a:ext>
              </a:extLst>
            </xdr:cNvPicPr>
          </xdr:nvPicPr>
          <xdr:blipFill>
            <a:blip xmlns:r="http://schemas.openxmlformats.org/officeDocument/2006/relationships" r:embed="rId16"/>
            <a:srcRect/>
            <a:stretch>
              <a:fillRect/>
            </a:stretch>
          </xdr:blipFill>
          <xdr:spPr bwMode="auto">
            <a:xfrm>
              <a:off x="3790950" y="1996168"/>
              <a:ext cx="32317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5</xdr:row>
          <xdr:rowOff>9525</xdr:rowOff>
        </xdr:from>
        <xdr:to>
          <xdr:col>2</xdr:col>
          <xdr:colOff>314325</xdr:colOff>
          <xdr:row>5</xdr:row>
          <xdr:rowOff>245806</xdr:rowOff>
        </xdr:to>
        <xdr:pic>
          <xdr:nvPicPr>
            <xdr:cNvPr id="2068" name="Picture 20"/>
            <xdr:cNvPicPr>
              <a:picLocks noChangeAspect="1" noChangeArrowheads="1"/>
              <a:extLst>
                <a:ext uri="{84589F7E-364E-4C9E-8A38-B11213B215E9}">
                  <a14:cameraTool cellRange="Johannesburg_FC" spid="_x0000_s9195"/>
                </a:ext>
              </a:extLst>
            </xdr:cNvPicPr>
          </xdr:nvPicPr>
          <xdr:blipFill>
            <a:blip xmlns:r="http://schemas.openxmlformats.org/officeDocument/2006/relationships" r:embed="rId17"/>
            <a:srcRect/>
            <a:stretch>
              <a:fillRect/>
            </a:stretch>
          </xdr:blipFill>
          <xdr:spPr bwMode="auto">
            <a:xfrm>
              <a:off x="3790950" y="2244498"/>
              <a:ext cx="323170" cy="23880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6</xdr:row>
          <xdr:rowOff>9525</xdr:rowOff>
        </xdr:from>
        <xdr:to>
          <xdr:col>2</xdr:col>
          <xdr:colOff>314325</xdr:colOff>
          <xdr:row>7</xdr:row>
          <xdr:rowOff>0</xdr:rowOff>
        </xdr:to>
        <xdr:pic>
          <xdr:nvPicPr>
            <xdr:cNvPr id="2069" name="Picture 21"/>
            <xdr:cNvPicPr>
              <a:picLocks noChangeAspect="1" noChangeArrowheads="1"/>
              <a:extLst>
                <a:ext uri="{84589F7E-364E-4C9E-8A38-B11213B215E9}">
                  <a14:cameraTool cellRange="Bibarsenal" spid="_x0000_s9196"/>
                </a:ext>
              </a:extLst>
            </xdr:cNvPicPr>
          </xdr:nvPicPr>
          <xdr:blipFill>
            <a:blip xmlns:r="http://schemas.openxmlformats.org/officeDocument/2006/relationships" r:embed="rId18"/>
            <a:srcRect/>
            <a:stretch>
              <a:fillRect/>
            </a:stretch>
          </xdr:blipFill>
          <xdr:spPr bwMode="auto">
            <a:xfrm>
              <a:off x="3790950" y="2492829"/>
              <a:ext cx="32317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7</xdr:row>
          <xdr:rowOff>9525</xdr:rowOff>
        </xdr:from>
        <xdr:to>
          <xdr:col>2</xdr:col>
          <xdr:colOff>314325</xdr:colOff>
          <xdr:row>8</xdr:row>
          <xdr:rowOff>1</xdr:rowOff>
        </xdr:to>
        <xdr:pic>
          <xdr:nvPicPr>
            <xdr:cNvPr id="2071" name="Picture 23"/>
            <xdr:cNvPicPr>
              <a:picLocks noChangeAspect="1" noChangeArrowheads="1"/>
              <a:extLst>
                <a:ext uri="{84589F7E-364E-4C9E-8A38-B11213B215E9}">
                  <a14:cameraTool cellRange="SL_Samfica" spid="_x0000_s9197"/>
                </a:ext>
              </a:extLst>
            </xdr:cNvPicPr>
          </xdr:nvPicPr>
          <xdr:blipFill>
            <a:blip xmlns:r="http://schemas.openxmlformats.org/officeDocument/2006/relationships" r:embed="rId19"/>
            <a:srcRect/>
            <a:stretch>
              <a:fillRect/>
            </a:stretch>
          </xdr:blipFill>
          <xdr:spPr bwMode="auto">
            <a:xfrm>
              <a:off x="3790950" y="2989489"/>
              <a:ext cx="323170" cy="23880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8</xdr:row>
          <xdr:rowOff>9525</xdr:rowOff>
        </xdr:from>
        <xdr:to>
          <xdr:col>2</xdr:col>
          <xdr:colOff>314325</xdr:colOff>
          <xdr:row>8</xdr:row>
          <xdr:rowOff>245806</xdr:rowOff>
        </xdr:to>
        <xdr:pic>
          <xdr:nvPicPr>
            <xdr:cNvPr id="2072" name="Picture 24"/>
            <xdr:cNvPicPr>
              <a:picLocks noChangeAspect="1" noChangeArrowheads="1"/>
              <a:extLst>
                <a:ext uri="{84589F7E-364E-4C9E-8A38-B11213B215E9}">
                  <a14:cameraTool cellRange="Titounham" spid="_x0000_s9198"/>
                </a:ext>
              </a:extLst>
            </xdr:cNvPicPr>
          </xdr:nvPicPr>
          <xdr:blipFill>
            <a:blip xmlns:r="http://schemas.openxmlformats.org/officeDocument/2006/relationships" r:embed="rId20"/>
            <a:srcRect/>
            <a:stretch>
              <a:fillRect/>
            </a:stretch>
          </xdr:blipFill>
          <xdr:spPr bwMode="auto">
            <a:xfrm>
              <a:off x="3790950" y="3237820"/>
              <a:ext cx="32317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9</xdr:row>
          <xdr:rowOff>9525</xdr:rowOff>
        </xdr:from>
        <xdr:to>
          <xdr:col>2</xdr:col>
          <xdr:colOff>314325</xdr:colOff>
          <xdr:row>10</xdr:row>
          <xdr:rowOff>681</xdr:rowOff>
        </xdr:to>
        <xdr:pic>
          <xdr:nvPicPr>
            <xdr:cNvPr id="2073" name="Picture 25"/>
            <xdr:cNvPicPr>
              <a:picLocks noChangeAspect="1" noChangeArrowheads="1"/>
              <a:extLst>
                <a:ext uri="{84589F7E-364E-4C9E-8A38-B11213B215E9}">
                  <a14:cameraTool cellRange="Medchester_City" spid="_x0000_s9199"/>
                </a:ext>
              </a:extLst>
            </xdr:cNvPicPr>
          </xdr:nvPicPr>
          <xdr:blipFill>
            <a:blip xmlns:r="http://schemas.openxmlformats.org/officeDocument/2006/relationships" r:embed="rId21"/>
            <a:srcRect/>
            <a:stretch>
              <a:fillRect/>
            </a:stretch>
          </xdr:blipFill>
          <xdr:spPr bwMode="auto">
            <a:xfrm>
              <a:off x="3790950" y="3486150"/>
              <a:ext cx="32317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10</xdr:row>
          <xdr:rowOff>9525</xdr:rowOff>
        </xdr:from>
        <xdr:to>
          <xdr:col>2</xdr:col>
          <xdr:colOff>314325</xdr:colOff>
          <xdr:row>10</xdr:row>
          <xdr:rowOff>245806</xdr:rowOff>
        </xdr:to>
        <xdr:pic>
          <xdr:nvPicPr>
            <xdr:cNvPr id="2074" name="Picture 26"/>
            <xdr:cNvPicPr>
              <a:picLocks noChangeAspect="1" noChangeArrowheads="1"/>
              <a:extLst>
                <a:ext uri="{84589F7E-364E-4C9E-8A38-B11213B215E9}">
                  <a14:cameraTool cellRange="Filourentina" spid="_x0000_s9200"/>
                </a:ext>
              </a:extLst>
            </xdr:cNvPicPr>
          </xdr:nvPicPr>
          <xdr:blipFill>
            <a:blip xmlns:r="http://schemas.openxmlformats.org/officeDocument/2006/relationships" r:embed="rId22"/>
            <a:srcRect/>
            <a:stretch>
              <a:fillRect/>
            </a:stretch>
          </xdr:blipFill>
          <xdr:spPr bwMode="auto">
            <a:xfrm>
              <a:off x="3790950" y="3734480"/>
              <a:ext cx="323170" cy="23880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11</xdr:row>
          <xdr:rowOff>9525</xdr:rowOff>
        </xdr:from>
        <xdr:to>
          <xdr:col>2</xdr:col>
          <xdr:colOff>314325</xdr:colOff>
          <xdr:row>12</xdr:row>
          <xdr:rowOff>1</xdr:rowOff>
        </xdr:to>
        <xdr:pic>
          <xdr:nvPicPr>
            <xdr:cNvPr id="2075" name="Picture 27"/>
            <xdr:cNvPicPr>
              <a:picLocks noChangeAspect="1" noChangeArrowheads="1"/>
              <a:extLst>
                <a:ext uri="{84589F7E-364E-4C9E-8A38-B11213B215E9}">
                  <a14:cameraTool cellRange="Ajax_Amsterdav" spid="_x0000_s9201"/>
                </a:ext>
              </a:extLst>
            </xdr:cNvPicPr>
          </xdr:nvPicPr>
          <xdr:blipFill>
            <a:blip xmlns:r="http://schemas.openxmlformats.org/officeDocument/2006/relationships" r:embed="rId23"/>
            <a:srcRect/>
            <a:stretch>
              <a:fillRect/>
            </a:stretch>
          </xdr:blipFill>
          <xdr:spPr bwMode="auto">
            <a:xfrm>
              <a:off x="3790950" y="3982811"/>
              <a:ext cx="32317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12</xdr:row>
          <xdr:rowOff>9525</xdr:rowOff>
        </xdr:from>
        <xdr:to>
          <xdr:col>2</xdr:col>
          <xdr:colOff>314325</xdr:colOff>
          <xdr:row>13</xdr:row>
          <xdr:rowOff>679</xdr:rowOff>
        </xdr:to>
        <xdr:pic>
          <xdr:nvPicPr>
            <xdr:cNvPr id="2076" name="Picture 28"/>
            <xdr:cNvPicPr>
              <a:picLocks noChangeAspect="1" noChangeArrowheads="1"/>
              <a:extLst>
                <a:ext uri="{84589F7E-364E-4C9E-8A38-B11213B215E9}">
                  <a14:cameraTool cellRange="Athleniko_Madrid" spid="_x0000_s9202"/>
                </a:ext>
              </a:extLst>
            </xdr:cNvPicPr>
          </xdr:nvPicPr>
          <xdr:blipFill>
            <a:blip xmlns:r="http://schemas.openxmlformats.org/officeDocument/2006/relationships" r:embed="rId24"/>
            <a:srcRect/>
            <a:stretch>
              <a:fillRect/>
            </a:stretch>
          </xdr:blipFill>
          <xdr:spPr bwMode="auto">
            <a:xfrm>
              <a:off x="3790950" y="4219575"/>
              <a:ext cx="32385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13</xdr:row>
          <xdr:rowOff>9525</xdr:rowOff>
        </xdr:from>
        <xdr:to>
          <xdr:col>2</xdr:col>
          <xdr:colOff>314325</xdr:colOff>
          <xdr:row>14</xdr:row>
          <xdr:rowOff>1</xdr:rowOff>
        </xdr:to>
        <xdr:pic>
          <xdr:nvPicPr>
            <xdr:cNvPr id="2077" name="Picture 29"/>
            <xdr:cNvPicPr>
              <a:picLocks noChangeAspect="1" noChangeArrowheads="1"/>
              <a:extLst>
                <a:ext uri="{84589F7E-364E-4C9E-8A38-B11213B215E9}">
                  <a14:cameraTool cellRange="FC_Burges" spid="_x0000_s9203"/>
                </a:ext>
              </a:extLst>
            </xdr:cNvPicPr>
          </xdr:nvPicPr>
          <xdr:blipFill>
            <a:blip xmlns:r="http://schemas.openxmlformats.org/officeDocument/2006/relationships" r:embed="rId25"/>
            <a:srcRect/>
            <a:stretch>
              <a:fillRect/>
            </a:stretch>
          </xdr:blipFill>
          <xdr:spPr bwMode="auto">
            <a:xfrm>
              <a:off x="3790950" y="4479471"/>
              <a:ext cx="323170" cy="23880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oneCellAnchor>
    <xdr:from>
      <xdr:col>3</xdr:col>
      <xdr:colOff>533400</xdr:colOff>
      <xdr:row>29</xdr:row>
      <xdr:rowOff>171747</xdr:rowOff>
    </xdr:from>
    <xdr:ext cx="161927" cy="357414"/>
    <xdr:pic>
      <xdr:nvPicPr>
        <xdr:cNvPr id="85" name="Image 84" descr="red card.png"/>
        <xdr:cNvPicPr>
          <a:picLocks noChangeAspect="1"/>
        </xdr:cNvPicPr>
      </xdr:nvPicPr>
      <xdr:blipFill>
        <a:blip xmlns:r="http://schemas.openxmlformats.org/officeDocument/2006/relationships" r:embed="rId2" cstate="print"/>
        <a:stretch>
          <a:fillRect/>
        </a:stretch>
      </xdr:blipFill>
      <xdr:spPr>
        <a:xfrm>
          <a:off x="4781550" y="8258472"/>
          <a:ext cx="161927" cy="357414"/>
        </a:xfrm>
        <a:prstGeom prst="rect">
          <a:avLst/>
        </a:prstGeom>
      </xdr:spPr>
    </xdr:pic>
    <xdr:clientData/>
  </xdr:oneCellAnchor>
  <xdr:oneCellAnchor>
    <xdr:from>
      <xdr:col>4</xdr:col>
      <xdr:colOff>557213</xdr:colOff>
      <xdr:row>29</xdr:row>
      <xdr:rowOff>176507</xdr:rowOff>
    </xdr:from>
    <xdr:ext cx="152400" cy="357415"/>
    <xdr:pic>
      <xdr:nvPicPr>
        <xdr:cNvPr id="86" name="Image 85" descr="red card.png"/>
        <xdr:cNvPicPr>
          <a:picLocks noChangeAspect="1"/>
        </xdr:cNvPicPr>
      </xdr:nvPicPr>
      <xdr:blipFill>
        <a:blip xmlns:r="http://schemas.openxmlformats.org/officeDocument/2006/relationships" r:embed="rId3" cstate="print"/>
        <a:stretch>
          <a:fillRect/>
        </a:stretch>
      </xdr:blipFill>
      <xdr:spPr>
        <a:xfrm>
          <a:off x="6034088" y="1252832"/>
          <a:ext cx="152400" cy="357415"/>
        </a:xfrm>
        <a:prstGeom prst="rect">
          <a:avLst/>
        </a:prstGeom>
      </xdr:spPr>
    </xdr:pic>
    <xdr:clientData/>
  </xdr:oneCellAnchor>
  <mc:AlternateContent xmlns:mc="http://schemas.openxmlformats.org/markup-compatibility/2006">
    <mc:Choice xmlns:a14="http://schemas.microsoft.com/office/drawing/2010/main" Requires="a14">
      <xdr:oneCellAnchor>
        <xdr:from>
          <xdr:col>2</xdr:col>
          <xdr:colOff>0</xdr:colOff>
          <xdr:row>30</xdr:row>
          <xdr:rowOff>9525</xdr:rowOff>
        </xdr:from>
        <xdr:ext cx="323850" cy="238125"/>
        <xdr:pic>
          <xdr:nvPicPr>
            <xdr:cNvPr id="87" name="Picture 6"/>
            <xdr:cNvPicPr>
              <a:picLocks noChangeAspect="1" noChangeArrowheads="1"/>
              <a:extLst>
                <a:ext uri="{84589F7E-364E-4C9E-8A38-B11213B215E9}">
                  <a14:cameraTool cellRange="Monaco" spid="_x0000_s9204"/>
                </a:ext>
              </a:extLst>
            </xdr:cNvPicPr>
          </xdr:nvPicPr>
          <xdr:blipFill>
            <a:blip xmlns:r="http://schemas.openxmlformats.org/officeDocument/2006/relationships" r:embed="rId12"/>
            <a:srcRect/>
            <a:stretch>
              <a:fillRect/>
            </a:stretch>
          </xdr:blipFill>
          <xdr:spPr bwMode="auto">
            <a:xfrm>
              <a:off x="3914775" y="16573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31</xdr:row>
          <xdr:rowOff>9525</xdr:rowOff>
        </xdr:from>
        <xdr:ext cx="323850" cy="238125"/>
        <xdr:pic>
          <xdr:nvPicPr>
            <xdr:cNvPr id="88" name="Picture 7"/>
            <xdr:cNvPicPr>
              <a:picLocks noChangeAspect="1" noChangeArrowheads="1"/>
              <a:extLst>
                <a:ext uri="{84589F7E-364E-4C9E-8A38-B11213B215E9}">
                  <a14:cameraTool cellRange="Udiness" spid="_x0000_s9205"/>
                </a:ext>
              </a:extLst>
            </xdr:cNvPicPr>
          </xdr:nvPicPr>
          <xdr:blipFill>
            <a:blip xmlns:r="http://schemas.openxmlformats.org/officeDocument/2006/relationships" r:embed="rId26"/>
            <a:srcRect/>
            <a:stretch>
              <a:fillRect/>
            </a:stretch>
          </xdr:blipFill>
          <xdr:spPr bwMode="auto">
            <a:xfrm>
              <a:off x="3905250" y="190500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32</xdr:row>
          <xdr:rowOff>9525</xdr:rowOff>
        </xdr:from>
        <xdr:ext cx="323850" cy="238805"/>
        <xdr:pic>
          <xdr:nvPicPr>
            <xdr:cNvPr id="89" name="Picture 8"/>
            <xdr:cNvPicPr>
              <a:picLocks noChangeAspect="1" noChangeArrowheads="1"/>
              <a:extLst>
                <a:ext uri="{84589F7E-364E-4C9E-8A38-B11213B215E9}">
                  <a14:cameraTool cellRange="Monaco" spid="_x0000_s9206"/>
                </a:ext>
              </a:extLst>
            </xdr:cNvPicPr>
          </xdr:nvPicPr>
          <xdr:blipFill>
            <a:blip xmlns:r="http://schemas.openxmlformats.org/officeDocument/2006/relationships" r:embed="rId27"/>
            <a:srcRect/>
            <a:stretch>
              <a:fillRect/>
            </a:stretch>
          </xdr:blipFill>
          <xdr:spPr bwMode="auto">
            <a:xfrm>
              <a:off x="3905250" y="2152650"/>
              <a:ext cx="32385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33</xdr:row>
          <xdr:rowOff>9525</xdr:rowOff>
        </xdr:from>
        <xdr:ext cx="323850" cy="238125"/>
        <xdr:pic>
          <xdr:nvPicPr>
            <xdr:cNvPr id="90" name="Picture 9"/>
            <xdr:cNvPicPr>
              <a:picLocks noChangeAspect="1" noChangeArrowheads="1"/>
              <a:extLst>
                <a:ext uri="{84589F7E-364E-4C9E-8A38-B11213B215E9}">
                  <a14:cameraTool cellRange="Monaco" spid="_x0000_s9207"/>
                </a:ext>
              </a:extLst>
            </xdr:cNvPicPr>
          </xdr:nvPicPr>
          <xdr:blipFill>
            <a:blip xmlns:r="http://schemas.openxmlformats.org/officeDocument/2006/relationships" r:embed="rId28"/>
            <a:srcRect/>
            <a:stretch>
              <a:fillRect/>
            </a:stretch>
          </xdr:blipFill>
          <xdr:spPr bwMode="auto">
            <a:xfrm>
              <a:off x="3905250" y="240030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34</xdr:row>
          <xdr:rowOff>9525</xdr:rowOff>
        </xdr:from>
        <xdr:ext cx="323850" cy="238125"/>
        <xdr:pic>
          <xdr:nvPicPr>
            <xdr:cNvPr id="91" name="Picture 10"/>
            <xdr:cNvPicPr>
              <a:picLocks noChangeAspect="1" noChangeArrowheads="1"/>
              <a:extLst>
                <a:ext uri="{84589F7E-364E-4C9E-8A38-B11213B215E9}">
                  <a14:cameraTool cellRange="Monaco" spid="_x0000_s9208"/>
                </a:ext>
              </a:extLst>
            </xdr:cNvPicPr>
          </xdr:nvPicPr>
          <xdr:blipFill>
            <a:blip xmlns:r="http://schemas.openxmlformats.org/officeDocument/2006/relationships" r:embed="rId6"/>
            <a:srcRect/>
            <a:stretch>
              <a:fillRect/>
            </a:stretch>
          </xdr:blipFill>
          <xdr:spPr bwMode="auto">
            <a:xfrm>
              <a:off x="3905250" y="26479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35</xdr:row>
          <xdr:rowOff>9525</xdr:rowOff>
        </xdr:from>
        <xdr:ext cx="323850" cy="238125"/>
        <xdr:pic>
          <xdr:nvPicPr>
            <xdr:cNvPr id="93" name="Picture 12"/>
            <xdr:cNvPicPr>
              <a:picLocks noChangeAspect="1" noChangeArrowheads="1"/>
              <a:extLst>
                <a:ext uri="{84589F7E-364E-4C9E-8A38-B11213B215E9}">
                  <a14:cameraTool cellRange="Monaco" spid="_x0000_s9209"/>
                </a:ext>
              </a:extLst>
            </xdr:cNvPicPr>
          </xdr:nvPicPr>
          <xdr:blipFill>
            <a:blip xmlns:r="http://schemas.openxmlformats.org/officeDocument/2006/relationships" r:embed="rId29"/>
            <a:srcRect/>
            <a:stretch>
              <a:fillRect/>
            </a:stretch>
          </xdr:blipFill>
          <xdr:spPr bwMode="auto">
            <a:xfrm>
              <a:off x="3905250" y="31432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36</xdr:row>
          <xdr:rowOff>9525</xdr:rowOff>
        </xdr:from>
        <xdr:ext cx="323850" cy="238125"/>
        <xdr:pic>
          <xdr:nvPicPr>
            <xdr:cNvPr id="94" name="Picture 13"/>
            <xdr:cNvPicPr>
              <a:picLocks noChangeAspect="1" noChangeArrowheads="1"/>
              <a:extLst>
                <a:ext uri="{84589F7E-364E-4C9E-8A38-B11213B215E9}">
                  <a14:cameraTool cellRange="Monaco" spid="_x0000_s9210"/>
                </a:ext>
              </a:extLst>
            </xdr:cNvPicPr>
          </xdr:nvPicPr>
          <xdr:blipFill>
            <a:blip xmlns:r="http://schemas.openxmlformats.org/officeDocument/2006/relationships" r:embed="rId9"/>
            <a:srcRect/>
            <a:stretch>
              <a:fillRect/>
            </a:stretch>
          </xdr:blipFill>
          <xdr:spPr bwMode="auto">
            <a:xfrm>
              <a:off x="3905250" y="339090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37</xdr:row>
          <xdr:rowOff>9525</xdr:rowOff>
        </xdr:from>
        <xdr:ext cx="323850" cy="238125"/>
        <xdr:pic>
          <xdr:nvPicPr>
            <xdr:cNvPr id="95" name="Picture 14"/>
            <xdr:cNvPicPr>
              <a:picLocks noChangeAspect="1" noChangeArrowheads="1"/>
              <a:extLst>
                <a:ext uri="{84589F7E-364E-4C9E-8A38-B11213B215E9}">
                  <a14:cameraTool cellRange="Monaco" spid="_x0000_s9211"/>
                </a:ext>
              </a:extLst>
            </xdr:cNvPicPr>
          </xdr:nvPicPr>
          <xdr:blipFill>
            <a:blip xmlns:r="http://schemas.openxmlformats.org/officeDocument/2006/relationships" r:embed="rId30"/>
            <a:srcRect/>
            <a:stretch>
              <a:fillRect/>
            </a:stretch>
          </xdr:blipFill>
          <xdr:spPr bwMode="auto">
            <a:xfrm>
              <a:off x="3905250" y="36385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38</xdr:row>
          <xdr:rowOff>9525</xdr:rowOff>
        </xdr:from>
        <xdr:ext cx="323850" cy="238125"/>
        <xdr:pic>
          <xdr:nvPicPr>
            <xdr:cNvPr id="96" name="Picture 15"/>
            <xdr:cNvPicPr>
              <a:picLocks noChangeAspect="1" noChangeArrowheads="1"/>
              <a:extLst>
                <a:ext uri="{84589F7E-364E-4C9E-8A38-B11213B215E9}">
                  <a14:cameraTool cellRange="Monaco" spid="_x0000_s9212"/>
                </a:ext>
              </a:extLst>
            </xdr:cNvPicPr>
          </xdr:nvPicPr>
          <xdr:blipFill>
            <a:blip xmlns:r="http://schemas.openxmlformats.org/officeDocument/2006/relationships" r:embed="rId14"/>
            <a:srcRect/>
            <a:stretch>
              <a:fillRect/>
            </a:stretch>
          </xdr:blipFill>
          <xdr:spPr bwMode="auto">
            <a:xfrm>
              <a:off x="3905250" y="388620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39</xdr:row>
          <xdr:rowOff>9525</xdr:rowOff>
        </xdr:from>
        <xdr:ext cx="323850" cy="238125"/>
        <xdr:pic>
          <xdr:nvPicPr>
            <xdr:cNvPr id="97" name="Picture 16"/>
            <xdr:cNvPicPr>
              <a:picLocks noChangeAspect="1" noChangeArrowheads="1"/>
              <a:extLst>
                <a:ext uri="{84589F7E-364E-4C9E-8A38-B11213B215E9}">
                  <a14:cameraTool cellRange="Monaco" spid="_x0000_s9213"/>
                </a:ext>
              </a:extLst>
            </xdr:cNvPicPr>
          </xdr:nvPicPr>
          <xdr:blipFill>
            <a:blip xmlns:r="http://schemas.openxmlformats.org/officeDocument/2006/relationships" r:embed="rId6"/>
            <a:srcRect/>
            <a:stretch>
              <a:fillRect/>
            </a:stretch>
          </xdr:blipFill>
          <xdr:spPr bwMode="auto">
            <a:xfrm>
              <a:off x="3905250" y="41338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40</xdr:row>
          <xdr:rowOff>9525</xdr:rowOff>
        </xdr:from>
        <xdr:ext cx="323850" cy="240095"/>
        <xdr:pic>
          <xdr:nvPicPr>
            <xdr:cNvPr id="98" name="Picture 17"/>
            <xdr:cNvPicPr>
              <a:picLocks noChangeAspect="1" noChangeArrowheads="1"/>
              <a:extLst>
                <a:ext uri="{84589F7E-364E-4C9E-8A38-B11213B215E9}">
                  <a14:cameraTool cellRange="Monaco" spid="_x0000_s9214"/>
                </a:ext>
              </a:extLst>
            </xdr:cNvPicPr>
          </xdr:nvPicPr>
          <xdr:blipFill>
            <a:blip xmlns:r="http://schemas.openxmlformats.org/officeDocument/2006/relationships" r:embed="rId31"/>
            <a:srcRect/>
            <a:stretch>
              <a:fillRect/>
            </a:stretch>
          </xdr:blipFill>
          <xdr:spPr bwMode="auto">
            <a:xfrm>
              <a:off x="3905250" y="4381500"/>
              <a:ext cx="323850" cy="24009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41</xdr:row>
          <xdr:rowOff>9525</xdr:rowOff>
        </xdr:from>
        <xdr:ext cx="323850" cy="238125"/>
        <xdr:pic>
          <xdr:nvPicPr>
            <xdr:cNvPr id="99" name="Picture 18"/>
            <xdr:cNvPicPr>
              <a:picLocks noChangeAspect="1" noChangeArrowheads="1"/>
              <a:extLst>
                <a:ext uri="{84589F7E-364E-4C9E-8A38-B11213B215E9}">
                  <a14:cameraTool cellRange="Monaco" spid="_x0000_s9215"/>
                </a:ext>
              </a:extLst>
            </xdr:cNvPicPr>
          </xdr:nvPicPr>
          <xdr:blipFill>
            <a:blip xmlns:r="http://schemas.openxmlformats.org/officeDocument/2006/relationships" r:embed="rId32"/>
            <a:srcRect/>
            <a:stretch>
              <a:fillRect/>
            </a:stretch>
          </xdr:blipFill>
          <xdr:spPr bwMode="auto">
            <a:xfrm>
              <a:off x="3905250" y="46291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32</xdr:row>
          <xdr:rowOff>9525</xdr:rowOff>
        </xdr:from>
        <xdr:ext cx="323850" cy="238805"/>
        <xdr:pic>
          <xdr:nvPicPr>
            <xdr:cNvPr id="100" name="Picture 19"/>
            <xdr:cNvPicPr>
              <a:picLocks noChangeAspect="1" noChangeArrowheads="1"/>
              <a:extLst>
                <a:ext uri="{84589F7E-364E-4C9E-8A38-B11213B215E9}">
                  <a14:cameraTool cellRange="Galatasayass" spid="_x0000_s14336"/>
                </a:ext>
              </a:extLst>
            </xdr:cNvPicPr>
          </xdr:nvPicPr>
          <xdr:blipFill>
            <a:blip xmlns:r="http://schemas.openxmlformats.org/officeDocument/2006/relationships" r:embed="rId33"/>
            <a:srcRect/>
            <a:stretch>
              <a:fillRect/>
            </a:stretch>
          </xdr:blipFill>
          <xdr:spPr bwMode="auto">
            <a:xfrm>
              <a:off x="3905250" y="2152650"/>
              <a:ext cx="32385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33</xdr:row>
          <xdr:rowOff>9525</xdr:rowOff>
        </xdr:from>
        <xdr:ext cx="323850" cy="238125"/>
        <xdr:pic>
          <xdr:nvPicPr>
            <xdr:cNvPr id="101" name="Picture 20"/>
            <xdr:cNvPicPr>
              <a:picLocks noChangeAspect="1" noChangeArrowheads="1"/>
              <a:extLst>
                <a:ext uri="{84589F7E-364E-4C9E-8A38-B11213B215E9}">
                  <a14:cameraTool cellRange="Johannesburg_FC" spid="_x0000_s14337"/>
                </a:ext>
              </a:extLst>
            </xdr:cNvPicPr>
          </xdr:nvPicPr>
          <xdr:blipFill>
            <a:blip xmlns:r="http://schemas.openxmlformats.org/officeDocument/2006/relationships" r:embed="rId34"/>
            <a:srcRect/>
            <a:stretch>
              <a:fillRect/>
            </a:stretch>
          </xdr:blipFill>
          <xdr:spPr bwMode="auto">
            <a:xfrm>
              <a:off x="3905250" y="240030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34</xdr:row>
          <xdr:rowOff>9525</xdr:rowOff>
        </xdr:from>
        <xdr:ext cx="323850" cy="238125"/>
        <xdr:pic>
          <xdr:nvPicPr>
            <xdr:cNvPr id="102" name="Picture 21"/>
            <xdr:cNvPicPr>
              <a:picLocks noChangeAspect="1" noChangeArrowheads="1"/>
              <a:extLst>
                <a:ext uri="{84589F7E-364E-4C9E-8A38-B11213B215E9}">
                  <a14:cameraTool cellRange="Bibarsenal" spid="_x0000_s14338"/>
                </a:ext>
              </a:extLst>
            </xdr:cNvPicPr>
          </xdr:nvPicPr>
          <xdr:blipFill>
            <a:blip xmlns:r="http://schemas.openxmlformats.org/officeDocument/2006/relationships" r:embed="rId35"/>
            <a:srcRect/>
            <a:stretch>
              <a:fillRect/>
            </a:stretch>
          </xdr:blipFill>
          <xdr:spPr bwMode="auto">
            <a:xfrm>
              <a:off x="3905250" y="26479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35</xdr:row>
          <xdr:rowOff>9525</xdr:rowOff>
        </xdr:from>
        <xdr:ext cx="323850" cy="238125"/>
        <xdr:pic>
          <xdr:nvPicPr>
            <xdr:cNvPr id="104" name="Picture 23"/>
            <xdr:cNvPicPr>
              <a:picLocks noChangeAspect="1" noChangeArrowheads="1"/>
              <a:extLst>
                <a:ext uri="{84589F7E-364E-4C9E-8A38-B11213B215E9}">
                  <a14:cameraTool cellRange="SL_Samfica" spid="_x0000_s14339"/>
                </a:ext>
              </a:extLst>
            </xdr:cNvPicPr>
          </xdr:nvPicPr>
          <xdr:blipFill>
            <a:blip xmlns:r="http://schemas.openxmlformats.org/officeDocument/2006/relationships" r:embed="rId36"/>
            <a:srcRect/>
            <a:stretch>
              <a:fillRect/>
            </a:stretch>
          </xdr:blipFill>
          <xdr:spPr bwMode="auto">
            <a:xfrm>
              <a:off x="3905250" y="31432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36</xdr:row>
          <xdr:rowOff>9525</xdr:rowOff>
        </xdr:from>
        <xdr:ext cx="323850" cy="238125"/>
        <xdr:pic>
          <xdr:nvPicPr>
            <xdr:cNvPr id="129" name="Picture 24"/>
            <xdr:cNvPicPr>
              <a:picLocks noChangeAspect="1" noChangeArrowheads="1"/>
              <a:extLst>
                <a:ext uri="{84589F7E-364E-4C9E-8A38-B11213B215E9}">
                  <a14:cameraTool cellRange="Titounham" spid="_x0000_s14340"/>
                </a:ext>
              </a:extLst>
            </xdr:cNvPicPr>
          </xdr:nvPicPr>
          <xdr:blipFill>
            <a:blip xmlns:r="http://schemas.openxmlformats.org/officeDocument/2006/relationships" r:embed="rId37"/>
            <a:srcRect/>
            <a:stretch>
              <a:fillRect/>
            </a:stretch>
          </xdr:blipFill>
          <xdr:spPr bwMode="auto">
            <a:xfrm>
              <a:off x="3905250" y="339090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37</xdr:row>
          <xdr:rowOff>9525</xdr:rowOff>
        </xdr:from>
        <xdr:ext cx="323850" cy="238805"/>
        <xdr:pic>
          <xdr:nvPicPr>
            <xdr:cNvPr id="130" name="Picture 25"/>
            <xdr:cNvPicPr>
              <a:picLocks noChangeAspect="1" noChangeArrowheads="1"/>
              <a:extLst>
                <a:ext uri="{84589F7E-364E-4C9E-8A38-B11213B215E9}">
                  <a14:cameraTool cellRange="Medchester_City" spid="_x0000_s14341"/>
                </a:ext>
              </a:extLst>
            </xdr:cNvPicPr>
          </xdr:nvPicPr>
          <xdr:blipFill>
            <a:blip xmlns:r="http://schemas.openxmlformats.org/officeDocument/2006/relationships" r:embed="rId38"/>
            <a:srcRect/>
            <a:stretch>
              <a:fillRect/>
            </a:stretch>
          </xdr:blipFill>
          <xdr:spPr bwMode="auto">
            <a:xfrm>
              <a:off x="3905250" y="3638550"/>
              <a:ext cx="32385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38</xdr:row>
          <xdr:rowOff>9525</xdr:rowOff>
        </xdr:from>
        <xdr:ext cx="323850" cy="238125"/>
        <xdr:pic>
          <xdr:nvPicPr>
            <xdr:cNvPr id="133" name="Picture 26"/>
            <xdr:cNvPicPr>
              <a:picLocks noChangeAspect="1" noChangeArrowheads="1"/>
              <a:extLst>
                <a:ext uri="{84589F7E-364E-4C9E-8A38-B11213B215E9}">
                  <a14:cameraTool cellRange="Filourentina" spid="_x0000_s14342"/>
                </a:ext>
              </a:extLst>
            </xdr:cNvPicPr>
          </xdr:nvPicPr>
          <xdr:blipFill>
            <a:blip xmlns:r="http://schemas.openxmlformats.org/officeDocument/2006/relationships" r:embed="rId39"/>
            <a:srcRect/>
            <a:stretch>
              <a:fillRect/>
            </a:stretch>
          </xdr:blipFill>
          <xdr:spPr bwMode="auto">
            <a:xfrm>
              <a:off x="3905250" y="388620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39</xdr:row>
          <xdr:rowOff>9525</xdr:rowOff>
        </xdr:from>
        <xdr:ext cx="323850" cy="238125"/>
        <xdr:pic>
          <xdr:nvPicPr>
            <xdr:cNvPr id="134" name="Picture 27"/>
            <xdr:cNvPicPr>
              <a:picLocks noChangeAspect="1" noChangeArrowheads="1"/>
              <a:extLst>
                <a:ext uri="{84589F7E-364E-4C9E-8A38-B11213B215E9}">
                  <a14:cameraTool cellRange="Ajax_Amsterdav" spid="_x0000_s14343"/>
                </a:ext>
              </a:extLst>
            </xdr:cNvPicPr>
          </xdr:nvPicPr>
          <xdr:blipFill>
            <a:blip xmlns:r="http://schemas.openxmlformats.org/officeDocument/2006/relationships" r:embed="rId40"/>
            <a:srcRect/>
            <a:stretch>
              <a:fillRect/>
            </a:stretch>
          </xdr:blipFill>
          <xdr:spPr bwMode="auto">
            <a:xfrm>
              <a:off x="3905250" y="41338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40</xdr:row>
          <xdr:rowOff>9525</xdr:rowOff>
        </xdr:from>
        <xdr:ext cx="323850" cy="238805"/>
        <xdr:pic>
          <xdr:nvPicPr>
            <xdr:cNvPr id="135" name="Picture 28"/>
            <xdr:cNvPicPr>
              <a:picLocks noChangeAspect="1" noChangeArrowheads="1"/>
              <a:extLst>
                <a:ext uri="{84589F7E-364E-4C9E-8A38-B11213B215E9}">
                  <a14:cameraTool cellRange="Athleniko_Madrid" spid="_x0000_s14344"/>
                </a:ext>
              </a:extLst>
            </xdr:cNvPicPr>
          </xdr:nvPicPr>
          <xdr:blipFill>
            <a:blip xmlns:r="http://schemas.openxmlformats.org/officeDocument/2006/relationships" r:embed="rId41"/>
            <a:srcRect/>
            <a:stretch>
              <a:fillRect/>
            </a:stretch>
          </xdr:blipFill>
          <xdr:spPr bwMode="auto">
            <a:xfrm>
              <a:off x="3905250" y="4381500"/>
              <a:ext cx="323850" cy="2388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xdr:col>
          <xdr:colOff>1504950</xdr:colOff>
          <xdr:row>41</xdr:row>
          <xdr:rowOff>9525</xdr:rowOff>
        </xdr:from>
        <xdr:ext cx="323850" cy="238125"/>
        <xdr:pic>
          <xdr:nvPicPr>
            <xdr:cNvPr id="136" name="Picture 29"/>
            <xdr:cNvPicPr>
              <a:picLocks noChangeAspect="1" noChangeArrowheads="1"/>
              <a:extLst>
                <a:ext uri="{84589F7E-364E-4C9E-8A38-B11213B215E9}">
                  <a14:cameraTool cellRange="FC_Burges" spid="_x0000_s14345"/>
                </a:ext>
              </a:extLst>
            </xdr:cNvPicPr>
          </xdr:nvPicPr>
          <xdr:blipFill>
            <a:blip xmlns:r="http://schemas.openxmlformats.org/officeDocument/2006/relationships" r:embed="rId42"/>
            <a:srcRect/>
            <a:stretch>
              <a:fillRect/>
            </a:stretch>
          </xdr:blipFill>
          <xdr:spPr bwMode="auto">
            <a:xfrm>
              <a:off x="3905250" y="4629150"/>
              <a:ext cx="323850" cy="2381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xdr:oneCellAnchor>
    <xdr:from>
      <xdr:col>11</xdr:col>
      <xdr:colOff>1445013</xdr:colOff>
      <xdr:row>20</xdr:row>
      <xdr:rowOff>32932</xdr:rowOff>
    </xdr:from>
    <xdr:ext cx="95252" cy="210245"/>
    <xdr:pic>
      <xdr:nvPicPr>
        <xdr:cNvPr id="137" name="Image 136" descr="red card.png"/>
        <xdr:cNvPicPr>
          <a:picLocks noChangeAspect="1"/>
        </xdr:cNvPicPr>
      </xdr:nvPicPr>
      <xdr:blipFill>
        <a:blip xmlns:r="http://schemas.openxmlformats.org/officeDocument/2006/relationships" r:embed="rId2" cstate="print"/>
        <a:stretch>
          <a:fillRect/>
        </a:stretch>
      </xdr:blipFill>
      <xdr:spPr>
        <a:xfrm>
          <a:off x="13390757" y="5868737"/>
          <a:ext cx="95252" cy="210245"/>
        </a:xfrm>
        <a:prstGeom prst="rect">
          <a:avLst/>
        </a:prstGeom>
      </xdr:spPr>
    </xdr:pic>
    <xdr:clientData/>
  </xdr:oneCellAnchor>
  <xdr:twoCellAnchor>
    <xdr:from>
      <xdr:col>1</xdr:col>
      <xdr:colOff>133350</xdr:colOff>
      <xdr:row>0</xdr:row>
      <xdr:rowOff>344946</xdr:rowOff>
    </xdr:from>
    <xdr:to>
      <xdr:col>6</xdr:col>
      <xdr:colOff>675968</xdr:colOff>
      <xdr:row>0</xdr:row>
      <xdr:rowOff>594274</xdr:rowOff>
    </xdr:to>
    <xdr:grpSp>
      <xdr:nvGrpSpPr>
        <xdr:cNvPr id="20" name="Groupe 19"/>
        <xdr:cNvGrpSpPr/>
      </xdr:nvGrpSpPr>
      <xdr:grpSpPr>
        <a:xfrm>
          <a:off x="2533650" y="344946"/>
          <a:ext cx="4695518" cy="249328"/>
          <a:chOff x="3069538" y="275857"/>
          <a:chExt cx="3193675" cy="375566"/>
        </a:xfrm>
      </xdr:grpSpPr>
      <xdr:pic>
        <xdr:nvPicPr>
          <xdr:cNvPr id="3" name="Image 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rot="10800000" flipV="1">
            <a:off x="3069538" y="286127"/>
            <a:ext cx="431484" cy="365296"/>
          </a:xfrm>
          <a:prstGeom prst="rect">
            <a:avLst/>
          </a:prstGeom>
        </xdr:spPr>
      </xdr:pic>
      <xdr:pic>
        <xdr:nvPicPr>
          <xdr:cNvPr id="4" name="Image 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rot="10800000" flipV="1">
            <a:off x="3343080" y="285100"/>
            <a:ext cx="431484" cy="365296"/>
          </a:xfrm>
          <a:prstGeom prst="rect">
            <a:avLst/>
          </a:prstGeom>
        </xdr:spPr>
      </xdr:pic>
      <xdr:pic>
        <xdr:nvPicPr>
          <xdr:cNvPr id="5" name="Image 4"/>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rot="10800000" flipV="1">
            <a:off x="3616621" y="284073"/>
            <a:ext cx="431484" cy="365296"/>
          </a:xfrm>
          <a:prstGeom prst="rect">
            <a:avLst/>
          </a:prstGeom>
        </xdr:spPr>
      </xdr:pic>
      <xdr:pic>
        <xdr:nvPicPr>
          <xdr:cNvPr id="6" name="Image 5"/>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rot="10800000" flipV="1">
            <a:off x="3890163" y="283046"/>
            <a:ext cx="431484" cy="365296"/>
          </a:xfrm>
          <a:prstGeom prst="rect">
            <a:avLst/>
          </a:prstGeom>
        </xdr:spPr>
      </xdr:pic>
      <xdr:pic>
        <xdr:nvPicPr>
          <xdr:cNvPr id="7" name="Image 6"/>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rot="10800000" flipV="1">
            <a:off x="4163705" y="282019"/>
            <a:ext cx="431484" cy="365296"/>
          </a:xfrm>
          <a:prstGeom prst="rect">
            <a:avLst/>
          </a:prstGeom>
        </xdr:spPr>
      </xdr:pic>
      <xdr:pic>
        <xdr:nvPicPr>
          <xdr:cNvPr id="8" name="Image 7"/>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rot="10800000" flipV="1">
            <a:off x="4437246" y="280992"/>
            <a:ext cx="431484" cy="365296"/>
          </a:xfrm>
          <a:prstGeom prst="rect">
            <a:avLst/>
          </a:prstGeom>
        </xdr:spPr>
      </xdr:pic>
      <xdr:pic>
        <xdr:nvPicPr>
          <xdr:cNvPr id="10" name="Image 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rot="10800000" flipV="1">
            <a:off x="4710788" y="279965"/>
            <a:ext cx="431484" cy="365296"/>
          </a:xfrm>
          <a:prstGeom prst="rect">
            <a:avLst/>
          </a:prstGeom>
        </xdr:spPr>
      </xdr:pic>
      <xdr:pic>
        <xdr:nvPicPr>
          <xdr:cNvPr id="11" name="Image 10"/>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rot="10800000" flipV="1">
            <a:off x="4907394" y="278937"/>
            <a:ext cx="431484" cy="365296"/>
          </a:xfrm>
          <a:prstGeom prst="rect">
            <a:avLst/>
          </a:prstGeom>
        </xdr:spPr>
      </xdr:pic>
      <xdr:pic>
        <xdr:nvPicPr>
          <xdr:cNvPr id="12" name="Image 11"/>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rot="10800000" flipV="1">
            <a:off x="5180935" y="277912"/>
            <a:ext cx="431484" cy="365296"/>
          </a:xfrm>
          <a:prstGeom prst="rect">
            <a:avLst/>
          </a:prstGeom>
        </xdr:spPr>
      </xdr:pic>
      <xdr:pic>
        <xdr:nvPicPr>
          <xdr:cNvPr id="14" name="Image 1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rot="10800000" flipV="1">
            <a:off x="5432112" y="275857"/>
            <a:ext cx="431484" cy="365296"/>
          </a:xfrm>
          <a:prstGeom prst="rect">
            <a:avLst/>
          </a:prstGeom>
        </xdr:spPr>
      </xdr:pic>
      <xdr:pic>
        <xdr:nvPicPr>
          <xdr:cNvPr id="16" name="Image 15"/>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rot="10800000" flipV="1">
            <a:off x="5590572" y="285375"/>
            <a:ext cx="431484" cy="365297"/>
          </a:xfrm>
          <a:prstGeom prst="rect">
            <a:avLst/>
          </a:prstGeom>
        </xdr:spPr>
      </xdr:pic>
      <xdr:pic>
        <xdr:nvPicPr>
          <xdr:cNvPr id="18" name="Image 17"/>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rot="10800000" flipV="1">
            <a:off x="5831729" y="284348"/>
            <a:ext cx="431484" cy="365297"/>
          </a:xfrm>
          <a:prstGeom prst="rect">
            <a:avLst/>
          </a:prstGeom>
        </xdr:spPr>
      </xdr:pic>
    </xdr:grpSp>
    <xdr:clientData/>
  </xdr:twoCellAnchor>
  <xdr:twoCellAnchor>
    <xdr:from>
      <xdr:col>13</xdr:col>
      <xdr:colOff>130865</xdr:colOff>
      <xdr:row>0</xdr:row>
      <xdr:rowOff>1023903</xdr:rowOff>
    </xdr:from>
    <xdr:to>
      <xdr:col>36</xdr:col>
      <xdr:colOff>117931</xdr:colOff>
      <xdr:row>1</xdr:row>
      <xdr:rowOff>551012</xdr:rowOff>
    </xdr:to>
    <xdr:grpSp>
      <xdr:nvGrpSpPr>
        <xdr:cNvPr id="76" name="Groupe 75"/>
        <xdr:cNvGrpSpPr/>
      </xdr:nvGrpSpPr>
      <xdr:grpSpPr>
        <a:xfrm>
          <a:off x="13475390" y="1023903"/>
          <a:ext cx="10502666" cy="603434"/>
          <a:chOff x="7629819" y="704163"/>
          <a:chExt cx="7038027" cy="393251"/>
        </a:xfrm>
      </xdr:grpSpPr>
      <xdr:pic>
        <xdr:nvPicPr>
          <xdr:cNvPr id="77" name="Image 76"/>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rot="10800000" flipV="1">
            <a:off x="10622300" y="720640"/>
            <a:ext cx="431484" cy="365296"/>
          </a:xfrm>
          <a:prstGeom prst="rect">
            <a:avLst/>
          </a:prstGeom>
        </xdr:spPr>
      </xdr:pic>
      <xdr:pic>
        <xdr:nvPicPr>
          <xdr:cNvPr id="78" name="Image 77"/>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rot="10800000" flipV="1">
            <a:off x="7629819" y="725820"/>
            <a:ext cx="431484" cy="365296"/>
          </a:xfrm>
          <a:prstGeom prst="rect">
            <a:avLst/>
          </a:prstGeom>
        </xdr:spPr>
      </xdr:pic>
      <xdr:pic>
        <xdr:nvPicPr>
          <xdr:cNvPr id="79" name="Image 78"/>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rot="10800000" flipV="1">
            <a:off x="8844860" y="712378"/>
            <a:ext cx="431484" cy="365296"/>
          </a:xfrm>
          <a:prstGeom prst="rect">
            <a:avLst/>
          </a:prstGeom>
        </xdr:spPr>
      </xdr:pic>
      <xdr:pic>
        <xdr:nvPicPr>
          <xdr:cNvPr id="80" name="Image 79"/>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rot="10800000" flipV="1">
            <a:off x="10023753" y="711351"/>
            <a:ext cx="431484" cy="365296"/>
          </a:xfrm>
          <a:prstGeom prst="rect">
            <a:avLst/>
          </a:prstGeom>
        </xdr:spPr>
      </xdr:pic>
      <xdr:pic>
        <xdr:nvPicPr>
          <xdr:cNvPr id="81" name="Image 8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rot="10800000" flipV="1">
            <a:off x="14236362" y="722740"/>
            <a:ext cx="431484" cy="365296"/>
          </a:xfrm>
          <a:prstGeom prst="rect">
            <a:avLst/>
          </a:prstGeom>
        </xdr:spPr>
      </xdr:pic>
      <xdr:pic>
        <xdr:nvPicPr>
          <xdr:cNvPr id="82" name="Image 8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rot="10800000" flipV="1">
            <a:off x="13651477" y="721713"/>
            <a:ext cx="431484" cy="365296"/>
          </a:xfrm>
          <a:prstGeom prst="rect">
            <a:avLst/>
          </a:prstGeom>
        </xdr:spPr>
      </xdr:pic>
      <xdr:pic>
        <xdr:nvPicPr>
          <xdr:cNvPr id="83" name="Image 8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rot="10800000" flipV="1">
            <a:off x="9425207" y="708271"/>
            <a:ext cx="431484" cy="365296"/>
          </a:xfrm>
          <a:prstGeom prst="rect">
            <a:avLst/>
          </a:prstGeom>
        </xdr:spPr>
      </xdr:pic>
      <xdr:pic>
        <xdr:nvPicPr>
          <xdr:cNvPr id="84" name="Image 83"/>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rot="10800000" flipV="1">
            <a:off x="13042455" y="725865"/>
            <a:ext cx="431484" cy="365296"/>
          </a:xfrm>
          <a:prstGeom prst="rect">
            <a:avLst/>
          </a:prstGeom>
        </xdr:spPr>
      </xdr:pic>
      <xdr:pic>
        <xdr:nvPicPr>
          <xdr:cNvPr id="105" name="Image 10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rot="10800000" flipV="1">
            <a:off x="8234670" y="706217"/>
            <a:ext cx="431484" cy="365296"/>
          </a:xfrm>
          <a:prstGeom prst="rect">
            <a:avLst/>
          </a:prstGeom>
        </xdr:spPr>
      </xdr:pic>
      <xdr:pic>
        <xdr:nvPicPr>
          <xdr:cNvPr id="107" name="Image 10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rot="10800000" flipV="1">
            <a:off x="12430063" y="704163"/>
            <a:ext cx="431484" cy="365296"/>
          </a:xfrm>
          <a:prstGeom prst="rect">
            <a:avLst/>
          </a:prstGeom>
        </xdr:spPr>
      </xdr:pic>
      <xdr:pic>
        <xdr:nvPicPr>
          <xdr:cNvPr id="109" name="Image 108"/>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rot="10800000" flipV="1">
            <a:off x="11239526" y="726938"/>
            <a:ext cx="431484" cy="365296"/>
          </a:xfrm>
          <a:prstGeom prst="rect">
            <a:avLst/>
          </a:prstGeom>
        </xdr:spPr>
      </xdr:pic>
      <xdr:pic>
        <xdr:nvPicPr>
          <xdr:cNvPr id="110" name="Image 109"/>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rot="10800000" flipV="1">
            <a:off x="11845362" y="732118"/>
            <a:ext cx="431484" cy="36529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23813</xdr:colOff>
      <xdr:row>12</xdr:row>
      <xdr:rowOff>23812</xdr:rowOff>
    </xdr:from>
    <xdr:to>
      <xdr:col>2</xdr:col>
      <xdr:colOff>288484</xdr:colOff>
      <xdr:row>12</xdr:row>
      <xdr:rowOff>214312</xdr:rowOff>
    </xdr:to>
    <xdr:pic>
      <xdr:nvPicPr>
        <xdr:cNvPr id="2" name="Image 1" descr="bruges.png"/>
        <xdr:cNvPicPr>
          <a:picLocks noChangeAspect="1"/>
        </xdr:cNvPicPr>
      </xdr:nvPicPr>
      <xdr:blipFill>
        <a:blip xmlns:r="http://schemas.openxmlformats.org/officeDocument/2006/relationships" r:embed="rId1"/>
        <a:stretch>
          <a:fillRect/>
        </a:stretch>
      </xdr:blipFill>
      <xdr:spPr>
        <a:xfrm>
          <a:off x="1538288" y="2767012"/>
          <a:ext cx="264671" cy="190500"/>
        </a:xfrm>
        <a:prstGeom prst="rect">
          <a:avLst/>
        </a:prstGeom>
      </xdr:spPr>
    </xdr:pic>
    <xdr:clientData/>
  </xdr:twoCellAnchor>
  <xdr:twoCellAnchor editAs="oneCell">
    <xdr:from>
      <xdr:col>2</xdr:col>
      <xdr:colOff>61913</xdr:colOff>
      <xdr:row>11</xdr:row>
      <xdr:rowOff>19050</xdr:rowOff>
    </xdr:from>
    <xdr:to>
      <xdr:col>2</xdr:col>
      <xdr:colOff>261881</xdr:colOff>
      <xdr:row>11</xdr:row>
      <xdr:rowOff>219018</xdr:rowOff>
    </xdr:to>
    <xdr:pic>
      <xdr:nvPicPr>
        <xdr:cNvPr id="3" name="Image 2" descr="athetico.png"/>
        <xdr:cNvPicPr>
          <a:picLocks noChangeAspect="1"/>
        </xdr:cNvPicPr>
      </xdr:nvPicPr>
      <xdr:blipFill>
        <a:blip xmlns:r="http://schemas.openxmlformats.org/officeDocument/2006/relationships" r:embed="rId2"/>
        <a:stretch>
          <a:fillRect/>
        </a:stretch>
      </xdr:blipFill>
      <xdr:spPr>
        <a:xfrm>
          <a:off x="1576388" y="2533650"/>
          <a:ext cx="199968" cy="199968"/>
        </a:xfrm>
        <a:prstGeom prst="rect">
          <a:avLst/>
        </a:prstGeom>
      </xdr:spPr>
    </xdr:pic>
    <xdr:clientData/>
  </xdr:twoCellAnchor>
  <xdr:twoCellAnchor editAs="oneCell">
    <xdr:from>
      <xdr:col>2</xdr:col>
      <xdr:colOff>66675</xdr:colOff>
      <xdr:row>10</xdr:row>
      <xdr:rowOff>19050</xdr:rowOff>
    </xdr:from>
    <xdr:to>
      <xdr:col>2</xdr:col>
      <xdr:colOff>266700</xdr:colOff>
      <xdr:row>10</xdr:row>
      <xdr:rowOff>219022</xdr:rowOff>
    </xdr:to>
    <xdr:pic>
      <xdr:nvPicPr>
        <xdr:cNvPr id="4" name="Image 3" descr="ajax.png"/>
        <xdr:cNvPicPr>
          <a:picLocks noChangeAspect="1"/>
        </xdr:cNvPicPr>
      </xdr:nvPicPr>
      <xdr:blipFill>
        <a:blip xmlns:r="http://schemas.openxmlformats.org/officeDocument/2006/relationships" r:embed="rId3"/>
        <a:stretch>
          <a:fillRect/>
        </a:stretch>
      </xdr:blipFill>
      <xdr:spPr>
        <a:xfrm>
          <a:off x="1581150" y="2305050"/>
          <a:ext cx="200025" cy="199972"/>
        </a:xfrm>
        <a:prstGeom prst="rect">
          <a:avLst/>
        </a:prstGeom>
      </xdr:spPr>
    </xdr:pic>
    <xdr:clientData/>
  </xdr:twoCellAnchor>
  <xdr:twoCellAnchor editAs="oneCell">
    <xdr:from>
      <xdr:col>2</xdr:col>
      <xdr:colOff>61912</xdr:colOff>
      <xdr:row>9</xdr:row>
      <xdr:rowOff>14288</xdr:rowOff>
    </xdr:from>
    <xdr:to>
      <xdr:col>2</xdr:col>
      <xdr:colOff>271404</xdr:colOff>
      <xdr:row>9</xdr:row>
      <xdr:rowOff>223780</xdr:rowOff>
    </xdr:to>
    <xdr:pic>
      <xdr:nvPicPr>
        <xdr:cNvPr id="5" name="Image 4" descr="fiorentina.png"/>
        <xdr:cNvPicPr>
          <a:picLocks noChangeAspect="1"/>
        </xdr:cNvPicPr>
      </xdr:nvPicPr>
      <xdr:blipFill>
        <a:blip xmlns:r="http://schemas.openxmlformats.org/officeDocument/2006/relationships" r:embed="rId4"/>
        <a:stretch>
          <a:fillRect/>
        </a:stretch>
      </xdr:blipFill>
      <xdr:spPr>
        <a:xfrm>
          <a:off x="1576387" y="2071688"/>
          <a:ext cx="209492" cy="209492"/>
        </a:xfrm>
        <a:prstGeom prst="rect">
          <a:avLst/>
        </a:prstGeom>
      </xdr:spPr>
    </xdr:pic>
    <xdr:clientData/>
  </xdr:twoCellAnchor>
  <xdr:twoCellAnchor editAs="oneCell">
    <xdr:from>
      <xdr:col>2</xdr:col>
      <xdr:colOff>47625</xdr:colOff>
      <xdr:row>8</xdr:row>
      <xdr:rowOff>9525</xdr:rowOff>
    </xdr:from>
    <xdr:to>
      <xdr:col>2</xdr:col>
      <xdr:colOff>252355</xdr:colOff>
      <xdr:row>8</xdr:row>
      <xdr:rowOff>214255</xdr:rowOff>
    </xdr:to>
    <xdr:pic>
      <xdr:nvPicPr>
        <xdr:cNvPr id="6" name="Image 5" descr="city.png"/>
        <xdr:cNvPicPr>
          <a:picLocks noChangeAspect="1"/>
        </xdr:cNvPicPr>
      </xdr:nvPicPr>
      <xdr:blipFill>
        <a:blip xmlns:r="http://schemas.openxmlformats.org/officeDocument/2006/relationships" r:embed="rId5"/>
        <a:stretch>
          <a:fillRect/>
        </a:stretch>
      </xdr:blipFill>
      <xdr:spPr>
        <a:xfrm>
          <a:off x="1562100" y="1838325"/>
          <a:ext cx="204730" cy="204730"/>
        </a:xfrm>
        <a:prstGeom prst="rect">
          <a:avLst/>
        </a:prstGeom>
      </xdr:spPr>
    </xdr:pic>
    <xdr:clientData/>
  </xdr:twoCellAnchor>
  <xdr:twoCellAnchor editAs="oneCell">
    <xdr:from>
      <xdr:col>2</xdr:col>
      <xdr:colOff>61912</xdr:colOff>
      <xdr:row>7</xdr:row>
      <xdr:rowOff>14287</xdr:rowOff>
    </xdr:from>
    <xdr:to>
      <xdr:col>2</xdr:col>
      <xdr:colOff>257175</xdr:colOff>
      <xdr:row>7</xdr:row>
      <xdr:rowOff>209550</xdr:rowOff>
    </xdr:to>
    <xdr:pic>
      <xdr:nvPicPr>
        <xdr:cNvPr id="7" name="Image 6" descr="tottenham.png"/>
        <xdr:cNvPicPr>
          <a:picLocks noChangeAspect="1"/>
        </xdr:cNvPicPr>
      </xdr:nvPicPr>
      <xdr:blipFill>
        <a:blip xmlns:r="http://schemas.openxmlformats.org/officeDocument/2006/relationships" r:embed="rId6"/>
        <a:stretch>
          <a:fillRect/>
        </a:stretch>
      </xdr:blipFill>
      <xdr:spPr>
        <a:xfrm>
          <a:off x="1576387" y="1614487"/>
          <a:ext cx="195263" cy="195263"/>
        </a:xfrm>
        <a:prstGeom prst="rect">
          <a:avLst/>
        </a:prstGeom>
      </xdr:spPr>
    </xdr:pic>
    <xdr:clientData/>
  </xdr:twoCellAnchor>
  <xdr:twoCellAnchor editAs="oneCell">
    <xdr:from>
      <xdr:col>2</xdr:col>
      <xdr:colOff>57150</xdr:colOff>
      <xdr:row>6</xdr:row>
      <xdr:rowOff>9525</xdr:rowOff>
    </xdr:from>
    <xdr:to>
      <xdr:col>2</xdr:col>
      <xdr:colOff>257118</xdr:colOff>
      <xdr:row>6</xdr:row>
      <xdr:rowOff>209493</xdr:rowOff>
    </xdr:to>
    <xdr:pic>
      <xdr:nvPicPr>
        <xdr:cNvPr id="8" name="Image 7" descr="benfica.png"/>
        <xdr:cNvPicPr>
          <a:picLocks noChangeAspect="1"/>
        </xdr:cNvPicPr>
      </xdr:nvPicPr>
      <xdr:blipFill>
        <a:blip xmlns:r="http://schemas.openxmlformats.org/officeDocument/2006/relationships" r:embed="rId7"/>
        <a:stretch>
          <a:fillRect/>
        </a:stretch>
      </xdr:blipFill>
      <xdr:spPr>
        <a:xfrm>
          <a:off x="1571625" y="1381125"/>
          <a:ext cx="199968" cy="199968"/>
        </a:xfrm>
        <a:prstGeom prst="rect">
          <a:avLst/>
        </a:prstGeom>
      </xdr:spPr>
    </xdr:pic>
    <xdr:clientData/>
  </xdr:twoCellAnchor>
  <xdr:twoCellAnchor editAs="oneCell">
    <xdr:from>
      <xdr:col>2</xdr:col>
      <xdr:colOff>61913</xdr:colOff>
      <xdr:row>5</xdr:row>
      <xdr:rowOff>9525</xdr:rowOff>
    </xdr:from>
    <xdr:to>
      <xdr:col>2</xdr:col>
      <xdr:colOff>266643</xdr:colOff>
      <xdr:row>5</xdr:row>
      <xdr:rowOff>214255</xdr:rowOff>
    </xdr:to>
    <xdr:pic>
      <xdr:nvPicPr>
        <xdr:cNvPr id="9" name="Image 8" descr="roma.png"/>
        <xdr:cNvPicPr>
          <a:picLocks noChangeAspect="1"/>
        </xdr:cNvPicPr>
      </xdr:nvPicPr>
      <xdr:blipFill>
        <a:blip xmlns:r="http://schemas.openxmlformats.org/officeDocument/2006/relationships" r:embed="rId8"/>
        <a:stretch>
          <a:fillRect/>
        </a:stretch>
      </xdr:blipFill>
      <xdr:spPr>
        <a:xfrm>
          <a:off x="1576388" y="1152525"/>
          <a:ext cx="204730" cy="204730"/>
        </a:xfrm>
        <a:prstGeom prst="rect">
          <a:avLst/>
        </a:prstGeom>
      </xdr:spPr>
    </xdr:pic>
    <xdr:clientData/>
  </xdr:twoCellAnchor>
  <xdr:twoCellAnchor editAs="oneCell">
    <xdr:from>
      <xdr:col>2</xdr:col>
      <xdr:colOff>61913</xdr:colOff>
      <xdr:row>4</xdr:row>
      <xdr:rowOff>23812</xdr:rowOff>
    </xdr:from>
    <xdr:to>
      <xdr:col>2</xdr:col>
      <xdr:colOff>266644</xdr:colOff>
      <xdr:row>4</xdr:row>
      <xdr:rowOff>228543</xdr:rowOff>
    </xdr:to>
    <xdr:pic>
      <xdr:nvPicPr>
        <xdr:cNvPr id="10" name="Image 9" descr="arsenal.png"/>
        <xdr:cNvPicPr>
          <a:picLocks noChangeAspect="1"/>
        </xdr:cNvPicPr>
      </xdr:nvPicPr>
      <xdr:blipFill>
        <a:blip xmlns:r="http://schemas.openxmlformats.org/officeDocument/2006/relationships" r:embed="rId9"/>
        <a:stretch>
          <a:fillRect/>
        </a:stretch>
      </xdr:blipFill>
      <xdr:spPr>
        <a:xfrm>
          <a:off x="1576388" y="938212"/>
          <a:ext cx="204731" cy="204731"/>
        </a:xfrm>
        <a:prstGeom prst="rect">
          <a:avLst/>
        </a:prstGeom>
      </xdr:spPr>
    </xdr:pic>
    <xdr:clientData/>
  </xdr:twoCellAnchor>
  <xdr:twoCellAnchor editAs="oneCell">
    <xdr:from>
      <xdr:col>2</xdr:col>
      <xdr:colOff>47626</xdr:colOff>
      <xdr:row>3</xdr:row>
      <xdr:rowOff>14287</xdr:rowOff>
    </xdr:from>
    <xdr:to>
      <xdr:col>2</xdr:col>
      <xdr:colOff>252413</xdr:colOff>
      <xdr:row>3</xdr:row>
      <xdr:rowOff>219074</xdr:rowOff>
    </xdr:to>
    <xdr:pic>
      <xdr:nvPicPr>
        <xdr:cNvPr id="11" name="Image 10" descr="kaizer.png"/>
        <xdr:cNvPicPr>
          <a:picLocks noChangeAspect="1"/>
        </xdr:cNvPicPr>
      </xdr:nvPicPr>
      <xdr:blipFill>
        <a:blip xmlns:r="http://schemas.openxmlformats.org/officeDocument/2006/relationships" r:embed="rId10"/>
        <a:stretch>
          <a:fillRect/>
        </a:stretch>
      </xdr:blipFill>
      <xdr:spPr>
        <a:xfrm>
          <a:off x="1562101" y="700087"/>
          <a:ext cx="204787" cy="204787"/>
        </a:xfrm>
        <a:prstGeom prst="rect">
          <a:avLst/>
        </a:prstGeom>
      </xdr:spPr>
    </xdr:pic>
    <xdr:clientData/>
  </xdr:twoCellAnchor>
  <xdr:twoCellAnchor editAs="oneCell">
    <xdr:from>
      <xdr:col>2</xdr:col>
      <xdr:colOff>38100</xdr:colOff>
      <xdr:row>2</xdr:row>
      <xdr:rowOff>14288</xdr:rowOff>
    </xdr:from>
    <xdr:to>
      <xdr:col>2</xdr:col>
      <xdr:colOff>261880</xdr:colOff>
      <xdr:row>3</xdr:row>
      <xdr:rowOff>9468</xdr:rowOff>
    </xdr:to>
    <xdr:pic>
      <xdr:nvPicPr>
        <xdr:cNvPr id="12" name="Image 11" descr="gala.png"/>
        <xdr:cNvPicPr>
          <a:picLocks noChangeAspect="1"/>
        </xdr:cNvPicPr>
      </xdr:nvPicPr>
      <xdr:blipFill>
        <a:blip xmlns:r="http://schemas.openxmlformats.org/officeDocument/2006/relationships" r:embed="rId11"/>
        <a:stretch>
          <a:fillRect/>
        </a:stretch>
      </xdr:blipFill>
      <xdr:spPr>
        <a:xfrm>
          <a:off x="1552575" y="471488"/>
          <a:ext cx="223780" cy="223780"/>
        </a:xfrm>
        <a:prstGeom prst="rect">
          <a:avLst/>
        </a:prstGeom>
      </xdr:spPr>
    </xdr:pic>
    <xdr:clientData/>
  </xdr:twoCellAnchor>
  <xdr:twoCellAnchor editAs="oneCell">
    <xdr:from>
      <xdr:col>2</xdr:col>
      <xdr:colOff>57150</xdr:colOff>
      <xdr:row>1</xdr:row>
      <xdr:rowOff>19050</xdr:rowOff>
    </xdr:from>
    <xdr:to>
      <xdr:col>2</xdr:col>
      <xdr:colOff>266641</xdr:colOff>
      <xdr:row>1</xdr:row>
      <xdr:rowOff>228541</xdr:rowOff>
    </xdr:to>
    <xdr:pic>
      <xdr:nvPicPr>
        <xdr:cNvPr id="13" name="Image 12" descr="udiness.png"/>
        <xdr:cNvPicPr>
          <a:picLocks noChangeAspect="1"/>
        </xdr:cNvPicPr>
      </xdr:nvPicPr>
      <xdr:blipFill>
        <a:blip xmlns:r="http://schemas.openxmlformats.org/officeDocument/2006/relationships" r:embed="rId12"/>
        <a:stretch>
          <a:fillRect/>
        </a:stretch>
      </xdr:blipFill>
      <xdr:spPr>
        <a:xfrm>
          <a:off x="1571625" y="247650"/>
          <a:ext cx="209491" cy="209491"/>
        </a:xfrm>
        <a:prstGeom prst="rect">
          <a:avLst/>
        </a:prstGeom>
      </xdr:spPr>
    </xdr:pic>
    <xdr:clientData/>
  </xdr:twoCellAnchor>
  <xdr:twoCellAnchor editAs="oneCell">
    <xdr:from>
      <xdr:col>2</xdr:col>
      <xdr:colOff>52387</xdr:colOff>
      <xdr:row>0</xdr:row>
      <xdr:rowOff>0</xdr:rowOff>
    </xdr:from>
    <xdr:to>
      <xdr:col>2</xdr:col>
      <xdr:colOff>280930</xdr:colOff>
      <xdr:row>0</xdr:row>
      <xdr:rowOff>228543</xdr:rowOff>
    </xdr:to>
    <xdr:pic>
      <xdr:nvPicPr>
        <xdr:cNvPr id="14" name="Image 13" descr="Monaco_AS.png"/>
        <xdr:cNvPicPr>
          <a:picLocks noChangeAspect="1"/>
        </xdr:cNvPicPr>
      </xdr:nvPicPr>
      <xdr:blipFill>
        <a:blip xmlns:r="http://schemas.openxmlformats.org/officeDocument/2006/relationships" r:embed="rId13"/>
        <a:stretch>
          <a:fillRect/>
        </a:stretch>
      </xdr:blipFill>
      <xdr:spPr>
        <a:xfrm>
          <a:off x="1566862" y="0"/>
          <a:ext cx="228543" cy="2285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217712</xdr:colOff>
      <xdr:row>42</xdr:row>
      <xdr:rowOff>231314</xdr:rowOff>
    </xdr:from>
    <xdr:to>
      <xdr:col>14</xdr:col>
      <xdr:colOff>163284</xdr:colOff>
      <xdr:row>47</xdr:row>
      <xdr:rowOff>27207</xdr:rowOff>
    </xdr:to>
    <xdr:sp macro="" textlink="">
      <xdr:nvSpPr>
        <xdr:cNvPr id="2" name="Pentagone 1"/>
        <xdr:cNvSpPr/>
      </xdr:nvSpPr>
      <xdr:spPr>
        <a:xfrm>
          <a:off x="655862" y="8194214"/>
          <a:ext cx="2574472" cy="786493"/>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000">
              <a:latin typeface="Palamecia Titling" pitchFamily="34" charset="0"/>
            </a:rPr>
            <a:t>gains/pertes</a:t>
          </a:r>
        </a:p>
      </xdr:txBody>
    </xdr:sp>
    <xdr:clientData/>
  </xdr:twoCellAnchor>
  <xdr:twoCellAnchor>
    <xdr:from>
      <xdr:col>3</xdr:col>
      <xdr:colOff>2721</xdr:colOff>
      <xdr:row>29</xdr:row>
      <xdr:rowOff>166029</xdr:rowOff>
    </xdr:from>
    <xdr:to>
      <xdr:col>14</xdr:col>
      <xdr:colOff>166007</xdr:colOff>
      <xdr:row>34</xdr:row>
      <xdr:rowOff>16350</xdr:rowOff>
    </xdr:to>
    <xdr:sp macro="" textlink="">
      <xdr:nvSpPr>
        <xdr:cNvPr id="3" name="Pentagone 2"/>
        <xdr:cNvSpPr/>
      </xdr:nvSpPr>
      <xdr:spPr>
        <a:xfrm>
          <a:off x="659946" y="5690529"/>
          <a:ext cx="2573111" cy="802821"/>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000">
              <a:latin typeface="Palamecia Titling" pitchFamily="34" charset="0"/>
            </a:rPr>
            <a:t>les coupes</a:t>
          </a:r>
        </a:p>
      </xdr:txBody>
    </xdr:sp>
    <xdr:clientData/>
  </xdr:twoCellAnchor>
  <xdr:twoCellAnchor>
    <xdr:from>
      <xdr:col>3</xdr:col>
      <xdr:colOff>2719</xdr:colOff>
      <xdr:row>17</xdr:row>
      <xdr:rowOff>57162</xdr:rowOff>
    </xdr:from>
    <xdr:to>
      <xdr:col>14</xdr:col>
      <xdr:colOff>166005</xdr:colOff>
      <xdr:row>21</xdr:row>
      <xdr:rowOff>43554</xdr:rowOff>
    </xdr:to>
    <xdr:sp macro="" textlink="">
      <xdr:nvSpPr>
        <xdr:cNvPr id="4" name="Pentagone 3"/>
        <xdr:cNvSpPr/>
      </xdr:nvSpPr>
      <xdr:spPr>
        <a:xfrm>
          <a:off x="659944" y="3295662"/>
          <a:ext cx="2573111" cy="748392"/>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000">
              <a:latin typeface="Palamecia Titling" pitchFamily="34" charset="0"/>
            </a:rPr>
            <a:t>les jokers</a:t>
          </a:r>
        </a:p>
      </xdr:txBody>
    </xdr:sp>
    <xdr:clientData/>
  </xdr:twoCellAnchor>
  <xdr:twoCellAnchor>
    <xdr:from>
      <xdr:col>3</xdr:col>
      <xdr:colOff>5441</xdr:colOff>
      <xdr:row>5</xdr:row>
      <xdr:rowOff>19060</xdr:rowOff>
    </xdr:from>
    <xdr:to>
      <xdr:col>14</xdr:col>
      <xdr:colOff>168727</xdr:colOff>
      <xdr:row>9</xdr:row>
      <xdr:rowOff>5452</xdr:rowOff>
    </xdr:to>
    <xdr:sp macro="" textlink="">
      <xdr:nvSpPr>
        <xdr:cNvPr id="5" name="Pentagone 4"/>
        <xdr:cNvSpPr/>
      </xdr:nvSpPr>
      <xdr:spPr>
        <a:xfrm>
          <a:off x="662666" y="971560"/>
          <a:ext cx="2573111" cy="748392"/>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000">
              <a:latin typeface="Palamecia Titling" pitchFamily="34" charset="0"/>
            </a:rPr>
            <a:t>bonus/penalites</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153</xdr:col>
      <xdr:colOff>31750</xdr:colOff>
      <xdr:row>5</xdr:row>
      <xdr:rowOff>42334</xdr:rowOff>
    </xdr:from>
    <xdr:ext cx="1463804" cy="1812773"/>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29178250" y="994834"/>
          <a:ext cx="1463804" cy="1812773"/>
        </a:xfrm>
        <a:prstGeom prst="rect">
          <a:avLst/>
        </a:prstGeom>
        <a:noFill/>
        <a:ln w="1">
          <a:noFill/>
          <a:miter lim="800000"/>
          <a:headEnd/>
          <a:tailEnd type="none" w="med" len="med"/>
        </a:ln>
        <a:effectLst/>
      </xdr:spPr>
    </xdr:pic>
    <xdr:clientData/>
  </xdr:oneCellAnchor>
  <xdr:oneCellAnchor>
    <xdr:from>
      <xdr:col>183</xdr:col>
      <xdr:colOff>21169</xdr:colOff>
      <xdr:row>5</xdr:row>
      <xdr:rowOff>52916</xdr:rowOff>
    </xdr:from>
    <xdr:ext cx="1484886" cy="1770441"/>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34882669" y="1005416"/>
          <a:ext cx="1484886" cy="1770441"/>
        </a:xfrm>
        <a:prstGeom prst="rect">
          <a:avLst/>
        </a:prstGeom>
        <a:noFill/>
        <a:ln w="1">
          <a:noFill/>
          <a:miter lim="800000"/>
          <a:headEnd/>
          <a:tailEnd type="none" w="med" len="med"/>
        </a:ln>
        <a:effectLst/>
      </xdr:spPr>
    </xdr:pic>
    <xdr:clientData/>
  </xdr:oneCellAnchor>
  <xdr:oneCellAnchor>
    <xdr:from>
      <xdr:col>33</xdr:col>
      <xdr:colOff>77106</xdr:colOff>
      <xdr:row>5</xdr:row>
      <xdr:rowOff>77108</xdr:rowOff>
    </xdr:from>
    <xdr:ext cx="1406073" cy="1806748"/>
    <xdr:pic>
      <xdr:nvPicPr>
        <xdr:cNvPr id="4" name="Picture 5"/>
        <xdr:cNvPicPr>
          <a:picLocks noChangeAspect="1" noChangeArrowheads="1"/>
        </xdr:cNvPicPr>
      </xdr:nvPicPr>
      <xdr:blipFill>
        <a:blip xmlns:r="http://schemas.openxmlformats.org/officeDocument/2006/relationships" r:embed="rId3"/>
        <a:srcRect/>
        <a:stretch>
          <a:fillRect/>
        </a:stretch>
      </xdr:blipFill>
      <xdr:spPr bwMode="auto">
        <a:xfrm>
          <a:off x="6363606" y="1029608"/>
          <a:ext cx="1406073" cy="1806748"/>
        </a:xfrm>
        <a:prstGeom prst="rect">
          <a:avLst/>
        </a:prstGeom>
        <a:noFill/>
        <a:ln w="1">
          <a:noFill/>
          <a:miter lim="800000"/>
          <a:headEnd/>
          <a:tailEnd type="none" w="med" len="med"/>
        </a:ln>
        <a:effectLst/>
      </xdr:spPr>
    </xdr:pic>
    <xdr:clientData/>
  </xdr:oneCellAnchor>
  <xdr:oneCellAnchor>
    <xdr:from>
      <xdr:col>3</xdr:col>
      <xdr:colOff>21168</xdr:colOff>
      <xdr:row>5</xdr:row>
      <xdr:rowOff>95249</xdr:rowOff>
    </xdr:from>
    <xdr:ext cx="1481665" cy="1731940"/>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592668" y="1047749"/>
          <a:ext cx="1481665" cy="1731940"/>
        </a:xfrm>
        <a:prstGeom prst="rect">
          <a:avLst/>
        </a:prstGeom>
        <a:noFill/>
        <a:ln w="1">
          <a:noFill/>
          <a:miter lim="800000"/>
          <a:headEnd/>
          <a:tailEnd type="none" w="med" len="med"/>
        </a:ln>
        <a:effectLst/>
      </xdr:spPr>
    </xdr:pic>
    <xdr:clientData/>
  </xdr:oneCellAnchor>
  <xdr:oneCellAnchor>
    <xdr:from>
      <xdr:col>63</xdr:col>
      <xdr:colOff>42335</xdr:colOff>
      <xdr:row>5</xdr:row>
      <xdr:rowOff>52917</xdr:rowOff>
    </xdr:from>
    <xdr:ext cx="1439332" cy="1776401"/>
    <xdr:pic>
      <xdr:nvPicPr>
        <xdr:cNvPr id="6" name="Picture 8"/>
        <xdr:cNvPicPr>
          <a:picLocks noChangeAspect="1" noChangeArrowheads="1"/>
        </xdr:cNvPicPr>
      </xdr:nvPicPr>
      <xdr:blipFill>
        <a:blip xmlns:r="http://schemas.openxmlformats.org/officeDocument/2006/relationships" r:embed="rId5"/>
        <a:srcRect/>
        <a:stretch>
          <a:fillRect/>
        </a:stretch>
      </xdr:blipFill>
      <xdr:spPr bwMode="auto">
        <a:xfrm>
          <a:off x="12043835" y="1005417"/>
          <a:ext cx="1439332" cy="1776401"/>
        </a:xfrm>
        <a:prstGeom prst="rect">
          <a:avLst/>
        </a:prstGeom>
        <a:noFill/>
        <a:ln w="1">
          <a:noFill/>
          <a:miter lim="800000"/>
          <a:headEnd/>
          <a:tailEnd type="none" w="med" len="med"/>
        </a:ln>
        <a:effectLst/>
      </xdr:spPr>
    </xdr:pic>
    <xdr:clientData/>
  </xdr:oneCellAnchor>
  <xdr:oneCellAnchor>
    <xdr:from>
      <xdr:col>93</xdr:col>
      <xdr:colOff>59266</xdr:colOff>
      <xdr:row>5</xdr:row>
      <xdr:rowOff>59266</xdr:rowOff>
    </xdr:from>
    <xdr:ext cx="1440513" cy="1773616"/>
    <xdr:pic>
      <xdr:nvPicPr>
        <xdr:cNvPr id="7" name="Picture 9"/>
        <xdr:cNvPicPr>
          <a:picLocks noChangeAspect="1" noChangeArrowheads="1"/>
        </xdr:cNvPicPr>
      </xdr:nvPicPr>
      <xdr:blipFill>
        <a:blip xmlns:r="http://schemas.openxmlformats.org/officeDocument/2006/relationships" r:embed="rId6"/>
        <a:srcRect/>
        <a:stretch>
          <a:fillRect/>
        </a:stretch>
      </xdr:blipFill>
      <xdr:spPr bwMode="auto">
        <a:xfrm>
          <a:off x="17775766" y="1011766"/>
          <a:ext cx="1440513" cy="1773616"/>
        </a:xfrm>
        <a:prstGeom prst="rect">
          <a:avLst/>
        </a:prstGeom>
        <a:noFill/>
        <a:ln w="1">
          <a:noFill/>
          <a:miter lim="800000"/>
          <a:headEnd/>
          <a:tailEnd type="none" w="med" len="med"/>
        </a:ln>
        <a:effectLst/>
      </xdr:spPr>
    </xdr:pic>
    <xdr:clientData/>
  </xdr:oneCellAnchor>
  <xdr:oneCellAnchor>
    <xdr:from>
      <xdr:col>123</xdr:col>
      <xdr:colOff>57150</xdr:colOff>
      <xdr:row>5</xdr:row>
      <xdr:rowOff>38100</xdr:rowOff>
    </xdr:from>
    <xdr:ext cx="1390650" cy="1855330"/>
    <xdr:pic>
      <xdr:nvPicPr>
        <xdr:cNvPr id="8"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3488650" y="990600"/>
          <a:ext cx="1390650" cy="1855330"/>
        </a:xfrm>
        <a:prstGeom prst="rect">
          <a:avLst/>
        </a:prstGeom>
        <a:noFill/>
        <a:ln w="1">
          <a:noFill/>
          <a:miter lim="800000"/>
          <a:headEnd/>
          <a:tailEnd type="none" w="med" len="med"/>
        </a:ln>
        <a:effectLst/>
      </xdr:spPr>
    </xdr:pic>
    <xdr:clientData/>
  </xdr:oneCellAnchor>
  <xdr:oneCellAnchor>
    <xdr:from>
      <xdr:col>213</xdr:col>
      <xdr:colOff>35718</xdr:colOff>
      <xdr:row>5</xdr:row>
      <xdr:rowOff>71437</xdr:rowOff>
    </xdr:from>
    <xdr:ext cx="1437883" cy="1775733"/>
    <xdr:pic>
      <xdr:nvPicPr>
        <xdr:cNvPr id="9" name="Picture 12"/>
        <xdr:cNvPicPr>
          <a:picLocks noChangeAspect="1" noChangeArrowheads="1"/>
        </xdr:cNvPicPr>
      </xdr:nvPicPr>
      <xdr:blipFill>
        <a:blip xmlns:r="http://schemas.openxmlformats.org/officeDocument/2006/relationships" r:embed="rId8"/>
        <a:srcRect/>
        <a:stretch>
          <a:fillRect/>
        </a:stretch>
      </xdr:blipFill>
      <xdr:spPr bwMode="auto">
        <a:xfrm>
          <a:off x="40612218" y="1023937"/>
          <a:ext cx="1437883" cy="1775733"/>
        </a:xfrm>
        <a:prstGeom prst="rect">
          <a:avLst/>
        </a:prstGeom>
        <a:noFill/>
        <a:ln w="1">
          <a:noFill/>
          <a:miter lim="800000"/>
          <a:headEnd/>
          <a:tailEnd type="none" w="med" len="med"/>
        </a:ln>
        <a:effectLst/>
      </xdr:spPr>
    </xdr:pic>
    <xdr:clientData/>
  </xdr:oneCellAnchor>
  <xdr:oneCellAnchor>
    <xdr:from>
      <xdr:col>243</xdr:col>
      <xdr:colOff>35719</xdr:colOff>
      <xdr:row>5</xdr:row>
      <xdr:rowOff>59531</xdr:rowOff>
    </xdr:from>
    <xdr:ext cx="1464469" cy="1789485"/>
    <xdr:pic>
      <xdr:nvPicPr>
        <xdr:cNvPr id="10"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46327219" y="1012031"/>
          <a:ext cx="1464469" cy="1789485"/>
        </a:xfrm>
        <a:prstGeom prst="rect">
          <a:avLst/>
        </a:prstGeom>
        <a:noFill/>
        <a:ln w="1">
          <a:noFill/>
          <a:miter lim="800000"/>
          <a:headEnd/>
          <a:tailEnd type="none" w="med" len="med"/>
        </a:ln>
        <a:effectLst/>
      </xdr:spPr>
    </xdr:pic>
    <xdr:clientData/>
  </xdr:oneCellAnchor>
  <xdr:oneCellAnchor>
    <xdr:from>
      <xdr:col>273</xdr:col>
      <xdr:colOff>47625</xdr:colOff>
      <xdr:row>5</xdr:row>
      <xdr:rowOff>23812</xdr:rowOff>
    </xdr:from>
    <xdr:ext cx="1404937" cy="1844627"/>
    <xdr:pic>
      <xdr:nvPicPr>
        <xdr:cNvPr id="11"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52054125" y="976312"/>
          <a:ext cx="1404937" cy="1844627"/>
        </a:xfrm>
        <a:prstGeom prst="rect">
          <a:avLst/>
        </a:prstGeom>
        <a:noFill/>
        <a:ln w="1">
          <a:noFill/>
          <a:miter lim="800000"/>
          <a:headEnd/>
          <a:tailEnd type="none" w="med" len="med"/>
        </a:ln>
        <a:effectLst/>
      </xdr:spPr>
    </xdr:pic>
    <xdr:clientData/>
  </xdr:oneCellAnchor>
  <xdr:oneCellAnchor>
    <xdr:from>
      <xdr:col>337</xdr:col>
      <xdr:colOff>0</xdr:colOff>
      <xdr:row>7</xdr:row>
      <xdr:rowOff>0</xdr:rowOff>
    </xdr:from>
    <xdr:ext cx="304800" cy="300718"/>
    <xdr:sp macro="" textlink="">
      <xdr:nvSpPr>
        <xdr:cNvPr id="12" name="AutoShape 1" descr="Résultat de recherche d'images pour &quot;as roma&quot;"/>
        <xdr:cNvSpPr>
          <a:spLocks noChangeAspect="1" noChangeArrowheads="1"/>
        </xdr:cNvSpPr>
      </xdr:nvSpPr>
      <xdr:spPr bwMode="auto">
        <a:xfrm>
          <a:off x="64198500" y="1333500"/>
          <a:ext cx="304800" cy="300718"/>
        </a:xfrm>
        <a:prstGeom prst="rect">
          <a:avLst/>
        </a:prstGeom>
        <a:noFill/>
      </xdr:spPr>
    </xdr:sp>
    <xdr:clientData/>
  </xdr:oneCellAnchor>
  <xdr:twoCellAnchor>
    <xdr:from>
      <xdr:col>161</xdr:col>
      <xdr:colOff>78585</xdr:colOff>
      <xdr:row>5</xdr:row>
      <xdr:rowOff>13749</xdr:rowOff>
    </xdr:from>
    <xdr:to>
      <xdr:col>168</xdr:col>
      <xdr:colOff>133012</xdr:colOff>
      <xdr:row>6</xdr:row>
      <xdr:rowOff>121284</xdr:rowOff>
    </xdr:to>
    <xdr:sp macro="" textlink="">
      <xdr:nvSpPr>
        <xdr:cNvPr id="13" name="ZoneTexte 12"/>
        <xdr:cNvSpPr txBox="1"/>
      </xdr:nvSpPr>
      <xdr:spPr>
        <a:xfrm>
          <a:off x="30749085" y="966249"/>
          <a:ext cx="1387927" cy="2980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fr-FR" sz="1600">
              <a:solidFill>
                <a:schemeClr val="tx1"/>
              </a:solidFill>
              <a:latin typeface="JUSTICE LEAGUE" pitchFamily="2" charset="0"/>
            </a:rPr>
            <a:t>AS MIMONACO</a:t>
          </a:r>
        </a:p>
      </xdr:txBody>
    </xdr:sp>
    <xdr:clientData/>
  </xdr:twoCellAnchor>
  <xdr:oneCellAnchor>
    <xdr:from>
      <xdr:col>333</xdr:col>
      <xdr:colOff>71437</xdr:colOff>
      <xdr:row>5</xdr:row>
      <xdr:rowOff>59531</xdr:rowOff>
    </xdr:from>
    <xdr:ext cx="1412669" cy="1811451"/>
    <xdr:pic>
      <xdr:nvPicPr>
        <xdr:cNvPr id="14" name="Picture 2"/>
        <xdr:cNvPicPr>
          <a:picLocks noChangeAspect="1" noChangeArrowheads="1"/>
        </xdr:cNvPicPr>
      </xdr:nvPicPr>
      <xdr:blipFill>
        <a:blip xmlns:r="http://schemas.openxmlformats.org/officeDocument/2006/relationships" r:embed="rId11"/>
        <a:srcRect/>
        <a:stretch>
          <a:fillRect/>
        </a:stretch>
      </xdr:blipFill>
      <xdr:spPr bwMode="auto">
        <a:xfrm>
          <a:off x="63507937" y="1012031"/>
          <a:ext cx="1412669" cy="1811451"/>
        </a:xfrm>
        <a:prstGeom prst="rect">
          <a:avLst/>
        </a:prstGeom>
        <a:noFill/>
        <a:ln w="1">
          <a:noFill/>
          <a:miter lim="800000"/>
          <a:headEnd/>
          <a:tailEnd type="none" w="med" len="med"/>
        </a:ln>
        <a:effectLst/>
      </xdr:spPr>
    </xdr:pic>
    <xdr:clientData/>
  </xdr:oneCellAnchor>
  <xdr:oneCellAnchor>
    <xdr:from>
      <xdr:col>367</xdr:col>
      <xdr:colOff>0</xdr:colOff>
      <xdr:row>7</xdr:row>
      <xdr:rowOff>0</xdr:rowOff>
    </xdr:from>
    <xdr:ext cx="304800" cy="300718"/>
    <xdr:sp macro="" textlink="">
      <xdr:nvSpPr>
        <xdr:cNvPr id="15" name="AutoShape 1" descr="Résultat de recherche d'images pour &quot;as roma&quot;"/>
        <xdr:cNvSpPr>
          <a:spLocks noChangeAspect="1" noChangeArrowheads="1"/>
        </xdr:cNvSpPr>
      </xdr:nvSpPr>
      <xdr:spPr bwMode="auto">
        <a:xfrm>
          <a:off x="69913500" y="1333500"/>
          <a:ext cx="304800" cy="300718"/>
        </a:xfrm>
        <a:prstGeom prst="rect">
          <a:avLst/>
        </a:prstGeom>
        <a:noFill/>
      </xdr:spPr>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247650</xdr:colOff>
      <xdr:row>2</xdr:row>
      <xdr:rowOff>381000</xdr:rowOff>
    </xdr:from>
    <xdr:ext cx="1419225" cy="2009775"/>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009650" y="571500"/>
          <a:ext cx="1419225" cy="2009775"/>
        </a:xfrm>
        <a:prstGeom prst="rect">
          <a:avLst/>
        </a:prstGeom>
        <a:noFill/>
        <a:ln w="1">
          <a:noFill/>
          <a:miter lim="800000"/>
          <a:headEnd/>
          <a:tailEnd type="none" w="med" len="med"/>
        </a:ln>
        <a:effectLst/>
      </xdr:spPr>
    </xdr:pic>
    <xdr:clientData/>
  </xdr:oneCellAnchor>
  <xdr:oneCellAnchor>
    <xdr:from>
      <xdr:col>4</xdr:col>
      <xdr:colOff>180975</xdr:colOff>
      <xdr:row>2</xdr:row>
      <xdr:rowOff>180975</xdr:rowOff>
    </xdr:from>
    <xdr:ext cx="1466850" cy="2212499"/>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3228975" y="561975"/>
          <a:ext cx="1466850" cy="2212499"/>
        </a:xfrm>
        <a:prstGeom prst="rect">
          <a:avLst/>
        </a:prstGeom>
        <a:noFill/>
        <a:ln w="1">
          <a:noFill/>
          <a:miter lim="800000"/>
          <a:headEnd/>
          <a:tailEnd type="none" w="med" len="med"/>
        </a:ln>
        <a:effectLst/>
      </xdr:spPr>
    </xdr:pic>
    <xdr:clientData/>
  </xdr:oneCellAnchor>
  <xdr:oneCellAnchor>
    <xdr:from>
      <xdr:col>7</xdr:col>
      <xdr:colOff>438151</xdr:colOff>
      <xdr:row>2</xdr:row>
      <xdr:rowOff>295275</xdr:rowOff>
    </xdr:from>
    <xdr:ext cx="986336" cy="2095500"/>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5772151" y="571500"/>
          <a:ext cx="986336" cy="2095500"/>
        </a:xfrm>
        <a:prstGeom prst="rect">
          <a:avLst/>
        </a:prstGeom>
        <a:noFill/>
        <a:ln w="1">
          <a:noFill/>
          <a:miter lim="800000"/>
          <a:headEnd/>
          <a:tailEnd type="none" w="med" len="med"/>
        </a:ln>
        <a:effectLst/>
      </xdr:spPr>
    </xdr:pic>
    <xdr:clientData/>
  </xdr:oneCellAnchor>
  <xdr:oneCellAnchor>
    <xdr:from>
      <xdr:col>4</xdr:col>
      <xdr:colOff>28575</xdr:colOff>
      <xdr:row>5</xdr:row>
      <xdr:rowOff>647699</xdr:rowOff>
    </xdr:from>
    <xdr:ext cx="1827597" cy="1400175"/>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3076575" y="1142999"/>
          <a:ext cx="1827597" cy="1400175"/>
        </a:xfrm>
        <a:prstGeom prst="rect">
          <a:avLst/>
        </a:prstGeom>
        <a:noFill/>
        <a:ln w="1">
          <a:noFill/>
          <a:miter lim="800000"/>
          <a:headEnd/>
          <a:tailEnd type="none" w="med" len="med"/>
        </a:ln>
        <a:effectLst/>
      </xdr:spPr>
    </xdr:pic>
    <xdr:clientData/>
  </xdr:oneCellAnchor>
  <xdr:oneCellAnchor>
    <xdr:from>
      <xdr:col>1</xdr:col>
      <xdr:colOff>238125</xdr:colOff>
      <xdr:row>5</xdr:row>
      <xdr:rowOff>371475</xdr:rowOff>
    </xdr:from>
    <xdr:ext cx="1352550" cy="1838325"/>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1000125" y="1143000"/>
          <a:ext cx="1352550" cy="1838325"/>
        </a:xfrm>
        <a:prstGeom prst="rect">
          <a:avLst/>
        </a:prstGeom>
        <a:noFill/>
        <a:ln w="1">
          <a:noFill/>
          <a:miter lim="800000"/>
          <a:headEnd/>
          <a:tailEnd type="none" w="med" len="med"/>
        </a:ln>
        <a:effectLst/>
      </xdr:spPr>
    </xdr:pic>
    <xdr:clientData/>
  </xdr:oneCellAnchor>
  <xdr:oneCellAnchor>
    <xdr:from>
      <xdr:col>7</xdr:col>
      <xdr:colOff>57151</xdr:colOff>
      <xdr:row>5</xdr:row>
      <xdr:rowOff>390524</xdr:rowOff>
    </xdr:from>
    <xdr:ext cx="1714500" cy="1714500"/>
    <xdr:pic>
      <xdr:nvPicPr>
        <xdr:cNvPr id="7" name="Picture 6" descr="Image associÃ©e"/>
        <xdr:cNvPicPr>
          <a:picLocks noChangeAspect="1" noChangeArrowheads="1"/>
        </xdr:cNvPicPr>
      </xdr:nvPicPr>
      <xdr:blipFill>
        <a:blip xmlns:r="http://schemas.openxmlformats.org/officeDocument/2006/relationships" r:embed="rId6" cstate="print"/>
        <a:srcRect/>
        <a:stretch>
          <a:fillRect/>
        </a:stretch>
      </xdr:blipFill>
      <xdr:spPr bwMode="auto">
        <a:xfrm>
          <a:off x="5391151" y="1142999"/>
          <a:ext cx="1714500" cy="1714500"/>
        </a:xfrm>
        <a:prstGeom prst="rect">
          <a:avLst/>
        </a:prstGeom>
        <a:noFill/>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Filou Filipe" refreshedDate="43357.801750578707" createdVersion="6" refreshedVersion="6" minRefreshableVersion="3" recordCount="12">
  <cacheSource type="worksheet">
    <worksheetSource ref="A2:H14" sheet="Pronos 20018"/>
  </cacheSource>
  <cacheFields count="8">
    <cacheField name="Classement" numFmtId="0">
      <sharedItems containsSemiMixedTypes="0" containsString="0" containsNumber="1" containsInteger="1" minValue="1" maxValue="12"/>
    </cacheField>
    <cacheField name="      Club" numFmtId="0">
      <sharedItems count="12">
        <s v="AS Mimonaco"/>
        <s v="Udiness"/>
        <s v="Galatasayass"/>
        <s v="Johannesburg FC"/>
        <s v="Bibarsenal"/>
        <s v="SL Samfica"/>
        <s v="Titounham"/>
        <s v="Medchester City"/>
        <s v="Filourentina"/>
        <s v="Ajax Amsterdav"/>
        <s v="Athleniko Madrid"/>
        <s v="FC Burges"/>
      </sharedItems>
    </cacheField>
    <cacheField name="logo" numFmtId="0">
      <sharedItems containsString="0" containsBlank="1" containsNumber="1" containsInteger="1" minValue="0" maxValue="0"/>
    </cacheField>
    <cacheField name="CR" numFmtId="0">
      <sharedItems containsSemiMixedTypes="0" containsString="0" containsNumber="1" containsInteger="1" minValue="0" maxValue="0"/>
    </cacheField>
    <cacheField name="CJ" numFmtId="0">
      <sharedItems containsSemiMixedTypes="0" containsString="0" containsNumber="1" containsInteger="1" minValue="0" maxValue="0"/>
    </cacheField>
    <cacheField name="Pts J- 1" numFmtId="0">
      <sharedItems containsSemiMixedTypes="0" containsString="0" containsNumber="1" containsInteger="1" minValue="0" maxValue="0"/>
    </cacheField>
    <cacheField name="Pts" numFmtId="1">
      <sharedItems containsSemiMixedTypes="0" containsString="0" containsNumber="1" containsInteger="1" minValue="0" maxValue="12"/>
    </cacheField>
    <cacheField name="Rang" numFmtId="0">
      <sharedItems containsSemiMixedTypes="0" containsString="0" containsNumber="1" containsInteger="1" minValue="1" maxValue="6" count="2">
        <n v="1"/>
        <n v="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
  <r>
    <n v="1"/>
    <x v="0"/>
    <n v="0"/>
    <n v="0"/>
    <n v="0"/>
    <n v="0"/>
    <n v="12"/>
    <x v="0"/>
  </r>
  <r>
    <n v="2"/>
    <x v="1"/>
    <n v="0"/>
    <n v="0"/>
    <n v="0"/>
    <n v="0"/>
    <n v="0"/>
    <x v="1"/>
  </r>
  <r>
    <n v="3"/>
    <x v="2"/>
    <n v="0"/>
    <n v="0"/>
    <n v="0"/>
    <n v="0"/>
    <n v="0"/>
    <x v="1"/>
  </r>
  <r>
    <n v="4"/>
    <x v="3"/>
    <m/>
    <n v="0"/>
    <n v="0"/>
    <n v="0"/>
    <n v="12"/>
    <x v="0"/>
  </r>
  <r>
    <n v="5"/>
    <x v="4"/>
    <n v="0"/>
    <n v="0"/>
    <n v="0"/>
    <n v="0"/>
    <n v="0"/>
    <x v="1"/>
  </r>
  <r>
    <n v="6"/>
    <x v="5"/>
    <n v="0"/>
    <n v="0"/>
    <n v="0"/>
    <n v="0"/>
    <n v="0"/>
    <x v="1"/>
  </r>
  <r>
    <n v="7"/>
    <x v="6"/>
    <n v="0"/>
    <n v="0"/>
    <n v="0"/>
    <n v="0"/>
    <n v="12"/>
    <x v="0"/>
  </r>
  <r>
    <n v="8"/>
    <x v="7"/>
    <n v="0"/>
    <n v="0"/>
    <n v="0"/>
    <n v="0"/>
    <n v="0"/>
    <x v="1"/>
  </r>
  <r>
    <n v="9"/>
    <x v="8"/>
    <n v="0"/>
    <n v="0"/>
    <n v="0"/>
    <n v="0"/>
    <n v="0"/>
    <x v="1"/>
  </r>
  <r>
    <n v="10"/>
    <x v="9"/>
    <n v="0"/>
    <n v="0"/>
    <n v="0"/>
    <n v="0"/>
    <n v="0"/>
    <x v="1"/>
  </r>
  <r>
    <n v="11"/>
    <x v="10"/>
    <n v="0"/>
    <n v="0"/>
    <n v="0"/>
    <n v="0"/>
    <n v="12"/>
    <x v="0"/>
  </r>
  <r>
    <n v="12"/>
    <x v="11"/>
    <n v="0"/>
    <n v="0"/>
    <n v="0"/>
    <n v="0"/>
    <n v="1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F38:AF53" firstHeaderRow="1" firstDataRow="1" firstDataCol="1"/>
  <pivotFields count="8">
    <pivotField showAll="0"/>
    <pivotField axis="axisRow" showAll="0">
      <items count="13">
        <item x="9"/>
        <item x="0"/>
        <item x="10"/>
        <item x="4"/>
        <item x="11"/>
        <item x="8"/>
        <item x="2"/>
        <item x="3"/>
        <item x="7"/>
        <item x="5"/>
        <item x="6"/>
        <item x="1"/>
        <item t="default"/>
      </items>
    </pivotField>
    <pivotField showAll="0"/>
    <pivotField showAll="0"/>
    <pivotField showAll="0"/>
    <pivotField showAll="0"/>
    <pivotField numFmtId="1" showAll="0"/>
    <pivotField axis="axisRow" showAll="0">
      <items count="3">
        <item x="0"/>
        <item x="1"/>
        <item t="default"/>
      </items>
    </pivotField>
  </pivotFields>
  <rowFields count="2">
    <field x="7"/>
    <field x="1"/>
  </rowFields>
  <rowItems count="15">
    <i>
      <x/>
    </i>
    <i r="1">
      <x v="1"/>
    </i>
    <i r="1">
      <x v="2"/>
    </i>
    <i r="1">
      <x v="4"/>
    </i>
    <i r="1">
      <x v="7"/>
    </i>
    <i r="1">
      <x v="10"/>
    </i>
    <i>
      <x v="1"/>
    </i>
    <i r="1">
      <x/>
    </i>
    <i r="1">
      <x v="3"/>
    </i>
    <i r="1">
      <x v="5"/>
    </i>
    <i r="1">
      <x v="6"/>
    </i>
    <i r="1">
      <x v="8"/>
    </i>
    <i r="1">
      <x v="9"/>
    </i>
    <i r="1">
      <x v="1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70"/>
  <sheetViews>
    <sheetView tabSelected="1" topLeftCell="P23" zoomScaleNormal="100" workbookViewId="0">
      <selection activeCell="AF38" sqref="AF38"/>
    </sheetView>
  </sheetViews>
  <sheetFormatPr baseColWidth="10" defaultRowHeight="15"/>
  <cols>
    <col min="1" max="1" width="36" customWidth="1"/>
    <col min="2" max="2" width="22.7109375" customWidth="1"/>
    <col min="3" max="3" width="5" customWidth="1"/>
    <col min="4" max="4" width="11.7109375" customWidth="1"/>
    <col min="9" max="9" width="11.42578125" style="69"/>
    <col min="10" max="10" width="23.7109375" customWidth="1"/>
    <col min="12" max="12" width="23.7109375" customWidth="1"/>
    <col min="13" max="14" width="8.7109375" customWidth="1"/>
    <col min="15" max="15" width="3.7109375" customWidth="1"/>
    <col min="16" max="16" width="8.7109375" customWidth="1"/>
    <col min="17" max="17" width="3.7109375" customWidth="1"/>
    <col min="18" max="18" width="8.7109375" customWidth="1"/>
    <col min="19" max="19" width="3.7109375" customWidth="1"/>
    <col min="20" max="20" width="8.7109375" customWidth="1"/>
    <col min="21" max="21" width="3.7109375" customWidth="1"/>
    <col min="22" max="22" width="8.7109375" customWidth="1"/>
    <col min="23" max="23" width="3.7109375" customWidth="1"/>
    <col min="24" max="24" width="8.7109375" customWidth="1"/>
    <col min="25" max="25" width="3.7109375" customWidth="1"/>
    <col min="26" max="26" width="8.7109375" customWidth="1"/>
    <col min="27" max="27" width="3.7109375" customWidth="1"/>
    <col min="28" max="28" width="8.7109375" customWidth="1"/>
    <col min="29" max="29" width="3.7109375" customWidth="1"/>
    <col min="30" max="30" width="8.7109375" customWidth="1"/>
    <col min="31" max="31" width="3.7109375" customWidth="1"/>
    <col min="32" max="32" width="21" customWidth="1"/>
    <col min="33" max="33" width="3.7109375" customWidth="1"/>
    <col min="34" max="34" width="8.7109375" customWidth="1"/>
    <col min="35" max="35" width="3.7109375" customWidth="1"/>
    <col min="36" max="36" width="8.7109375" customWidth="1"/>
    <col min="37" max="37" width="3.7109375" customWidth="1"/>
  </cols>
  <sheetData>
    <row r="1" spans="1:39" s="64" customFormat="1" ht="84.95" customHeight="1">
      <c r="A1" s="1"/>
      <c r="B1" s="65"/>
      <c r="C1" s="65"/>
      <c r="D1" s="66"/>
      <c r="E1" s="66"/>
      <c r="F1" s="66"/>
      <c r="G1" s="66"/>
      <c r="I1" s="69"/>
      <c r="J1" s="102"/>
      <c r="K1" s="103" t="s">
        <v>173</v>
      </c>
      <c r="L1" s="104"/>
      <c r="M1" s="110" t="s">
        <v>12</v>
      </c>
      <c r="N1" s="112" t="s">
        <v>13</v>
      </c>
      <c r="O1" s="105"/>
      <c r="P1" s="112" t="s">
        <v>14</v>
      </c>
      <c r="Q1" s="105"/>
      <c r="R1" s="112" t="s">
        <v>15</v>
      </c>
      <c r="S1" s="105"/>
      <c r="T1" s="112" t="s">
        <v>16</v>
      </c>
      <c r="U1" s="105"/>
      <c r="V1" s="112" t="s">
        <v>17</v>
      </c>
      <c r="W1" s="105"/>
      <c r="X1" s="112" t="s">
        <v>18</v>
      </c>
      <c r="Y1" s="105"/>
      <c r="Z1" s="112" t="s">
        <v>19</v>
      </c>
      <c r="AA1" s="105"/>
      <c r="AB1" s="112" t="s">
        <v>20</v>
      </c>
      <c r="AC1" s="105"/>
      <c r="AD1" s="112" t="s">
        <v>21</v>
      </c>
      <c r="AE1" s="105"/>
      <c r="AF1" s="112" t="s">
        <v>174</v>
      </c>
      <c r="AG1" s="105"/>
      <c r="AH1" s="114" t="s">
        <v>175</v>
      </c>
      <c r="AI1" s="115"/>
      <c r="AJ1" s="112" t="s">
        <v>22</v>
      </c>
      <c r="AK1" s="105"/>
    </row>
    <row r="2" spans="1:39" s="64" customFormat="1" ht="45" customHeight="1">
      <c r="A2" s="73" t="s">
        <v>187</v>
      </c>
      <c r="B2" s="118" t="s">
        <v>172</v>
      </c>
      <c r="C2" s="119" t="s">
        <v>186</v>
      </c>
      <c r="D2" s="120" t="s">
        <v>181</v>
      </c>
      <c r="E2" s="120" t="s">
        <v>182</v>
      </c>
      <c r="F2" s="76" t="s">
        <v>176</v>
      </c>
      <c r="G2" s="76" t="s">
        <v>0</v>
      </c>
      <c r="H2" s="64" t="s">
        <v>188</v>
      </c>
      <c r="I2" s="69"/>
      <c r="J2" s="106" t="s">
        <v>183</v>
      </c>
      <c r="K2" s="107" t="s">
        <v>184</v>
      </c>
      <c r="L2" s="108" t="s">
        <v>185</v>
      </c>
      <c r="M2" s="111"/>
      <c r="N2" s="113"/>
      <c r="O2" s="109"/>
      <c r="P2" s="113"/>
      <c r="Q2" s="109"/>
      <c r="R2" s="113"/>
      <c r="S2" s="109"/>
      <c r="T2" s="113"/>
      <c r="U2" s="109"/>
      <c r="V2" s="113"/>
      <c r="W2" s="109"/>
      <c r="X2" s="113"/>
      <c r="Y2" s="109"/>
      <c r="Z2" s="113"/>
      <c r="AA2" s="109"/>
      <c r="AB2" s="113"/>
      <c r="AC2" s="109"/>
      <c r="AD2" s="113"/>
      <c r="AE2" s="109"/>
      <c r="AF2" s="113"/>
      <c r="AG2" s="109"/>
      <c r="AH2" s="116"/>
      <c r="AI2" s="117"/>
      <c r="AJ2" s="113"/>
      <c r="AK2" s="109"/>
    </row>
    <row r="3" spans="1:39" ht="20.100000000000001" customHeight="1">
      <c r="A3" s="83">
        <v>1</v>
      </c>
      <c r="B3" s="77" t="s">
        <v>1</v>
      </c>
      <c r="C3" s="77">
        <f ca="1">INDIRECT(VLOOKUP($B$3,Feuil2!$A$1:$C$13,2,FALSE))</f>
        <v>0</v>
      </c>
      <c r="D3" s="89">
        <v>0</v>
      </c>
      <c r="E3" s="89">
        <v>0</v>
      </c>
      <c r="F3" s="89">
        <v>0</v>
      </c>
      <c r="G3" s="95">
        <f t="shared" ref="G3:G7" si="0">F3+G31</f>
        <v>12</v>
      </c>
      <c r="H3" s="132">
        <f>RANK(G3,$G$3:$G$15,0)</f>
        <v>1</v>
      </c>
      <c r="I3" s="132"/>
      <c r="J3" s="96" t="s">
        <v>30</v>
      </c>
      <c r="K3" s="97" t="s">
        <v>153</v>
      </c>
      <c r="L3" s="96" t="s">
        <v>25</v>
      </c>
      <c r="M3" s="98">
        <v>0</v>
      </c>
      <c r="N3" s="99">
        <v>2</v>
      </c>
      <c r="O3" s="100" t="str">
        <f>IF(COUNTIF($N3:N3,M3),"R","Q")</f>
        <v>Q</v>
      </c>
      <c r="P3" s="99">
        <v>0</v>
      </c>
      <c r="Q3" s="101" t="str">
        <f>IF(COUNTIF($P3:P3,M3),"R","Q")</f>
        <v>R</v>
      </c>
      <c r="R3" s="99">
        <v>0</v>
      </c>
      <c r="S3" s="101" t="str">
        <f>IF(COUNTIF($R3:R3,M3),"R","Q")</f>
        <v>R</v>
      </c>
      <c r="T3" s="99">
        <v>0</v>
      </c>
      <c r="U3" s="101" t="str">
        <f>IF(COUNTIF($T3:T3,M3),"R","Q")</f>
        <v>R</v>
      </c>
      <c r="V3" s="99">
        <v>2</v>
      </c>
      <c r="W3" s="101" t="str">
        <f>IF(COUNTIF($V3:V3,M3),"R","Q")</f>
        <v>Q</v>
      </c>
      <c r="X3" s="99" t="s">
        <v>164</v>
      </c>
      <c r="Y3" s="101" t="str">
        <f>IF(COUNTIF($X3:X3,M3),"R","Q")</f>
        <v>Q</v>
      </c>
      <c r="Z3" s="99">
        <v>0</v>
      </c>
      <c r="AA3" s="101" t="str">
        <f>IF(COUNTIF($Z3:Z3,M3),"R","Q")</f>
        <v>R</v>
      </c>
      <c r="AB3" s="99">
        <v>2</v>
      </c>
      <c r="AC3" s="101" t="str">
        <f>IF(COUNTIF($AB3:AB3,M3),"R","Q")</f>
        <v>Q</v>
      </c>
      <c r="AD3" s="99">
        <v>0</v>
      </c>
      <c r="AE3" s="101" t="str">
        <f>IF(COUNTIF($AD3:AD3,M3),"R","Q")</f>
        <v>R</v>
      </c>
      <c r="AF3" s="99">
        <v>2</v>
      </c>
      <c r="AG3" s="101" t="str">
        <f>IF(COUNTIF($AF3:AF3,M3),"R","Q")</f>
        <v>Q</v>
      </c>
      <c r="AH3" s="99">
        <v>2</v>
      </c>
      <c r="AI3" s="101" t="str">
        <f>IF(COUNTIF($AH3:AH3,M3),"R","Q")</f>
        <v>Q</v>
      </c>
      <c r="AJ3" s="99">
        <v>0</v>
      </c>
      <c r="AK3" s="101" t="str">
        <f>IF(COUNTIF($AH3:AH3,M3),"R","Q")</f>
        <v>Q</v>
      </c>
    </row>
    <row r="4" spans="1:39" ht="20.100000000000001" customHeight="1">
      <c r="A4" s="83">
        <v>2</v>
      </c>
      <c r="B4" s="77" t="s">
        <v>2</v>
      </c>
      <c r="C4" s="77">
        <f ca="1">INDIRECT(VLOOKUP($B$4,Feuil2!$A$1:$C$13,2,FALSE))</f>
        <v>0</v>
      </c>
      <c r="D4" s="89">
        <v>0</v>
      </c>
      <c r="E4" s="89">
        <v>0</v>
      </c>
      <c r="F4" s="89">
        <v>0</v>
      </c>
      <c r="G4" s="95">
        <f t="shared" si="0"/>
        <v>0</v>
      </c>
      <c r="H4" s="132">
        <f t="shared" ref="H4:H14" si="1">RANK(G4,$G$3:$G$15,0)</f>
        <v>6</v>
      </c>
      <c r="I4" s="132"/>
      <c r="J4" s="77" t="s">
        <v>31</v>
      </c>
      <c r="K4" s="78" t="s">
        <v>153</v>
      </c>
      <c r="L4" s="77" t="s">
        <v>160</v>
      </c>
      <c r="M4" s="79">
        <v>0</v>
      </c>
      <c r="N4" s="80">
        <v>1</v>
      </c>
      <c r="O4" s="81" t="str">
        <f>IF(COUNTIF($N4:N4,M4),"R","Q")</f>
        <v>Q</v>
      </c>
      <c r="P4" s="80">
        <v>0</v>
      </c>
      <c r="Q4" s="82" t="str">
        <f>IF(COUNTIF($P4:P4,M4),"R","Q")</f>
        <v>R</v>
      </c>
      <c r="R4" s="80">
        <v>0</v>
      </c>
      <c r="S4" s="82" t="str">
        <f>IF(COUNTIF($R4:R4,M4),"R","Q")</f>
        <v>R</v>
      </c>
      <c r="T4" s="80">
        <v>0</v>
      </c>
      <c r="U4" s="82" t="str">
        <f>IF(COUNTIF($T4:T4,M4),"R","Q")</f>
        <v>R</v>
      </c>
      <c r="V4" s="80">
        <v>1</v>
      </c>
      <c r="W4" s="82" t="str">
        <f>IF(COUNTIF($V4:V4,M4),"R","Q")</f>
        <v>Q</v>
      </c>
      <c r="X4" s="80" t="s">
        <v>164</v>
      </c>
      <c r="Y4" s="82" t="str">
        <f>IF(COUNTIF($X4:X4,M4),"R","Q")</f>
        <v>Q</v>
      </c>
      <c r="Z4" s="80">
        <v>0</v>
      </c>
      <c r="AA4" s="82" t="str">
        <f>IF(COUNTIF($Z4:Z4,M4),"R","Q")</f>
        <v>R</v>
      </c>
      <c r="AB4" s="80">
        <v>2</v>
      </c>
      <c r="AC4" s="82" t="str">
        <f>IF(COUNTIF($AB4:AB4,M4),"R","Q")</f>
        <v>Q</v>
      </c>
      <c r="AD4" s="80">
        <v>0</v>
      </c>
      <c r="AE4" s="82" t="str">
        <f>IF(COUNTIF($AD4:AD4,M4),"R","Q")</f>
        <v>R</v>
      </c>
      <c r="AF4" s="80">
        <v>2</v>
      </c>
      <c r="AG4" s="82" t="str">
        <f>IF(COUNTIF($AF4:AF4,M4),"R","Q")</f>
        <v>Q</v>
      </c>
      <c r="AH4" s="80">
        <v>1</v>
      </c>
      <c r="AI4" s="82" t="str">
        <f>IF(COUNTIF($AH4:AH4,M4),"R","Q")</f>
        <v>Q</v>
      </c>
      <c r="AJ4" s="80">
        <v>0</v>
      </c>
      <c r="AK4" s="82" t="str">
        <f>IF(COUNTIF($AH4:AH4,M4),"R","Q")</f>
        <v>Q</v>
      </c>
    </row>
    <row r="5" spans="1:39" ht="20.100000000000001" customHeight="1">
      <c r="A5" s="83">
        <v>3</v>
      </c>
      <c r="B5" s="77" t="s">
        <v>3</v>
      </c>
      <c r="C5" s="77">
        <f ca="1">INDIRECT(VLOOKUP($B$5,Feuil2!$A$1:$C$13,2,FALSE))</f>
        <v>0</v>
      </c>
      <c r="D5" s="89">
        <v>0</v>
      </c>
      <c r="E5" s="89">
        <v>0</v>
      </c>
      <c r="F5" s="89">
        <v>0</v>
      </c>
      <c r="G5" s="95">
        <f t="shared" si="0"/>
        <v>0</v>
      </c>
      <c r="H5" s="132">
        <f t="shared" si="1"/>
        <v>6</v>
      </c>
      <c r="I5" s="132"/>
      <c r="J5" s="77" t="s">
        <v>167</v>
      </c>
      <c r="K5" s="78" t="s">
        <v>153</v>
      </c>
      <c r="L5" s="77" t="s">
        <v>169</v>
      </c>
      <c r="M5" s="79">
        <v>0</v>
      </c>
      <c r="N5" s="80">
        <v>2</v>
      </c>
      <c r="O5" s="81" t="str">
        <f>IF(COUNTIF($N5:N5,M5),"R","Q")</f>
        <v>Q</v>
      </c>
      <c r="P5" s="80">
        <v>0</v>
      </c>
      <c r="Q5" s="82" t="str">
        <f>IF(COUNTIF($P5:P5,M5),"R","Q")</f>
        <v>R</v>
      </c>
      <c r="R5" s="80">
        <v>0</v>
      </c>
      <c r="S5" s="82" t="str">
        <f>IF(COUNTIF($R5:R5,M5),"R","Q")</f>
        <v>R</v>
      </c>
      <c r="T5" s="80">
        <v>0</v>
      </c>
      <c r="U5" s="82" t="str">
        <f>IF(COUNTIF($T5:T5,M5),"R","Q")</f>
        <v>R</v>
      </c>
      <c r="V5" s="80">
        <v>2</v>
      </c>
      <c r="W5" s="82" t="str">
        <f>IF(COUNTIF($V5:V5,M5),"R","Q")</f>
        <v>Q</v>
      </c>
      <c r="X5" s="80">
        <v>2</v>
      </c>
      <c r="Y5" s="82" t="str">
        <f>IF(COUNTIF($X5:X5,M5),"R","Q")</f>
        <v>Q</v>
      </c>
      <c r="Z5" s="80">
        <v>0</v>
      </c>
      <c r="AA5" s="82" t="str">
        <f>IF(COUNTIF($Z5:Z5,M5),"R","Q")</f>
        <v>R</v>
      </c>
      <c r="AB5" s="80" t="s">
        <v>164</v>
      </c>
      <c r="AC5" s="82" t="str">
        <f>IF(COUNTIF($AB5:AB5,M5),"R","Q")</f>
        <v>Q</v>
      </c>
      <c r="AD5" s="80">
        <v>0</v>
      </c>
      <c r="AE5" s="82" t="str">
        <f>IF(COUNTIF($AD5:AD5,M5),"R","Q")</f>
        <v>R</v>
      </c>
      <c r="AF5" s="80">
        <v>2</v>
      </c>
      <c r="AG5" s="82" t="str">
        <f>IF(COUNTIF($AF5:AF5,M5),"R","Q")</f>
        <v>Q</v>
      </c>
      <c r="AH5" s="80">
        <v>2</v>
      </c>
      <c r="AI5" s="82" t="str">
        <f>IF(COUNTIF($AH5:AH5,M5),"R","Q")</f>
        <v>Q</v>
      </c>
      <c r="AJ5" s="80">
        <v>0</v>
      </c>
      <c r="AK5" s="82" t="str">
        <f>IF(COUNTIF($AH5:AH5,M5),"R","Q")</f>
        <v>Q</v>
      </c>
    </row>
    <row r="6" spans="1:39" ht="20.100000000000001" customHeight="1">
      <c r="A6" s="83">
        <v>4</v>
      </c>
      <c r="B6" s="77" t="s">
        <v>4</v>
      </c>
      <c r="C6" s="77"/>
      <c r="D6" s="89">
        <v>0</v>
      </c>
      <c r="E6" s="89">
        <v>0</v>
      </c>
      <c r="F6" s="89">
        <v>0</v>
      </c>
      <c r="G6" s="95">
        <f t="shared" si="0"/>
        <v>12</v>
      </c>
      <c r="H6" s="132">
        <f t="shared" si="1"/>
        <v>1</v>
      </c>
      <c r="I6" s="132"/>
      <c r="J6" s="77" t="s">
        <v>28</v>
      </c>
      <c r="K6" s="78" t="s">
        <v>153</v>
      </c>
      <c r="L6" s="77" t="s">
        <v>24</v>
      </c>
      <c r="M6" s="79">
        <v>0</v>
      </c>
      <c r="N6" s="80">
        <v>1</v>
      </c>
      <c r="O6" s="81" t="str">
        <f>IF(COUNTIF($N6:N6,M6),"R","Q")</f>
        <v>Q</v>
      </c>
      <c r="P6" s="80">
        <v>0</v>
      </c>
      <c r="Q6" s="82" t="str">
        <f>IF(COUNTIF($P6:P6,M6),"R","Q")</f>
        <v>R</v>
      </c>
      <c r="R6" s="80">
        <v>0</v>
      </c>
      <c r="S6" s="82" t="str">
        <f>IF(COUNTIF($R6:R6,M6),"R","Q")</f>
        <v>R</v>
      </c>
      <c r="T6" s="80">
        <v>0</v>
      </c>
      <c r="U6" s="82" t="str">
        <f>IF(COUNTIF($T6:T6,M6),"R","Q")</f>
        <v>R</v>
      </c>
      <c r="V6" s="80">
        <v>1</v>
      </c>
      <c r="W6" s="82" t="str">
        <f>IF(COUNTIF($V6:V6,M6),"R","Q")</f>
        <v>Q</v>
      </c>
      <c r="X6" s="80">
        <v>1</v>
      </c>
      <c r="Y6" s="82" t="str">
        <f>IF(COUNTIF($X6:X6,M6),"R","Q")</f>
        <v>Q</v>
      </c>
      <c r="Z6" s="80">
        <v>0</v>
      </c>
      <c r="AA6" s="82" t="str">
        <f>IF(COUNTIF($Z6:Z6,M6),"R","Q")</f>
        <v>R</v>
      </c>
      <c r="AB6" s="80">
        <v>1</v>
      </c>
      <c r="AC6" s="82" t="str">
        <f>IF(COUNTIF($AB6:AB6,M6),"R","Q")</f>
        <v>Q</v>
      </c>
      <c r="AD6" s="80">
        <v>0</v>
      </c>
      <c r="AE6" s="82" t="str">
        <f>IF(COUNTIF($AD6:AD6,M6),"R","Q")</f>
        <v>R</v>
      </c>
      <c r="AF6" s="80" t="s">
        <v>164</v>
      </c>
      <c r="AG6" s="82" t="str">
        <f>IF(COUNTIF($AF6:AF6,M6),"R","Q")</f>
        <v>Q</v>
      </c>
      <c r="AH6" s="80" t="s">
        <v>164</v>
      </c>
      <c r="AI6" s="82" t="str">
        <f>IF(COUNTIF($AH6:AH6,M6),"R","Q")</f>
        <v>Q</v>
      </c>
      <c r="AJ6" s="80">
        <v>0</v>
      </c>
      <c r="AK6" s="82" t="str">
        <f>IF(COUNTIF($AH6:AH6,M6),"R","Q")</f>
        <v>Q</v>
      </c>
    </row>
    <row r="7" spans="1:39" ht="20.100000000000001" customHeight="1">
      <c r="A7" s="83">
        <v>5</v>
      </c>
      <c r="B7" s="77" t="s">
        <v>5</v>
      </c>
      <c r="C7" s="77">
        <f ca="1">INDIRECT(VLOOKUP($B$7,Feuil2!$A$1:$C$13,2,FALSE))</f>
        <v>0</v>
      </c>
      <c r="D7" s="89">
        <v>0</v>
      </c>
      <c r="E7" s="89">
        <v>0</v>
      </c>
      <c r="F7" s="89">
        <v>0</v>
      </c>
      <c r="G7" s="95">
        <f t="shared" si="0"/>
        <v>0</v>
      </c>
      <c r="H7" s="132">
        <f t="shared" si="1"/>
        <v>6</v>
      </c>
      <c r="I7" s="132"/>
      <c r="J7" s="77" t="s">
        <v>161</v>
      </c>
      <c r="K7" s="78" t="s">
        <v>153</v>
      </c>
      <c r="L7" s="77" t="s">
        <v>162</v>
      </c>
      <c r="M7" s="79">
        <v>0</v>
      </c>
      <c r="N7" s="80">
        <v>1</v>
      </c>
      <c r="O7" s="81" t="str">
        <f>IF(COUNTIF($N7:N7,M7),"R","Q")</f>
        <v>Q</v>
      </c>
      <c r="P7" s="80">
        <v>0</v>
      </c>
      <c r="Q7" s="82" t="str">
        <f>IF(COUNTIF($P7:P7,M7),"R","Q")</f>
        <v>R</v>
      </c>
      <c r="R7" s="80">
        <v>0</v>
      </c>
      <c r="S7" s="82" t="str">
        <f>IF(COUNTIF($R7:R7,M7),"R","Q")</f>
        <v>R</v>
      </c>
      <c r="T7" s="80">
        <v>0</v>
      </c>
      <c r="U7" s="82" t="str">
        <f>IF(COUNTIF($T7:T7,M7),"R","Q")</f>
        <v>R</v>
      </c>
      <c r="V7" s="80">
        <v>1</v>
      </c>
      <c r="W7" s="82" t="str">
        <f>IF(COUNTIF($V7:V7,M7),"R","Q")</f>
        <v>Q</v>
      </c>
      <c r="X7" s="80">
        <v>1</v>
      </c>
      <c r="Y7" s="82" t="str">
        <f>IF(COUNTIF($X7:X7,M7),"R","Q")</f>
        <v>Q</v>
      </c>
      <c r="Z7" s="80">
        <v>0</v>
      </c>
      <c r="AA7" s="82" t="str">
        <f>IF(COUNTIF($Z7:Z7,M7),"R","Q")</f>
        <v>R</v>
      </c>
      <c r="AB7" s="80">
        <v>1</v>
      </c>
      <c r="AC7" s="82" t="str">
        <f>IF(COUNTIF($AB7:AB7,M7),"R","Q")</f>
        <v>Q</v>
      </c>
      <c r="AD7" s="80">
        <v>0</v>
      </c>
      <c r="AE7" s="82" t="str">
        <f>IF(COUNTIF($AD7:AD7,M7),"R","Q")</f>
        <v>R</v>
      </c>
      <c r="AF7" s="80">
        <v>1</v>
      </c>
      <c r="AG7" s="82" t="str">
        <f>IF(COUNTIF($AF7:AF7,M7),"R","Q")</f>
        <v>Q</v>
      </c>
      <c r="AH7" s="80">
        <v>1</v>
      </c>
      <c r="AI7" s="82" t="str">
        <f>IF(COUNTIF($AH7:AH7,M7),"R","Q")</f>
        <v>Q</v>
      </c>
      <c r="AJ7" s="80">
        <v>0</v>
      </c>
      <c r="AK7" s="82" t="str">
        <f>IF(COUNTIF($AH7:AH7,M7),"R","Q")</f>
        <v>Q</v>
      </c>
      <c r="AM7" s="74"/>
    </row>
    <row r="8" spans="1:39" ht="20.100000000000001" customHeight="1">
      <c r="A8" s="83">
        <v>6</v>
      </c>
      <c r="B8" s="77" t="s">
        <v>37</v>
      </c>
      <c r="C8" s="77">
        <f ca="1">INDIRECT(VLOOKUP($B$8,Feuil2!$A$1:$C$13,2,FALSE))</f>
        <v>0</v>
      </c>
      <c r="D8" s="89">
        <v>0</v>
      </c>
      <c r="E8" s="89">
        <v>0</v>
      </c>
      <c r="F8" s="89">
        <v>0</v>
      </c>
      <c r="G8" s="95">
        <f t="shared" ref="G8:G14" si="2">F8+G36</f>
        <v>0</v>
      </c>
      <c r="H8" s="132">
        <f t="shared" si="1"/>
        <v>6</v>
      </c>
      <c r="I8" s="132"/>
      <c r="J8" s="77" t="s">
        <v>27</v>
      </c>
      <c r="K8" s="78" t="s">
        <v>153</v>
      </c>
      <c r="L8" s="77" t="s">
        <v>170</v>
      </c>
      <c r="M8" s="79">
        <v>0</v>
      </c>
      <c r="N8" s="80">
        <v>1</v>
      </c>
      <c r="O8" s="81" t="str">
        <f>IF(COUNTIF($N8:N8,M8),"R","Q")</f>
        <v>Q</v>
      </c>
      <c r="P8" s="80">
        <v>0</v>
      </c>
      <c r="Q8" s="82" t="str">
        <f>IF(COUNTIF($P8:P8,M8),"R","Q")</f>
        <v>R</v>
      </c>
      <c r="R8" s="80">
        <v>0</v>
      </c>
      <c r="S8" s="82" t="str">
        <f>IF(COUNTIF($R8:R8,M8),"R","Q")</f>
        <v>R</v>
      </c>
      <c r="T8" s="80">
        <v>0</v>
      </c>
      <c r="U8" s="82" t="str">
        <f>IF(COUNTIF($T8:T8,M8),"R","Q")</f>
        <v>R</v>
      </c>
      <c r="V8" s="80" t="s">
        <v>164</v>
      </c>
      <c r="W8" s="82" t="str">
        <f>IF(COUNTIF($V8:V8,M8),"R","Q")</f>
        <v>Q</v>
      </c>
      <c r="X8" s="80">
        <v>1</v>
      </c>
      <c r="Y8" s="82" t="str">
        <f>IF(COUNTIF($X8:X8,M8),"R","Q")</f>
        <v>Q</v>
      </c>
      <c r="Z8" s="80">
        <v>0</v>
      </c>
      <c r="AA8" s="82" t="str">
        <f>IF(COUNTIF($Z8:Z8,M8),"R","Q")</f>
        <v>R</v>
      </c>
      <c r="AB8" s="80" t="s">
        <v>164</v>
      </c>
      <c r="AC8" s="82" t="str">
        <f>IF(COUNTIF($AB8:AB8,M8),"R","Q")</f>
        <v>Q</v>
      </c>
      <c r="AD8" s="80">
        <v>0</v>
      </c>
      <c r="AE8" s="82" t="str">
        <f>IF(COUNTIF($AD8:AD8,M8),"R","Q")</f>
        <v>R</v>
      </c>
      <c r="AF8" s="80">
        <v>1</v>
      </c>
      <c r="AG8" s="82" t="str">
        <f>IF(COUNTIF($AF8:AF8,M8),"R","Q")</f>
        <v>Q</v>
      </c>
      <c r="AH8" s="80">
        <v>1</v>
      </c>
      <c r="AI8" s="82" t="str">
        <f>IF(COUNTIF($AH8:AH8,M8),"R","Q")</f>
        <v>Q</v>
      </c>
      <c r="AJ8" s="80">
        <v>0</v>
      </c>
      <c r="AK8" s="82" t="str">
        <f>IF(COUNTIF($AH8:AH8,M8),"R","Q")</f>
        <v>Q</v>
      </c>
    </row>
    <row r="9" spans="1:39" ht="20.100000000000001" customHeight="1">
      <c r="A9" s="83">
        <v>7</v>
      </c>
      <c r="B9" s="77" t="s">
        <v>7</v>
      </c>
      <c r="C9" s="77">
        <f ca="1">INDIRECT(VLOOKUP($B$9,Feuil2!$A$1:$C$13,2,FALSE))</f>
        <v>0</v>
      </c>
      <c r="D9" s="89">
        <v>0</v>
      </c>
      <c r="E9" s="89">
        <v>0</v>
      </c>
      <c r="F9" s="89">
        <v>0</v>
      </c>
      <c r="G9" s="95">
        <f t="shared" si="2"/>
        <v>12</v>
      </c>
      <c r="H9" s="132">
        <f t="shared" si="1"/>
        <v>1</v>
      </c>
      <c r="I9" s="132"/>
      <c r="J9" s="77" t="s">
        <v>158</v>
      </c>
      <c r="K9" s="78" t="s">
        <v>153</v>
      </c>
      <c r="L9" s="77" t="s">
        <v>159</v>
      </c>
      <c r="M9" s="79">
        <v>0</v>
      </c>
      <c r="N9" s="80">
        <v>1</v>
      </c>
      <c r="O9" s="81" t="str">
        <f>IF(COUNTIF($N9:N9,M9),"R","Q")</f>
        <v>Q</v>
      </c>
      <c r="P9" s="80">
        <v>0</v>
      </c>
      <c r="Q9" s="82" t="str">
        <f>IF(COUNTIF($P9:P9,M9),"R","Q")</f>
        <v>R</v>
      </c>
      <c r="R9" s="80">
        <v>0</v>
      </c>
      <c r="S9" s="82" t="str">
        <f>IF(COUNTIF($R9:R9,M9),"R","Q")</f>
        <v>R</v>
      </c>
      <c r="T9" s="80">
        <v>0</v>
      </c>
      <c r="U9" s="82" t="str">
        <f>IF(COUNTIF($T9:T9,M9),"R","Q")</f>
        <v>R</v>
      </c>
      <c r="V9" s="80" t="s">
        <v>164</v>
      </c>
      <c r="W9" s="82" t="str">
        <f>IF(COUNTIF($V9:V9,M9),"R","Q")</f>
        <v>Q</v>
      </c>
      <c r="X9" s="80">
        <v>1</v>
      </c>
      <c r="Y9" s="82" t="str">
        <f>IF(COUNTIF($X9:X9,M9),"R","Q")</f>
        <v>Q</v>
      </c>
      <c r="Z9" s="80">
        <v>0</v>
      </c>
      <c r="AA9" s="82" t="str">
        <f>IF(COUNTIF($Z9:Z9,M9),"R","Q")</f>
        <v>R</v>
      </c>
      <c r="AB9" s="80">
        <v>1</v>
      </c>
      <c r="AC9" s="82" t="str">
        <f>IF(COUNTIF($AB9:AB9,M9),"R","Q")</f>
        <v>Q</v>
      </c>
      <c r="AD9" s="80">
        <v>0</v>
      </c>
      <c r="AE9" s="82" t="str">
        <f>IF(COUNTIF($AD9:AD9,M9),"R","Q")</f>
        <v>R</v>
      </c>
      <c r="AF9" s="80">
        <v>1</v>
      </c>
      <c r="AG9" s="82" t="str">
        <f>IF(COUNTIF($AF9:AF9,M9),"R","Q")</f>
        <v>Q</v>
      </c>
      <c r="AH9" s="80">
        <v>1</v>
      </c>
      <c r="AI9" s="82" t="str">
        <f>IF(COUNTIF($AH9:AH9,M9),"R","Q")</f>
        <v>Q</v>
      </c>
      <c r="AJ9" s="80">
        <v>0</v>
      </c>
      <c r="AK9" s="82" t="str">
        <f>IF(COUNTIF($AH9:AH9,M9),"R","Q")</f>
        <v>Q</v>
      </c>
    </row>
    <row r="10" spans="1:39" ht="20.100000000000001" customHeight="1">
      <c r="A10" s="83">
        <v>8</v>
      </c>
      <c r="B10" s="77" t="s">
        <v>8</v>
      </c>
      <c r="C10" s="77">
        <f ca="1">INDIRECT(VLOOKUP($B$10,Feuil2!$A$1:$C$13,2,FALSE))</f>
        <v>0</v>
      </c>
      <c r="D10" s="89">
        <v>0</v>
      </c>
      <c r="E10" s="89">
        <v>0</v>
      </c>
      <c r="F10" s="89">
        <v>0</v>
      </c>
      <c r="G10" s="95">
        <f t="shared" si="2"/>
        <v>0</v>
      </c>
      <c r="H10" s="132">
        <f t="shared" si="1"/>
        <v>6</v>
      </c>
      <c r="I10" s="132"/>
      <c r="J10" s="77" t="s">
        <v>168</v>
      </c>
      <c r="K10" s="78" t="s">
        <v>153</v>
      </c>
      <c r="L10" s="77" t="s">
        <v>26</v>
      </c>
      <c r="M10" s="79">
        <v>0</v>
      </c>
      <c r="N10" s="80" t="s">
        <v>164</v>
      </c>
      <c r="O10" s="81" t="str">
        <f>IF(COUNTIF($N10:N10,M10),"R","Q")</f>
        <v>Q</v>
      </c>
      <c r="P10" s="80">
        <v>0</v>
      </c>
      <c r="Q10" s="82" t="str">
        <f>IF(COUNTIF($P10:P10,M10),"R","Q")</f>
        <v>R</v>
      </c>
      <c r="R10" s="80">
        <v>0</v>
      </c>
      <c r="S10" s="82" t="str">
        <f>IF(COUNTIF($R10:R10,M10),"R","Q")</f>
        <v>R</v>
      </c>
      <c r="T10" s="80">
        <v>0</v>
      </c>
      <c r="U10" s="82" t="str">
        <f>IF(COUNTIF($T10:T10,M10),"R","Q")</f>
        <v>R</v>
      </c>
      <c r="V10" s="80">
        <v>1</v>
      </c>
      <c r="W10" s="82" t="str">
        <f>IF(COUNTIF($V10:V10,M10),"R","Q")</f>
        <v>Q</v>
      </c>
      <c r="X10" s="80" t="s">
        <v>164</v>
      </c>
      <c r="Y10" s="82" t="str">
        <f>IF(COUNTIF($X10:X10,M10),"R","Q")</f>
        <v>Q</v>
      </c>
      <c r="Z10" s="80">
        <v>0</v>
      </c>
      <c r="AA10" s="82" t="str">
        <f>IF(COUNTIF($Z10:Z10,M10),"R","Q")</f>
        <v>R</v>
      </c>
      <c r="AB10" s="80" t="s">
        <v>164</v>
      </c>
      <c r="AC10" s="82" t="str">
        <f>IF(COUNTIF($AB10:AB10,M10),"R","Q")</f>
        <v>Q</v>
      </c>
      <c r="AD10" s="80">
        <v>0</v>
      </c>
      <c r="AE10" s="82" t="str">
        <f>IF(COUNTIF($AD10:AD10,M10),"R","Q")</f>
        <v>R</v>
      </c>
      <c r="AF10" s="80">
        <v>2</v>
      </c>
      <c r="AG10" s="82" t="str">
        <f>IF(COUNTIF($AF10:AF10,M10),"R","Q")</f>
        <v>Q</v>
      </c>
      <c r="AH10" s="80">
        <v>1</v>
      </c>
      <c r="AI10" s="82" t="str">
        <f>IF(COUNTIF($AH10:AH10,M10),"R","Q")</f>
        <v>Q</v>
      </c>
      <c r="AJ10" s="80">
        <v>0</v>
      </c>
      <c r="AK10" s="82" t="str">
        <f>IF(COUNTIF($AH10:AH10,M10),"R","Q")</f>
        <v>Q</v>
      </c>
    </row>
    <row r="11" spans="1:39" ht="20.100000000000001" customHeight="1">
      <c r="A11" s="83">
        <v>9</v>
      </c>
      <c r="B11" s="77" t="s">
        <v>9</v>
      </c>
      <c r="C11" s="77">
        <f ca="1">INDIRECT(VLOOKUP($B$11,Feuil2!$A$1:$C$13,2,FALSE))</f>
        <v>0</v>
      </c>
      <c r="D11" s="89">
        <v>0</v>
      </c>
      <c r="E11" s="89">
        <v>0</v>
      </c>
      <c r="F11" s="89">
        <v>0</v>
      </c>
      <c r="G11" s="95">
        <f t="shared" si="2"/>
        <v>0</v>
      </c>
      <c r="H11" s="132">
        <f t="shared" si="1"/>
        <v>6</v>
      </c>
      <c r="I11" s="132"/>
      <c r="J11" s="77" t="s">
        <v>23</v>
      </c>
      <c r="K11" s="78" t="s">
        <v>153</v>
      </c>
      <c r="L11" s="77" t="s">
        <v>171</v>
      </c>
      <c r="M11" s="79">
        <v>0</v>
      </c>
      <c r="N11" s="80">
        <v>2</v>
      </c>
      <c r="O11" s="81" t="str">
        <f>IF(COUNTIF($N11:N11,M11),"R","Q")</f>
        <v>Q</v>
      </c>
      <c r="P11" s="80">
        <v>0</v>
      </c>
      <c r="Q11" s="82" t="str">
        <f>IF(COUNTIF($P11:P11,M11),"R","Q")</f>
        <v>R</v>
      </c>
      <c r="R11" s="80">
        <v>0</v>
      </c>
      <c r="S11" s="82" t="str">
        <f>IF(COUNTIF($R11:R11,M11),"R","Q")</f>
        <v>R</v>
      </c>
      <c r="T11" s="80">
        <v>0</v>
      </c>
      <c r="U11" s="82" t="str">
        <f>IF(COUNTIF($T11:T11,M11),"R","Q")</f>
        <v>R</v>
      </c>
      <c r="V11" s="80">
        <v>2</v>
      </c>
      <c r="W11" s="82" t="str">
        <f>IF(COUNTIF($V11:V11,M11),"R","Q")</f>
        <v>Q</v>
      </c>
      <c r="X11" s="80">
        <v>2</v>
      </c>
      <c r="Y11" s="82" t="str">
        <f>IF(COUNTIF($X11:X11,M11),"R","Q")</f>
        <v>Q</v>
      </c>
      <c r="Z11" s="80">
        <v>0</v>
      </c>
      <c r="AA11" s="82" t="str">
        <f>IF(COUNTIF($Z11:Z11,M11),"R","Q")</f>
        <v>R</v>
      </c>
      <c r="AB11" s="80">
        <v>2</v>
      </c>
      <c r="AC11" s="82" t="str">
        <f>IF(COUNTIF($AB11:AB11,M11),"R","Q")</f>
        <v>Q</v>
      </c>
      <c r="AD11" s="80">
        <v>0</v>
      </c>
      <c r="AE11" s="82" t="str">
        <f>IF(COUNTIF($AD11:AD11,M11),"R","Q")</f>
        <v>R</v>
      </c>
      <c r="AF11" s="80">
        <v>2</v>
      </c>
      <c r="AG11" s="82" t="str">
        <f>IF(COUNTIF($AF11:AF11,M11),"R","Q")</f>
        <v>Q</v>
      </c>
      <c r="AH11" s="80" t="s">
        <v>164</v>
      </c>
      <c r="AI11" s="82" t="str">
        <f>IF(COUNTIF($AH11:AH11,M11),"R","Q")</f>
        <v>Q</v>
      </c>
      <c r="AJ11" s="80">
        <v>0</v>
      </c>
      <c r="AK11" s="82" t="str">
        <f>IF(COUNTIF($AH11:AH11,M11),"R","Q")</f>
        <v>Q</v>
      </c>
    </row>
    <row r="12" spans="1:39" ht="20.100000000000001" customHeight="1">
      <c r="A12" s="83">
        <v>10</v>
      </c>
      <c r="B12" s="77" t="s">
        <v>10</v>
      </c>
      <c r="C12" s="77">
        <f ca="1">INDIRECT(VLOOKUP($B$12,Feuil2!$A$1:$C$13,2,FALSE))</f>
        <v>0</v>
      </c>
      <c r="D12" s="89">
        <v>0</v>
      </c>
      <c r="E12" s="89">
        <v>0</v>
      </c>
      <c r="F12" s="89">
        <v>0</v>
      </c>
      <c r="G12" s="95">
        <f t="shared" si="2"/>
        <v>0</v>
      </c>
      <c r="H12" s="132">
        <f t="shared" si="1"/>
        <v>6</v>
      </c>
      <c r="I12" s="132"/>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row>
    <row r="13" spans="1:39" ht="20.100000000000001" customHeight="1">
      <c r="A13" s="83">
        <v>11</v>
      </c>
      <c r="B13" s="77" t="s">
        <v>11</v>
      </c>
      <c r="C13" s="77">
        <f ca="1">INDIRECT(VLOOKUP($B$13,Feuil2!$A$1:$C$13,2,FALSE))</f>
        <v>0</v>
      </c>
      <c r="D13" s="89">
        <v>0</v>
      </c>
      <c r="E13" s="89">
        <v>0</v>
      </c>
      <c r="F13" s="89">
        <v>0</v>
      </c>
      <c r="G13" s="95">
        <f t="shared" si="2"/>
        <v>12</v>
      </c>
      <c r="H13" s="132">
        <f t="shared" si="1"/>
        <v>1</v>
      </c>
      <c r="I13" s="132"/>
      <c r="J13" s="134" t="s">
        <v>33</v>
      </c>
      <c r="K13" s="135" t="s">
        <v>153</v>
      </c>
      <c r="L13" s="134" t="s">
        <v>154</v>
      </c>
      <c r="M13" s="79">
        <v>0</v>
      </c>
      <c r="N13" s="80">
        <v>1</v>
      </c>
      <c r="O13" s="81" t="str">
        <f>IF(COUNTIF($N13:N13,M13),"R","Q")</f>
        <v>Q</v>
      </c>
      <c r="P13" s="80">
        <v>0</v>
      </c>
      <c r="Q13" s="82" t="str">
        <f>IF(COUNTIF($P13:P13,M13),"R","Q")</f>
        <v>R</v>
      </c>
      <c r="R13" s="80">
        <v>0</v>
      </c>
      <c r="S13" s="82" t="str">
        <f>IF(COUNTIF($R13:R13,M13),"R","Q")</f>
        <v>R</v>
      </c>
      <c r="T13" s="80">
        <v>0</v>
      </c>
      <c r="U13" s="82" t="str">
        <f>IF(COUNTIF($T13:T13,M13),"R","Q")</f>
        <v>R</v>
      </c>
      <c r="V13" s="80">
        <v>1</v>
      </c>
      <c r="W13" s="82" t="str">
        <f>IF(COUNTIF($V13:V13,M13),"R","Q")</f>
        <v>Q</v>
      </c>
      <c r="X13" s="80">
        <v>1</v>
      </c>
      <c r="Y13" s="82" t="str">
        <f>IF(COUNTIF($X13:X13,M13),"R","Q")</f>
        <v>Q</v>
      </c>
      <c r="Z13" s="80">
        <v>0</v>
      </c>
      <c r="AA13" s="82" t="str">
        <f>IF(COUNTIF($Z13:Z13,M13),"R","Q")</f>
        <v>R</v>
      </c>
      <c r="AB13" s="80">
        <v>1</v>
      </c>
      <c r="AC13" s="82" t="str">
        <f>IF(COUNTIF($AB13:AB13,M13),"R","Q")</f>
        <v>Q</v>
      </c>
      <c r="AD13" s="80">
        <v>0</v>
      </c>
      <c r="AE13" s="82" t="str">
        <f>IF(COUNTIF($AD13:AD13,M13),"R","Q")</f>
        <v>R</v>
      </c>
      <c r="AF13" s="80">
        <v>1</v>
      </c>
      <c r="AG13" s="82" t="str">
        <f>IF(COUNTIF($AF13:AF13,M13),"R","Q")</f>
        <v>Q</v>
      </c>
      <c r="AH13" s="80">
        <v>1</v>
      </c>
      <c r="AI13" s="82" t="str">
        <f>IF(COUNTIF($AH13:AH13,M13),"R","Q")</f>
        <v>Q</v>
      </c>
      <c r="AJ13" s="80">
        <v>0</v>
      </c>
      <c r="AK13" s="82" t="str">
        <f>IF(COUNTIF($AH13:AH13,M13),"R","Q")</f>
        <v>Q</v>
      </c>
    </row>
    <row r="14" spans="1:39" ht="20.100000000000001" customHeight="1">
      <c r="A14" s="83">
        <v>12</v>
      </c>
      <c r="B14" s="77" t="s">
        <v>36</v>
      </c>
      <c r="C14" s="77">
        <f ca="1">INDIRECT(VLOOKUP($B$14,Feuil2!$A$1:$C$13,2,FALSE))</f>
        <v>0</v>
      </c>
      <c r="D14" s="89">
        <v>0</v>
      </c>
      <c r="E14" s="89">
        <v>0</v>
      </c>
      <c r="F14" s="89">
        <v>0</v>
      </c>
      <c r="G14" s="95">
        <f t="shared" si="2"/>
        <v>12</v>
      </c>
      <c r="H14" s="132">
        <f t="shared" si="1"/>
        <v>1</v>
      </c>
      <c r="I14" s="132"/>
      <c r="J14" s="134"/>
      <c r="K14" s="135"/>
      <c r="L14" s="134"/>
      <c r="M14" s="79">
        <v>0</v>
      </c>
      <c r="N14" s="80">
        <v>3</v>
      </c>
      <c r="O14" s="81" t="str">
        <f>IF(COUNTIF($N14:N14,M14),"R","Q")</f>
        <v>Q</v>
      </c>
      <c r="P14" s="80">
        <v>0</v>
      </c>
      <c r="Q14" s="82" t="str">
        <f>IF(COUNTIF($P14:P14,M14),"R","Q")</f>
        <v>R</v>
      </c>
      <c r="R14" s="80">
        <v>0</v>
      </c>
      <c r="S14" s="82" t="str">
        <f>IF(COUNTIF($R14:R14,M14),"R","Q")</f>
        <v>R</v>
      </c>
      <c r="T14" s="80">
        <v>0</v>
      </c>
      <c r="U14" s="82" t="str">
        <f>IF(COUNTIF($T14:T14,M14),"R","Q")</f>
        <v>R</v>
      </c>
      <c r="V14" s="80">
        <v>2</v>
      </c>
      <c r="W14" s="82" t="str">
        <f>IF(COUNTIF($V14:V14,M14),"R","Q")</f>
        <v>Q</v>
      </c>
      <c r="X14" s="80">
        <v>3</v>
      </c>
      <c r="Y14" s="82" t="str">
        <f>IF(COUNTIF($X14:X14,M14),"R","Q")</f>
        <v>Q</v>
      </c>
      <c r="Z14" s="80">
        <v>0</v>
      </c>
      <c r="AA14" s="82" t="str">
        <f>IF(COUNTIF($Z14:Z14,M14),"R","Q")</f>
        <v>R</v>
      </c>
      <c r="AB14" s="80">
        <v>2</v>
      </c>
      <c r="AC14" s="82" t="str">
        <f>IF(COUNTIF($AB14:AB14,M14),"R","Q")</f>
        <v>Q</v>
      </c>
      <c r="AD14" s="80">
        <v>0</v>
      </c>
      <c r="AE14" s="82" t="str">
        <f>IF(COUNTIF($AD14:AD14,M14),"R","Q")</f>
        <v>R</v>
      </c>
      <c r="AF14" s="80">
        <v>2</v>
      </c>
      <c r="AG14" s="82" t="str">
        <f>IF(COUNTIF($AF14:AF14,M14),"R","Q")</f>
        <v>Q</v>
      </c>
      <c r="AH14" s="80">
        <v>2</v>
      </c>
      <c r="AI14" s="82" t="str">
        <f>IF(COUNTIF($AH14:AH14,M14),"R","Q")</f>
        <v>Q</v>
      </c>
      <c r="AJ14" s="80">
        <v>0</v>
      </c>
      <c r="AK14" s="82" t="str">
        <f>IF(COUNTIF($AH14:AH14,M14),"R","Q")</f>
        <v>Q</v>
      </c>
    </row>
    <row r="15" spans="1:39" ht="20.100000000000001" customHeight="1">
      <c r="H15" s="70"/>
      <c r="I15" s="2"/>
      <c r="J15" s="134"/>
      <c r="K15" s="135"/>
      <c r="L15" s="134"/>
      <c r="M15" s="84" t="s">
        <v>153</v>
      </c>
      <c r="N15" s="85" t="s">
        <v>165</v>
      </c>
      <c r="O15" s="81" t="str">
        <f>IF(COUNTIF($N15:N15,M15),"R","Q")</f>
        <v>Q</v>
      </c>
      <c r="P15" s="85" t="s">
        <v>153</v>
      </c>
      <c r="Q15" s="82" t="str">
        <f>IF(COUNTIF($P15:P15,M15),"R","Q")</f>
        <v>R</v>
      </c>
      <c r="R15" s="85" t="s">
        <v>153</v>
      </c>
      <c r="S15" s="82" t="str">
        <f>IF(COUNTIF($R15:R15,M15),"R","Q")</f>
        <v>R</v>
      </c>
      <c r="T15" s="85" t="s">
        <v>153</v>
      </c>
      <c r="U15" s="82" t="str">
        <f>IF(COUNTIF($T15:T15,M15),"R","Q")</f>
        <v>R</v>
      </c>
      <c r="V15" s="85" t="s">
        <v>166</v>
      </c>
      <c r="W15" s="82" t="str">
        <f>IF(COUNTIF($V15:V15,M15),"R","Q")</f>
        <v>Q</v>
      </c>
      <c r="X15" s="85" t="s">
        <v>165</v>
      </c>
      <c r="Y15" s="82" t="str">
        <f>IF(COUNTIF($X15:X15,M15),"R","Q")</f>
        <v>Q</v>
      </c>
      <c r="Z15" s="85" t="s">
        <v>153</v>
      </c>
      <c r="AA15" s="82" t="str">
        <f>IF(COUNTIF($Z15:Z15,M15),"R","Q")</f>
        <v>R</v>
      </c>
      <c r="AB15" s="85" t="s">
        <v>166</v>
      </c>
      <c r="AC15" s="82" t="str">
        <f>IF(COUNTIF($AB15:AB15,M15),"R","Q")</f>
        <v>Q</v>
      </c>
      <c r="AD15" s="85" t="s">
        <v>153</v>
      </c>
      <c r="AE15" s="82" t="str">
        <f>IF(COUNTIF($AD15:AD15,M15),"R","Q")</f>
        <v>R</v>
      </c>
      <c r="AF15" s="85" t="s">
        <v>166</v>
      </c>
      <c r="AG15" s="82" t="str">
        <f>IF(COUNTIF($AF15:AF15,M15),"R","Q")</f>
        <v>Q</v>
      </c>
      <c r="AH15" s="85" t="s">
        <v>166</v>
      </c>
      <c r="AI15" s="82" t="str">
        <f>IF(COUNTIF($AH15:AH15,M15),"R","Q")</f>
        <v>Q</v>
      </c>
      <c r="AJ15" s="85" t="s">
        <v>153</v>
      </c>
      <c r="AK15" s="82" t="str">
        <f>IF(COUNTIF($AH15:AH15,M15),"R","Q")</f>
        <v>Q</v>
      </c>
    </row>
    <row r="16" spans="1:39" ht="18" hidden="1">
      <c r="H16" s="71"/>
      <c r="I16" s="2"/>
      <c r="J16" s="86"/>
      <c r="K16" s="86"/>
      <c r="L16" s="86"/>
      <c r="M16" s="86"/>
      <c r="N16" s="87">
        <f>IF(AND(COUNTIF($N3:$AJ3,$M3)=1,N3=$M3),3,0)+IF(AND(COUNTIF($N4:$AJ4,$M4)=1,N4=$M4),3,0)+IF(AND(COUNTIF($N5:$AJ5,$M5)=1,N5=$M5),3,0)+IF(AND(COUNTIF($N6:$AJ6,$M6)=1,N6=$M6),3,0)+IF(AND(COUNTIF($N7:$AJ7,$M7)=1,N7=$M7),3,0)+IF(AND(COUNTIF($N8:$AJ8,$M8)=1,N8=$M8),3,0)+IF(AND(COUNTIF($N9:$AJ9,$M9)=1,N9=$M9),3,0)+IF(AND(COUNTIF($N10:$AJ10,$M10)=1,N10=$M10),3,0)+IF(AND(COUNTIF($N11:$AJ11,$M11)=1,N11=$M11),3,0)+IF(AND(COUNTIF($N13:$AJ13,$M13)=1,N13=$M13),3,0)</f>
        <v>0</v>
      </c>
      <c r="O16" s="88"/>
      <c r="P16" s="87">
        <f>IF(AND(COUNTIF($N3:$AJ3,$M3)=1,P3=$M3),3,0)+IF(AND(COUNTIF($N4:$AJ4,$M4)=1,P4=$M4),3,0)+IF(AND(COUNTIF($N5:$AJ5,$M5)=1,P5=$M5),3,0)+IF(AND(COUNTIF($N6:$AJ6,$M6)=1,P6=$M6),3,0)+IF(AND(COUNTIF($N7:$AJ7,$M7)=1,P7=$M7),3,0)+IF(AND(COUNTIF($N8:$AJ8,$M8)=1,P8=$M8),3,0)+IF(AND(COUNTIF($N9:$AJ9,$M9)=1,P9=$M9),3,0)+IF(AND(COUNTIF($N10:$AJ10,$M10)=1,P10=$M10),3,0)+IF(AND(COUNTIF($N11:$AJ11,$M11)=1,P11=$M11),3,0)+IF(AND(COUNTIF($N13:$AJ13,$M13)=1,P13=$M13),3,0)</f>
        <v>0</v>
      </c>
      <c r="Q16" s="88"/>
      <c r="R16" s="87">
        <f>IF(AND(COUNTIF($N3:$AJ3,$M3)=1,R3=$M3),3,0)+IF(AND(COUNTIF($N4:$AJ4,$M4)=1,R4=$M4),3,0)+IF(AND(COUNTIF($N5:$AJ5,$M5)=1,R5=$M5),3,0)+IF(AND(COUNTIF($N6:$AJ6,$M6)=1,R6=$M6),3,0)+IF(AND(COUNTIF($N7:$AJ7,$M7)=1,R7=$M7),3,0)+IF(AND(COUNTIF($N8:$AJ8,$M8)=1,R8=$M8),3,0)+IF(AND(COUNTIF($N9:$AJ9,$M9)=1,R9=$M9),3,0)+IF(AND(COUNTIF($N10:$AJ10,$M10)=1,R10=$M10),3,0)+IF(AND(COUNTIF($N11:$AJ11,$M11)=1,R11=$M11),3,0)+IF(AND(COUNTIF($N13:$AJ13,$M13)=1,R13=$M13),3,0)</f>
        <v>0</v>
      </c>
      <c r="S16" s="88"/>
      <c r="T16" s="87">
        <f>IF(AND(COUNTIF($N3:$AJ3,$M3)=1,T3=$M3),3,0)+IF(AND(COUNTIF($N4:$AJ4,$M4)=1,T4=$M4),3,0)+IF(AND(COUNTIF($N5:$AJ5,$M5)=1,T5=$M5),3,0)+IF(AND(COUNTIF($N6:$AJ6,$M6)=1,T6=$M6),3,0)+IF(AND(COUNTIF($N7:$AJ7,$M7)=1,T7=$M7),3,0)+IF(AND(COUNTIF($N8:$AJ8,$M8)=1,T8=$M8),3,0)+IF(AND(COUNTIF($N9:$AJ9,$M9)=1,T9=$M9),3,0)+IF(AND(COUNTIF($N10:$AJ10,$M10)=1,T10=$M10),3,0)+IF(AND(COUNTIF($N11:$AJ11,$M11)=1,T11=$M11),3,0)+IF(AND(COUNTIF($N13:$AJ13,$M13)=1,T13=$M13),3,0)</f>
        <v>0</v>
      </c>
      <c r="U16" s="88"/>
      <c r="V16" s="87">
        <f>IF(AND(COUNTIF($N3:$AJ3,$M3)=1,V3=$M3),3,0)+IF(AND(COUNTIF($N4:$AJ4,$M4)=1,V4=$M4),3,0)+IF(AND(COUNTIF($N5:$AJ5,$M5)=1,V5=$M5),3,0)+IF(AND(COUNTIF($N6:$AJ6,$M6)=1,V6=$M6),3,0)+IF(AND(COUNTIF($N7:$AJ7,$M7)=1,V7=$M7),3,0)+IF(AND(COUNTIF($N8:$AJ8,$M8)=1,V8=$M8),3,0)+IF(AND(COUNTIF($N9:$AJ9,$M9)=1,V9=$M9),3,0)+IF(AND(COUNTIF($N10:$AJ10,$M10)=1,V10=$M10),3,0)+IF(AND(COUNTIF($N11:$AJ11,$M11)=1,V11=$M11),3,0)+IF(AND(COUNTIF($N13:$AJ13,$M13)=1,V13=$M13),3,0)</f>
        <v>0</v>
      </c>
      <c r="W16" s="88"/>
      <c r="X16" s="87">
        <f>IF(AND(COUNTIF($N3:$AJ3,$M3)=1,X3=$M3),3,0)+IF(AND(COUNTIF($N4:$AJ4,$M4)=1,X4=$M4),3,0)+IF(AND(COUNTIF($N5:$AJ5,$M5)=1,X5=$M5),3,0)+IF(AND(COUNTIF($N6:$AJ6,$M6)=1,X6=$M6),3,0)+IF(AND(COUNTIF($N7:$AJ7,$M7)=1,X7=$M7),3,0)+IF(AND(COUNTIF($N8:$AJ8,$M8)=1,X8=$M8),3,0)+IF(AND(COUNTIF($N9:$AJ9,$M9)=1,X9=$M9),3,0)+IF(AND(COUNTIF($N10:$AJ10,$M10)=1,X10=$M10),3,0)+IF(AND(COUNTIF($N11:$AJ11,$M11)=1,X11=$M11),3,0)+IF(AND(COUNTIF($N13:$AJ13,$M13)=1,X13=$M13),3,0)</f>
        <v>0</v>
      </c>
      <c r="Y16" s="88"/>
      <c r="Z16" s="87">
        <f>IF(AND(COUNTIF($N3:$AJ3,$M3)=1,Z3=$M3),3,0)+IF(AND(COUNTIF($N4:$AJ4,$M4)=1,Z4=$M4),3,0)+IF(AND(COUNTIF($N5:$AJ5,$M5)=1,Z5=$M5),3,0)+IF(AND(COUNTIF($N6:$AJ6,$M6)=1,Z6=$M6),3,0)+IF(AND(COUNTIF($N7:$AJ7,$M7)=1,Z7=$M7),3,0)+IF(AND(COUNTIF($N8:$AJ8,$M8)=1,Z8=$M8),3,0)+IF(AND(COUNTIF($N9:$AJ9,$M9)=1,Z9=$M9),3,0)+IF(AND(COUNTIF($N10:$AJ10,$M10)=1,Z10=$M10),3,0)+IF(AND(COUNTIF($N11:$AJ11,$M11)=1,Z11=$M11),3,0)+IF(AND(COUNTIF($N13:$AJ13,$M13)=1,Z13=$M13),3,0)</f>
        <v>0</v>
      </c>
      <c r="AA16" s="88"/>
      <c r="AB16" s="87">
        <f>IF(AND(COUNTIF($N3:$AJ3,$M3)=1,AB3=$M3),3,0)+IF(AND(COUNTIF($N4:$AJ4,$M4)=1,AB4=$M4),3,0)+IF(AND(COUNTIF($N5:$AJ5,$M5)=1,AB5=$M5),3,0)+IF(AND(COUNTIF($N6:$AJ6,$M6)=1,AB6=$M6),3,0)+IF(AND(COUNTIF($N7:$AJ7,$M7)=1,AB7=$M7),3,0)+IF(AND(COUNTIF($N8:$AJ8,$M8)=1,AB8=$M8),3,0)+IF(AND(COUNTIF($N9:$AJ9,$M9)=1,AB9=$M9),3,0)+IF(AND(COUNTIF($N10:$AJ10,$M10)=1,AB10=$M10),3,0)+IF(AND(COUNTIF($N11:$AJ11,$M11)=1,AB11=$M11),3,0)+IF(AND(COUNTIF($N13:$AJ13,$M13)=1,AB13=$M13),3,0)</f>
        <v>0</v>
      </c>
      <c r="AC16" s="88"/>
      <c r="AD16" s="87">
        <f>IF(AND(COUNTIF($N3:$AJ3,$M3)=1,AD3=$M3),3,0)+IF(AND(COUNTIF($N4:$AJ4,$M4)=1,AD4=$M4),3,0)+IF(AND(COUNTIF($N5:$AJ5,$M5)=1,AD5=$M5),3,0)+IF(AND(COUNTIF($N6:$AJ6,$M6)=1,AD6=$M6),3,0)+IF(AND(COUNTIF($N7:$AJ7,$M7)=1,AD7=$M7),3,0)+IF(AND(COUNTIF($N8:$AJ8,$M8)=1,AD8=$M8),3,0)+IF(AND(COUNTIF($N9:$AJ9,$M9)=1,AD9=$M9),3,0)+IF(AND(COUNTIF($N10:$AJ10,$M10)=1,AD10=$M10),3,0)+IF(AND(COUNTIF($N11:$AJ11,$M11)=1,AD11=$M11),3,0)+IF(AND(COUNTIF($N13:$AJ13,$M13)=1,AD13=$M13),3,0)</f>
        <v>0</v>
      </c>
      <c r="AE16" s="88"/>
      <c r="AF16" s="87">
        <f>IF(AND(COUNTIF($N3:$AJ3,$M3)=1,AF3=$M3),3,0)+IF(AND(COUNTIF($N4:$AJ4,$M4)=1,AF4=$M4),3,0)+IF(AND(COUNTIF($N5:$AJ5,$M5)=1,AF5=$M5),3,0)+IF(AND(COUNTIF($N6:$AJ6,$M6)=1,AF6=$M6),3,0)+IF(AND(COUNTIF($N7:$AJ7,$M7)=1,AF7=$M7),3,0)+IF(AND(COUNTIF($N8:$AJ8,$M8)=1,AF8=$M8),3,0)+IF(AND(COUNTIF($N9:$AJ9,$M9)=1,AF9=$M9),3,0)+IF(AND(COUNTIF($N10:$AJ10,$M10)=1,AF10=$M10),3,0)+IF(AND(COUNTIF($N11:$AJ11,$M11)=1,AF11=$M11),3,0)+IF(AND(COUNTIF($N13:$AJ13,$M13)=1,AF13=$M13),3,0)</f>
        <v>0</v>
      </c>
      <c r="AG16" s="88"/>
      <c r="AH16" s="87">
        <f>IF(AND(COUNTIF($N3:$AJ3,$M3)=1,AH3=$M3),3,0)+IF(AND(COUNTIF($N4:$AJ4,$M4)=1,AH4=$M4),3,0)+IF(AND(COUNTIF($N5:$AJ5,$M5)=1,AH5=$M5),3,0)+IF(AND(COUNTIF($N6:$AJ6,$M6)=1,AH6=$M6),3,0)+IF(AND(COUNTIF($N7:$AJ7,$M7)=1,AH7=$M7),3,0)+IF(AND(COUNTIF($N8:$AJ8,$M8)=1,AH8=$M8),3,0)+IF(AND(COUNTIF($N9:$AJ9,$M9)=1,AH9=$M9),3,0)+IF(AND(COUNTIF($N10:$AJ10,$M10)=1,AH10=$M10),3,0)+IF(AND(COUNTIF($N11:$AJ11,$M11)=1,AH11=$M11),3,0)+IF(AND(COUNTIF($N13:$AJ13,$M13)=1,AH13=$M13),3,0)</f>
        <v>0</v>
      </c>
      <c r="AI16" s="88"/>
      <c r="AJ16" s="87">
        <f>IF(AND(COUNTIF($N3:$AJ3,$M3)=1,AJ3=$M3),3,0)+IF(AND(COUNTIF($N4:$AJ4,$M4)=1,AJ4=$M4),3,0)+IF(AND(COUNTIF($N5:$AJ5,$M5)=1,AJ5=$M5),3,0)+IF(AND(COUNTIF($N6:$AJ6,$M6)=1,AJ6=$M6),3,0)+IF(AND(COUNTIF($N7:$AJ7,$M7)=1,AJ7=$M7),3,0)+IF(AND(COUNTIF($N8:$AJ8,$M8)=1,AJ8=$M8),3,0)+IF(AND(COUNTIF($N9:$AJ9,$M9)=1,AJ9=$M9),3,0)+IF(AND(COUNTIF($N10:$AJ10,$M10)=1,AJ10=$M10),3,0)+IF(AND(COUNTIF($N11:$AJ11,$M11)=1,AJ11=$M11),3,0)+IF(AND(COUNTIF($N13:$AJ13,$M13)=1,AJ13=$M13),3,0)</f>
        <v>0</v>
      </c>
      <c r="AK16" s="89" t="str">
        <f>IF(COUNTIF($AH16:AH16,M16),"R","Q")</f>
        <v>R</v>
      </c>
    </row>
    <row r="17" spans="1:38" ht="19.5" customHeight="1">
      <c r="H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8" ht="19.5" customHeight="1">
      <c r="E18" s="64"/>
      <c r="F18" s="64"/>
      <c r="H18" s="71"/>
      <c r="I18" s="2"/>
      <c r="J18" s="134" t="s">
        <v>34</v>
      </c>
      <c r="K18" s="134"/>
      <c r="L18" s="134"/>
      <c r="M18" s="90"/>
      <c r="N18" s="91">
        <f>IF(N3=M3,1,0)+IF(N4=M4,1,0)+IF(N5=M5,1,0)+IF(N6=M6,1,0)+IF(N7=M7,1,)+IF(N8=M8,1,0)+IF(N9=M9,1,0)+IF(N10=M10,1,0)+IF(N11=M11,1,0)+IF(N13=M13,1,0)+IF(N14=M14,1,0)+IF(N15=M15,1,0)+N16</f>
        <v>0</v>
      </c>
      <c r="O18" s="90"/>
      <c r="P18" s="91">
        <f>IF(P3=M3,1,0)+IF(P4=M4,1,0)+IF(P5=M5,1,0)+IF(P6=M6,1,0)+IF(P7=M7,1,)+IF(P8=M8,1,0)+IF(P9=M9,1,0)+IF(P10=M10,1,0)+IF(P11=M11,1,0)+IF(P13=M13,1,0)+IF(P14=M14,1,0)+IF(P15=M15,1,0)+P16</f>
        <v>12</v>
      </c>
      <c r="Q18" s="90"/>
      <c r="R18" s="91">
        <f>IF(R3=M3,1,0)+IF(R4=M4,1,0)+IF(R5=M5,1,0)+IF(R6=M6,1,0)+IF(R7=M7,1,)+IF(R8=M8,1,0)+IF(R9=M9,1,0)+IF(R10=M10,1,0)+IF(R11=M11,1,0)+IF(R13=M13,1,0)+IF(R14=M14,1,0)+IF(R15=M15,1,0)+R16</f>
        <v>12</v>
      </c>
      <c r="S18" s="90"/>
      <c r="T18" s="91">
        <f>IF(T3=M3,1,0)+IF(T4=M4,1,0)+IF(T5=M5,1,0)+IF(T6=M6,1,0)+IF(T7=M7,1,)+IF(T8=M8,1,0)+IF(T9=M9,1,0)+IF(T10=M10,1,0)+IF(T11=M11,1,0)+IF(T13=M13,1,0)+IF(T14=M14,1,0)+IF(T15=M15,1,0)+T16</f>
        <v>12</v>
      </c>
      <c r="U18" s="90"/>
      <c r="V18" s="91">
        <f>IF(V3=M3,1,0)+IF(V4=M4,1,0)+IF(V5=M5,1,0)+IF(V6=M6,1,0)+IF(V7=M7,1,)+IF(V8=M8,1,0)+IF(V9=M9,1,0)+IF(V10=M10,1,0)+IF(V11=M11,1,0)+IF(V13=M13,1,0)+IF(V14=M14,1,0)+IF(V15=M15,1,0)+V16</f>
        <v>0</v>
      </c>
      <c r="W18" s="90"/>
      <c r="X18" s="91">
        <f>IF(X3=M3,1,0)+IF(X4=M4,1,0)+IF(X5=M5,1,0)+IF(X6=M6,1,0)+IF(X7=M7,1,)+IF(X8=M8,1,0)+IF(X9=M9,1,0)+IF(X10=M10,1,0)+IF(X11=M11,1,0)+IF(X13=M13,1,0)+IF(X14=M14,1,0)+IF(X15=M15,1,0)+X16</f>
        <v>0</v>
      </c>
      <c r="Y18" s="90"/>
      <c r="Z18" s="91">
        <f>IF(Z3=M3,1,0)+IF(Z4=M4,1,0)+IF(Z5=M5,1,0)+IF(Z6=M6,1,0)+IF(Z7=M7,1,)+IF(Z8=M8,1,0)+IF(Z9=M9,1,0)+IF(Z10=M10,1,0)+IF(Z11=M11,1,0)+IF(Z13=M13,1,0)+IF(Z14=M14,1,0)+IF(Z15=M15,1,0)+Z16</f>
        <v>12</v>
      </c>
      <c r="AA18" s="90"/>
      <c r="AB18" s="91">
        <f>IF(AB3=M3,1,0)+IF(AB4=M4,1,0)+IF(AB5=M5,1,0)+IF(AB6=M6,1,0)+IF(AB7=M7,1,)+IF(AB8=M8,1,0)+IF(AB9=M9,1,0)+IF(AB10=M10,1,0)+IF(AB11=M11,1,0)+IF(AB13=M13,1,0)+IF(AB14=M14,1,0)+IF(AB15=M15,1,0)+AB16</f>
        <v>0</v>
      </c>
      <c r="AC18" s="90"/>
      <c r="AD18" s="91">
        <f>IF(AD3=M3,1,0)+IF(AD4=M4,1,0)+IF(AD5=M5,1,0)+IF(AD6=M6,1,0)+IF(AD7=M7,1,)+IF(AD8=M8,1,0)+IF(AD9=M9,1,0)+IF(AD10=M10,1,0)+IF(AD11=M11,1,0)+IF(AD13=M13,1,0)+IF(AD14=M14,1,0)+IF(AD15=M15,1,0)+AD16</f>
        <v>12</v>
      </c>
      <c r="AE18" s="90"/>
      <c r="AF18" s="91">
        <f>IF(AF3=M3,1,0)+IF(AF4=M4,1,0)+IF(AF5=M5,1,0)+IF(AF6=M6,1,0)+IF(AF7=M7,1,)+IF(AF8=M8,1,0)+IF(AF9=M9,1,0)+IF(AF10=M10,1,0)+IF(AF11=M11,1,0)+IF(AF13=M13,1,0)+IF(AF14=M14,1,0)+IF(AF15=M15,1,0)+AF16</f>
        <v>0</v>
      </c>
      <c r="AG18" s="90"/>
      <c r="AH18" s="91">
        <f>IF(AH3=M3,1,0)+IF(AH4=M4,1,0)+IF(AH5=M5,1,0)+IF(AH6=M6,1,0)+IF(AH7=M7,1,)+IF(AH8=M8,1,0)+IF(AH9=M9,1,0)+IF(AH10=M10,1,0)+IF(AH11=M11,1,0)+IF(AH13=M13,1,0)+IF(AH14=M14,1,0)+IF(AH15=M15,1,0)+AH16</f>
        <v>0</v>
      </c>
      <c r="AI18" s="90"/>
      <c r="AJ18" s="91">
        <f>IF(AJ3=M3,1,0)+IF(AJ4=M4,1,0)+IF(AJ5=M5,1,0)+IF(AJ6=M6,1,0)+IF(AJ7=M7,1,)+IF(AJ8=M8,1,0)+IF(AJ9=M9,1,0)+IF(AJ10=M10,1,0)+IF(AJ11=M11,1,0)+IF(AJ13=M13,1,0)+IF(AJ14=M14,1,0)+IF(AJ15=M15,1,0)+AJ16</f>
        <v>12</v>
      </c>
      <c r="AK18" s="90"/>
    </row>
    <row r="19" spans="1:38" ht="19.5" customHeight="1">
      <c r="A19" s="64"/>
      <c r="B19" s="64"/>
      <c r="C19" s="64"/>
      <c r="D19" s="64"/>
      <c r="E19" s="64"/>
      <c r="F19" s="64"/>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row>
    <row r="20" spans="1:38" ht="19.5" customHeight="1">
      <c r="A20" s="64"/>
      <c r="B20" s="64"/>
      <c r="C20" s="64"/>
      <c r="D20" s="64"/>
      <c r="E20" s="64"/>
      <c r="F20" s="64"/>
      <c r="H20" s="71"/>
      <c r="I20" s="2"/>
      <c r="J20" s="124" t="s">
        <v>38</v>
      </c>
      <c r="K20" s="136"/>
      <c r="L20" s="136"/>
      <c r="M20" s="77"/>
      <c r="N20" s="80"/>
      <c r="O20" s="89"/>
      <c r="P20" s="80"/>
      <c r="Q20" s="89"/>
      <c r="R20" s="80"/>
      <c r="S20" s="89"/>
      <c r="T20" s="80"/>
      <c r="U20" s="89"/>
      <c r="V20" s="80"/>
      <c r="W20" s="89"/>
      <c r="X20" s="80"/>
      <c r="Y20" s="89"/>
      <c r="Z20" s="80"/>
      <c r="AA20" s="89"/>
      <c r="AB20" s="80"/>
      <c r="AC20" s="89"/>
      <c r="AD20" s="80"/>
      <c r="AE20" s="89"/>
      <c r="AF20" s="80"/>
      <c r="AG20" s="89"/>
      <c r="AH20" s="80"/>
      <c r="AI20" s="89"/>
      <c r="AJ20" s="80"/>
      <c r="AK20" s="89"/>
    </row>
    <row r="21" spans="1:38" s="64" customFormat="1" ht="19.5" customHeight="1">
      <c r="H21" s="71"/>
      <c r="I21" s="2"/>
      <c r="J21" s="125"/>
      <c r="K21" s="130"/>
      <c r="L21" s="131"/>
      <c r="M21" s="77"/>
      <c r="N21" s="80"/>
      <c r="O21" s="89"/>
      <c r="P21" s="80"/>
      <c r="Q21" s="89"/>
      <c r="R21" s="80"/>
      <c r="S21" s="89"/>
      <c r="T21" s="80"/>
      <c r="U21" s="89"/>
      <c r="V21" s="80"/>
      <c r="W21" s="89"/>
      <c r="X21" s="80"/>
      <c r="Y21" s="89"/>
      <c r="Z21" s="80"/>
      <c r="AA21" s="89"/>
      <c r="AB21" s="80"/>
      <c r="AC21" s="89"/>
      <c r="AD21" s="80"/>
      <c r="AE21" s="89"/>
      <c r="AF21" s="80"/>
      <c r="AG21" s="89"/>
      <c r="AH21" s="80"/>
      <c r="AI21" s="89"/>
      <c r="AJ21" s="80"/>
      <c r="AK21" s="89"/>
    </row>
    <row r="22" spans="1:38" ht="19.5" customHeight="1">
      <c r="A22" s="64"/>
      <c r="B22" s="64"/>
      <c r="C22" s="64"/>
      <c r="D22" s="64"/>
      <c r="E22" s="64"/>
      <c r="F22" s="64"/>
      <c r="H22" s="68"/>
      <c r="I22" s="2"/>
      <c r="J22" s="83" t="s">
        <v>39</v>
      </c>
      <c r="K22" s="137"/>
      <c r="L22" s="137"/>
      <c r="M22" s="77"/>
      <c r="N22" s="92">
        <f>IF(N18&gt;P18,3,0)*AND(IF(N18&gt;R18,3,0)*AND(IF(N18&gt;T18,3,0)*AND(IF(N18&gt;V18,3,0)*AND(IF(N18&gt;X18,3,0)*AND(IF(N18&gt;Z18,3,0)*AND(IF(N18&gt;AB18,3,0)*AND(IF(N18&gt;AD18,3,0)*AND(IF(N18&gt;AF18,3,0)*AND(IF(N18&gt;AH18,3,0)*AND(IF(N18&gt;AJ18,3,0)))))))))))</f>
        <v>0</v>
      </c>
      <c r="O22" s="93"/>
      <c r="P22" s="92">
        <f>IF(P18&gt;N18,3,0)*AND(IF(P18&gt;R18,3,0)*AND(IF(P18&gt;T18,3,0)*AND(IF(P18&gt;V18,3,0)*AND(IF(P18&gt;X18,3,0)*AND(IF(P18&gt;Z18,3,0)*AND(IF(P18&gt;AB18,3,0)*AND(IF(P18&gt;AD18,3,0)*AND(IF(P18&gt;AF18,3,0)*AND(IF(P18&gt;AH18,3,0)*AND(IF(P18&gt;AJ18,3,0)))))))))))</f>
        <v>0</v>
      </c>
      <c r="Q22" s="93"/>
      <c r="R22" s="92">
        <f>IF(R18&gt;N18,3,0)*AND(IF(R18&gt;P18,3,0)*AND(IF(R18&gt;T18,3,0)*AND(IF(R18&gt;V18,3,0)*AND(IF(R18&gt;X18,3,0)*AND(IF(R18&gt;Z18,3,0)*AND(IF(R18&gt;AB18,3,0)*AND(IF(R18&gt;AD18,3,0)*AND(IF(R18&gt;AF18,3,0)*AND(IF(R18&gt;AH18,3,0)*AND(IF(R18&gt;AJ18,3,0)))))))))))</f>
        <v>0</v>
      </c>
      <c r="S22" s="93"/>
      <c r="T22" s="92">
        <f>IF(T18&gt;N18,3,0)*AND(IF(T18&gt;P18,3,0)*AND(IF(T18&gt;R18,3,0)*AND(IF(T18&gt;V18,3,0)*AND(IF(T18&gt;X18,3,0)*AND(IF(T18&gt;Z18,3,0)*AND(IF(T18&gt;AB18,3,0)*AND(IF(T18&gt;AD18,3,0)*AND(IF(T18&gt;AF18,3,0)*AND(IF(T18&gt;AH18,3,0)*AND(IF(T18&gt;AJ18,3,0)))))))))))</f>
        <v>0</v>
      </c>
      <c r="U22" s="93"/>
      <c r="V22" s="94">
        <f>IF(V18&gt;N18,3,0)*AND(IF(V18&gt;P18,3,0)*AND(IF(V18&gt;R18,3,0)*AND(IF(V18&gt;T18,3,0)*AND(IF(V18&gt;X18,3,0)*AND(IF(V18&gt;Z18,3,0)*AND(IF(V18&gt;AB18,3,0)*AND(IF(V18&gt;AD18,3,0)*AND(IF(V18&gt;AF18,3,0)*AND(IF(V18&gt;AH18,3,0)*AND(IF(V18&gt;AJ18,3,0)))))))))))</f>
        <v>0</v>
      </c>
      <c r="W22" s="95"/>
      <c r="X22" s="94">
        <f>IF(X18&gt;N18,3,0)*AND(IF(X18&gt;P18,3,0)*AND(IF(X18&gt;R18,3,0)*AND(IF(X18&gt;T18,3,0)*AND(IF(X18&gt;V18,3,0)*AND(IF(X18&gt;Z18,3,0)*AND(IF(X18&gt;AB18,3,0)*AND(IF(X18&gt;AD18,3,0)*AND(IF(X18&gt;AF18,3,0)*AND(IF(X18&gt;AH18,3,0)*AND(IF(X18&gt;AJ18,3,0)))))))))))</f>
        <v>0</v>
      </c>
      <c r="Y22" s="95"/>
      <c r="Z22" s="94">
        <f>IF(Z18&gt;N18,3,0)*AND(IF(Z18&gt;P18,3,0)*AND(IF(Z18&gt;R18,3,0)*AND(IF(Z18&gt;T18,3,0)*AND(IF(Z18&gt;V18,3,0)*AND(IF(Z18&gt;X18,3,0)*AND(IF(Z18&gt;AB18,3,0)*AND(IF(Z18&gt;AD18,3,0)*AND(IF(Z18&gt;AF18,3,0)*AND(IF(Z18&gt;AH18,3,0)*AND(IF(Z18&gt;AJ18,3,0)))))))))))</f>
        <v>0</v>
      </c>
      <c r="AA22" s="95"/>
      <c r="AB22" s="94">
        <f>IF(AB18&gt;N18,3,0)*AND(IF(AB18&gt;P18,3,0)*AND(IF(AB18&gt;R18,3,0)*AND(IF(AB18&gt;T18,3,0)*AND(IF(AB18&gt;V18,3,0)*AND(IF(AB18&gt;X18,3,0)*AND(IF(AB18&gt;Z18,3,0)*AND(IF(AB18&gt;AD18,3,0)*AND(IF(AB18&gt;AF18,3,0)*AND(IF(AB18&gt;AH18,3,0)*AND(IF(AB18&gt;AJ18,3,0)))))))))))</f>
        <v>0</v>
      </c>
      <c r="AC22" s="95"/>
      <c r="AD22" s="94">
        <f>IF(AD18&gt;N18,3,0)*AND(IF(AD18&gt;P18,3,0)*AND(IF(AD18&gt;R18,3,0)*AND(IF(AD18&gt;T18,3,0)*AND(IF(AD18&gt;V18,3,0)*AND(IF(AD18&gt;X18,3,0)*AND(IF(AD18&gt;Z18,3,0)*AND(IF(AD18&gt;AB18,3,0)*AND(IF(AD18&gt;AF18,3,0)*AND(IF(AD18&gt;AH18,3,0)*AND(IF(AD18&gt;AJ18,3,0)))))))))))</f>
        <v>0</v>
      </c>
      <c r="AE22" s="95"/>
      <c r="AF22" s="94">
        <f>IF(AF18&gt;N18,3,0)*AND(IF(AF18&gt;P18,3,0)*AND(IF(AF18&gt;R18,3,0)*AND(IF(AF18&gt;T18,3,0)*AND(IF(AF18&gt;V18,3,0)*AND(IF(AF18&gt;X18,3,0)*AND(IF(AF18&gt;Z18,3,0)*AND(IF(AF18&gt;AB18,3,0)*AND(IF(AF18&gt;AD18,3,0)*AND(IF(AF18&gt;AH18,3,0)*AND(IF(AF18&gt;AJ18,3,0)))))))))))</f>
        <v>0</v>
      </c>
      <c r="AG22" s="95"/>
      <c r="AH22" s="94">
        <f>IF(AH18&gt;N18,3,0)*AND(IF(AH18&gt;P18,3,0)*AND(IF(AH18&gt;R18,3,0)*AND(IF(AH18&gt;T18,3,0)*AND(IF(AH18&gt;V18,3,0)*AND(IF(AH18&gt;X18,3,0)*AND(IF(AH18&gt;Z18,3,0)*AND(IF(AH18&gt;AB18,3,0)*AND(IF(AH18&gt;AD18,3,0)*AND(IF(AH18&gt;AF18,3,0)*AND(IF(AH18&gt;AJ18,3,0)))))))))))</f>
        <v>0</v>
      </c>
      <c r="AI22" s="95"/>
      <c r="AJ22" s="94">
        <f>IF(AJ18&gt;N18,3,0)*AND(IF(AJ18&gt;P18,3,0)*AND(IF(AJ18&gt;R18,3,0)*AND(IF(AJ18&gt;T18,3,0)*AND(IF(AJ18&gt;V18,3,0)*AND(IF(AJ18&gt;X18,3,0)*AND(IF(AJ18&gt;Z18,3,0)*AND(IF(AJ18&gt;AB18,3,0))*AND(IF(AJ18&gt;AD18,3,0)*AND(IF(AJ18&gt;AF18,3,0)*AND(IF(AJ18&gt;AH18,3,0))))))))))</f>
        <v>0</v>
      </c>
      <c r="AK22" s="95"/>
    </row>
    <row r="23" spans="1:38" s="64" customFormat="1" ht="19.5" customHeight="1">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8" s="64" customFormat="1" ht="19.5" customHeight="1">
      <c r="H24" s="68"/>
      <c r="I24" s="2"/>
      <c r="J24" s="126" t="s">
        <v>177</v>
      </c>
      <c r="K24" s="128"/>
      <c r="L24" s="129"/>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8" s="64" customFormat="1" ht="19.5" customHeight="1">
      <c r="H25" s="68"/>
      <c r="I25" s="2"/>
      <c r="J25" s="126" t="s">
        <v>178</v>
      </c>
      <c r="K25" s="128"/>
      <c r="L25" s="129"/>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8" s="64" customFormat="1" ht="19.5" customHeight="1">
      <c r="H26" s="68"/>
      <c r="I26" s="2"/>
      <c r="J26" s="126" t="s">
        <v>179</v>
      </c>
      <c r="K26" s="128"/>
      <c r="L26" s="127"/>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8" s="64" customFormat="1" ht="19.5" customHeight="1">
      <c r="H27" s="68"/>
      <c r="I27" s="2"/>
      <c r="J27" s="126" t="s">
        <v>180</v>
      </c>
      <c r="K27" s="128"/>
      <c r="L27" s="127"/>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8" ht="19.5" customHeight="1">
      <c r="A28" s="64"/>
      <c r="B28" s="64"/>
      <c r="C28" s="64"/>
      <c r="D28" s="64"/>
      <c r="E28" s="64"/>
      <c r="F28" s="64"/>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row>
    <row r="29" spans="1:38" ht="19.5" customHeight="1">
      <c r="A29" s="64"/>
      <c r="B29" s="64"/>
      <c r="C29" s="64"/>
      <c r="D29" s="64"/>
      <c r="E29" s="64"/>
      <c r="F29" s="64"/>
      <c r="H29" s="68"/>
      <c r="I29" s="2"/>
      <c r="J29" s="133" t="s">
        <v>35</v>
      </c>
      <c r="K29" s="133"/>
      <c r="L29" s="133"/>
      <c r="M29" s="90"/>
      <c r="N29" s="94">
        <f>N22+N18</f>
        <v>0</v>
      </c>
      <c r="O29" s="95"/>
      <c r="P29" s="94">
        <f>P22+P18</f>
        <v>12</v>
      </c>
      <c r="Q29" s="95"/>
      <c r="R29" s="94">
        <f>R22+R18</f>
        <v>12</v>
      </c>
      <c r="S29" s="95"/>
      <c r="T29" s="94">
        <f>T22+T18</f>
        <v>12</v>
      </c>
      <c r="U29" s="95"/>
      <c r="V29" s="94">
        <f>V22+V18</f>
        <v>0</v>
      </c>
      <c r="W29" s="95"/>
      <c r="X29" s="94">
        <f>X22+X18</f>
        <v>0</v>
      </c>
      <c r="Y29" s="95"/>
      <c r="Z29" s="94">
        <f>Z22+Z18</f>
        <v>12</v>
      </c>
      <c r="AA29" s="95"/>
      <c r="AB29" s="94">
        <f>AB22+AB18</f>
        <v>0</v>
      </c>
      <c r="AC29" s="95"/>
      <c r="AD29" s="94">
        <f>AD22+AD18</f>
        <v>12</v>
      </c>
      <c r="AE29" s="95"/>
      <c r="AF29" s="94">
        <f>AF22+AF18</f>
        <v>0</v>
      </c>
      <c r="AG29" s="95"/>
      <c r="AH29" s="94">
        <f>AH22+AH18</f>
        <v>0</v>
      </c>
      <c r="AI29" s="95"/>
      <c r="AJ29" s="94">
        <f>AJ22+AJ18</f>
        <v>12</v>
      </c>
      <c r="AK29" s="95"/>
    </row>
    <row r="30" spans="1:38" ht="45" customHeight="1">
      <c r="A30" s="1"/>
      <c r="B30" s="121" t="s">
        <v>172</v>
      </c>
      <c r="C30" s="122"/>
      <c r="D30" s="123"/>
      <c r="E30" s="123"/>
      <c r="F30" s="75" t="s">
        <v>176</v>
      </c>
      <c r="G30" s="72" t="s">
        <v>0</v>
      </c>
      <c r="H30" s="67"/>
      <c r="I30" s="2"/>
    </row>
    <row r="31" spans="1:38" ht="19.5" customHeight="1">
      <c r="A31" s="83">
        <v>1</v>
      </c>
      <c r="B31" s="77" t="s">
        <v>1</v>
      </c>
      <c r="C31" s="77">
        <f ca="1">INDIRECT(VLOOKUP($B$3,Feuil2!$A$1:$C$13,2,FALSE))</f>
        <v>0</v>
      </c>
      <c r="D31" s="89">
        <v>0</v>
      </c>
      <c r="E31" s="89">
        <v>0</v>
      </c>
      <c r="F31" s="89">
        <v>0</v>
      </c>
      <c r="G31" s="95">
        <f>F31+AD29</f>
        <v>12</v>
      </c>
    </row>
    <row r="32" spans="1:38" ht="19.5" customHeight="1">
      <c r="A32" s="83">
        <v>2</v>
      </c>
      <c r="B32" s="77" t="s">
        <v>2</v>
      </c>
      <c r="C32" s="77">
        <f ca="1">INDIRECT(VLOOKUP($B$4,Feuil2!$A$1:$C$13,2,FALSE))</f>
        <v>0</v>
      </c>
      <c r="D32" s="89">
        <v>0</v>
      </c>
      <c r="E32" s="89">
        <v>0</v>
      </c>
      <c r="F32" s="89">
        <v>0</v>
      </c>
      <c r="G32" s="95">
        <f>F32+AB29</f>
        <v>0</v>
      </c>
    </row>
    <row r="33" spans="1:32" ht="19.5" customHeight="1">
      <c r="A33" s="83">
        <v>3</v>
      </c>
      <c r="B33" s="77" t="s">
        <v>3</v>
      </c>
      <c r="C33" s="77">
        <f ca="1">INDIRECT(VLOOKUP($B$5,Feuil2!$A$1:$C$13,2,FALSE))</f>
        <v>0</v>
      </c>
      <c r="D33" s="89">
        <v>0</v>
      </c>
      <c r="E33" s="89">
        <v>0</v>
      </c>
      <c r="F33" s="89">
        <v>0</v>
      </c>
      <c r="G33" s="95">
        <f>F33+AF29</f>
        <v>0</v>
      </c>
    </row>
    <row r="34" spans="1:32" ht="19.5" customHeight="1">
      <c r="A34" s="83">
        <v>4</v>
      </c>
      <c r="B34" s="77" t="s">
        <v>4</v>
      </c>
      <c r="C34" s="77"/>
      <c r="D34" s="89">
        <v>0</v>
      </c>
      <c r="E34" s="89">
        <v>0</v>
      </c>
      <c r="F34" s="89">
        <v>0</v>
      </c>
      <c r="G34" s="95">
        <f>F34+P29</f>
        <v>12</v>
      </c>
    </row>
    <row r="35" spans="1:32" ht="19.5" customHeight="1">
      <c r="A35" s="83">
        <v>5</v>
      </c>
      <c r="B35" s="77" t="s">
        <v>5</v>
      </c>
      <c r="C35" s="77">
        <f ca="1">INDIRECT(VLOOKUP($B$7,Feuil2!$A$1:$C$13,2,FALSE))</f>
        <v>0</v>
      </c>
      <c r="D35" s="89">
        <v>0</v>
      </c>
      <c r="E35" s="89">
        <v>0</v>
      </c>
      <c r="F35" s="89">
        <v>0</v>
      </c>
      <c r="G35" s="95">
        <f>F35+_xlnm.Extract</f>
        <v>0</v>
      </c>
    </row>
    <row r="36" spans="1:32" ht="19.5" customHeight="1">
      <c r="A36" s="83">
        <v>7</v>
      </c>
      <c r="B36" s="77" t="s">
        <v>37</v>
      </c>
      <c r="C36" s="77">
        <f ca="1">INDIRECT(VLOOKUP($B$8,Feuil2!$A$1:$C$13,2,FALSE))</f>
        <v>0</v>
      </c>
      <c r="D36" s="89">
        <v>0</v>
      </c>
      <c r="E36" s="89">
        <v>0</v>
      </c>
      <c r="F36" s="89">
        <v>0</v>
      </c>
      <c r="G36" s="95">
        <f>F36+V29</f>
        <v>0</v>
      </c>
    </row>
    <row r="37" spans="1:32" ht="19.5" customHeight="1">
      <c r="A37" s="83">
        <v>8</v>
      </c>
      <c r="B37" s="77" t="s">
        <v>7</v>
      </c>
      <c r="C37" s="77">
        <f ca="1">INDIRECT(VLOOKUP($B$9,Feuil2!$A$1:$C$13,2,FALSE))</f>
        <v>0</v>
      </c>
      <c r="D37" s="89">
        <v>0</v>
      </c>
      <c r="E37" s="89">
        <v>0</v>
      </c>
      <c r="F37" s="89">
        <v>0</v>
      </c>
      <c r="G37" s="95">
        <f>F37+Z29</f>
        <v>12</v>
      </c>
    </row>
    <row r="38" spans="1:32" ht="19.5" customHeight="1">
      <c r="A38" s="83">
        <v>9</v>
      </c>
      <c r="B38" s="77" t="s">
        <v>8</v>
      </c>
      <c r="C38" s="77">
        <f ca="1">INDIRECT(VLOOKUP($B$10,Feuil2!$A$1:$C$13,2,FALSE))</f>
        <v>0</v>
      </c>
      <c r="D38" s="89">
        <v>0</v>
      </c>
      <c r="E38" s="89">
        <v>0</v>
      </c>
      <c r="F38" s="89">
        <v>0</v>
      </c>
      <c r="G38" s="95">
        <f>F38+AH29</f>
        <v>0</v>
      </c>
      <c r="AF38" s="288" t="s">
        <v>189</v>
      </c>
    </row>
    <row r="39" spans="1:32" ht="19.5" customHeight="1">
      <c r="A39" s="83">
        <v>10</v>
      </c>
      <c r="B39" s="77" t="s">
        <v>9</v>
      </c>
      <c r="C39" s="77">
        <f ca="1">INDIRECT(VLOOKUP($B$11,Feuil2!$A$1:$C$13,2,FALSE))</f>
        <v>0</v>
      </c>
      <c r="D39" s="89">
        <v>0</v>
      </c>
      <c r="E39" s="89">
        <v>0</v>
      </c>
      <c r="F39" s="89">
        <v>0</v>
      </c>
      <c r="G39" s="95">
        <f>F39+T22</f>
        <v>0</v>
      </c>
      <c r="AF39" s="289">
        <v>1</v>
      </c>
    </row>
    <row r="40" spans="1:32" ht="19.5" customHeight="1">
      <c r="A40" s="83">
        <v>11</v>
      </c>
      <c r="B40" s="77" t="s">
        <v>10</v>
      </c>
      <c r="C40" s="77">
        <f ca="1">INDIRECT(VLOOKUP($B$12,Feuil2!$A$1:$C$13,2,FALSE))</f>
        <v>0</v>
      </c>
      <c r="D40" s="89">
        <v>0</v>
      </c>
      <c r="E40" s="89">
        <v>0</v>
      </c>
      <c r="F40" s="89">
        <v>0</v>
      </c>
      <c r="G40" s="95">
        <f>F40+X29</f>
        <v>0</v>
      </c>
      <c r="AF40" s="290" t="s">
        <v>1</v>
      </c>
    </row>
    <row r="41" spans="1:32" ht="19.5" customHeight="1">
      <c r="A41" s="83">
        <v>12</v>
      </c>
      <c r="B41" s="77" t="s">
        <v>11</v>
      </c>
      <c r="C41" s="77">
        <f ca="1">INDIRECT(VLOOKUP($B$13,Feuil2!$A$1:$C$13,2,FALSE))</f>
        <v>0</v>
      </c>
      <c r="D41" s="89">
        <v>0</v>
      </c>
      <c r="E41" s="89">
        <v>0</v>
      </c>
      <c r="F41" s="89">
        <v>0</v>
      </c>
      <c r="G41" s="95">
        <f>F41+R29</f>
        <v>12</v>
      </c>
      <c r="AF41" s="290" t="s">
        <v>11</v>
      </c>
    </row>
    <row r="42" spans="1:32" ht="19.5" customHeight="1">
      <c r="A42" s="83">
        <v>13</v>
      </c>
      <c r="B42" s="77" t="s">
        <v>36</v>
      </c>
      <c r="C42" s="77">
        <f ca="1">INDIRECT(VLOOKUP($B$14,Feuil2!$A$1:$C$13,2,FALSE))</f>
        <v>0</v>
      </c>
      <c r="D42" s="89">
        <v>0</v>
      </c>
      <c r="E42" s="89">
        <v>0</v>
      </c>
      <c r="F42" s="89">
        <v>0</v>
      </c>
      <c r="G42" s="95">
        <f>F42+AJ29</f>
        <v>12</v>
      </c>
      <c r="AF42" s="290" t="s">
        <v>36</v>
      </c>
    </row>
    <row r="43" spans="1:32" ht="19.5" customHeight="1">
      <c r="AF43" s="290" t="s">
        <v>4</v>
      </c>
    </row>
    <row r="44" spans="1:32" ht="19.5" customHeight="1">
      <c r="A44" s="64"/>
      <c r="B44" s="64"/>
      <c r="C44" s="64"/>
      <c r="D44" s="64"/>
      <c r="F44" s="64"/>
      <c r="AF44" s="290" t="s">
        <v>7</v>
      </c>
    </row>
    <row r="45" spans="1:32" ht="19.5" customHeight="1">
      <c r="A45" s="64"/>
      <c r="B45" s="64"/>
      <c r="C45" s="64"/>
      <c r="D45" s="64"/>
      <c r="F45" s="64"/>
      <c r="AF45" s="289">
        <v>6</v>
      </c>
    </row>
    <row r="46" spans="1:32" ht="19.5" customHeight="1">
      <c r="A46" s="64"/>
      <c r="B46" s="64"/>
      <c r="AF46" s="290" t="s">
        <v>10</v>
      </c>
    </row>
    <row r="47" spans="1:32" ht="19.5" customHeight="1">
      <c r="AF47" s="290" t="s">
        <v>5</v>
      </c>
    </row>
    <row r="48" spans="1:32" ht="19.5" customHeight="1">
      <c r="AF48" s="290" t="s">
        <v>9</v>
      </c>
    </row>
    <row r="49" spans="12:32" ht="19.5" customHeight="1">
      <c r="AF49" s="290" t="s">
        <v>3</v>
      </c>
    </row>
    <row r="50" spans="12:32">
      <c r="AF50" s="290" t="s">
        <v>8</v>
      </c>
    </row>
    <row r="51" spans="12:32">
      <c r="L51" s="9" t="s">
        <v>29</v>
      </c>
      <c r="AF51" s="290" t="s">
        <v>37</v>
      </c>
    </row>
    <row r="52" spans="12:32">
      <c r="L52" s="9" t="s">
        <v>155</v>
      </c>
      <c r="AF52" s="290" t="s">
        <v>2</v>
      </c>
    </row>
    <row r="53" spans="12:32">
      <c r="L53" s="9" t="s">
        <v>30</v>
      </c>
      <c r="AF53" s="289" t="s">
        <v>190</v>
      </c>
    </row>
    <row r="54" spans="12:32">
      <c r="L54" s="9" t="s">
        <v>28</v>
      </c>
    </row>
    <row r="55" spans="12:32">
      <c r="L55" s="9" t="s">
        <v>27</v>
      </c>
    </row>
    <row r="56" spans="12:32">
      <c r="L56" s="9" t="s">
        <v>23</v>
      </c>
    </row>
    <row r="57" spans="12:32">
      <c r="L57" s="9" t="s">
        <v>158</v>
      </c>
    </row>
    <row r="58" spans="12:32">
      <c r="L58" s="9" t="s">
        <v>31</v>
      </c>
    </row>
    <row r="59" spans="12:32">
      <c r="L59" s="9" t="s">
        <v>161</v>
      </c>
    </row>
    <row r="60" spans="12:32">
      <c r="L60" s="9" t="s">
        <v>26</v>
      </c>
    </row>
    <row r="61" spans="12:32">
      <c r="L61" s="9" t="s">
        <v>156</v>
      </c>
    </row>
    <row r="62" spans="12:32">
      <c r="L62" s="9" t="s">
        <v>25</v>
      </c>
    </row>
    <row r="63" spans="12:32">
      <c r="L63" s="9" t="s">
        <v>24</v>
      </c>
    </row>
    <row r="64" spans="12:32">
      <c r="L64" s="9" t="s">
        <v>32</v>
      </c>
    </row>
    <row r="65" spans="12:12">
      <c r="L65" s="9" t="s">
        <v>157</v>
      </c>
    </row>
    <row r="66" spans="12:12">
      <c r="L66" s="9" t="s">
        <v>159</v>
      </c>
    </row>
    <row r="67" spans="12:12">
      <c r="L67" s="9" t="s">
        <v>160</v>
      </c>
    </row>
    <row r="68" spans="12:12">
      <c r="L68" s="9" t="s">
        <v>162</v>
      </c>
    </row>
    <row r="69" spans="12:12">
      <c r="L69" s="9" t="s">
        <v>154</v>
      </c>
    </row>
    <row r="70" spans="12:12">
      <c r="L70" t="s">
        <v>163</v>
      </c>
    </row>
  </sheetData>
  <mergeCells count="7">
    <mergeCell ref="J29:L29"/>
    <mergeCell ref="J18:L18"/>
    <mergeCell ref="J13:J15"/>
    <mergeCell ref="K13:K15"/>
    <mergeCell ref="L13:L15"/>
    <mergeCell ref="K20:L20"/>
    <mergeCell ref="K22:L22"/>
  </mergeCells>
  <conditionalFormatting sqref="AD3 N3 P3 R3 T3 V3 X3 Z3 AB3 AF3 AH3 AJ3">
    <cfRule type="uniqueValues" dxfId="9" priority="11"/>
  </conditionalFormatting>
  <conditionalFormatting sqref="AD4 N4 P4 R4 T4 V4 X4 Z4 AB4 AF4 AH4 AJ4">
    <cfRule type="uniqueValues" dxfId="8" priority="9"/>
  </conditionalFormatting>
  <conditionalFormatting sqref="AD5 N5 P5 R5 T5 V5 X5 Z5 AB5 AF5 AH5 AJ5">
    <cfRule type="uniqueValues" dxfId="7" priority="8"/>
  </conditionalFormatting>
  <conditionalFormatting sqref="AD6 N6 P6 R6 T6 V6 X6 Z6 AB6 AF6 AH6 AJ6">
    <cfRule type="uniqueValues" dxfId="6" priority="7"/>
  </conditionalFormatting>
  <conditionalFormatting sqref="AD7 N7 P7 R7 T7 V7 X7 Z7 AB7 AF7 AH7 AJ7">
    <cfRule type="uniqueValues" dxfId="5" priority="6"/>
  </conditionalFormatting>
  <conditionalFormatting sqref="AD8 N8 P8 R8 T8 V8 X8 Z8 AB8 AF8 AH8 AJ8">
    <cfRule type="uniqueValues" dxfId="4" priority="5"/>
  </conditionalFormatting>
  <conditionalFormatting sqref="AD9 N9 P9 R9 T9 V9 X9 Z9 AB9 AF9 AH9 AJ9">
    <cfRule type="uniqueValues" dxfId="3" priority="4"/>
  </conditionalFormatting>
  <conditionalFormatting sqref="AD10 N10 P10 R10 T10 V10 X10 Z10 AB10 AF10 AH10 AJ10">
    <cfRule type="uniqueValues" dxfId="2" priority="3"/>
  </conditionalFormatting>
  <conditionalFormatting sqref="AD11 N11 P11 R11 T11 V11 X11 Z11 AB11 AF11 AH11 AJ11">
    <cfRule type="uniqueValues" dxfId="1" priority="2"/>
  </conditionalFormatting>
  <conditionalFormatting sqref="AD13 N13 P13 R13 T13 V13 X13 Z13 AB13 AF13 AH13 AJ13">
    <cfRule type="uniqueValues" dxfId="0" priority="1"/>
  </conditionalFormatting>
  <pageMargins left="0.7" right="0.7" top="0.75" bottom="0.75" header="0.3" footer="0.3"/>
  <pageSetup paperSize="9" orientation="portrait" horizontalDpi="4294967293" verticalDpi="4294967293"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200" zoomScaleNormal="200" workbookViewId="0">
      <selection activeCell="B1" sqref="B1"/>
    </sheetView>
  </sheetViews>
  <sheetFormatPr baseColWidth="10" defaultRowHeight="15"/>
  <cols>
    <col min="1" max="2" width="22.7109375" customWidth="1"/>
    <col min="3" max="3" width="4.7109375" customWidth="1"/>
  </cols>
  <sheetData>
    <row r="1" spans="1:3" ht="18" customHeight="1">
      <c r="A1" s="3" t="s">
        <v>1</v>
      </c>
      <c r="B1" s="3" t="str">
        <f>"Feuil2!"&amp;ADDRESS(ROW(B1),COLUMN(C1))</f>
        <v>Feuil2!$C$1</v>
      </c>
      <c r="C1" s="4"/>
    </row>
    <row r="2" spans="1:3" ht="18" customHeight="1">
      <c r="A2" s="3" t="s">
        <v>2</v>
      </c>
      <c r="B2" s="3" t="str">
        <f t="shared" ref="B2:B13" si="0">"Feuil2!"&amp;ADDRESS(ROW(B2),COLUMN(C2))</f>
        <v>Feuil2!$C$2</v>
      </c>
      <c r="C2" s="4"/>
    </row>
    <row r="3" spans="1:3" ht="18" customHeight="1">
      <c r="A3" s="3" t="s">
        <v>3</v>
      </c>
      <c r="B3" s="3" t="str">
        <f t="shared" si="0"/>
        <v>Feuil2!$C$3</v>
      </c>
      <c r="C3" s="4"/>
    </row>
    <row r="4" spans="1:3" ht="18" customHeight="1">
      <c r="A4" s="3" t="s">
        <v>4</v>
      </c>
      <c r="B4" s="3" t="str">
        <f t="shared" si="0"/>
        <v>Feuil2!$C$4</v>
      </c>
      <c r="C4" s="4"/>
    </row>
    <row r="5" spans="1:3" ht="18" customHeight="1">
      <c r="A5" s="3" t="s">
        <v>5</v>
      </c>
      <c r="B5" s="3" t="str">
        <f t="shared" si="0"/>
        <v>Feuil2!$C$5</v>
      </c>
      <c r="C5" s="4"/>
    </row>
    <row r="6" spans="1:3" ht="18" customHeight="1">
      <c r="A6" s="3" t="s">
        <v>6</v>
      </c>
      <c r="B6" s="3" t="str">
        <f t="shared" si="0"/>
        <v>Feuil2!$C$6</v>
      </c>
      <c r="C6" s="4"/>
    </row>
    <row r="7" spans="1:3" ht="18" customHeight="1">
      <c r="A7" s="3" t="s">
        <v>37</v>
      </c>
      <c r="B7" s="3" t="str">
        <f t="shared" si="0"/>
        <v>Feuil2!$C$7</v>
      </c>
      <c r="C7" s="4"/>
    </row>
    <row r="8" spans="1:3" ht="18" customHeight="1">
      <c r="A8" s="3" t="s">
        <v>7</v>
      </c>
      <c r="B8" s="3" t="str">
        <f t="shared" si="0"/>
        <v>Feuil2!$C$8</v>
      </c>
      <c r="C8" s="4"/>
    </row>
    <row r="9" spans="1:3" ht="18" customHeight="1">
      <c r="A9" s="3" t="s">
        <v>8</v>
      </c>
      <c r="B9" s="3" t="str">
        <f t="shared" si="0"/>
        <v>Feuil2!$C$9</v>
      </c>
      <c r="C9" s="4"/>
    </row>
    <row r="10" spans="1:3" ht="18" customHeight="1">
      <c r="A10" s="3" t="s">
        <v>9</v>
      </c>
      <c r="B10" s="3" t="str">
        <f t="shared" si="0"/>
        <v>Feuil2!$C$10</v>
      </c>
      <c r="C10" s="4"/>
    </row>
    <row r="11" spans="1:3" ht="18" customHeight="1">
      <c r="A11" s="3" t="s">
        <v>10</v>
      </c>
      <c r="B11" s="3" t="str">
        <f t="shared" si="0"/>
        <v>Feuil2!$C$11</v>
      </c>
      <c r="C11" s="4"/>
    </row>
    <row r="12" spans="1:3" ht="18" customHeight="1">
      <c r="A12" s="3" t="s">
        <v>11</v>
      </c>
      <c r="B12" s="3" t="str">
        <f t="shared" si="0"/>
        <v>Feuil2!$C$12</v>
      </c>
      <c r="C12" s="4"/>
    </row>
    <row r="13" spans="1:3" ht="18" customHeight="1">
      <c r="A13" s="3" t="s">
        <v>36</v>
      </c>
      <c r="B13" s="3" t="str">
        <f t="shared" si="0"/>
        <v>Feuil2!$C$13</v>
      </c>
      <c r="C13" s="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BV52"/>
  <sheetViews>
    <sheetView showGridLines="0" zoomScaleNormal="100" workbookViewId="0">
      <selection activeCell="BB56" sqref="BB56"/>
    </sheetView>
  </sheetViews>
  <sheetFormatPr baseColWidth="10" defaultColWidth="3.28515625" defaultRowHeight="15"/>
  <cols>
    <col min="15" max="15" width="6.140625" customWidth="1"/>
  </cols>
  <sheetData>
    <row r="2" spans="16:74" ht="18">
      <c r="P2" s="175" t="s">
        <v>73</v>
      </c>
      <c r="Q2" s="175"/>
      <c r="R2" s="175"/>
      <c r="S2" s="175"/>
      <c r="T2" s="175"/>
      <c r="U2" s="175"/>
      <c r="V2" s="175"/>
      <c r="W2" s="175"/>
      <c r="X2" s="175"/>
      <c r="Y2" s="175"/>
      <c r="Z2" s="175"/>
      <c r="AA2" s="6"/>
      <c r="AB2" s="176" t="s">
        <v>72</v>
      </c>
      <c r="AC2" s="176"/>
      <c r="AD2" s="176"/>
      <c r="AE2" s="176"/>
      <c r="AF2" s="176"/>
      <c r="AG2" s="176"/>
      <c r="AH2" s="176"/>
      <c r="AI2" s="176"/>
      <c r="AJ2" s="176"/>
      <c r="AK2" s="176"/>
      <c r="AL2" s="176"/>
      <c r="AM2" s="6"/>
      <c r="AN2" s="187" t="s">
        <v>71</v>
      </c>
      <c r="AO2" s="187"/>
      <c r="AP2" s="187"/>
      <c r="AQ2" s="187"/>
      <c r="AR2" s="187"/>
      <c r="AS2" s="187"/>
      <c r="AT2" s="187"/>
      <c r="AU2" s="187"/>
      <c r="AV2" s="187"/>
      <c r="AW2" s="187"/>
      <c r="AX2" s="187"/>
      <c r="AY2" s="6"/>
      <c r="AZ2" s="168" t="s">
        <v>70</v>
      </c>
      <c r="BA2" s="168"/>
      <c r="BB2" s="168"/>
      <c r="BC2" s="168"/>
      <c r="BD2" s="168"/>
      <c r="BE2" s="168"/>
      <c r="BF2" s="168"/>
      <c r="BG2" s="168"/>
      <c r="BH2" s="168"/>
      <c r="BI2" s="168"/>
      <c r="BJ2" s="168"/>
      <c r="BL2" s="153" t="s">
        <v>69</v>
      </c>
      <c r="BM2" s="153"/>
      <c r="BN2" s="153"/>
      <c r="BO2" s="153"/>
      <c r="BP2" s="153"/>
      <c r="BQ2" s="153"/>
      <c r="BR2" s="153"/>
      <c r="BS2" s="153"/>
      <c r="BT2" s="153"/>
      <c r="BU2" s="153"/>
      <c r="BV2" s="153"/>
    </row>
    <row r="3" spans="16:74" ht="18">
      <c r="P3" s="175"/>
      <c r="Q3" s="175"/>
      <c r="R3" s="175"/>
      <c r="S3" s="175"/>
      <c r="T3" s="175"/>
      <c r="U3" s="175"/>
      <c r="V3" s="175"/>
      <c r="W3" s="175"/>
      <c r="X3" s="175"/>
      <c r="Y3" s="175"/>
      <c r="Z3" s="175"/>
      <c r="AA3" s="6"/>
      <c r="AB3" s="176"/>
      <c r="AC3" s="176"/>
      <c r="AD3" s="176"/>
      <c r="AE3" s="176"/>
      <c r="AF3" s="176"/>
      <c r="AG3" s="176"/>
      <c r="AH3" s="176"/>
      <c r="AI3" s="176"/>
      <c r="AJ3" s="176"/>
      <c r="AK3" s="176"/>
      <c r="AL3" s="176"/>
      <c r="AM3" s="6"/>
      <c r="AN3" s="187"/>
      <c r="AO3" s="187"/>
      <c r="AP3" s="187"/>
      <c r="AQ3" s="187"/>
      <c r="AR3" s="187"/>
      <c r="AS3" s="187"/>
      <c r="AT3" s="187"/>
      <c r="AU3" s="187"/>
      <c r="AV3" s="187"/>
      <c r="AW3" s="187"/>
      <c r="AX3" s="187"/>
      <c r="AY3" s="6"/>
      <c r="AZ3" s="168"/>
      <c r="BA3" s="168"/>
      <c r="BB3" s="168"/>
      <c r="BC3" s="168"/>
      <c r="BD3" s="168"/>
      <c r="BE3" s="168"/>
      <c r="BF3" s="168"/>
      <c r="BG3" s="168"/>
      <c r="BH3" s="168"/>
      <c r="BI3" s="168"/>
      <c r="BJ3" s="168"/>
      <c r="BL3" s="153"/>
      <c r="BM3" s="153"/>
      <c r="BN3" s="153"/>
      <c r="BO3" s="153"/>
      <c r="BP3" s="153"/>
      <c r="BQ3" s="153"/>
      <c r="BR3" s="153"/>
      <c r="BS3" s="153"/>
      <c r="BT3" s="153"/>
      <c r="BU3" s="153"/>
      <c r="BV3" s="153"/>
    </row>
    <row r="4" spans="16:74" ht="15.75" customHeight="1">
      <c r="P4" s="165" t="s">
        <v>68</v>
      </c>
      <c r="Q4" s="166"/>
      <c r="R4" s="166"/>
      <c r="S4" s="166"/>
      <c r="T4" s="166"/>
      <c r="U4" s="166"/>
      <c r="V4" s="166"/>
      <c r="W4" s="166"/>
      <c r="X4" s="166"/>
      <c r="Y4" s="166"/>
      <c r="Z4" s="166"/>
      <c r="AA4" s="8"/>
      <c r="AB4" s="154" t="s">
        <v>67</v>
      </c>
      <c r="AC4" s="155"/>
      <c r="AD4" s="155"/>
      <c r="AE4" s="155"/>
      <c r="AF4" s="155"/>
      <c r="AG4" s="155"/>
      <c r="AH4" s="155"/>
      <c r="AI4" s="155"/>
      <c r="AJ4" s="155"/>
      <c r="AK4" s="155"/>
      <c r="AL4" s="155"/>
      <c r="AM4" s="8"/>
      <c r="AN4" s="161" t="s">
        <v>66</v>
      </c>
      <c r="AO4" s="162"/>
      <c r="AP4" s="162"/>
      <c r="AQ4" s="162"/>
      <c r="AR4" s="162"/>
      <c r="AS4" s="162"/>
      <c r="AT4" s="162"/>
      <c r="AU4" s="162"/>
      <c r="AV4" s="162"/>
      <c r="AW4" s="162"/>
      <c r="AX4" s="162"/>
      <c r="AY4" s="8"/>
      <c r="AZ4" s="148" t="s">
        <v>65</v>
      </c>
      <c r="BA4" s="149"/>
      <c r="BB4" s="149"/>
      <c r="BC4" s="149"/>
      <c r="BD4" s="149"/>
      <c r="BE4" s="149"/>
      <c r="BF4" s="149"/>
      <c r="BG4" s="149"/>
      <c r="BH4" s="149"/>
      <c r="BI4" s="149"/>
      <c r="BJ4" s="149"/>
      <c r="BL4" s="152" t="s">
        <v>64</v>
      </c>
      <c r="BM4" s="152"/>
      <c r="BN4" s="152"/>
      <c r="BO4" s="152"/>
      <c r="BP4" s="152"/>
      <c r="BQ4" s="152"/>
      <c r="BR4" s="152"/>
      <c r="BS4" s="152"/>
      <c r="BT4" s="152"/>
      <c r="BU4" s="152"/>
      <c r="BV4" s="152"/>
    </row>
    <row r="5" spans="16:74">
      <c r="P5" s="166"/>
      <c r="Q5" s="166"/>
      <c r="R5" s="166"/>
      <c r="S5" s="166"/>
      <c r="T5" s="166"/>
      <c r="U5" s="166"/>
      <c r="V5" s="166"/>
      <c r="W5" s="166"/>
      <c r="X5" s="166"/>
      <c r="Y5" s="166"/>
      <c r="Z5" s="166"/>
      <c r="AA5" s="8"/>
      <c r="AB5" s="155"/>
      <c r="AC5" s="155"/>
      <c r="AD5" s="155"/>
      <c r="AE5" s="155"/>
      <c r="AF5" s="155"/>
      <c r="AG5" s="155"/>
      <c r="AH5" s="155"/>
      <c r="AI5" s="155"/>
      <c r="AJ5" s="155"/>
      <c r="AK5" s="155"/>
      <c r="AL5" s="155"/>
      <c r="AM5" s="8"/>
      <c r="AN5" s="162"/>
      <c r="AO5" s="162"/>
      <c r="AP5" s="162"/>
      <c r="AQ5" s="162"/>
      <c r="AR5" s="162"/>
      <c r="AS5" s="162"/>
      <c r="AT5" s="162"/>
      <c r="AU5" s="162"/>
      <c r="AV5" s="162"/>
      <c r="AW5" s="162"/>
      <c r="AX5" s="162"/>
      <c r="AY5" s="8"/>
      <c r="AZ5" s="149"/>
      <c r="BA5" s="149"/>
      <c r="BB5" s="149"/>
      <c r="BC5" s="149"/>
      <c r="BD5" s="149"/>
      <c r="BE5" s="149"/>
      <c r="BF5" s="149"/>
      <c r="BG5" s="149"/>
      <c r="BH5" s="149"/>
      <c r="BI5" s="149"/>
      <c r="BJ5" s="149"/>
      <c r="BL5" s="152"/>
      <c r="BM5" s="152"/>
      <c r="BN5" s="152"/>
      <c r="BO5" s="152"/>
      <c r="BP5" s="152"/>
      <c r="BQ5" s="152"/>
      <c r="BR5" s="152"/>
      <c r="BS5" s="152"/>
      <c r="BT5" s="152"/>
      <c r="BU5" s="152"/>
      <c r="BV5" s="152"/>
    </row>
    <row r="6" spans="16:74">
      <c r="P6" s="166"/>
      <c r="Q6" s="166"/>
      <c r="R6" s="166"/>
      <c r="S6" s="166"/>
      <c r="T6" s="166"/>
      <c r="U6" s="166"/>
      <c r="V6" s="166"/>
      <c r="W6" s="166"/>
      <c r="X6" s="166"/>
      <c r="Y6" s="166"/>
      <c r="Z6" s="166"/>
      <c r="AA6" s="8"/>
      <c r="AB6" s="155"/>
      <c r="AC6" s="155"/>
      <c r="AD6" s="155"/>
      <c r="AE6" s="155"/>
      <c r="AF6" s="155"/>
      <c r="AG6" s="155"/>
      <c r="AH6" s="155"/>
      <c r="AI6" s="155"/>
      <c r="AJ6" s="155"/>
      <c r="AK6" s="155"/>
      <c r="AL6" s="155"/>
      <c r="AM6" s="8"/>
      <c r="AN6" s="162"/>
      <c r="AO6" s="162"/>
      <c r="AP6" s="162"/>
      <c r="AQ6" s="162"/>
      <c r="AR6" s="162"/>
      <c r="AS6" s="162"/>
      <c r="AT6" s="162"/>
      <c r="AU6" s="162"/>
      <c r="AV6" s="162"/>
      <c r="AW6" s="162"/>
      <c r="AX6" s="162"/>
      <c r="AY6" s="8"/>
      <c r="AZ6" s="149"/>
      <c r="BA6" s="149"/>
      <c r="BB6" s="149"/>
      <c r="BC6" s="149"/>
      <c r="BD6" s="149"/>
      <c r="BE6" s="149"/>
      <c r="BF6" s="149"/>
      <c r="BG6" s="149"/>
      <c r="BH6" s="149"/>
      <c r="BI6" s="149"/>
      <c r="BJ6" s="149"/>
      <c r="BL6" s="152"/>
      <c r="BM6" s="152"/>
      <c r="BN6" s="152"/>
      <c r="BO6" s="152"/>
      <c r="BP6" s="152"/>
      <c r="BQ6" s="152"/>
      <c r="BR6" s="152"/>
      <c r="BS6" s="152"/>
      <c r="BT6" s="152"/>
      <c r="BU6" s="152"/>
      <c r="BV6" s="152"/>
    </row>
    <row r="7" spans="16:74">
      <c r="P7" s="166"/>
      <c r="Q7" s="166"/>
      <c r="R7" s="166"/>
      <c r="S7" s="166"/>
      <c r="T7" s="166"/>
      <c r="U7" s="166"/>
      <c r="V7" s="166"/>
      <c r="W7" s="166"/>
      <c r="X7" s="166"/>
      <c r="Y7" s="166"/>
      <c r="Z7" s="166"/>
      <c r="AA7" s="8"/>
      <c r="AB7" s="155"/>
      <c r="AC7" s="155"/>
      <c r="AD7" s="155"/>
      <c r="AE7" s="155"/>
      <c r="AF7" s="155"/>
      <c r="AG7" s="155"/>
      <c r="AH7" s="155"/>
      <c r="AI7" s="155"/>
      <c r="AJ7" s="155"/>
      <c r="AK7" s="155"/>
      <c r="AL7" s="155"/>
      <c r="AM7" s="8"/>
      <c r="AN7" s="162"/>
      <c r="AO7" s="162"/>
      <c r="AP7" s="162"/>
      <c r="AQ7" s="162"/>
      <c r="AR7" s="162"/>
      <c r="AS7" s="162"/>
      <c r="AT7" s="162"/>
      <c r="AU7" s="162"/>
      <c r="AV7" s="162"/>
      <c r="AW7" s="162"/>
      <c r="AX7" s="162"/>
      <c r="AY7" s="8"/>
      <c r="AZ7" s="149"/>
      <c r="BA7" s="149"/>
      <c r="BB7" s="149"/>
      <c r="BC7" s="149"/>
      <c r="BD7" s="149"/>
      <c r="BE7" s="149"/>
      <c r="BF7" s="149"/>
      <c r="BG7" s="149"/>
      <c r="BH7" s="149"/>
      <c r="BI7" s="149"/>
      <c r="BJ7" s="149"/>
      <c r="BL7" s="152"/>
      <c r="BM7" s="152"/>
      <c r="BN7" s="152"/>
      <c r="BO7" s="152"/>
      <c r="BP7" s="152"/>
      <c r="BQ7" s="152"/>
      <c r="BR7" s="152"/>
      <c r="BS7" s="152"/>
      <c r="BT7" s="152"/>
      <c r="BU7" s="152"/>
      <c r="BV7" s="152"/>
    </row>
    <row r="8" spans="16:74">
      <c r="P8" s="166"/>
      <c r="Q8" s="166"/>
      <c r="R8" s="166"/>
      <c r="S8" s="166"/>
      <c r="T8" s="166"/>
      <c r="U8" s="166"/>
      <c r="V8" s="166"/>
      <c r="W8" s="166"/>
      <c r="X8" s="166"/>
      <c r="Y8" s="166"/>
      <c r="Z8" s="166"/>
      <c r="AA8" s="8"/>
      <c r="AB8" s="155"/>
      <c r="AC8" s="155"/>
      <c r="AD8" s="155"/>
      <c r="AE8" s="155"/>
      <c r="AF8" s="155"/>
      <c r="AG8" s="155"/>
      <c r="AH8" s="155"/>
      <c r="AI8" s="155"/>
      <c r="AJ8" s="155"/>
      <c r="AK8" s="155"/>
      <c r="AL8" s="155"/>
      <c r="AM8" s="8"/>
      <c r="AN8" s="162"/>
      <c r="AO8" s="162"/>
      <c r="AP8" s="162"/>
      <c r="AQ8" s="162"/>
      <c r="AR8" s="162"/>
      <c r="AS8" s="162"/>
      <c r="AT8" s="162"/>
      <c r="AU8" s="162"/>
      <c r="AV8" s="162"/>
      <c r="AW8" s="162"/>
      <c r="AX8" s="162"/>
      <c r="AY8" s="8"/>
      <c r="AZ8" s="149"/>
      <c r="BA8" s="149"/>
      <c r="BB8" s="149"/>
      <c r="BC8" s="149"/>
      <c r="BD8" s="149"/>
      <c r="BE8" s="149"/>
      <c r="BF8" s="149"/>
      <c r="BG8" s="149"/>
      <c r="BH8" s="149"/>
      <c r="BI8" s="149"/>
      <c r="BJ8" s="149"/>
      <c r="BL8" s="152"/>
      <c r="BM8" s="152"/>
      <c r="BN8" s="152"/>
      <c r="BO8" s="152"/>
      <c r="BP8" s="152"/>
      <c r="BQ8" s="152"/>
      <c r="BR8" s="152"/>
      <c r="BS8" s="152"/>
      <c r="BT8" s="152"/>
      <c r="BU8" s="152"/>
      <c r="BV8" s="152"/>
    </row>
    <row r="9" spans="16:74">
      <c r="P9" s="166"/>
      <c r="Q9" s="166"/>
      <c r="R9" s="166"/>
      <c r="S9" s="166"/>
      <c r="T9" s="166"/>
      <c r="U9" s="166"/>
      <c r="V9" s="166"/>
      <c r="W9" s="166"/>
      <c r="X9" s="166"/>
      <c r="Y9" s="166"/>
      <c r="Z9" s="166"/>
      <c r="AA9" s="8"/>
      <c r="AB9" s="155"/>
      <c r="AC9" s="155"/>
      <c r="AD9" s="155"/>
      <c r="AE9" s="155"/>
      <c r="AF9" s="155"/>
      <c r="AG9" s="155"/>
      <c r="AH9" s="155"/>
      <c r="AI9" s="155"/>
      <c r="AJ9" s="155"/>
      <c r="AK9" s="155"/>
      <c r="AL9" s="155"/>
      <c r="AM9" s="8"/>
      <c r="AN9" s="162"/>
      <c r="AO9" s="162"/>
      <c r="AP9" s="162"/>
      <c r="AQ9" s="162"/>
      <c r="AR9" s="162"/>
      <c r="AS9" s="162"/>
      <c r="AT9" s="162"/>
      <c r="AU9" s="162"/>
      <c r="AV9" s="162"/>
      <c r="AW9" s="162"/>
      <c r="AX9" s="162"/>
      <c r="AY9" s="8"/>
      <c r="AZ9" s="149"/>
      <c r="BA9" s="149"/>
      <c r="BB9" s="149"/>
      <c r="BC9" s="149"/>
      <c r="BD9" s="149"/>
      <c r="BE9" s="149"/>
      <c r="BF9" s="149"/>
      <c r="BG9" s="149"/>
      <c r="BH9" s="149"/>
      <c r="BI9" s="149"/>
      <c r="BJ9" s="149"/>
      <c r="BL9" s="152"/>
      <c r="BM9" s="152"/>
      <c r="BN9" s="152"/>
      <c r="BO9" s="152"/>
      <c r="BP9" s="152"/>
      <c r="BQ9" s="152"/>
      <c r="BR9" s="152"/>
      <c r="BS9" s="152"/>
      <c r="BT9" s="152"/>
      <c r="BU9" s="152"/>
      <c r="BV9" s="152"/>
    </row>
    <row r="10" spans="16:74">
      <c r="P10" s="166"/>
      <c r="Q10" s="166"/>
      <c r="R10" s="166"/>
      <c r="S10" s="166"/>
      <c r="T10" s="166"/>
      <c r="U10" s="166"/>
      <c r="V10" s="166"/>
      <c r="W10" s="166"/>
      <c r="X10" s="166"/>
      <c r="Y10" s="166"/>
      <c r="Z10" s="166"/>
      <c r="AA10" s="8"/>
      <c r="AB10" s="155"/>
      <c r="AC10" s="155"/>
      <c r="AD10" s="155"/>
      <c r="AE10" s="155"/>
      <c r="AF10" s="155"/>
      <c r="AG10" s="155"/>
      <c r="AH10" s="155"/>
      <c r="AI10" s="155"/>
      <c r="AJ10" s="155"/>
      <c r="AK10" s="155"/>
      <c r="AL10" s="155"/>
      <c r="AM10" s="8"/>
      <c r="AN10" s="162"/>
      <c r="AO10" s="162"/>
      <c r="AP10" s="162"/>
      <c r="AQ10" s="162"/>
      <c r="AR10" s="162"/>
      <c r="AS10" s="162"/>
      <c r="AT10" s="162"/>
      <c r="AU10" s="162"/>
      <c r="AV10" s="162"/>
      <c r="AW10" s="162"/>
      <c r="AX10" s="162"/>
      <c r="AY10" s="8"/>
      <c r="AZ10" s="149"/>
      <c r="BA10" s="149"/>
      <c r="BB10" s="149"/>
      <c r="BC10" s="149"/>
      <c r="BD10" s="149"/>
      <c r="BE10" s="149"/>
      <c r="BF10" s="149"/>
      <c r="BG10" s="149"/>
      <c r="BH10" s="149"/>
      <c r="BI10" s="149"/>
      <c r="BJ10" s="149"/>
      <c r="BL10" s="152"/>
      <c r="BM10" s="152"/>
      <c r="BN10" s="152"/>
      <c r="BO10" s="152"/>
      <c r="BP10" s="152"/>
      <c r="BQ10" s="152"/>
      <c r="BR10" s="152"/>
      <c r="BS10" s="152"/>
      <c r="BT10" s="152"/>
      <c r="BU10" s="152"/>
      <c r="BV10" s="152"/>
    </row>
    <row r="11" spans="16:74">
      <c r="P11" s="166"/>
      <c r="Q11" s="166"/>
      <c r="R11" s="166"/>
      <c r="S11" s="166"/>
      <c r="T11" s="166"/>
      <c r="U11" s="166"/>
      <c r="V11" s="166"/>
      <c r="W11" s="166"/>
      <c r="X11" s="166"/>
      <c r="Y11" s="166"/>
      <c r="Z11" s="166"/>
      <c r="AA11" s="8"/>
      <c r="AB11" s="155"/>
      <c r="AC11" s="155"/>
      <c r="AD11" s="155"/>
      <c r="AE11" s="155"/>
      <c r="AF11" s="155"/>
      <c r="AG11" s="155"/>
      <c r="AH11" s="155"/>
      <c r="AI11" s="155"/>
      <c r="AJ11" s="155"/>
      <c r="AK11" s="155"/>
      <c r="AL11" s="155"/>
      <c r="AM11" s="8"/>
      <c r="AN11" s="162"/>
      <c r="AO11" s="162"/>
      <c r="AP11" s="162"/>
      <c r="AQ11" s="162"/>
      <c r="AR11" s="162"/>
      <c r="AS11" s="162"/>
      <c r="AT11" s="162"/>
      <c r="AU11" s="162"/>
      <c r="AV11" s="162"/>
      <c r="AW11" s="162"/>
      <c r="AX11" s="162"/>
      <c r="AY11" s="8"/>
      <c r="AZ11" s="149"/>
      <c r="BA11" s="149"/>
      <c r="BB11" s="149"/>
      <c r="BC11" s="149"/>
      <c r="BD11" s="149"/>
      <c r="BE11" s="149"/>
      <c r="BF11" s="149"/>
      <c r="BG11" s="149"/>
      <c r="BH11" s="149"/>
      <c r="BI11" s="149"/>
      <c r="BJ11" s="149"/>
      <c r="BL11" s="152"/>
      <c r="BM11" s="152"/>
      <c r="BN11" s="152"/>
      <c r="BO11" s="152"/>
      <c r="BP11" s="152"/>
      <c r="BQ11" s="152"/>
      <c r="BR11" s="152"/>
      <c r="BS11" s="152"/>
      <c r="BT11" s="152"/>
      <c r="BU11" s="152"/>
      <c r="BV11" s="152"/>
    </row>
    <row r="12" spans="16:74">
      <c r="P12" s="166"/>
      <c r="Q12" s="166"/>
      <c r="R12" s="166"/>
      <c r="S12" s="166"/>
      <c r="T12" s="166"/>
      <c r="U12" s="166"/>
      <c r="V12" s="166"/>
      <c r="W12" s="166"/>
      <c r="X12" s="166"/>
      <c r="Y12" s="166"/>
      <c r="Z12" s="166"/>
      <c r="AA12" s="8"/>
      <c r="AB12" s="155"/>
      <c r="AC12" s="155"/>
      <c r="AD12" s="155"/>
      <c r="AE12" s="155"/>
      <c r="AF12" s="155"/>
      <c r="AG12" s="155"/>
      <c r="AH12" s="155"/>
      <c r="AI12" s="155"/>
      <c r="AJ12" s="155"/>
      <c r="AK12" s="155"/>
      <c r="AL12" s="155"/>
      <c r="AM12" s="8"/>
      <c r="AN12" s="162"/>
      <c r="AO12" s="162"/>
      <c r="AP12" s="162"/>
      <c r="AQ12" s="162"/>
      <c r="AR12" s="162"/>
      <c r="AS12" s="162"/>
      <c r="AT12" s="162"/>
      <c r="AU12" s="162"/>
      <c r="AV12" s="162"/>
      <c r="AW12" s="162"/>
      <c r="AX12" s="162"/>
      <c r="AY12" s="8"/>
      <c r="AZ12" s="149"/>
      <c r="BA12" s="149"/>
      <c r="BB12" s="149"/>
      <c r="BC12" s="149"/>
      <c r="BD12" s="149"/>
      <c r="BE12" s="149"/>
      <c r="BF12" s="149"/>
      <c r="BG12" s="149"/>
      <c r="BH12" s="149"/>
      <c r="BI12" s="149"/>
      <c r="BJ12" s="149"/>
      <c r="BL12" s="152"/>
      <c r="BM12" s="152"/>
      <c r="BN12" s="152"/>
      <c r="BO12" s="152"/>
      <c r="BP12" s="152"/>
      <c r="BQ12" s="152"/>
      <c r="BR12" s="152"/>
      <c r="BS12" s="152"/>
      <c r="BT12" s="152"/>
      <c r="BU12" s="152"/>
      <c r="BV12" s="152"/>
    </row>
    <row r="13" spans="16:74">
      <c r="P13" s="166"/>
      <c r="Q13" s="166"/>
      <c r="R13" s="166"/>
      <c r="S13" s="166"/>
      <c r="T13" s="166"/>
      <c r="U13" s="166"/>
      <c r="V13" s="166"/>
      <c r="W13" s="166"/>
      <c r="X13" s="166"/>
      <c r="Y13" s="166"/>
      <c r="Z13" s="166"/>
      <c r="AA13" s="8"/>
      <c r="AB13" s="155"/>
      <c r="AC13" s="155"/>
      <c r="AD13" s="155"/>
      <c r="AE13" s="155"/>
      <c r="AF13" s="155"/>
      <c r="AG13" s="155"/>
      <c r="AH13" s="155"/>
      <c r="AI13" s="155"/>
      <c r="AJ13" s="155"/>
      <c r="AK13" s="155"/>
      <c r="AL13" s="155"/>
      <c r="AM13" s="8"/>
      <c r="AN13" s="162"/>
      <c r="AO13" s="162"/>
      <c r="AP13" s="162"/>
      <c r="AQ13" s="162"/>
      <c r="AR13" s="162"/>
      <c r="AS13" s="162"/>
      <c r="AT13" s="162"/>
      <c r="AU13" s="162"/>
      <c r="AV13" s="162"/>
      <c r="AW13" s="162"/>
      <c r="AX13" s="162"/>
      <c r="AY13" s="8"/>
      <c r="AZ13" s="149"/>
      <c r="BA13" s="149"/>
      <c r="BB13" s="149"/>
      <c r="BC13" s="149"/>
      <c r="BD13" s="149"/>
      <c r="BE13" s="149"/>
      <c r="BF13" s="149"/>
      <c r="BG13" s="149"/>
      <c r="BH13" s="149"/>
      <c r="BI13" s="149"/>
      <c r="BJ13" s="149"/>
      <c r="BL13" s="152"/>
      <c r="BM13" s="152"/>
      <c r="BN13" s="152"/>
      <c r="BO13" s="152"/>
      <c r="BP13" s="152"/>
      <c r="BQ13" s="152"/>
      <c r="BR13" s="152"/>
      <c r="BS13" s="152"/>
      <c r="BT13" s="152"/>
      <c r="BU13" s="152"/>
      <c r="BV13" s="152"/>
    </row>
    <row r="14" spans="16:74">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L14" s="152"/>
      <c r="BM14" s="152"/>
      <c r="BN14" s="152"/>
      <c r="BO14" s="152"/>
      <c r="BP14" s="152"/>
      <c r="BQ14" s="152"/>
      <c r="BR14" s="152"/>
      <c r="BS14" s="152"/>
      <c r="BT14" s="152"/>
      <c r="BU14" s="152"/>
      <c r="BV14" s="152"/>
    </row>
    <row r="15" spans="16:74" ht="18">
      <c r="P15" s="147" t="s">
        <v>63</v>
      </c>
      <c r="Q15" s="147"/>
      <c r="R15" s="147"/>
      <c r="S15" s="147"/>
      <c r="T15" s="147"/>
      <c r="U15" s="147"/>
      <c r="V15" s="147"/>
      <c r="W15" s="147"/>
      <c r="X15" s="147"/>
      <c r="Y15" s="147"/>
      <c r="Z15" s="147"/>
      <c r="AA15" s="6"/>
      <c r="AB15" s="160" t="s">
        <v>62</v>
      </c>
      <c r="AC15" s="160"/>
      <c r="AD15" s="160"/>
      <c r="AE15" s="160"/>
      <c r="AF15" s="160"/>
      <c r="AG15" s="160"/>
      <c r="AH15" s="160"/>
      <c r="AI15" s="160"/>
      <c r="AJ15" s="160"/>
      <c r="AK15" s="160"/>
      <c r="AL15" s="160"/>
      <c r="AM15" s="6"/>
      <c r="AN15" s="159" t="s">
        <v>61</v>
      </c>
      <c r="AO15" s="159"/>
      <c r="AP15" s="159"/>
      <c r="AQ15" s="159"/>
      <c r="AR15" s="159"/>
      <c r="AS15" s="159"/>
      <c r="AT15" s="159"/>
      <c r="AU15" s="159"/>
      <c r="AV15" s="159"/>
      <c r="AW15" s="159"/>
      <c r="AX15" s="159"/>
      <c r="AY15" s="6"/>
      <c r="AZ15" s="140" t="s">
        <v>60</v>
      </c>
      <c r="BA15" s="140"/>
      <c r="BB15" s="140"/>
      <c r="BC15" s="140"/>
      <c r="BD15" s="140"/>
      <c r="BE15" s="140"/>
      <c r="BF15" s="140"/>
      <c r="BG15" s="140"/>
      <c r="BH15" s="140"/>
      <c r="BI15" s="140"/>
      <c r="BJ15" s="140"/>
      <c r="BL15" s="152"/>
      <c r="BM15" s="152"/>
      <c r="BN15" s="152"/>
      <c r="BO15" s="152"/>
      <c r="BP15" s="152"/>
      <c r="BQ15" s="152"/>
      <c r="BR15" s="152"/>
      <c r="BS15" s="152"/>
      <c r="BT15" s="152"/>
      <c r="BU15" s="152"/>
      <c r="BV15" s="152"/>
    </row>
    <row r="16" spans="16:74" ht="18">
      <c r="P16" s="147"/>
      <c r="Q16" s="147"/>
      <c r="R16" s="147"/>
      <c r="S16" s="147"/>
      <c r="T16" s="147"/>
      <c r="U16" s="147"/>
      <c r="V16" s="147"/>
      <c r="W16" s="147"/>
      <c r="X16" s="147"/>
      <c r="Y16" s="147"/>
      <c r="Z16" s="147"/>
      <c r="AA16" s="6"/>
      <c r="AB16" s="160"/>
      <c r="AC16" s="160"/>
      <c r="AD16" s="160"/>
      <c r="AE16" s="160"/>
      <c r="AF16" s="160"/>
      <c r="AG16" s="160"/>
      <c r="AH16" s="160"/>
      <c r="AI16" s="160"/>
      <c r="AJ16" s="160"/>
      <c r="AK16" s="160"/>
      <c r="AL16" s="160"/>
      <c r="AM16" s="6"/>
      <c r="AN16" s="159"/>
      <c r="AO16" s="159"/>
      <c r="AP16" s="159"/>
      <c r="AQ16" s="159"/>
      <c r="AR16" s="159"/>
      <c r="AS16" s="159"/>
      <c r="AT16" s="159"/>
      <c r="AU16" s="159"/>
      <c r="AV16" s="159"/>
      <c r="AW16" s="159"/>
      <c r="AX16" s="159"/>
      <c r="AY16" s="6"/>
      <c r="AZ16" s="140"/>
      <c r="BA16" s="140"/>
      <c r="BB16" s="140"/>
      <c r="BC16" s="140"/>
      <c r="BD16" s="140"/>
      <c r="BE16" s="140"/>
      <c r="BF16" s="140"/>
      <c r="BG16" s="140"/>
      <c r="BH16" s="140"/>
      <c r="BI16" s="140"/>
      <c r="BJ16" s="140"/>
      <c r="BL16" s="152"/>
      <c r="BM16" s="152"/>
      <c r="BN16" s="152"/>
      <c r="BO16" s="152"/>
      <c r="BP16" s="152"/>
      <c r="BQ16" s="152"/>
      <c r="BR16" s="152"/>
      <c r="BS16" s="152"/>
      <c r="BT16" s="152"/>
      <c r="BU16" s="152"/>
      <c r="BV16" s="152"/>
    </row>
    <row r="17" spans="16:74" ht="15.75" customHeight="1">
      <c r="P17" s="171" t="s">
        <v>59</v>
      </c>
      <c r="Q17" s="172"/>
      <c r="R17" s="172"/>
      <c r="S17" s="172"/>
      <c r="T17" s="172"/>
      <c r="U17" s="172"/>
      <c r="V17" s="172"/>
      <c r="W17" s="172"/>
      <c r="X17" s="172"/>
      <c r="Y17" s="172"/>
      <c r="Z17" s="172"/>
      <c r="AA17" s="8"/>
      <c r="AB17" s="173" t="s">
        <v>58</v>
      </c>
      <c r="AC17" s="174"/>
      <c r="AD17" s="174"/>
      <c r="AE17" s="174"/>
      <c r="AF17" s="174"/>
      <c r="AG17" s="174"/>
      <c r="AH17" s="174"/>
      <c r="AI17" s="174"/>
      <c r="AJ17" s="174"/>
      <c r="AK17" s="174"/>
      <c r="AL17" s="174"/>
      <c r="AM17" s="8"/>
      <c r="AN17" s="143" t="s">
        <v>57</v>
      </c>
      <c r="AO17" s="144"/>
      <c r="AP17" s="144"/>
      <c r="AQ17" s="144"/>
      <c r="AR17" s="144"/>
      <c r="AS17" s="144"/>
      <c r="AT17" s="144"/>
      <c r="AU17" s="144"/>
      <c r="AV17" s="144"/>
      <c r="AW17" s="144"/>
      <c r="AX17" s="144"/>
      <c r="AY17" s="8"/>
      <c r="AZ17" s="141" t="s">
        <v>56</v>
      </c>
      <c r="BA17" s="142"/>
      <c r="BB17" s="142"/>
      <c r="BC17" s="142"/>
      <c r="BD17" s="142"/>
      <c r="BE17" s="142"/>
      <c r="BF17" s="142"/>
      <c r="BG17" s="142"/>
      <c r="BH17" s="142"/>
      <c r="BI17" s="142"/>
      <c r="BJ17" s="142"/>
      <c r="BL17" s="152"/>
      <c r="BM17" s="152"/>
      <c r="BN17" s="152"/>
      <c r="BO17" s="152"/>
      <c r="BP17" s="152"/>
      <c r="BQ17" s="152"/>
      <c r="BR17" s="152"/>
      <c r="BS17" s="152"/>
      <c r="BT17" s="152"/>
      <c r="BU17" s="152"/>
      <c r="BV17" s="152"/>
    </row>
    <row r="18" spans="16:74" ht="15.75" customHeight="1">
      <c r="P18" s="172"/>
      <c r="Q18" s="172"/>
      <c r="R18" s="172"/>
      <c r="S18" s="172"/>
      <c r="T18" s="172"/>
      <c r="U18" s="172"/>
      <c r="V18" s="172"/>
      <c r="W18" s="172"/>
      <c r="X18" s="172"/>
      <c r="Y18" s="172"/>
      <c r="Z18" s="172"/>
      <c r="AA18" s="8"/>
      <c r="AB18" s="174"/>
      <c r="AC18" s="174"/>
      <c r="AD18" s="174"/>
      <c r="AE18" s="174"/>
      <c r="AF18" s="174"/>
      <c r="AG18" s="174"/>
      <c r="AH18" s="174"/>
      <c r="AI18" s="174"/>
      <c r="AJ18" s="174"/>
      <c r="AK18" s="174"/>
      <c r="AL18" s="174"/>
      <c r="AM18" s="8"/>
      <c r="AN18" s="144"/>
      <c r="AO18" s="144"/>
      <c r="AP18" s="144"/>
      <c r="AQ18" s="144"/>
      <c r="AR18" s="144"/>
      <c r="AS18" s="144"/>
      <c r="AT18" s="144"/>
      <c r="AU18" s="144"/>
      <c r="AV18" s="144"/>
      <c r="AW18" s="144"/>
      <c r="AX18" s="144"/>
      <c r="AY18" s="8"/>
      <c r="AZ18" s="142"/>
      <c r="BA18" s="142"/>
      <c r="BB18" s="142"/>
      <c r="BC18" s="142"/>
      <c r="BD18" s="142"/>
      <c r="BE18" s="142"/>
      <c r="BF18" s="142"/>
      <c r="BG18" s="142"/>
      <c r="BH18" s="142"/>
      <c r="BI18" s="142"/>
      <c r="BJ18" s="142"/>
      <c r="BL18" s="152"/>
      <c r="BM18" s="152"/>
      <c r="BN18" s="152"/>
      <c r="BO18" s="152"/>
      <c r="BP18" s="152"/>
      <c r="BQ18" s="152"/>
      <c r="BR18" s="152"/>
      <c r="BS18" s="152"/>
      <c r="BT18" s="152"/>
      <c r="BU18" s="152"/>
      <c r="BV18" s="152"/>
    </row>
    <row r="19" spans="16:74" ht="15.75" customHeight="1">
      <c r="P19" s="172"/>
      <c r="Q19" s="172"/>
      <c r="R19" s="172"/>
      <c r="S19" s="172"/>
      <c r="T19" s="172"/>
      <c r="U19" s="172"/>
      <c r="V19" s="172"/>
      <c r="W19" s="172"/>
      <c r="X19" s="172"/>
      <c r="Y19" s="172"/>
      <c r="Z19" s="172"/>
      <c r="AA19" s="8"/>
      <c r="AB19" s="174"/>
      <c r="AC19" s="174"/>
      <c r="AD19" s="174"/>
      <c r="AE19" s="174"/>
      <c r="AF19" s="174"/>
      <c r="AG19" s="174"/>
      <c r="AH19" s="174"/>
      <c r="AI19" s="174"/>
      <c r="AJ19" s="174"/>
      <c r="AK19" s="174"/>
      <c r="AL19" s="174"/>
      <c r="AM19" s="8"/>
      <c r="AN19" s="144"/>
      <c r="AO19" s="144"/>
      <c r="AP19" s="144"/>
      <c r="AQ19" s="144"/>
      <c r="AR19" s="144"/>
      <c r="AS19" s="144"/>
      <c r="AT19" s="144"/>
      <c r="AU19" s="144"/>
      <c r="AV19" s="144"/>
      <c r="AW19" s="144"/>
      <c r="AX19" s="144"/>
      <c r="AY19" s="8"/>
      <c r="AZ19" s="142"/>
      <c r="BA19" s="142"/>
      <c r="BB19" s="142"/>
      <c r="BC19" s="142"/>
      <c r="BD19" s="142"/>
      <c r="BE19" s="142"/>
      <c r="BF19" s="142"/>
      <c r="BG19" s="142"/>
      <c r="BH19" s="142"/>
      <c r="BI19" s="142"/>
      <c r="BJ19" s="142"/>
      <c r="BL19" s="152"/>
      <c r="BM19" s="152"/>
      <c r="BN19" s="152"/>
      <c r="BO19" s="152"/>
      <c r="BP19" s="152"/>
      <c r="BQ19" s="152"/>
      <c r="BR19" s="152"/>
      <c r="BS19" s="152"/>
      <c r="BT19" s="152"/>
      <c r="BU19" s="152"/>
      <c r="BV19" s="152"/>
    </row>
    <row r="20" spans="16:74" ht="15.75" customHeight="1">
      <c r="P20" s="172"/>
      <c r="Q20" s="172"/>
      <c r="R20" s="172"/>
      <c r="S20" s="172"/>
      <c r="T20" s="172"/>
      <c r="U20" s="172"/>
      <c r="V20" s="172"/>
      <c r="W20" s="172"/>
      <c r="X20" s="172"/>
      <c r="Y20" s="172"/>
      <c r="Z20" s="172"/>
      <c r="AA20" s="8"/>
      <c r="AB20" s="174"/>
      <c r="AC20" s="174"/>
      <c r="AD20" s="174"/>
      <c r="AE20" s="174"/>
      <c r="AF20" s="174"/>
      <c r="AG20" s="174"/>
      <c r="AH20" s="174"/>
      <c r="AI20" s="174"/>
      <c r="AJ20" s="174"/>
      <c r="AK20" s="174"/>
      <c r="AL20" s="174"/>
      <c r="AM20" s="8"/>
      <c r="AN20" s="144"/>
      <c r="AO20" s="144"/>
      <c r="AP20" s="144"/>
      <c r="AQ20" s="144"/>
      <c r="AR20" s="144"/>
      <c r="AS20" s="144"/>
      <c r="AT20" s="144"/>
      <c r="AU20" s="144"/>
      <c r="AV20" s="144"/>
      <c r="AW20" s="144"/>
      <c r="AX20" s="144"/>
      <c r="AY20" s="8"/>
      <c r="AZ20" s="142"/>
      <c r="BA20" s="142"/>
      <c r="BB20" s="142"/>
      <c r="BC20" s="142"/>
      <c r="BD20" s="142"/>
      <c r="BE20" s="142"/>
      <c r="BF20" s="142"/>
      <c r="BG20" s="142"/>
      <c r="BH20" s="142"/>
      <c r="BI20" s="142"/>
      <c r="BJ20" s="142"/>
      <c r="BL20" s="152"/>
      <c r="BM20" s="152"/>
      <c r="BN20" s="152"/>
      <c r="BO20" s="152"/>
      <c r="BP20" s="152"/>
      <c r="BQ20" s="152"/>
      <c r="BR20" s="152"/>
      <c r="BS20" s="152"/>
      <c r="BT20" s="152"/>
      <c r="BU20" s="152"/>
      <c r="BV20" s="152"/>
    </row>
    <row r="21" spans="16:74" ht="15.75" customHeight="1">
      <c r="P21" s="172"/>
      <c r="Q21" s="172"/>
      <c r="R21" s="172"/>
      <c r="S21" s="172"/>
      <c r="T21" s="172"/>
      <c r="U21" s="172"/>
      <c r="V21" s="172"/>
      <c r="W21" s="172"/>
      <c r="X21" s="172"/>
      <c r="Y21" s="172"/>
      <c r="Z21" s="172"/>
      <c r="AA21" s="8"/>
      <c r="AB21" s="174"/>
      <c r="AC21" s="174"/>
      <c r="AD21" s="174"/>
      <c r="AE21" s="174"/>
      <c r="AF21" s="174"/>
      <c r="AG21" s="174"/>
      <c r="AH21" s="174"/>
      <c r="AI21" s="174"/>
      <c r="AJ21" s="174"/>
      <c r="AK21" s="174"/>
      <c r="AL21" s="174"/>
      <c r="AM21" s="8"/>
      <c r="AN21" s="144"/>
      <c r="AO21" s="144"/>
      <c r="AP21" s="144"/>
      <c r="AQ21" s="144"/>
      <c r="AR21" s="144"/>
      <c r="AS21" s="144"/>
      <c r="AT21" s="144"/>
      <c r="AU21" s="144"/>
      <c r="AV21" s="144"/>
      <c r="AW21" s="144"/>
      <c r="AX21" s="144"/>
      <c r="AY21" s="8"/>
      <c r="AZ21" s="142"/>
      <c r="BA21" s="142"/>
      <c r="BB21" s="142"/>
      <c r="BC21" s="142"/>
      <c r="BD21" s="142"/>
      <c r="BE21" s="142"/>
      <c r="BF21" s="142"/>
      <c r="BG21" s="142"/>
      <c r="BH21" s="142"/>
      <c r="BI21" s="142"/>
      <c r="BJ21" s="142"/>
      <c r="BL21" s="152"/>
      <c r="BM21" s="152"/>
      <c r="BN21" s="152"/>
      <c r="BO21" s="152"/>
      <c r="BP21" s="152"/>
      <c r="BQ21" s="152"/>
      <c r="BR21" s="152"/>
      <c r="BS21" s="152"/>
      <c r="BT21" s="152"/>
      <c r="BU21" s="152"/>
      <c r="BV21" s="152"/>
    </row>
    <row r="22" spans="16:74" ht="15.75" customHeight="1">
      <c r="P22" s="172"/>
      <c r="Q22" s="172"/>
      <c r="R22" s="172"/>
      <c r="S22" s="172"/>
      <c r="T22" s="172"/>
      <c r="U22" s="172"/>
      <c r="V22" s="172"/>
      <c r="W22" s="172"/>
      <c r="X22" s="172"/>
      <c r="Y22" s="172"/>
      <c r="Z22" s="172"/>
      <c r="AA22" s="8"/>
      <c r="AB22" s="174"/>
      <c r="AC22" s="174"/>
      <c r="AD22" s="174"/>
      <c r="AE22" s="174"/>
      <c r="AF22" s="174"/>
      <c r="AG22" s="174"/>
      <c r="AH22" s="174"/>
      <c r="AI22" s="174"/>
      <c r="AJ22" s="174"/>
      <c r="AK22" s="174"/>
      <c r="AL22" s="174"/>
      <c r="AM22" s="8"/>
      <c r="AN22" s="144"/>
      <c r="AO22" s="144"/>
      <c r="AP22" s="144"/>
      <c r="AQ22" s="144"/>
      <c r="AR22" s="144"/>
      <c r="AS22" s="144"/>
      <c r="AT22" s="144"/>
      <c r="AU22" s="144"/>
      <c r="AV22" s="144"/>
      <c r="AW22" s="144"/>
      <c r="AX22" s="144"/>
      <c r="AY22" s="8"/>
      <c r="AZ22" s="142"/>
      <c r="BA22" s="142"/>
      <c r="BB22" s="142"/>
      <c r="BC22" s="142"/>
      <c r="BD22" s="142"/>
      <c r="BE22" s="142"/>
      <c r="BF22" s="142"/>
      <c r="BG22" s="142"/>
      <c r="BH22" s="142"/>
      <c r="BI22" s="142"/>
      <c r="BJ22" s="142"/>
      <c r="BL22" s="152"/>
      <c r="BM22" s="152"/>
      <c r="BN22" s="152"/>
      <c r="BO22" s="152"/>
      <c r="BP22" s="152"/>
      <c r="BQ22" s="152"/>
      <c r="BR22" s="152"/>
      <c r="BS22" s="152"/>
      <c r="BT22" s="152"/>
      <c r="BU22" s="152"/>
      <c r="BV22" s="152"/>
    </row>
    <row r="23" spans="16:74" ht="15.75" customHeight="1">
      <c r="P23" s="172"/>
      <c r="Q23" s="172"/>
      <c r="R23" s="172"/>
      <c r="S23" s="172"/>
      <c r="T23" s="172"/>
      <c r="U23" s="172"/>
      <c r="V23" s="172"/>
      <c r="W23" s="172"/>
      <c r="X23" s="172"/>
      <c r="Y23" s="172"/>
      <c r="Z23" s="172"/>
      <c r="AA23" s="8"/>
      <c r="AB23" s="174"/>
      <c r="AC23" s="174"/>
      <c r="AD23" s="174"/>
      <c r="AE23" s="174"/>
      <c r="AF23" s="174"/>
      <c r="AG23" s="174"/>
      <c r="AH23" s="174"/>
      <c r="AI23" s="174"/>
      <c r="AJ23" s="174"/>
      <c r="AK23" s="174"/>
      <c r="AL23" s="174"/>
      <c r="AM23" s="8"/>
      <c r="AN23" s="144"/>
      <c r="AO23" s="144"/>
      <c r="AP23" s="144"/>
      <c r="AQ23" s="144"/>
      <c r="AR23" s="144"/>
      <c r="AS23" s="144"/>
      <c r="AT23" s="144"/>
      <c r="AU23" s="144"/>
      <c r="AV23" s="144"/>
      <c r="AW23" s="144"/>
      <c r="AX23" s="144"/>
      <c r="AY23" s="8"/>
      <c r="AZ23" s="142"/>
      <c r="BA23" s="142"/>
      <c r="BB23" s="142"/>
      <c r="BC23" s="142"/>
      <c r="BD23" s="142"/>
      <c r="BE23" s="142"/>
      <c r="BF23" s="142"/>
      <c r="BG23" s="142"/>
      <c r="BH23" s="142"/>
      <c r="BI23" s="142"/>
      <c r="BJ23" s="142"/>
      <c r="BL23" s="152"/>
      <c r="BM23" s="152"/>
      <c r="BN23" s="152"/>
      <c r="BO23" s="152"/>
      <c r="BP23" s="152"/>
      <c r="BQ23" s="152"/>
      <c r="BR23" s="152"/>
      <c r="BS23" s="152"/>
      <c r="BT23" s="152"/>
      <c r="BU23" s="152"/>
      <c r="BV23" s="152"/>
    </row>
    <row r="24" spans="16:74" ht="15.75" customHeight="1">
      <c r="P24" s="172"/>
      <c r="Q24" s="172"/>
      <c r="R24" s="172"/>
      <c r="S24" s="172"/>
      <c r="T24" s="172"/>
      <c r="U24" s="172"/>
      <c r="V24" s="172"/>
      <c r="W24" s="172"/>
      <c r="X24" s="172"/>
      <c r="Y24" s="172"/>
      <c r="Z24" s="172"/>
      <c r="AA24" s="8"/>
      <c r="AB24" s="174"/>
      <c r="AC24" s="174"/>
      <c r="AD24" s="174"/>
      <c r="AE24" s="174"/>
      <c r="AF24" s="174"/>
      <c r="AG24" s="174"/>
      <c r="AH24" s="174"/>
      <c r="AI24" s="174"/>
      <c r="AJ24" s="174"/>
      <c r="AK24" s="174"/>
      <c r="AL24" s="174"/>
      <c r="AM24" s="8"/>
      <c r="AN24" s="144"/>
      <c r="AO24" s="144"/>
      <c r="AP24" s="144"/>
      <c r="AQ24" s="144"/>
      <c r="AR24" s="144"/>
      <c r="AS24" s="144"/>
      <c r="AT24" s="144"/>
      <c r="AU24" s="144"/>
      <c r="AV24" s="144"/>
      <c r="AW24" s="144"/>
      <c r="AX24" s="144"/>
      <c r="AY24" s="8"/>
      <c r="AZ24" s="142"/>
      <c r="BA24" s="142"/>
      <c r="BB24" s="142"/>
      <c r="BC24" s="142"/>
      <c r="BD24" s="142"/>
      <c r="BE24" s="142"/>
      <c r="BF24" s="142"/>
      <c r="BG24" s="142"/>
      <c r="BH24" s="142"/>
      <c r="BI24" s="142"/>
      <c r="BJ24" s="142"/>
      <c r="BL24" s="152"/>
      <c r="BM24" s="152"/>
      <c r="BN24" s="152"/>
      <c r="BO24" s="152"/>
      <c r="BP24" s="152"/>
      <c r="BQ24" s="152"/>
      <c r="BR24" s="152"/>
      <c r="BS24" s="152"/>
      <c r="BT24" s="152"/>
      <c r="BU24" s="152"/>
      <c r="BV24" s="152"/>
    </row>
    <row r="25" spans="16:74" ht="15.75" customHeight="1">
      <c r="P25" s="172"/>
      <c r="Q25" s="172"/>
      <c r="R25" s="172"/>
      <c r="S25" s="172"/>
      <c r="T25" s="172"/>
      <c r="U25" s="172"/>
      <c r="V25" s="172"/>
      <c r="W25" s="172"/>
      <c r="X25" s="172"/>
      <c r="Y25" s="172"/>
      <c r="Z25" s="172"/>
      <c r="AA25" s="8"/>
      <c r="AB25" s="174"/>
      <c r="AC25" s="174"/>
      <c r="AD25" s="174"/>
      <c r="AE25" s="174"/>
      <c r="AF25" s="174"/>
      <c r="AG25" s="174"/>
      <c r="AH25" s="174"/>
      <c r="AI25" s="174"/>
      <c r="AJ25" s="174"/>
      <c r="AK25" s="174"/>
      <c r="AL25" s="174"/>
      <c r="AM25" s="8"/>
      <c r="AN25" s="144"/>
      <c r="AO25" s="144"/>
      <c r="AP25" s="144"/>
      <c r="AQ25" s="144"/>
      <c r="AR25" s="144"/>
      <c r="AS25" s="144"/>
      <c r="AT25" s="144"/>
      <c r="AU25" s="144"/>
      <c r="AV25" s="144"/>
      <c r="AW25" s="144"/>
      <c r="AX25" s="144"/>
      <c r="AY25" s="8"/>
      <c r="AZ25" s="142"/>
      <c r="BA25" s="142"/>
      <c r="BB25" s="142"/>
      <c r="BC25" s="142"/>
      <c r="BD25" s="142"/>
      <c r="BE25" s="142"/>
      <c r="BF25" s="142"/>
      <c r="BG25" s="142"/>
      <c r="BH25" s="142"/>
      <c r="BI25" s="142"/>
      <c r="BJ25" s="142"/>
      <c r="BL25" s="152"/>
      <c r="BM25" s="152"/>
      <c r="BN25" s="152"/>
      <c r="BO25" s="152"/>
      <c r="BP25" s="152"/>
      <c r="BQ25" s="152"/>
      <c r="BR25" s="152"/>
      <c r="BS25" s="152"/>
      <c r="BT25" s="152"/>
      <c r="BU25" s="152"/>
      <c r="BV25" s="152"/>
    </row>
    <row r="26" spans="16:74" ht="15.75" customHeight="1">
      <c r="P26" s="172"/>
      <c r="Q26" s="172"/>
      <c r="R26" s="172"/>
      <c r="S26" s="172"/>
      <c r="T26" s="172"/>
      <c r="U26" s="172"/>
      <c r="V26" s="172"/>
      <c r="W26" s="172"/>
      <c r="X26" s="172"/>
      <c r="Y26" s="172"/>
      <c r="Z26" s="172"/>
      <c r="AA26" s="8"/>
      <c r="AB26" s="174"/>
      <c r="AC26" s="174"/>
      <c r="AD26" s="174"/>
      <c r="AE26" s="174"/>
      <c r="AF26" s="174"/>
      <c r="AG26" s="174"/>
      <c r="AH26" s="174"/>
      <c r="AI26" s="174"/>
      <c r="AJ26" s="174"/>
      <c r="AK26" s="174"/>
      <c r="AL26" s="174"/>
      <c r="AM26" s="8"/>
      <c r="AN26" s="144"/>
      <c r="AO26" s="144"/>
      <c r="AP26" s="144"/>
      <c r="AQ26" s="144"/>
      <c r="AR26" s="144"/>
      <c r="AS26" s="144"/>
      <c r="AT26" s="144"/>
      <c r="AU26" s="144"/>
      <c r="AV26" s="144"/>
      <c r="AW26" s="144"/>
      <c r="AX26" s="144"/>
      <c r="AY26" s="8"/>
      <c r="AZ26" s="142"/>
      <c r="BA26" s="142"/>
      <c r="BB26" s="142"/>
      <c r="BC26" s="142"/>
      <c r="BD26" s="142"/>
      <c r="BE26" s="142"/>
      <c r="BF26" s="142"/>
      <c r="BG26" s="142"/>
      <c r="BH26" s="142"/>
      <c r="BI26" s="142"/>
      <c r="BJ26" s="142"/>
      <c r="BL26" s="152"/>
      <c r="BM26" s="152"/>
      <c r="BN26" s="152"/>
      <c r="BO26" s="152"/>
      <c r="BP26" s="152"/>
      <c r="BQ26" s="152"/>
      <c r="BR26" s="152"/>
      <c r="BS26" s="152"/>
      <c r="BT26" s="152"/>
      <c r="BU26" s="152"/>
      <c r="BV26" s="152"/>
    </row>
    <row r="27" spans="16:74">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L27" s="152"/>
      <c r="BM27" s="152"/>
      <c r="BN27" s="152"/>
      <c r="BO27" s="152"/>
      <c r="BP27" s="152"/>
      <c r="BQ27" s="152"/>
      <c r="BR27" s="152"/>
      <c r="BS27" s="152"/>
      <c r="BT27" s="152"/>
      <c r="BU27" s="152"/>
      <c r="BV27" s="152"/>
    </row>
    <row r="28" spans="16:74" ht="18">
      <c r="P28" s="185" t="s">
        <v>55</v>
      </c>
      <c r="Q28" s="185"/>
      <c r="R28" s="185"/>
      <c r="S28" s="185"/>
      <c r="T28" s="185"/>
      <c r="U28" s="185"/>
      <c r="V28" s="185"/>
      <c r="W28" s="185"/>
      <c r="X28" s="185"/>
      <c r="Y28" s="185"/>
      <c r="Z28" s="185"/>
      <c r="AA28" s="6"/>
      <c r="AB28" s="186" t="s">
        <v>54</v>
      </c>
      <c r="AC28" s="186"/>
      <c r="AD28" s="186"/>
      <c r="AE28" s="186"/>
      <c r="AF28" s="186"/>
      <c r="AG28" s="186"/>
      <c r="AH28" s="186"/>
      <c r="AI28" s="186"/>
      <c r="AJ28" s="186"/>
      <c r="AK28" s="186"/>
      <c r="AL28" s="186"/>
      <c r="AM28" s="6"/>
      <c r="AN28" s="164" t="s">
        <v>53</v>
      </c>
      <c r="AO28" s="164"/>
      <c r="AP28" s="164"/>
      <c r="AQ28" s="164"/>
      <c r="AR28" s="164"/>
      <c r="AS28" s="164"/>
      <c r="AT28" s="164"/>
      <c r="AU28" s="164"/>
      <c r="AV28" s="164"/>
      <c r="AW28" s="164"/>
      <c r="AX28" s="164"/>
      <c r="AY28" s="6"/>
      <c r="AZ28" s="167" t="s">
        <v>52</v>
      </c>
      <c r="BA28" s="167"/>
      <c r="BB28" s="167"/>
      <c r="BC28" s="167"/>
      <c r="BD28" s="167"/>
      <c r="BE28" s="167"/>
      <c r="BF28" s="167"/>
      <c r="BG28" s="167"/>
      <c r="BH28" s="167"/>
      <c r="BI28" s="167"/>
      <c r="BJ28" s="167"/>
      <c r="BL28" s="152"/>
      <c r="BM28" s="152"/>
      <c r="BN28" s="152"/>
      <c r="BO28" s="152"/>
      <c r="BP28" s="152"/>
      <c r="BQ28" s="152"/>
      <c r="BR28" s="152"/>
      <c r="BS28" s="152"/>
      <c r="BT28" s="152"/>
      <c r="BU28" s="152"/>
      <c r="BV28" s="152"/>
    </row>
    <row r="29" spans="16:74" ht="18">
      <c r="P29" s="185"/>
      <c r="Q29" s="185"/>
      <c r="R29" s="185"/>
      <c r="S29" s="185"/>
      <c r="T29" s="185"/>
      <c r="U29" s="185"/>
      <c r="V29" s="185"/>
      <c r="W29" s="185"/>
      <c r="X29" s="185"/>
      <c r="Y29" s="185"/>
      <c r="Z29" s="185"/>
      <c r="AA29" s="6"/>
      <c r="AB29" s="186"/>
      <c r="AC29" s="186"/>
      <c r="AD29" s="186"/>
      <c r="AE29" s="186"/>
      <c r="AF29" s="186"/>
      <c r="AG29" s="186"/>
      <c r="AH29" s="186"/>
      <c r="AI29" s="186"/>
      <c r="AJ29" s="186"/>
      <c r="AK29" s="186"/>
      <c r="AL29" s="186"/>
      <c r="AM29" s="6"/>
      <c r="AN29" s="164"/>
      <c r="AO29" s="164"/>
      <c r="AP29" s="164"/>
      <c r="AQ29" s="164"/>
      <c r="AR29" s="164"/>
      <c r="AS29" s="164"/>
      <c r="AT29" s="164"/>
      <c r="AU29" s="164"/>
      <c r="AV29" s="164"/>
      <c r="AW29" s="164"/>
      <c r="AX29" s="164"/>
      <c r="AY29" s="6"/>
      <c r="AZ29" s="167"/>
      <c r="BA29" s="167"/>
      <c r="BB29" s="167"/>
      <c r="BC29" s="167"/>
      <c r="BD29" s="167"/>
      <c r="BE29" s="167"/>
      <c r="BF29" s="167"/>
      <c r="BG29" s="167"/>
      <c r="BH29" s="167"/>
      <c r="BI29" s="167"/>
      <c r="BJ29" s="167"/>
      <c r="BL29" s="152"/>
      <c r="BM29" s="152"/>
      <c r="BN29" s="152"/>
      <c r="BO29" s="152"/>
      <c r="BP29" s="152"/>
      <c r="BQ29" s="152"/>
      <c r="BR29" s="152"/>
      <c r="BS29" s="152"/>
      <c r="BT29" s="152"/>
      <c r="BU29" s="152"/>
      <c r="BV29" s="152"/>
    </row>
    <row r="30" spans="16:74" ht="15" customHeight="1">
      <c r="P30" s="177" t="s">
        <v>51</v>
      </c>
      <c r="Q30" s="178"/>
      <c r="R30" s="178"/>
      <c r="S30" s="178"/>
      <c r="T30" s="178"/>
      <c r="U30" s="178"/>
      <c r="V30" s="178"/>
      <c r="W30" s="178"/>
      <c r="X30" s="178"/>
      <c r="Y30" s="178"/>
      <c r="Z30" s="178"/>
      <c r="AA30" s="5"/>
      <c r="AB30" s="179" t="s">
        <v>50</v>
      </c>
      <c r="AC30" s="180"/>
      <c r="AD30" s="180"/>
      <c r="AE30" s="180"/>
      <c r="AF30" s="180"/>
      <c r="AG30" s="180"/>
      <c r="AH30" s="180"/>
      <c r="AI30" s="180"/>
      <c r="AJ30" s="180"/>
      <c r="AK30" s="180"/>
      <c r="AL30" s="180"/>
      <c r="AM30" s="5"/>
      <c r="AN30" s="181" t="s">
        <v>49</v>
      </c>
      <c r="AO30" s="182"/>
      <c r="AP30" s="182"/>
      <c r="AQ30" s="182"/>
      <c r="AR30" s="182"/>
      <c r="AS30" s="182"/>
      <c r="AT30" s="182"/>
      <c r="AU30" s="182"/>
      <c r="AV30" s="182"/>
      <c r="AW30" s="182"/>
      <c r="AX30" s="182"/>
      <c r="AY30" s="5"/>
      <c r="AZ30" s="183" t="s">
        <v>48</v>
      </c>
      <c r="BA30" s="184"/>
      <c r="BB30" s="184"/>
      <c r="BC30" s="184"/>
      <c r="BD30" s="184"/>
      <c r="BE30" s="184"/>
      <c r="BF30" s="184"/>
      <c r="BG30" s="184"/>
      <c r="BH30" s="184"/>
      <c r="BI30" s="184"/>
      <c r="BJ30" s="184"/>
      <c r="BL30" s="152"/>
      <c r="BM30" s="152"/>
      <c r="BN30" s="152"/>
      <c r="BO30" s="152"/>
      <c r="BP30" s="152"/>
      <c r="BQ30" s="152"/>
      <c r="BR30" s="152"/>
      <c r="BS30" s="152"/>
      <c r="BT30" s="152"/>
      <c r="BU30" s="152"/>
      <c r="BV30" s="152"/>
    </row>
    <row r="31" spans="16:74">
      <c r="P31" s="178"/>
      <c r="Q31" s="178"/>
      <c r="R31" s="178"/>
      <c r="S31" s="178"/>
      <c r="T31" s="178"/>
      <c r="U31" s="178"/>
      <c r="V31" s="178"/>
      <c r="W31" s="178"/>
      <c r="X31" s="178"/>
      <c r="Y31" s="178"/>
      <c r="Z31" s="178"/>
      <c r="AA31" s="5"/>
      <c r="AB31" s="180"/>
      <c r="AC31" s="180"/>
      <c r="AD31" s="180"/>
      <c r="AE31" s="180"/>
      <c r="AF31" s="180"/>
      <c r="AG31" s="180"/>
      <c r="AH31" s="180"/>
      <c r="AI31" s="180"/>
      <c r="AJ31" s="180"/>
      <c r="AK31" s="180"/>
      <c r="AL31" s="180"/>
      <c r="AM31" s="5"/>
      <c r="AN31" s="182"/>
      <c r="AO31" s="182"/>
      <c r="AP31" s="182"/>
      <c r="AQ31" s="182"/>
      <c r="AR31" s="182"/>
      <c r="AS31" s="182"/>
      <c r="AT31" s="182"/>
      <c r="AU31" s="182"/>
      <c r="AV31" s="182"/>
      <c r="AW31" s="182"/>
      <c r="AX31" s="182"/>
      <c r="AY31" s="5"/>
      <c r="AZ31" s="184"/>
      <c r="BA31" s="184"/>
      <c r="BB31" s="184"/>
      <c r="BC31" s="184"/>
      <c r="BD31" s="184"/>
      <c r="BE31" s="184"/>
      <c r="BF31" s="184"/>
      <c r="BG31" s="184"/>
      <c r="BH31" s="184"/>
      <c r="BI31" s="184"/>
      <c r="BJ31" s="184"/>
      <c r="BL31" s="152"/>
      <c r="BM31" s="152"/>
      <c r="BN31" s="152"/>
      <c r="BO31" s="152"/>
      <c r="BP31" s="152"/>
      <c r="BQ31" s="152"/>
      <c r="BR31" s="152"/>
      <c r="BS31" s="152"/>
      <c r="BT31" s="152"/>
      <c r="BU31" s="152"/>
      <c r="BV31" s="152"/>
    </row>
    <row r="32" spans="16:74">
      <c r="P32" s="178"/>
      <c r="Q32" s="178"/>
      <c r="R32" s="178"/>
      <c r="S32" s="178"/>
      <c r="T32" s="178"/>
      <c r="U32" s="178"/>
      <c r="V32" s="178"/>
      <c r="W32" s="178"/>
      <c r="X32" s="178"/>
      <c r="Y32" s="178"/>
      <c r="Z32" s="178"/>
      <c r="AA32" s="5"/>
      <c r="AB32" s="180"/>
      <c r="AC32" s="180"/>
      <c r="AD32" s="180"/>
      <c r="AE32" s="180"/>
      <c r="AF32" s="180"/>
      <c r="AG32" s="180"/>
      <c r="AH32" s="180"/>
      <c r="AI32" s="180"/>
      <c r="AJ32" s="180"/>
      <c r="AK32" s="180"/>
      <c r="AL32" s="180"/>
      <c r="AM32" s="5"/>
      <c r="AN32" s="182"/>
      <c r="AO32" s="182"/>
      <c r="AP32" s="182"/>
      <c r="AQ32" s="182"/>
      <c r="AR32" s="182"/>
      <c r="AS32" s="182"/>
      <c r="AT32" s="182"/>
      <c r="AU32" s="182"/>
      <c r="AV32" s="182"/>
      <c r="AW32" s="182"/>
      <c r="AX32" s="182"/>
      <c r="AY32" s="5"/>
      <c r="AZ32" s="184"/>
      <c r="BA32" s="184"/>
      <c r="BB32" s="184"/>
      <c r="BC32" s="184"/>
      <c r="BD32" s="184"/>
      <c r="BE32" s="184"/>
      <c r="BF32" s="184"/>
      <c r="BG32" s="184"/>
      <c r="BH32" s="184"/>
      <c r="BI32" s="184"/>
      <c r="BJ32" s="184"/>
      <c r="BL32" s="152"/>
      <c r="BM32" s="152"/>
      <c r="BN32" s="152"/>
      <c r="BO32" s="152"/>
      <c r="BP32" s="152"/>
      <c r="BQ32" s="152"/>
      <c r="BR32" s="152"/>
      <c r="BS32" s="152"/>
      <c r="BT32" s="152"/>
      <c r="BU32" s="152"/>
      <c r="BV32" s="152"/>
    </row>
    <row r="33" spans="16:74">
      <c r="P33" s="178"/>
      <c r="Q33" s="178"/>
      <c r="R33" s="178"/>
      <c r="S33" s="178"/>
      <c r="T33" s="178"/>
      <c r="U33" s="178"/>
      <c r="V33" s="178"/>
      <c r="W33" s="178"/>
      <c r="X33" s="178"/>
      <c r="Y33" s="178"/>
      <c r="Z33" s="178"/>
      <c r="AA33" s="5"/>
      <c r="AB33" s="180"/>
      <c r="AC33" s="180"/>
      <c r="AD33" s="180"/>
      <c r="AE33" s="180"/>
      <c r="AF33" s="180"/>
      <c r="AG33" s="180"/>
      <c r="AH33" s="180"/>
      <c r="AI33" s="180"/>
      <c r="AJ33" s="180"/>
      <c r="AK33" s="180"/>
      <c r="AL33" s="180"/>
      <c r="AM33" s="5"/>
      <c r="AN33" s="182"/>
      <c r="AO33" s="182"/>
      <c r="AP33" s="182"/>
      <c r="AQ33" s="182"/>
      <c r="AR33" s="182"/>
      <c r="AS33" s="182"/>
      <c r="AT33" s="182"/>
      <c r="AU33" s="182"/>
      <c r="AV33" s="182"/>
      <c r="AW33" s="182"/>
      <c r="AX33" s="182"/>
      <c r="AY33" s="5"/>
      <c r="AZ33" s="184"/>
      <c r="BA33" s="184"/>
      <c r="BB33" s="184"/>
      <c r="BC33" s="184"/>
      <c r="BD33" s="184"/>
      <c r="BE33" s="184"/>
      <c r="BF33" s="184"/>
      <c r="BG33" s="184"/>
      <c r="BH33" s="184"/>
      <c r="BI33" s="184"/>
      <c r="BJ33" s="184"/>
      <c r="BL33" s="152"/>
      <c r="BM33" s="152"/>
      <c r="BN33" s="152"/>
      <c r="BO33" s="152"/>
      <c r="BP33" s="152"/>
      <c r="BQ33" s="152"/>
      <c r="BR33" s="152"/>
      <c r="BS33" s="152"/>
      <c r="BT33" s="152"/>
      <c r="BU33" s="152"/>
      <c r="BV33" s="152"/>
    </row>
    <row r="34" spans="16:74" ht="15" customHeight="1">
      <c r="P34" s="178"/>
      <c r="Q34" s="178"/>
      <c r="R34" s="178"/>
      <c r="S34" s="178"/>
      <c r="T34" s="178"/>
      <c r="U34" s="178"/>
      <c r="V34" s="178"/>
      <c r="W34" s="178"/>
      <c r="X34" s="178"/>
      <c r="Y34" s="178"/>
      <c r="Z34" s="178"/>
      <c r="AA34" s="5"/>
      <c r="AB34" s="180"/>
      <c r="AC34" s="180"/>
      <c r="AD34" s="180"/>
      <c r="AE34" s="180"/>
      <c r="AF34" s="180"/>
      <c r="AG34" s="180"/>
      <c r="AH34" s="180"/>
      <c r="AI34" s="180"/>
      <c r="AJ34" s="180"/>
      <c r="AK34" s="180"/>
      <c r="AL34" s="180"/>
      <c r="AM34" s="5"/>
      <c r="AN34" s="182"/>
      <c r="AO34" s="182"/>
      <c r="AP34" s="182"/>
      <c r="AQ34" s="182"/>
      <c r="AR34" s="182"/>
      <c r="AS34" s="182"/>
      <c r="AT34" s="182"/>
      <c r="AU34" s="182"/>
      <c r="AV34" s="182"/>
      <c r="AW34" s="182"/>
      <c r="AX34" s="182"/>
      <c r="AY34" s="5"/>
      <c r="AZ34" s="184"/>
      <c r="BA34" s="184"/>
      <c r="BB34" s="184"/>
      <c r="BC34" s="184"/>
      <c r="BD34" s="184"/>
      <c r="BE34" s="184"/>
      <c r="BF34" s="184"/>
      <c r="BG34" s="184"/>
      <c r="BH34" s="184"/>
      <c r="BI34" s="184"/>
      <c r="BJ34" s="184"/>
      <c r="BL34" s="152"/>
      <c r="BM34" s="152"/>
      <c r="BN34" s="152"/>
      <c r="BO34" s="152"/>
      <c r="BP34" s="152"/>
      <c r="BQ34" s="152"/>
      <c r="BR34" s="152"/>
      <c r="BS34" s="152"/>
      <c r="BT34" s="152"/>
      <c r="BU34" s="152"/>
      <c r="BV34" s="152"/>
    </row>
    <row r="35" spans="16:74" ht="15" customHeight="1">
      <c r="P35" s="178"/>
      <c r="Q35" s="178"/>
      <c r="R35" s="178"/>
      <c r="S35" s="178"/>
      <c r="T35" s="178"/>
      <c r="U35" s="178"/>
      <c r="V35" s="178"/>
      <c r="W35" s="178"/>
      <c r="X35" s="178"/>
      <c r="Y35" s="178"/>
      <c r="Z35" s="178"/>
      <c r="AA35" s="5"/>
      <c r="AB35" s="180"/>
      <c r="AC35" s="180"/>
      <c r="AD35" s="180"/>
      <c r="AE35" s="180"/>
      <c r="AF35" s="180"/>
      <c r="AG35" s="180"/>
      <c r="AH35" s="180"/>
      <c r="AI35" s="180"/>
      <c r="AJ35" s="180"/>
      <c r="AK35" s="180"/>
      <c r="AL35" s="180"/>
      <c r="AM35" s="5"/>
      <c r="AN35" s="182"/>
      <c r="AO35" s="182"/>
      <c r="AP35" s="182"/>
      <c r="AQ35" s="182"/>
      <c r="AR35" s="182"/>
      <c r="AS35" s="182"/>
      <c r="AT35" s="182"/>
      <c r="AU35" s="182"/>
      <c r="AV35" s="182"/>
      <c r="AW35" s="182"/>
      <c r="AX35" s="182"/>
      <c r="AY35" s="5"/>
      <c r="AZ35" s="184"/>
      <c r="BA35" s="184"/>
      <c r="BB35" s="184"/>
      <c r="BC35" s="184"/>
      <c r="BD35" s="184"/>
      <c r="BE35" s="184"/>
      <c r="BF35" s="184"/>
      <c r="BG35" s="184"/>
      <c r="BH35" s="184"/>
      <c r="BI35" s="184"/>
      <c r="BJ35" s="184"/>
      <c r="BL35" s="152"/>
      <c r="BM35" s="152"/>
      <c r="BN35" s="152"/>
      <c r="BO35" s="152"/>
      <c r="BP35" s="152"/>
      <c r="BQ35" s="152"/>
      <c r="BR35" s="152"/>
      <c r="BS35" s="152"/>
      <c r="BT35" s="152"/>
      <c r="BU35" s="152"/>
      <c r="BV35" s="152"/>
    </row>
    <row r="36" spans="16:74">
      <c r="P36" s="178"/>
      <c r="Q36" s="178"/>
      <c r="R36" s="178"/>
      <c r="S36" s="178"/>
      <c r="T36" s="178"/>
      <c r="U36" s="178"/>
      <c r="V36" s="178"/>
      <c r="W36" s="178"/>
      <c r="X36" s="178"/>
      <c r="Y36" s="178"/>
      <c r="Z36" s="178"/>
      <c r="AA36" s="5"/>
      <c r="AB36" s="180"/>
      <c r="AC36" s="180"/>
      <c r="AD36" s="180"/>
      <c r="AE36" s="180"/>
      <c r="AF36" s="180"/>
      <c r="AG36" s="180"/>
      <c r="AH36" s="180"/>
      <c r="AI36" s="180"/>
      <c r="AJ36" s="180"/>
      <c r="AK36" s="180"/>
      <c r="AL36" s="180"/>
      <c r="AM36" s="5"/>
      <c r="AN36" s="182"/>
      <c r="AO36" s="182"/>
      <c r="AP36" s="182"/>
      <c r="AQ36" s="182"/>
      <c r="AR36" s="182"/>
      <c r="AS36" s="182"/>
      <c r="AT36" s="182"/>
      <c r="AU36" s="182"/>
      <c r="AV36" s="182"/>
      <c r="AW36" s="182"/>
      <c r="AX36" s="182"/>
      <c r="AY36" s="5"/>
      <c r="AZ36" s="184"/>
      <c r="BA36" s="184"/>
      <c r="BB36" s="184"/>
      <c r="BC36" s="184"/>
      <c r="BD36" s="184"/>
      <c r="BE36" s="184"/>
      <c r="BF36" s="184"/>
      <c r="BG36" s="184"/>
      <c r="BH36" s="184"/>
      <c r="BI36" s="184"/>
      <c r="BJ36" s="184"/>
      <c r="BL36" s="152"/>
      <c r="BM36" s="152"/>
      <c r="BN36" s="152"/>
      <c r="BO36" s="152"/>
      <c r="BP36" s="152"/>
      <c r="BQ36" s="152"/>
      <c r="BR36" s="152"/>
      <c r="BS36" s="152"/>
      <c r="BT36" s="152"/>
      <c r="BU36" s="152"/>
      <c r="BV36" s="152"/>
    </row>
    <row r="37" spans="16:74">
      <c r="P37" s="178"/>
      <c r="Q37" s="178"/>
      <c r="R37" s="178"/>
      <c r="S37" s="178"/>
      <c r="T37" s="178"/>
      <c r="U37" s="178"/>
      <c r="V37" s="178"/>
      <c r="W37" s="178"/>
      <c r="X37" s="178"/>
      <c r="Y37" s="178"/>
      <c r="Z37" s="178"/>
      <c r="AA37" s="5"/>
      <c r="AB37" s="180"/>
      <c r="AC37" s="180"/>
      <c r="AD37" s="180"/>
      <c r="AE37" s="180"/>
      <c r="AF37" s="180"/>
      <c r="AG37" s="180"/>
      <c r="AH37" s="180"/>
      <c r="AI37" s="180"/>
      <c r="AJ37" s="180"/>
      <c r="AK37" s="180"/>
      <c r="AL37" s="180"/>
      <c r="AM37" s="5"/>
      <c r="AN37" s="182"/>
      <c r="AO37" s="182"/>
      <c r="AP37" s="182"/>
      <c r="AQ37" s="182"/>
      <c r="AR37" s="182"/>
      <c r="AS37" s="182"/>
      <c r="AT37" s="182"/>
      <c r="AU37" s="182"/>
      <c r="AV37" s="182"/>
      <c r="AW37" s="182"/>
      <c r="AX37" s="182"/>
      <c r="AY37" s="5"/>
      <c r="AZ37" s="184"/>
      <c r="BA37" s="184"/>
      <c r="BB37" s="184"/>
      <c r="BC37" s="184"/>
      <c r="BD37" s="184"/>
      <c r="BE37" s="184"/>
      <c r="BF37" s="184"/>
      <c r="BG37" s="184"/>
      <c r="BH37" s="184"/>
      <c r="BI37" s="184"/>
      <c r="BJ37" s="184"/>
      <c r="BL37" s="152"/>
      <c r="BM37" s="152"/>
      <c r="BN37" s="152"/>
      <c r="BO37" s="152"/>
      <c r="BP37" s="152"/>
      <c r="BQ37" s="152"/>
      <c r="BR37" s="152"/>
      <c r="BS37" s="152"/>
      <c r="BT37" s="152"/>
      <c r="BU37" s="152"/>
      <c r="BV37" s="152"/>
    </row>
    <row r="38" spans="16:74">
      <c r="P38" s="178"/>
      <c r="Q38" s="178"/>
      <c r="R38" s="178"/>
      <c r="S38" s="178"/>
      <c r="T38" s="178"/>
      <c r="U38" s="178"/>
      <c r="V38" s="178"/>
      <c r="W38" s="178"/>
      <c r="X38" s="178"/>
      <c r="Y38" s="178"/>
      <c r="Z38" s="178"/>
      <c r="AA38" s="5"/>
      <c r="AB38" s="180"/>
      <c r="AC38" s="180"/>
      <c r="AD38" s="180"/>
      <c r="AE38" s="180"/>
      <c r="AF38" s="180"/>
      <c r="AG38" s="180"/>
      <c r="AH38" s="180"/>
      <c r="AI38" s="180"/>
      <c r="AJ38" s="180"/>
      <c r="AK38" s="180"/>
      <c r="AL38" s="180"/>
      <c r="AM38" s="5"/>
      <c r="AN38" s="182"/>
      <c r="AO38" s="182"/>
      <c r="AP38" s="182"/>
      <c r="AQ38" s="182"/>
      <c r="AR38" s="182"/>
      <c r="AS38" s="182"/>
      <c r="AT38" s="182"/>
      <c r="AU38" s="182"/>
      <c r="AV38" s="182"/>
      <c r="AW38" s="182"/>
      <c r="AX38" s="182"/>
      <c r="AY38" s="5"/>
      <c r="AZ38" s="184"/>
      <c r="BA38" s="184"/>
      <c r="BB38" s="184"/>
      <c r="BC38" s="184"/>
      <c r="BD38" s="184"/>
      <c r="BE38" s="184"/>
      <c r="BF38" s="184"/>
      <c r="BG38" s="184"/>
      <c r="BH38" s="184"/>
      <c r="BI38" s="184"/>
      <c r="BJ38" s="184"/>
      <c r="BL38" s="152"/>
      <c r="BM38" s="152"/>
      <c r="BN38" s="152"/>
      <c r="BO38" s="152"/>
      <c r="BP38" s="152"/>
      <c r="BQ38" s="152"/>
      <c r="BR38" s="152"/>
      <c r="BS38" s="152"/>
      <c r="BT38" s="152"/>
      <c r="BU38" s="152"/>
      <c r="BV38" s="152"/>
    </row>
    <row r="39" spans="16:74" ht="15.75">
      <c r="P39" s="178"/>
      <c r="Q39" s="178"/>
      <c r="R39" s="178"/>
      <c r="S39" s="178"/>
      <c r="T39" s="178"/>
      <c r="U39" s="178"/>
      <c r="V39" s="178"/>
      <c r="W39" s="178"/>
      <c r="X39" s="178"/>
      <c r="Y39" s="178"/>
      <c r="Z39" s="178"/>
      <c r="AA39" s="5"/>
      <c r="AB39" s="180"/>
      <c r="AC39" s="180"/>
      <c r="AD39" s="180"/>
      <c r="AE39" s="180"/>
      <c r="AF39" s="180"/>
      <c r="AG39" s="180"/>
      <c r="AH39" s="180"/>
      <c r="AI39" s="180"/>
      <c r="AJ39" s="180"/>
      <c r="AK39" s="180"/>
      <c r="AL39" s="180"/>
      <c r="AM39" s="5"/>
      <c r="AN39" s="182"/>
      <c r="AO39" s="182"/>
      <c r="AP39" s="182"/>
      <c r="AQ39" s="182"/>
      <c r="AR39" s="182"/>
      <c r="AS39" s="182"/>
      <c r="AT39" s="182"/>
      <c r="AU39" s="182"/>
      <c r="AV39" s="182"/>
      <c r="AW39" s="182"/>
      <c r="AX39" s="182"/>
      <c r="AY39" s="7"/>
      <c r="AZ39" s="184"/>
      <c r="BA39" s="184"/>
      <c r="BB39" s="184"/>
      <c r="BC39" s="184"/>
      <c r="BD39" s="184"/>
      <c r="BE39" s="184"/>
      <c r="BF39" s="184"/>
      <c r="BG39" s="184"/>
      <c r="BH39" s="184"/>
      <c r="BI39" s="184"/>
      <c r="BJ39" s="184"/>
      <c r="BL39" s="152"/>
      <c r="BM39" s="152"/>
      <c r="BN39" s="152"/>
      <c r="BO39" s="152"/>
      <c r="BP39" s="152"/>
      <c r="BQ39" s="152"/>
      <c r="BR39" s="152"/>
      <c r="BS39" s="152"/>
      <c r="BT39" s="152"/>
      <c r="BU39" s="152"/>
      <c r="BV39" s="152"/>
    </row>
    <row r="40" spans="16:74">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L40" s="152"/>
      <c r="BM40" s="152"/>
      <c r="BN40" s="152"/>
      <c r="BO40" s="152"/>
      <c r="BP40" s="152"/>
      <c r="BQ40" s="152"/>
      <c r="BR40" s="152"/>
      <c r="BS40" s="152"/>
      <c r="BT40" s="152"/>
      <c r="BU40" s="152"/>
      <c r="BV40" s="152"/>
    </row>
    <row r="41" spans="16:74" ht="18">
      <c r="P41" s="170" t="s">
        <v>47</v>
      </c>
      <c r="Q41" s="170"/>
      <c r="R41" s="170"/>
      <c r="S41" s="170"/>
      <c r="T41" s="170"/>
      <c r="U41" s="170"/>
      <c r="V41" s="170"/>
      <c r="W41" s="170"/>
      <c r="X41" s="170"/>
      <c r="Y41" s="170"/>
      <c r="Z41" s="170"/>
      <c r="AA41" s="6"/>
      <c r="AB41" s="158" t="s">
        <v>46</v>
      </c>
      <c r="AC41" s="158"/>
      <c r="AD41" s="158"/>
      <c r="AE41" s="158"/>
      <c r="AF41" s="158"/>
      <c r="AG41" s="158"/>
      <c r="AH41" s="158"/>
      <c r="AI41" s="158"/>
      <c r="AJ41" s="158"/>
      <c r="AK41" s="158"/>
      <c r="AL41" s="158"/>
      <c r="AM41" s="6"/>
      <c r="AN41" s="163" t="s">
        <v>45</v>
      </c>
      <c r="AO41" s="163"/>
      <c r="AP41" s="163"/>
      <c r="AQ41" s="163"/>
      <c r="AR41" s="163"/>
      <c r="AS41" s="163"/>
      <c r="AT41" s="163"/>
      <c r="AU41" s="163"/>
      <c r="AV41" s="163"/>
      <c r="AW41" s="163"/>
      <c r="AX41" s="163"/>
      <c r="AY41" s="6"/>
      <c r="AZ41" s="169" t="s">
        <v>44</v>
      </c>
      <c r="BA41" s="169"/>
      <c r="BB41" s="169"/>
      <c r="BC41" s="169"/>
      <c r="BD41" s="169"/>
      <c r="BE41" s="169"/>
      <c r="BF41" s="169"/>
      <c r="BG41" s="169"/>
      <c r="BH41" s="169"/>
      <c r="BI41" s="169"/>
      <c r="BJ41" s="169"/>
      <c r="BL41" s="152"/>
      <c r="BM41" s="152"/>
      <c r="BN41" s="152"/>
      <c r="BO41" s="152"/>
      <c r="BP41" s="152"/>
      <c r="BQ41" s="152"/>
      <c r="BR41" s="152"/>
      <c r="BS41" s="152"/>
      <c r="BT41" s="152"/>
      <c r="BU41" s="152"/>
      <c r="BV41" s="152"/>
    </row>
    <row r="42" spans="16:74" ht="18">
      <c r="P42" s="170"/>
      <c r="Q42" s="170"/>
      <c r="R42" s="170"/>
      <c r="S42" s="170"/>
      <c r="T42" s="170"/>
      <c r="U42" s="170"/>
      <c r="V42" s="170"/>
      <c r="W42" s="170"/>
      <c r="X42" s="170"/>
      <c r="Y42" s="170"/>
      <c r="Z42" s="170"/>
      <c r="AA42" s="6"/>
      <c r="AB42" s="158"/>
      <c r="AC42" s="158"/>
      <c r="AD42" s="158"/>
      <c r="AE42" s="158"/>
      <c r="AF42" s="158"/>
      <c r="AG42" s="158"/>
      <c r="AH42" s="158"/>
      <c r="AI42" s="158"/>
      <c r="AJ42" s="158"/>
      <c r="AK42" s="158"/>
      <c r="AL42" s="158"/>
      <c r="AM42" s="6"/>
      <c r="AN42" s="163"/>
      <c r="AO42" s="163"/>
      <c r="AP42" s="163"/>
      <c r="AQ42" s="163"/>
      <c r="AR42" s="163"/>
      <c r="AS42" s="163"/>
      <c r="AT42" s="163"/>
      <c r="AU42" s="163"/>
      <c r="AV42" s="163"/>
      <c r="AW42" s="163"/>
      <c r="AX42" s="163"/>
      <c r="AY42" s="6"/>
      <c r="AZ42" s="169"/>
      <c r="BA42" s="169"/>
      <c r="BB42" s="169"/>
      <c r="BC42" s="169"/>
      <c r="BD42" s="169"/>
      <c r="BE42" s="169"/>
      <c r="BF42" s="169"/>
      <c r="BG42" s="169"/>
      <c r="BH42" s="169"/>
      <c r="BI42" s="169"/>
      <c r="BJ42" s="169"/>
      <c r="BL42" s="152"/>
      <c r="BM42" s="152"/>
      <c r="BN42" s="152"/>
      <c r="BO42" s="152"/>
      <c r="BP42" s="152"/>
      <c r="BQ42" s="152"/>
      <c r="BR42" s="152"/>
      <c r="BS42" s="152"/>
      <c r="BT42" s="152"/>
      <c r="BU42" s="152"/>
      <c r="BV42" s="152"/>
    </row>
    <row r="43" spans="16:74" ht="18">
      <c r="P43" s="138" t="s">
        <v>43</v>
      </c>
      <c r="Q43" s="139"/>
      <c r="R43" s="139"/>
      <c r="S43" s="139"/>
      <c r="T43" s="139"/>
      <c r="U43" s="139"/>
      <c r="V43" s="139"/>
      <c r="W43" s="139"/>
      <c r="X43" s="139"/>
      <c r="Y43" s="139"/>
      <c r="Z43" s="139"/>
      <c r="AA43" s="6"/>
      <c r="AB43" s="156" t="s">
        <v>42</v>
      </c>
      <c r="AC43" s="157"/>
      <c r="AD43" s="157"/>
      <c r="AE43" s="157"/>
      <c r="AF43" s="157"/>
      <c r="AG43" s="157"/>
      <c r="AH43" s="157"/>
      <c r="AI43" s="157"/>
      <c r="AJ43" s="157"/>
      <c r="AK43" s="157"/>
      <c r="AL43" s="157"/>
      <c r="AM43" s="6"/>
      <c r="AN43" s="145" t="s">
        <v>41</v>
      </c>
      <c r="AO43" s="146"/>
      <c r="AP43" s="146"/>
      <c r="AQ43" s="146"/>
      <c r="AR43" s="146"/>
      <c r="AS43" s="146"/>
      <c r="AT43" s="146"/>
      <c r="AU43" s="146"/>
      <c r="AV43" s="146"/>
      <c r="AW43" s="146"/>
      <c r="AX43" s="146"/>
      <c r="AY43" s="6"/>
      <c r="AZ43" s="150" t="s">
        <v>40</v>
      </c>
      <c r="BA43" s="151"/>
      <c r="BB43" s="151"/>
      <c r="BC43" s="151"/>
      <c r="BD43" s="151"/>
      <c r="BE43" s="151"/>
      <c r="BF43" s="151"/>
      <c r="BG43" s="151"/>
      <c r="BH43" s="151"/>
      <c r="BI43" s="151"/>
      <c r="BJ43" s="151"/>
      <c r="BL43" s="152"/>
      <c r="BM43" s="152"/>
      <c r="BN43" s="152"/>
      <c r="BO43" s="152"/>
      <c r="BP43" s="152"/>
      <c r="BQ43" s="152"/>
      <c r="BR43" s="152"/>
      <c r="BS43" s="152"/>
      <c r="BT43" s="152"/>
      <c r="BU43" s="152"/>
      <c r="BV43" s="152"/>
    </row>
    <row r="44" spans="16:74" ht="15" customHeight="1">
      <c r="P44" s="139"/>
      <c r="Q44" s="139"/>
      <c r="R44" s="139"/>
      <c r="S44" s="139"/>
      <c r="T44" s="139"/>
      <c r="U44" s="139"/>
      <c r="V44" s="139"/>
      <c r="W44" s="139"/>
      <c r="X44" s="139"/>
      <c r="Y44" s="139"/>
      <c r="Z44" s="139"/>
      <c r="AA44" s="5"/>
      <c r="AB44" s="157"/>
      <c r="AC44" s="157"/>
      <c r="AD44" s="157"/>
      <c r="AE44" s="157"/>
      <c r="AF44" s="157"/>
      <c r="AG44" s="157"/>
      <c r="AH44" s="157"/>
      <c r="AI44" s="157"/>
      <c r="AJ44" s="157"/>
      <c r="AK44" s="157"/>
      <c r="AL44" s="157"/>
      <c r="AM44" s="5"/>
      <c r="AN44" s="146"/>
      <c r="AO44" s="146"/>
      <c r="AP44" s="146"/>
      <c r="AQ44" s="146"/>
      <c r="AR44" s="146"/>
      <c r="AS44" s="146"/>
      <c r="AT44" s="146"/>
      <c r="AU44" s="146"/>
      <c r="AV44" s="146"/>
      <c r="AW44" s="146"/>
      <c r="AX44" s="146"/>
      <c r="AY44" s="5"/>
      <c r="AZ44" s="151"/>
      <c r="BA44" s="151"/>
      <c r="BB44" s="151"/>
      <c r="BC44" s="151"/>
      <c r="BD44" s="151"/>
      <c r="BE44" s="151"/>
      <c r="BF44" s="151"/>
      <c r="BG44" s="151"/>
      <c r="BH44" s="151"/>
      <c r="BI44" s="151"/>
      <c r="BJ44" s="151"/>
      <c r="BL44" s="152"/>
      <c r="BM44" s="152"/>
      <c r="BN44" s="152"/>
      <c r="BO44" s="152"/>
      <c r="BP44" s="152"/>
      <c r="BQ44" s="152"/>
      <c r="BR44" s="152"/>
      <c r="BS44" s="152"/>
      <c r="BT44" s="152"/>
      <c r="BU44" s="152"/>
      <c r="BV44" s="152"/>
    </row>
    <row r="45" spans="16:74" ht="15" customHeight="1">
      <c r="P45" s="139"/>
      <c r="Q45" s="139"/>
      <c r="R45" s="139"/>
      <c r="S45" s="139"/>
      <c r="T45" s="139"/>
      <c r="U45" s="139"/>
      <c r="V45" s="139"/>
      <c r="W45" s="139"/>
      <c r="X45" s="139"/>
      <c r="Y45" s="139"/>
      <c r="Z45" s="139"/>
      <c r="AA45" s="5"/>
      <c r="AB45" s="157"/>
      <c r="AC45" s="157"/>
      <c r="AD45" s="157"/>
      <c r="AE45" s="157"/>
      <c r="AF45" s="157"/>
      <c r="AG45" s="157"/>
      <c r="AH45" s="157"/>
      <c r="AI45" s="157"/>
      <c r="AJ45" s="157"/>
      <c r="AK45" s="157"/>
      <c r="AL45" s="157"/>
      <c r="AM45" s="5"/>
      <c r="AN45" s="146"/>
      <c r="AO45" s="146"/>
      <c r="AP45" s="146"/>
      <c r="AQ45" s="146"/>
      <c r="AR45" s="146"/>
      <c r="AS45" s="146"/>
      <c r="AT45" s="146"/>
      <c r="AU45" s="146"/>
      <c r="AV45" s="146"/>
      <c r="AW45" s="146"/>
      <c r="AX45" s="146"/>
      <c r="AY45" s="5"/>
      <c r="AZ45" s="151"/>
      <c r="BA45" s="151"/>
      <c r="BB45" s="151"/>
      <c r="BC45" s="151"/>
      <c r="BD45" s="151"/>
      <c r="BE45" s="151"/>
      <c r="BF45" s="151"/>
      <c r="BG45" s="151"/>
      <c r="BH45" s="151"/>
      <c r="BI45" s="151"/>
      <c r="BJ45" s="151"/>
      <c r="BL45" s="152"/>
      <c r="BM45" s="152"/>
      <c r="BN45" s="152"/>
      <c r="BO45" s="152"/>
      <c r="BP45" s="152"/>
      <c r="BQ45" s="152"/>
      <c r="BR45" s="152"/>
      <c r="BS45" s="152"/>
      <c r="BT45" s="152"/>
      <c r="BU45" s="152"/>
      <c r="BV45" s="152"/>
    </row>
    <row r="46" spans="16:74" ht="15" customHeight="1">
      <c r="P46" s="139"/>
      <c r="Q46" s="139"/>
      <c r="R46" s="139"/>
      <c r="S46" s="139"/>
      <c r="T46" s="139"/>
      <c r="U46" s="139"/>
      <c r="V46" s="139"/>
      <c r="W46" s="139"/>
      <c r="X46" s="139"/>
      <c r="Y46" s="139"/>
      <c r="Z46" s="139"/>
      <c r="AA46" s="5"/>
      <c r="AB46" s="157"/>
      <c r="AC46" s="157"/>
      <c r="AD46" s="157"/>
      <c r="AE46" s="157"/>
      <c r="AF46" s="157"/>
      <c r="AG46" s="157"/>
      <c r="AH46" s="157"/>
      <c r="AI46" s="157"/>
      <c r="AJ46" s="157"/>
      <c r="AK46" s="157"/>
      <c r="AL46" s="157"/>
      <c r="AM46" s="5"/>
      <c r="AN46" s="146"/>
      <c r="AO46" s="146"/>
      <c r="AP46" s="146"/>
      <c r="AQ46" s="146"/>
      <c r="AR46" s="146"/>
      <c r="AS46" s="146"/>
      <c r="AT46" s="146"/>
      <c r="AU46" s="146"/>
      <c r="AV46" s="146"/>
      <c r="AW46" s="146"/>
      <c r="AX46" s="146"/>
      <c r="AY46" s="5"/>
      <c r="AZ46" s="151"/>
      <c r="BA46" s="151"/>
      <c r="BB46" s="151"/>
      <c r="BC46" s="151"/>
      <c r="BD46" s="151"/>
      <c r="BE46" s="151"/>
      <c r="BF46" s="151"/>
      <c r="BG46" s="151"/>
      <c r="BH46" s="151"/>
      <c r="BI46" s="151"/>
      <c r="BJ46" s="151"/>
      <c r="BL46" s="152"/>
      <c r="BM46" s="152"/>
      <c r="BN46" s="152"/>
      <c r="BO46" s="152"/>
      <c r="BP46" s="152"/>
      <c r="BQ46" s="152"/>
      <c r="BR46" s="152"/>
      <c r="BS46" s="152"/>
      <c r="BT46" s="152"/>
      <c r="BU46" s="152"/>
      <c r="BV46" s="152"/>
    </row>
    <row r="47" spans="16:74" ht="15" customHeight="1">
      <c r="P47" s="139"/>
      <c r="Q47" s="139"/>
      <c r="R47" s="139"/>
      <c r="S47" s="139"/>
      <c r="T47" s="139"/>
      <c r="U47" s="139"/>
      <c r="V47" s="139"/>
      <c r="W47" s="139"/>
      <c r="X47" s="139"/>
      <c r="Y47" s="139"/>
      <c r="Z47" s="139"/>
      <c r="AA47" s="5"/>
      <c r="AB47" s="157"/>
      <c r="AC47" s="157"/>
      <c r="AD47" s="157"/>
      <c r="AE47" s="157"/>
      <c r="AF47" s="157"/>
      <c r="AG47" s="157"/>
      <c r="AH47" s="157"/>
      <c r="AI47" s="157"/>
      <c r="AJ47" s="157"/>
      <c r="AK47" s="157"/>
      <c r="AL47" s="157"/>
      <c r="AM47" s="5"/>
      <c r="AN47" s="146"/>
      <c r="AO47" s="146"/>
      <c r="AP47" s="146"/>
      <c r="AQ47" s="146"/>
      <c r="AR47" s="146"/>
      <c r="AS47" s="146"/>
      <c r="AT47" s="146"/>
      <c r="AU47" s="146"/>
      <c r="AV47" s="146"/>
      <c r="AW47" s="146"/>
      <c r="AX47" s="146"/>
      <c r="AY47" s="5"/>
      <c r="AZ47" s="151"/>
      <c r="BA47" s="151"/>
      <c r="BB47" s="151"/>
      <c r="BC47" s="151"/>
      <c r="BD47" s="151"/>
      <c r="BE47" s="151"/>
      <c r="BF47" s="151"/>
      <c r="BG47" s="151"/>
      <c r="BH47" s="151"/>
      <c r="BI47" s="151"/>
      <c r="BJ47" s="151"/>
      <c r="BL47" s="152"/>
      <c r="BM47" s="152"/>
      <c r="BN47" s="152"/>
      <c r="BO47" s="152"/>
      <c r="BP47" s="152"/>
      <c r="BQ47" s="152"/>
      <c r="BR47" s="152"/>
      <c r="BS47" s="152"/>
      <c r="BT47" s="152"/>
      <c r="BU47" s="152"/>
      <c r="BV47" s="152"/>
    </row>
    <row r="48" spans="16:74" ht="15" customHeight="1">
      <c r="P48" s="139"/>
      <c r="Q48" s="139"/>
      <c r="R48" s="139"/>
      <c r="S48" s="139"/>
      <c r="T48" s="139"/>
      <c r="U48" s="139"/>
      <c r="V48" s="139"/>
      <c r="W48" s="139"/>
      <c r="X48" s="139"/>
      <c r="Y48" s="139"/>
      <c r="Z48" s="139"/>
      <c r="AA48" s="5"/>
      <c r="AB48" s="157"/>
      <c r="AC48" s="157"/>
      <c r="AD48" s="157"/>
      <c r="AE48" s="157"/>
      <c r="AF48" s="157"/>
      <c r="AG48" s="157"/>
      <c r="AH48" s="157"/>
      <c r="AI48" s="157"/>
      <c r="AJ48" s="157"/>
      <c r="AK48" s="157"/>
      <c r="AL48" s="157"/>
      <c r="AM48" s="5"/>
      <c r="AN48" s="146"/>
      <c r="AO48" s="146"/>
      <c r="AP48" s="146"/>
      <c r="AQ48" s="146"/>
      <c r="AR48" s="146"/>
      <c r="AS48" s="146"/>
      <c r="AT48" s="146"/>
      <c r="AU48" s="146"/>
      <c r="AV48" s="146"/>
      <c r="AW48" s="146"/>
      <c r="AX48" s="146"/>
      <c r="AY48" s="5"/>
      <c r="AZ48" s="151"/>
      <c r="BA48" s="151"/>
      <c r="BB48" s="151"/>
      <c r="BC48" s="151"/>
      <c r="BD48" s="151"/>
      <c r="BE48" s="151"/>
      <c r="BF48" s="151"/>
      <c r="BG48" s="151"/>
      <c r="BH48" s="151"/>
      <c r="BI48" s="151"/>
      <c r="BJ48" s="151"/>
      <c r="BL48" s="152"/>
      <c r="BM48" s="152"/>
      <c r="BN48" s="152"/>
      <c r="BO48" s="152"/>
      <c r="BP48" s="152"/>
      <c r="BQ48" s="152"/>
      <c r="BR48" s="152"/>
      <c r="BS48" s="152"/>
      <c r="BT48" s="152"/>
      <c r="BU48" s="152"/>
      <c r="BV48" s="152"/>
    </row>
    <row r="49" spans="16:74" ht="15" customHeight="1">
      <c r="P49" s="139"/>
      <c r="Q49" s="139"/>
      <c r="R49" s="139"/>
      <c r="S49" s="139"/>
      <c r="T49" s="139"/>
      <c r="U49" s="139"/>
      <c r="V49" s="139"/>
      <c r="W49" s="139"/>
      <c r="X49" s="139"/>
      <c r="Y49" s="139"/>
      <c r="Z49" s="139"/>
      <c r="AA49" s="5"/>
      <c r="AB49" s="157"/>
      <c r="AC49" s="157"/>
      <c r="AD49" s="157"/>
      <c r="AE49" s="157"/>
      <c r="AF49" s="157"/>
      <c r="AG49" s="157"/>
      <c r="AH49" s="157"/>
      <c r="AI49" s="157"/>
      <c r="AJ49" s="157"/>
      <c r="AK49" s="157"/>
      <c r="AL49" s="157"/>
      <c r="AM49" s="5"/>
      <c r="AN49" s="146"/>
      <c r="AO49" s="146"/>
      <c r="AP49" s="146"/>
      <c r="AQ49" s="146"/>
      <c r="AR49" s="146"/>
      <c r="AS49" s="146"/>
      <c r="AT49" s="146"/>
      <c r="AU49" s="146"/>
      <c r="AV49" s="146"/>
      <c r="AW49" s="146"/>
      <c r="AX49" s="146"/>
      <c r="AY49" s="5"/>
      <c r="AZ49" s="151"/>
      <c r="BA49" s="151"/>
      <c r="BB49" s="151"/>
      <c r="BC49" s="151"/>
      <c r="BD49" s="151"/>
      <c r="BE49" s="151"/>
      <c r="BF49" s="151"/>
      <c r="BG49" s="151"/>
      <c r="BH49" s="151"/>
      <c r="BI49" s="151"/>
      <c r="BJ49" s="151"/>
      <c r="BL49" s="152"/>
      <c r="BM49" s="152"/>
      <c r="BN49" s="152"/>
      <c r="BO49" s="152"/>
      <c r="BP49" s="152"/>
      <c r="BQ49" s="152"/>
      <c r="BR49" s="152"/>
      <c r="BS49" s="152"/>
      <c r="BT49" s="152"/>
      <c r="BU49" s="152"/>
      <c r="BV49" s="152"/>
    </row>
    <row r="50" spans="16:74" ht="15" customHeight="1">
      <c r="P50" s="139"/>
      <c r="Q50" s="139"/>
      <c r="R50" s="139"/>
      <c r="S50" s="139"/>
      <c r="T50" s="139"/>
      <c r="U50" s="139"/>
      <c r="V50" s="139"/>
      <c r="W50" s="139"/>
      <c r="X50" s="139"/>
      <c r="Y50" s="139"/>
      <c r="Z50" s="139"/>
      <c r="AA50" s="5"/>
      <c r="AB50" s="157"/>
      <c r="AC50" s="157"/>
      <c r="AD50" s="157"/>
      <c r="AE50" s="157"/>
      <c r="AF50" s="157"/>
      <c r="AG50" s="157"/>
      <c r="AH50" s="157"/>
      <c r="AI50" s="157"/>
      <c r="AJ50" s="157"/>
      <c r="AK50" s="157"/>
      <c r="AL50" s="157"/>
      <c r="AM50" s="5"/>
      <c r="AN50" s="146"/>
      <c r="AO50" s="146"/>
      <c r="AP50" s="146"/>
      <c r="AQ50" s="146"/>
      <c r="AR50" s="146"/>
      <c r="AS50" s="146"/>
      <c r="AT50" s="146"/>
      <c r="AU50" s="146"/>
      <c r="AV50" s="146"/>
      <c r="AW50" s="146"/>
      <c r="AX50" s="146"/>
      <c r="AY50" s="5"/>
      <c r="AZ50" s="151"/>
      <c r="BA50" s="151"/>
      <c r="BB50" s="151"/>
      <c r="BC50" s="151"/>
      <c r="BD50" s="151"/>
      <c r="BE50" s="151"/>
      <c r="BF50" s="151"/>
      <c r="BG50" s="151"/>
      <c r="BH50" s="151"/>
      <c r="BI50" s="151"/>
      <c r="BJ50" s="151"/>
      <c r="BL50" s="152"/>
      <c r="BM50" s="152"/>
      <c r="BN50" s="152"/>
      <c r="BO50" s="152"/>
      <c r="BP50" s="152"/>
      <c r="BQ50" s="152"/>
      <c r="BR50" s="152"/>
      <c r="BS50" s="152"/>
      <c r="BT50" s="152"/>
      <c r="BU50" s="152"/>
      <c r="BV50" s="152"/>
    </row>
    <row r="51" spans="16:74" ht="15" customHeight="1">
      <c r="P51" s="139"/>
      <c r="Q51" s="139"/>
      <c r="R51" s="139"/>
      <c r="S51" s="139"/>
      <c r="T51" s="139"/>
      <c r="U51" s="139"/>
      <c r="V51" s="139"/>
      <c r="W51" s="139"/>
      <c r="X51" s="139"/>
      <c r="Y51" s="139"/>
      <c r="Z51" s="139"/>
      <c r="AA51" s="5"/>
      <c r="AB51" s="157"/>
      <c r="AC51" s="157"/>
      <c r="AD51" s="157"/>
      <c r="AE51" s="157"/>
      <c r="AF51" s="157"/>
      <c r="AG51" s="157"/>
      <c r="AH51" s="157"/>
      <c r="AI51" s="157"/>
      <c r="AJ51" s="157"/>
      <c r="AK51" s="157"/>
      <c r="AL51" s="157"/>
      <c r="AM51" s="5"/>
      <c r="AN51" s="146"/>
      <c r="AO51" s="146"/>
      <c r="AP51" s="146"/>
      <c r="AQ51" s="146"/>
      <c r="AR51" s="146"/>
      <c r="AS51" s="146"/>
      <c r="AT51" s="146"/>
      <c r="AU51" s="146"/>
      <c r="AV51" s="146"/>
      <c r="AW51" s="146"/>
      <c r="AX51" s="146"/>
      <c r="AY51" s="5"/>
      <c r="AZ51" s="151"/>
      <c r="BA51" s="151"/>
      <c r="BB51" s="151"/>
      <c r="BC51" s="151"/>
      <c r="BD51" s="151"/>
      <c r="BE51" s="151"/>
      <c r="BF51" s="151"/>
      <c r="BG51" s="151"/>
      <c r="BH51" s="151"/>
      <c r="BI51" s="151"/>
      <c r="BJ51" s="151"/>
      <c r="BL51" s="152"/>
      <c r="BM51" s="152"/>
      <c r="BN51" s="152"/>
      <c r="BO51" s="152"/>
      <c r="BP51" s="152"/>
      <c r="BQ51" s="152"/>
      <c r="BR51" s="152"/>
      <c r="BS51" s="152"/>
      <c r="BT51" s="152"/>
      <c r="BU51" s="152"/>
      <c r="BV51" s="152"/>
    </row>
    <row r="52" spans="16:74" ht="15" customHeight="1">
      <c r="P52" s="139"/>
      <c r="Q52" s="139"/>
      <c r="R52" s="139"/>
      <c r="S52" s="139"/>
      <c r="T52" s="139"/>
      <c r="U52" s="139"/>
      <c r="V52" s="139"/>
      <c r="W52" s="139"/>
      <c r="X52" s="139"/>
      <c r="Y52" s="139"/>
      <c r="Z52" s="139"/>
      <c r="AA52" s="5"/>
      <c r="AB52" s="157"/>
      <c r="AC52" s="157"/>
      <c r="AD52" s="157"/>
      <c r="AE52" s="157"/>
      <c r="AF52" s="157"/>
      <c r="AG52" s="157"/>
      <c r="AH52" s="157"/>
      <c r="AI52" s="157"/>
      <c r="AJ52" s="157"/>
      <c r="AK52" s="157"/>
      <c r="AL52" s="157"/>
      <c r="AM52" s="5"/>
      <c r="AN52" s="146"/>
      <c r="AO52" s="146"/>
      <c r="AP52" s="146"/>
      <c r="AQ52" s="146"/>
      <c r="AR52" s="146"/>
      <c r="AS52" s="146"/>
      <c r="AT52" s="146"/>
      <c r="AU52" s="146"/>
      <c r="AV52" s="146"/>
      <c r="AW52" s="146"/>
      <c r="AX52" s="146"/>
      <c r="AY52" s="5"/>
      <c r="AZ52" s="151"/>
      <c r="BA52" s="151"/>
      <c r="BB52" s="151"/>
      <c r="BC52" s="151"/>
      <c r="BD52" s="151"/>
      <c r="BE52" s="151"/>
      <c r="BF52" s="151"/>
      <c r="BG52" s="151"/>
      <c r="BH52" s="151"/>
      <c r="BI52" s="151"/>
      <c r="BJ52" s="151"/>
      <c r="BL52" s="152"/>
      <c r="BM52" s="152"/>
      <c r="BN52" s="152"/>
      <c r="BO52" s="152"/>
      <c r="BP52" s="152"/>
      <c r="BQ52" s="152"/>
      <c r="BR52" s="152"/>
      <c r="BS52" s="152"/>
      <c r="BT52" s="152"/>
      <c r="BU52" s="152"/>
      <c r="BV52" s="152"/>
    </row>
  </sheetData>
  <mergeCells count="34">
    <mergeCell ref="P4:Z13"/>
    <mergeCell ref="AZ28:BJ29"/>
    <mergeCell ref="AZ2:BJ3"/>
    <mergeCell ref="AZ41:BJ42"/>
    <mergeCell ref="P41:Z42"/>
    <mergeCell ref="P17:Z26"/>
    <mergeCell ref="AB17:AL26"/>
    <mergeCell ref="P2:Z3"/>
    <mergeCell ref="AB2:AL3"/>
    <mergeCell ref="P30:Z39"/>
    <mergeCell ref="AB30:AL39"/>
    <mergeCell ref="AN30:AX39"/>
    <mergeCell ref="AZ30:BJ39"/>
    <mergeCell ref="P28:Z29"/>
    <mergeCell ref="AB28:AL29"/>
    <mergeCell ref="AN2:AX3"/>
    <mergeCell ref="AZ4:BJ13"/>
    <mergeCell ref="AZ43:BJ52"/>
    <mergeCell ref="BL4:BV52"/>
    <mergeCell ref="BL2:BV3"/>
    <mergeCell ref="AB4:AL13"/>
    <mergeCell ref="AB43:AL52"/>
    <mergeCell ref="AB41:AL42"/>
    <mergeCell ref="AN15:AX16"/>
    <mergeCell ref="AB15:AL16"/>
    <mergeCell ref="AN4:AX13"/>
    <mergeCell ref="AN41:AX42"/>
    <mergeCell ref="AN28:AX29"/>
    <mergeCell ref="P43:Z52"/>
    <mergeCell ref="AZ15:BJ16"/>
    <mergeCell ref="AZ17:BJ26"/>
    <mergeCell ref="AN17:AX26"/>
    <mergeCell ref="AN43:AX52"/>
    <mergeCell ref="P15:Z16"/>
  </mergeCells>
  <pageMargins left="0.7" right="0.7" top="0.75" bottom="0.75" header="0.3" footer="0.3"/>
  <pageSetup paperSize="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9"/>
  <sheetViews>
    <sheetView workbookViewId="0">
      <selection activeCell="AD34" sqref="AD34"/>
    </sheetView>
  </sheetViews>
  <sheetFormatPr baseColWidth="10" defaultColWidth="9.28515625" defaultRowHeight="15"/>
  <cols>
    <col min="1" max="1" width="3" customWidth="1"/>
    <col min="2" max="9" width="8" customWidth="1"/>
    <col min="10" max="10" width="2.28515625" customWidth="1"/>
    <col min="11" max="18" width="8" customWidth="1"/>
    <col min="19" max="19" width="1.85546875" customWidth="1"/>
    <col min="20" max="27" width="8" customWidth="1"/>
  </cols>
  <sheetData>
    <row r="1" spans="2:27" ht="15.75" thickBot="1"/>
    <row r="2" spans="2:27">
      <c r="B2" s="204" t="s">
        <v>93</v>
      </c>
      <c r="C2" s="205"/>
      <c r="D2" s="205"/>
      <c r="E2" s="205"/>
      <c r="F2" s="205"/>
      <c r="G2" s="205"/>
      <c r="H2" s="205"/>
      <c r="I2" s="206"/>
      <c r="K2" s="204" t="s">
        <v>92</v>
      </c>
      <c r="L2" s="205"/>
      <c r="M2" s="205"/>
      <c r="N2" s="205"/>
      <c r="O2" s="205"/>
      <c r="P2" s="205"/>
      <c r="Q2" s="205"/>
      <c r="R2" s="206"/>
      <c r="T2" s="204" t="s">
        <v>91</v>
      </c>
      <c r="U2" s="205"/>
      <c r="V2" s="205"/>
      <c r="W2" s="205"/>
      <c r="X2" s="205"/>
      <c r="Y2" s="205"/>
      <c r="Z2" s="205"/>
      <c r="AA2" s="206"/>
    </row>
    <row r="3" spans="2:27">
      <c r="B3" s="207"/>
      <c r="C3" s="208"/>
      <c r="D3" s="208"/>
      <c r="E3" s="208"/>
      <c r="F3" s="208"/>
      <c r="G3" s="208"/>
      <c r="H3" s="208"/>
      <c r="I3" s="209"/>
      <c r="K3" s="207"/>
      <c r="L3" s="208"/>
      <c r="M3" s="208"/>
      <c r="N3" s="208"/>
      <c r="O3" s="208"/>
      <c r="P3" s="208"/>
      <c r="Q3" s="208"/>
      <c r="R3" s="209"/>
      <c r="T3" s="207"/>
      <c r="U3" s="208"/>
      <c r="V3" s="208"/>
      <c r="W3" s="208"/>
      <c r="X3" s="208"/>
      <c r="Y3" s="208"/>
      <c r="Z3" s="208"/>
      <c r="AA3" s="209"/>
    </row>
    <row r="4" spans="2:27">
      <c r="B4" s="210"/>
      <c r="C4" s="211"/>
      <c r="D4" s="211"/>
      <c r="E4" s="211"/>
      <c r="F4" s="211"/>
      <c r="G4" s="211"/>
      <c r="H4" s="211"/>
      <c r="I4" s="212"/>
      <c r="K4" s="210"/>
      <c r="L4" s="211"/>
      <c r="M4" s="211"/>
      <c r="N4" s="211"/>
      <c r="O4" s="211"/>
      <c r="P4" s="211"/>
      <c r="Q4" s="211"/>
      <c r="R4" s="212"/>
      <c r="T4" s="210"/>
      <c r="U4" s="211"/>
      <c r="V4" s="211"/>
      <c r="W4" s="211"/>
      <c r="X4" s="211"/>
      <c r="Y4" s="211"/>
      <c r="Z4" s="211"/>
      <c r="AA4" s="212"/>
    </row>
    <row r="5" spans="2:27" ht="18">
      <c r="B5" s="12" t="s">
        <v>88</v>
      </c>
      <c r="C5" s="213" t="s">
        <v>87</v>
      </c>
      <c r="D5" s="213"/>
      <c r="E5" s="213"/>
      <c r="F5" s="213"/>
      <c r="G5" s="213"/>
      <c r="H5" s="213" t="s">
        <v>90</v>
      </c>
      <c r="I5" s="231"/>
      <c r="K5" s="12" t="s">
        <v>88</v>
      </c>
      <c r="L5" s="213" t="s">
        <v>87</v>
      </c>
      <c r="M5" s="213"/>
      <c r="N5" s="213"/>
      <c r="O5" s="213"/>
      <c r="P5" s="213"/>
      <c r="Q5" s="213" t="s">
        <v>89</v>
      </c>
      <c r="R5" s="231"/>
      <c r="T5" s="12" t="s">
        <v>88</v>
      </c>
      <c r="U5" s="213" t="s">
        <v>87</v>
      </c>
      <c r="V5" s="213"/>
      <c r="W5" s="213"/>
      <c r="X5" s="213"/>
      <c r="Y5" s="213"/>
      <c r="Z5" s="11" t="s">
        <v>86</v>
      </c>
      <c r="AA5" s="10" t="s">
        <v>12</v>
      </c>
    </row>
    <row r="6" spans="2:27" ht="15" customHeight="1">
      <c r="B6" s="214">
        <v>1</v>
      </c>
      <c r="C6" s="215" t="s">
        <v>74</v>
      </c>
      <c r="D6" s="215"/>
      <c r="E6" s="215"/>
      <c r="F6" s="215"/>
      <c r="G6" s="215"/>
      <c r="H6" s="232">
        <v>6</v>
      </c>
      <c r="I6" s="233"/>
      <c r="K6" s="214">
        <v>1</v>
      </c>
      <c r="L6" s="215" t="s">
        <v>74</v>
      </c>
      <c r="M6" s="215"/>
      <c r="N6" s="215"/>
      <c r="O6" s="215"/>
      <c r="P6" s="215"/>
      <c r="Q6" s="232">
        <v>54</v>
      </c>
      <c r="R6" s="233"/>
      <c r="T6" s="214">
        <v>1</v>
      </c>
      <c r="U6" s="215" t="s">
        <v>80</v>
      </c>
      <c r="V6" s="215"/>
      <c r="W6" s="215"/>
      <c r="X6" s="215"/>
      <c r="Y6" s="215"/>
      <c r="Z6" s="192">
        <v>0</v>
      </c>
      <c r="AA6" s="194">
        <v>0</v>
      </c>
    </row>
    <row r="7" spans="2:27" ht="15" customHeight="1">
      <c r="B7" s="214"/>
      <c r="C7" s="215"/>
      <c r="D7" s="215"/>
      <c r="E7" s="215"/>
      <c r="F7" s="215"/>
      <c r="G7" s="215"/>
      <c r="H7" s="232"/>
      <c r="I7" s="233"/>
      <c r="K7" s="214"/>
      <c r="L7" s="215"/>
      <c r="M7" s="215"/>
      <c r="N7" s="215"/>
      <c r="O7" s="215"/>
      <c r="P7" s="215"/>
      <c r="Q7" s="232"/>
      <c r="R7" s="233"/>
      <c r="T7" s="214"/>
      <c r="U7" s="215"/>
      <c r="V7" s="215"/>
      <c r="W7" s="215"/>
      <c r="X7" s="215"/>
      <c r="Y7" s="215"/>
      <c r="Z7" s="202"/>
      <c r="AA7" s="203"/>
    </row>
    <row r="8" spans="2:27" ht="15" customHeight="1">
      <c r="B8" s="229">
        <v>2</v>
      </c>
      <c r="C8" s="225" t="s">
        <v>85</v>
      </c>
      <c r="D8" s="225"/>
      <c r="E8" s="225"/>
      <c r="F8" s="225"/>
      <c r="G8" s="225"/>
      <c r="H8" s="226">
        <v>5</v>
      </c>
      <c r="I8" s="227"/>
      <c r="K8" s="229">
        <v>2</v>
      </c>
      <c r="L8" s="225" t="s">
        <v>84</v>
      </c>
      <c r="M8" s="225"/>
      <c r="N8" s="225"/>
      <c r="O8" s="225"/>
      <c r="P8" s="225"/>
      <c r="Q8" s="226">
        <v>44</v>
      </c>
      <c r="R8" s="227"/>
      <c r="T8" s="214">
        <v>2</v>
      </c>
      <c r="U8" s="215" t="s">
        <v>85</v>
      </c>
      <c r="V8" s="215"/>
      <c r="W8" s="215"/>
      <c r="X8" s="215"/>
      <c r="Y8" s="215"/>
      <c r="Z8" s="192">
        <v>0</v>
      </c>
      <c r="AA8" s="194">
        <v>0</v>
      </c>
    </row>
    <row r="9" spans="2:27" ht="15" customHeight="1">
      <c r="B9" s="229"/>
      <c r="C9" s="225"/>
      <c r="D9" s="225"/>
      <c r="E9" s="225"/>
      <c r="F9" s="225"/>
      <c r="G9" s="225"/>
      <c r="H9" s="226"/>
      <c r="I9" s="227"/>
      <c r="K9" s="229"/>
      <c r="L9" s="225"/>
      <c r="M9" s="225"/>
      <c r="N9" s="225"/>
      <c r="O9" s="225"/>
      <c r="P9" s="225"/>
      <c r="Q9" s="226"/>
      <c r="R9" s="227"/>
      <c r="T9" s="214"/>
      <c r="U9" s="215"/>
      <c r="V9" s="215"/>
      <c r="W9" s="215"/>
      <c r="X9" s="215"/>
      <c r="Y9" s="215"/>
      <c r="Z9" s="202"/>
      <c r="AA9" s="203"/>
    </row>
    <row r="10" spans="2:27" ht="15" customHeight="1">
      <c r="B10" s="229">
        <v>3</v>
      </c>
      <c r="C10" s="225" t="s">
        <v>82</v>
      </c>
      <c r="D10" s="225"/>
      <c r="E10" s="225"/>
      <c r="F10" s="225"/>
      <c r="G10" s="225"/>
      <c r="H10" s="226">
        <v>5</v>
      </c>
      <c r="I10" s="227"/>
      <c r="K10" s="230">
        <v>3</v>
      </c>
      <c r="L10" s="190" t="s">
        <v>83</v>
      </c>
      <c r="M10" s="190"/>
      <c r="N10" s="190"/>
      <c r="O10" s="190"/>
      <c r="P10" s="190"/>
      <c r="Q10" s="216">
        <v>40</v>
      </c>
      <c r="R10" s="217"/>
      <c r="T10" s="214">
        <v>3</v>
      </c>
      <c r="U10" s="215" t="s">
        <v>78</v>
      </c>
      <c r="V10" s="215"/>
      <c r="W10" s="215"/>
      <c r="X10" s="215"/>
      <c r="Y10" s="215"/>
      <c r="Z10" s="192">
        <v>0</v>
      </c>
      <c r="AA10" s="194">
        <v>0</v>
      </c>
    </row>
    <row r="11" spans="2:27" ht="15" customHeight="1">
      <c r="B11" s="229"/>
      <c r="C11" s="225"/>
      <c r="D11" s="225"/>
      <c r="E11" s="225"/>
      <c r="F11" s="225"/>
      <c r="G11" s="225"/>
      <c r="H11" s="226"/>
      <c r="I11" s="227"/>
      <c r="K11" s="230"/>
      <c r="L11" s="190"/>
      <c r="M11" s="190"/>
      <c r="N11" s="190"/>
      <c r="O11" s="190"/>
      <c r="P11" s="190"/>
      <c r="Q11" s="216"/>
      <c r="R11" s="217"/>
      <c r="T11" s="214"/>
      <c r="U11" s="215"/>
      <c r="V11" s="215"/>
      <c r="W11" s="215"/>
      <c r="X11" s="215"/>
      <c r="Y11" s="215"/>
      <c r="Z11" s="202"/>
      <c r="AA11" s="203"/>
    </row>
    <row r="12" spans="2:27" ht="15" customHeight="1">
      <c r="B12" s="228">
        <v>4</v>
      </c>
      <c r="C12" s="225" t="s">
        <v>78</v>
      </c>
      <c r="D12" s="225"/>
      <c r="E12" s="225"/>
      <c r="F12" s="225"/>
      <c r="G12" s="225"/>
      <c r="H12" s="226">
        <v>5</v>
      </c>
      <c r="I12" s="227"/>
      <c r="K12" s="188">
        <v>4</v>
      </c>
      <c r="L12" s="190" t="s">
        <v>79</v>
      </c>
      <c r="M12" s="190"/>
      <c r="N12" s="190"/>
      <c r="O12" s="190"/>
      <c r="P12" s="190"/>
      <c r="Q12" s="216">
        <v>38</v>
      </c>
      <c r="R12" s="217"/>
      <c r="T12" s="224">
        <v>4</v>
      </c>
      <c r="U12" s="215" t="s">
        <v>81</v>
      </c>
      <c r="V12" s="215"/>
      <c r="W12" s="215"/>
      <c r="X12" s="215"/>
      <c r="Y12" s="215"/>
      <c r="Z12" s="192">
        <v>0</v>
      </c>
      <c r="AA12" s="194">
        <v>0</v>
      </c>
    </row>
    <row r="13" spans="2:27" ht="15" customHeight="1">
      <c r="B13" s="228"/>
      <c r="C13" s="225"/>
      <c r="D13" s="225"/>
      <c r="E13" s="225"/>
      <c r="F13" s="225"/>
      <c r="G13" s="225"/>
      <c r="H13" s="226"/>
      <c r="I13" s="227"/>
      <c r="K13" s="188"/>
      <c r="L13" s="190"/>
      <c r="M13" s="190"/>
      <c r="N13" s="190"/>
      <c r="O13" s="190"/>
      <c r="P13" s="190"/>
      <c r="Q13" s="216"/>
      <c r="R13" s="217"/>
      <c r="T13" s="224"/>
      <c r="U13" s="215"/>
      <c r="V13" s="215"/>
      <c r="W13" s="215"/>
      <c r="X13" s="215"/>
      <c r="Y13" s="215"/>
      <c r="Z13" s="202"/>
      <c r="AA13" s="203"/>
    </row>
    <row r="14" spans="2:27" ht="15" customHeight="1">
      <c r="B14" s="228">
        <v>5</v>
      </c>
      <c r="C14" s="225" t="s">
        <v>84</v>
      </c>
      <c r="D14" s="225"/>
      <c r="E14" s="225"/>
      <c r="F14" s="225"/>
      <c r="G14" s="225"/>
      <c r="H14" s="226">
        <v>5</v>
      </c>
      <c r="I14" s="227"/>
      <c r="K14" s="188">
        <v>5</v>
      </c>
      <c r="L14" s="190" t="s">
        <v>85</v>
      </c>
      <c r="M14" s="190"/>
      <c r="N14" s="190"/>
      <c r="O14" s="190"/>
      <c r="P14" s="190"/>
      <c r="Q14" s="216">
        <v>36</v>
      </c>
      <c r="R14" s="217"/>
      <c r="T14" s="188">
        <v>5</v>
      </c>
      <c r="U14" s="190" t="s">
        <v>84</v>
      </c>
      <c r="V14" s="190"/>
      <c r="W14" s="190"/>
      <c r="X14" s="190"/>
      <c r="Y14" s="190"/>
      <c r="Z14" s="192">
        <v>2</v>
      </c>
      <c r="AA14" s="194">
        <v>0</v>
      </c>
    </row>
    <row r="15" spans="2:27" ht="15" customHeight="1">
      <c r="B15" s="228"/>
      <c r="C15" s="225"/>
      <c r="D15" s="225"/>
      <c r="E15" s="225"/>
      <c r="F15" s="225"/>
      <c r="G15" s="225"/>
      <c r="H15" s="226"/>
      <c r="I15" s="227"/>
      <c r="K15" s="188"/>
      <c r="L15" s="190"/>
      <c r="M15" s="190"/>
      <c r="N15" s="190"/>
      <c r="O15" s="190"/>
      <c r="P15" s="190"/>
      <c r="Q15" s="216"/>
      <c r="R15" s="217"/>
      <c r="T15" s="188"/>
      <c r="U15" s="190"/>
      <c r="V15" s="190"/>
      <c r="W15" s="190"/>
      <c r="X15" s="190"/>
      <c r="Y15" s="190"/>
      <c r="Z15" s="202"/>
      <c r="AA15" s="203"/>
    </row>
    <row r="16" spans="2:27" ht="15" customHeight="1">
      <c r="B16" s="228">
        <v>6</v>
      </c>
      <c r="C16" s="225" t="s">
        <v>83</v>
      </c>
      <c r="D16" s="225"/>
      <c r="E16" s="225"/>
      <c r="F16" s="225"/>
      <c r="G16" s="225"/>
      <c r="H16" s="226">
        <v>5</v>
      </c>
      <c r="I16" s="227"/>
      <c r="K16" s="188">
        <v>6</v>
      </c>
      <c r="L16" s="190" t="s">
        <v>81</v>
      </c>
      <c r="M16" s="190"/>
      <c r="N16" s="190"/>
      <c r="O16" s="190"/>
      <c r="P16" s="190"/>
      <c r="Q16" s="216">
        <v>32</v>
      </c>
      <c r="R16" s="217"/>
      <c r="T16" s="188">
        <v>6</v>
      </c>
      <c r="U16" s="190" t="s">
        <v>83</v>
      </c>
      <c r="V16" s="190"/>
      <c r="W16" s="190"/>
      <c r="X16" s="190"/>
      <c r="Y16" s="190"/>
      <c r="Z16" s="192">
        <v>3</v>
      </c>
      <c r="AA16" s="194">
        <v>1</v>
      </c>
    </row>
    <row r="17" spans="2:27" ht="15" customHeight="1">
      <c r="B17" s="228"/>
      <c r="C17" s="225"/>
      <c r="D17" s="225"/>
      <c r="E17" s="225"/>
      <c r="F17" s="225"/>
      <c r="G17" s="225"/>
      <c r="H17" s="226"/>
      <c r="I17" s="227"/>
      <c r="K17" s="188"/>
      <c r="L17" s="190"/>
      <c r="M17" s="190"/>
      <c r="N17" s="190"/>
      <c r="O17" s="190"/>
      <c r="P17" s="190"/>
      <c r="Q17" s="216"/>
      <c r="R17" s="217"/>
      <c r="T17" s="188"/>
      <c r="U17" s="190"/>
      <c r="V17" s="190"/>
      <c r="W17" s="190"/>
      <c r="X17" s="190"/>
      <c r="Y17" s="190"/>
      <c r="Z17" s="202"/>
      <c r="AA17" s="203"/>
    </row>
    <row r="18" spans="2:27" ht="15" customHeight="1">
      <c r="B18" s="188">
        <v>7</v>
      </c>
      <c r="C18" s="190" t="s">
        <v>80</v>
      </c>
      <c r="D18" s="190"/>
      <c r="E18" s="190"/>
      <c r="F18" s="190"/>
      <c r="G18" s="190"/>
      <c r="H18" s="216">
        <v>4</v>
      </c>
      <c r="I18" s="217"/>
      <c r="K18" s="188">
        <v>7</v>
      </c>
      <c r="L18" s="190" t="s">
        <v>82</v>
      </c>
      <c r="M18" s="190"/>
      <c r="N18" s="190"/>
      <c r="O18" s="190"/>
      <c r="P18" s="190"/>
      <c r="Q18" s="216">
        <v>32</v>
      </c>
      <c r="R18" s="217"/>
      <c r="T18" s="188">
        <v>7</v>
      </c>
      <c r="U18" s="190" t="s">
        <v>77</v>
      </c>
      <c r="V18" s="190"/>
      <c r="W18" s="190"/>
      <c r="X18" s="190"/>
      <c r="Y18" s="190"/>
      <c r="Z18" s="192">
        <v>3</v>
      </c>
      <c r="AA18" s="194">
        <v>1</v>
      </c>
    </row>
    <row r="19" spans="2:27" ht="15" customHeight="1">
      <c r="B19" s="188"/>
      <c r="C19" s="190"/>
      <c r="D19" s="190"/>
      <c r="E19" s="190"/>
      <c r="F19" s="190"/>
      <c r="G19" s="190"/>
      <c r="H19" s="216"/>
      <c r="I19" s="217"/>
      <c r="K19" s="188"/>
      <c r="L19" s="190"/>
      <c r="M19" s="190"/>
      <c r="N19" s="190"/>
      <c r="O19" s="190"/>
      <c r="P19" s="190"/>
      <c r="Q19" s="216"/>
      <c r="R19" s="217"/>
      <c r="T19" s="188"/>
      <c r="U19" s="190"/>
      <c r="V19" s="190"/>
      <c r="W19" s="190"/>
      <c r="X19" s="190"/>
      <c r="Y19" s="190"/>
      <c r="Z19" s="202"/>
      <c r="AA19" s="203"/>
    </row>
    <row r="20" spans="2:27" ht="15" customHeight="1">
      <c r="B20" s="188">
        <v>8</v>
      </c>
      <c r="C20" s="196" t="s">
        <v>79</v>
      </c>
      <c r="D20" s="197"/>
      <c r="E20" s="197"/>
      <c r="F20" s="197"/>
      <c r="G20" s="198"/>
      <c r="H20" s="220">
        <v>4</v>
      </c>
      <c r="I20" s="221"/>
      <c r="K20" s="188">
        <v>8</v>
      </c>
      <c r="L20" s="196" t="s">
        <v>76</v>
      </c>
      <c r="M20" s="197"/>
      <c r="N20" s="197"/>
      <c r="O20" s="197"/>
      <c r="P20" s="198"/>
      <c r="Q20" s="220">
        <v>32</v>
      </c>
      <c r="R20" s="221"/>
      <c r="T20" s="188">
        <v>8</v>
      </c>
      <c r="U20" s="196" t="s">
        <v>82</v>
      </c>
      <c r="V20" s="197"/>
      <c r="W20" s="197"/>
      <c r="X20" s="197"/>
      <c r="Y20" s="198"/>
      <c r="Z20" s="192">
        <v>4</v>
      </c>
      <c r="AA20" s="194">
        <v>1</v>
      </c>
    </row>
    <row r="21" spans="2:27" ht="15" customHeight="1">
      <c r="B21" s="188"/>
      <c r="C21" s="199"/>
      <c r="D21" s="200"/>
      <c r="E21" s="200"/>
      <c r="F21" s="200"/>
      <c r="G21" s="201"/>
      <c r="H21" s="222"/>
      <c r="I21" s="223"/>
      <c r="K21" s="188"/>
      <c r="L21" s="199"/>
      <c r="M21" s="200"/>
      <c r="N21" s="200"/>
      <c r="O21" s="200"/>
      <c r="P21" s="201"/>
      <c r="Q21" s="222"/>
      <c r="R21" s="223"/>
      <c r="T21" s="188"/>
      <c r="U21" s="199"/>
      <c r="V21" s="200"/>
      <c r="W21" s="200"/>
      <c r="X21" s="200"/>
      <c r="Y21" s="201"/>
      <c r="Z21" s="202"/>
      <c r="AA21" s="203"/>
    </row>
    <row r="22" spans="2:27" ht="15" customHeight="1">
      <c r="B22" s="188">
        <v>9</v>
      </c>
      <c r="C22" s="196" t="s">
        <v>81</v>
      </c>
      <c r="D22" s="197"/>
      <c r="E22" s="197"/>
      <c r="F22" s="197"/>
      <c r="G22" s="198"/>
      <c r="H22" s="220">
        <v>3</v>
      </c>
      <c r="I22" s="221"/>
      <c r="K22" s="188">
        <v>9</v>
      </c>
      <c r="L22" s="196" t="s">
        <v>80</v>
      </c>
      <c r="M22" s="197"/>
      <c r="N22" s="197"/>
      <c r="O22" s="197"/>
      <c r="P22" s="198"/>
      <c r="Q22" s="220">
        <v>30</v>
      </c>
      <c r="R22" s="221"/>
      <c r="T22" s="188">
        <v>9</v>
      </c>
      <c r="U22" s="196" t="s">
        <v>79</v>
      </c>
      <c r="V22" s="197"/>
      <c r="W22" s="197"/>
      <c r="X22" s="197"/>
      <c r="Y22" s="198"/>
      <c r="Z22" s="192">
        <v>5</v>
      </c>
      <c r="AA22" s="194">
        <v>1</v>
      </c>
    </row>
    <row r="23" spans="2:27" ht="15" customHeight="1">
      <c r="B23" s="188"/>
      <c r="C23" s="199"/>
      <c r="D23" s="200"/>
      <c r="E23" s="200"/>
      <c r="F23" s="200"/>
      <c r="G23" s="201"/>
      <c r="H23" s="222"/>
      <c r="I23" s="223"/>
      <c r="K23" s="188"/>
      <c r="L23" s="199"/>
      <c r="M23" s="200"/>
      <c r="N23" s="200"/>
      <c r="O23" s="200"/>
      <c r="P23" s="201"/>
      <c r="Q23" s="222"/>
      <c r="R23" s="223"/>
      <c r="T23" s="188"/>
      <c r="U23" s="199"/>
      <c r="V23" s="200"/>
      <c r="W23" s="200"/>
      <c r="X23" s="200"/>
      <c r="Y23" s="201"/>
      <c r="Z23" s="202"/>
      <c r="AA23" s="203"/>
    </row>
    <row r="24" spans="2:27" ht="15" customHeight="1">
      <c r="B24" s="188">
        <v>10</v>
      </c>
      <c r="C24" s="196" t="s">
        <v>77</v>
      </c>
      <c r="D24" s="197"/>
      <c r="E24" s="197"/>
      <c r="F24" s="197"/>
      <c r="G24" s="198"/>
      <c r="H24" s="220">
        <v>3</v>
      </c>
      <c r="I24" s="221"/>
      <c r="K24" s="188">
        <v>10</v>
      </c>
      <c r="L24" s="196" t="s">
        <v>78</v>
      </c>
      <c r="M24" s="197"/>
      <c r="N24" s="197"/>
      <c r="O24" s="197"/>
      <c r="P24" s="198"/>
      <c r="Q24" s="220">
        <v>28</v>
      </c>
      <c r="R24" s="221"/>
      <c r="T24" s="188">
        <v>10</v>
      </c>
      <c r="U24" s="196" t="s">
        <v>75</v>
      </c>
      <c r="V24" s="197"/>
      <c r="W24" s="197"/>
      <c r="X24" s="197"/>
      <c r="Y24" s="198"/>
      <c r="Z24" s="192">
        <v>1</v>
      </c>
      <c r="AA24" s="194">
        <v>2</v>
      </c>
    </row>
    <row r="25" spans="2:27" ht="15" customHeight="1">
      <c r="B25" s="188"/>
      <c r="C25" s="199"/>
      <c r="D25" s="200"/>
      <c r="E25" s="200"/>
      <c r="F25" s="200"/>
      <c r="G25" s="201"/>
      <c r="H25" s="222"/>
      <c r="I25" s="223"/>
      <c r="K25" s="188"/>
      <c r="L25" s="199"/>
      <c r="M25" s="200"/>
      <c r="N25" s="200"/>
      <c r="O25" s="200"/>
      <c r="P25" s="201"/>
      <c r="Q25" s="222"/>
      <c r="R25" s="223"/>
      <c r="T25" s="188"/>
      <c r="U25" s="199"/>
      <c r="V25" s="200"/>
      <c r="W25" s="200"/>
      <c r="X25" s="200"/>
      <c r="Y25" s="201"/>
      <c r="Z25" s="202"/>
      <c r="AA25" s="203"/>
    </row>
    <row r="26" spans="2:27" ht="15" customHeight="1">
      <c r="B26" s="188">
        <v>11</v>
      </c>
      <c r="C26" s="190" t="s">
        <v>75</v>
      </c>
      <c r="D26" s="190"/>
      <c r="E26" s="190"/>
      <c r="F26" s="190"/>
      <c r="G26" s="190"/>
      <c r="H26" s="216">
        <v>2</v>
      </c>
      <c r="I26" s="217"/>
      <c r="K26" s="188">
        <v>11</v>
      </c>
      <c r="L26" s="190" t="s">
        <v>77</v>
      </c>
      <c r="M26" s="190"/>
      <c r="N26" s="190"/>
      <c r="O26" s="190"/>
      <c r="P26" s="190"/>
      <c r="Q26" s="216">
        <v>26</v>
      </c>
      <c r="R26" s="217"/>
      <c r="T26" s="188">
        <v>11</v>
      </c>
      <c r="U26" s="190" t="s">
        <v>76</v>
      </c>
      <c r="V26" s="190"/>
      <c r="W26" s="190"/>
      <c r="X26" s="190"/>
      <c r="Y26" s="190"/>
      <c r="Z26" s="192">
        <v>6</v>
      </c>
      <c r="AA26" s="194">
        <v>2</v>
      </c>
    </row>
    <row r="27" spans="2:27" ht="15" customHeight="1">
      <c r="B27" s="188"/>
      <c r="C27" s="190"/>
      <c r="D27" s="190"/>
      <c r="E27" s="190"/>
      <c r="F27" s="190"/>
      <c r="G27" s="190"/>
      <c r="H27" s="216"/>
      <c r="I27" s="217"/>
      <c r="K27" s="188"/>
      <c r="L27" s="190"/>
      <c r="M27" s="190"/>
      <c r="N27" s="190"/>
      <c r="O27" s="190"/>
      <c r="P27" s="190"/>
      <c r="Q27" s="216"/>
      <c r="R27" s="217"/>
      <c r="T27" s="188"/>
      <c r="U27" s="190"/>
      <c r="V27" s="190"/>
      <c r="W27" s="190"/>
      <c r="X27" s="190"/>
      <c r="Y27" s="190"/>
      <c r="Z27" s="202"/>
      <c r="AA27" s="203"/>
    </row>
    <row r="28" spans="2:27" ht="15" customHeight="1">
      <c r="B28" s="188">
        <v>12</v>
      </c>
      <c r="C28" s="190" t="s">
        <v>76</v>
      </c>
      <c r="D28" s="190"/>
      <c r="E28" s="190"/>
      <c r="F28" s="190"/>
      <c r="G28" s="190"/>
      <c r="H28" s="216">
        <v>2</v>
      </c>
      <c r="I28" s="217"/>
      <c r="K28" s="188">
        <v>12</v>
      </c>
      <c r="L28" s="190" t="s">
        <v>75</v>
      </c>
      <c r="M28" s="190"/>
      <c r="N28" s="190"/>
      <c r="O28" s="190"/>
      <c r="P28" s="190"/>
      <c r="Q28" s="216">
        <v>24</v>
      </c>
      <c r="R28" s="217"/>
      <c r="T28" s="188">
        <v>12</v>
      </c>
      <c r="U28" s="190" t="s">
        <v>74</v>
      </c>
      <c r="V28" s="190"/>
      <c r="W28" s="190"/>
      <c r="X28" s="190"/>
      <c r="Y28" s="190"/>
      <c r="Z28" s="192">
        <v>3</v>
      </c>
      <c r="AA28" s="194">
        <v>3</v>
      </c>
    </row>
    <row r="29" spans="2:27" ht="15" customHeight="1" thickBot="1">
      <c r="B29" s="189"/>
      <c r="C29" s="191"/>
      <c r="D29" s="191"/>
      <c r="E29" s="191"/>
      <c r="F29" s="191"/>
      <c r="G29" s="191"/>
      <c r="H29" s="218"/>
      <c r="I29" s="219"/>
      <c r="K29" s="189"/>
      <c r="L29" s="191"/>
      <c r="M29" s="191"/>
      <c r="N29" s="191"/>
      <c r="O29" s="191"/>
      <c r="P29" s="191"/>
      <c r="Q29" s="218"/>
      <c r="R29" s="219"/>
      <c r="T29" s="189"/>
      <c r="U29" s="191"/>
      <c r="V29" s="191"/>
      <c r="W29" s="191"/>
      <c r="X29" s="191"/>
      <c r="Y29" s="191"/>
      <c r="Z29" s="193"/>
      <c r="AA29" s="195"/>
    </row>
  </sheetData>
  <mergeCells count="128">
    <mergeCell ref="K2:R4"/>
    <mergeCell ref="L5:P5"/>
    <mergeCell ref="Q5:R5"/>
    <mergeCell ref="K6:K7"/>
    <mergeCell ref="L6:P7"/>
    <mergeCell ref="B2:I4"/>
    <mergeCell ref="C5:G5"/>
    <mergeCell ref="H5:I5"/>
    <mergeCell ref="B6:B7"/>
    <mergeCell ref="C6:G7"/>
    <mergeCell ref="H6:I7"/>
    <mergeCell ref="Q6:R7"/>
    <mergeCell ref="B8:B9"/>
    <mergeCell ref="C8:G9"/>
    <mergeCell ref="H8:I9"/>
    <mergeCell ref="B10:B11"/>
    <mergeCell ref="C10:G11"/>
    <mergeCell ref="H10:I11"/>
    <mergeCell ref="B26:B27"/>
    <mergeCell ref="C26:G27"/>
    <mergeCell ref="H26:I27"/>
    <mergeCell ref="B12:B13"/>
    <mergeCell ref="B18:B19"/>
    <mergeCell ref="C18:G19"/>
    <mergeCell ref="H18:I19"/>
    <mergeCell ref="B20:B21"/>
    <mergeCell ref="C20:G21"/>
    <mergeCell ref="H20:I21"/>
    <mergeCell ref="B22:B23"/>
    <mergeCell ref="C22:G23"/>
    <mergeCell ref="H22:I23"/>
    <mergeCell ref="B24:B25"/>
    <mergeCell ref="C24:G25"/>
    <mergeCell ref="H24:I25"/>
    <mergeCell ref="T16:T17"/>
    <mergeCell ref="U16:Y17"/>
    <mergeCell ref="Z16:Z17"/>
    <mergeCell ref="AA16:AA17"/>
    <mergeCell ref="T18:T19"/>
    <mergeCell ref="U18:Y19"/>
    <mergeCell ref="Z18:Z19"/>
    <mergeCell ref="K8:K9"/>
    <mergeCell ref="L8:P9"/>
    <mergeCell ref="Q8:R9"/>
    <mergeCell ref="K10:K11"/>
    <mergeCell ref="L10:P11"/>
    <mergeCell ref="Q10:R11"/>
    <mergeCell ref="K18:K19"/>
    <mergeCell ref="L18:P19"/>
    <mergeCell ref="Q18:R19"/>
    <mergeCell ref="K12:K13"/>
    <mergeCell ref="L12:P13"/>
    <mergeCell ref="Q12:R13"/>
    <mergeCell ref="K14:K15"/>
    <mergeCell ref="L14:P15"/>
    <mergeCell ref="T8:T9"/>
    <mergeCell ref="U8:Y9"/>
    <mergeCell ref="Z12:Z13"/>
    <mergeCell ref="B28:B29"/>
    <mergeCell ref="C28:G29"/>
    <mergeCell ref="H28:I29"/>
    <mergeCell ref="C12:G13"/>
    <mergeCell ref="H12:I13"/>
    <mergeCell ref="B14:B15"/>
    <mergeCell ref="C14:G15"/>
    <mergeCell ref="H14:I15"/>
    <mergeCell ref="Q16:R17"/>
    <mergeCell ref="K20:K21"/>
    <mergeCell ref="L20:P21"/>
    <mergeCell ref="Q20:R21"/>
    <mergeCell ref="K22:K23"/>
    <mergeCell ref="L22:P23"/>
    <mergeCell ref="Q22:R23"/>
    <mergeCell ref="B16:B17"/>
    <mergeCell ref="C16:G17"/>
    <mergeCell ref="H16:I17"/>
    <mergeCell ref="AA12:AA13"/>
    <mergeCell ref="Z14:Z15"/>
    <mergeCell ref="AA14:AA15"/>
    <mergeCell ref="Z8:Z9"/>
    <mergeCell ref="AA8:AA9"/>
    <mergeCell ref="T10:T11"/>
    <mergeCell ref="U10:Y11"/>
    <mergeCell ref="Z10:Z11"/>
    <mergeCell ref="AA10:AA11"/>
    <mergeCell ref="T2:AA4"/>
    <mergeCell ref="U5:Y5"/>
    <mergeCell ref="T6:T7"/>
    <mergeCell ref="U6:Y7"/>
    <mergeCell ref="Z6:Z7"/>
    <mergeCell ref="AA6:AA7"/>
    <mergeCell ref="K28:K29"/>
    <mergeCell ref="L28:P29"/>
    <mergeCell ref="Q28:R29"/>
    <mergeCell ref="K24:K25"/>
    <mergeCell ref="L24:P25"/>
    <mergeCell ref="Q24:R25"/>
    <mergeCell ref="K26:K27"/>
    <mergeCell ref="L26:P27"/>
    <mergeCell ref="Q26:R27"/>
    <mergeCell ref="K16:K17"/>
    <mergeCell ref="T12:T13"/>
    <mergeCell ref="U12:Y13"/>
    <mergeCell ref="T14:T15"/>
    <mergeCell ref="U14:Y15"/>
    <mergeCell ref="T20:T21"/>
    <mergeCell ref="U20:Y21"/>
    <mergeCell ref="Q14:R15"/>
    <mergeCell ref="L16:P17"/>
    <mergeCell ref="AA18:AA19"/>
    <mergeCell ref="Z26:Z27"/>
    <mergeCell ref="AA26:AA27"/>
    <mergeCell ref="Z20:Z21"/>
    <mergeCell ref="AA20:AA21"/>
    <mergeCell ref="T22:T23"/>
    <mergeCell ref="U22:Y23"/>
    <mergeCell ref="Z22:Z23"/>
    <mergeCell ref="AA22:AA23"/>
    <mergeCell ref="T28:T29"/>
    <mergeCell ref="U28:Y29"/>
    <mergeCell ref="Z28:Z29"/>
    <mergeCell ref="AA28:AA29"/>
    <mergeCell ref="T24:T25"/>
    <mergeCell ref="U24:Y25"/>
    <mergeCell ref="Z24:Z25"/>
    <mergeCell ref="AA24:AA25"/>
    <mergeCell ref="T26:T27"/>
    <mergeCell ref="U26:Y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A88"/>
  <sheetViews>
    <sheetView showGridLines="0" topLeftCell="FF2" zoomScale="70" zoomScaleNormal="70" workbookViewId="0">
      <selection activeCell="FF3" sqref="FF3:FK4"/>
    </sheetView>
  </sheetViews>
  <sheetFormatPr baseColWidth="10" defaultColWidth="2.85546875" defaultRowHeight="13.5" customHeight="1"/>
  <cols>
    <col min="21" max="21" width="6.28515625" bestFit="1" customWidth="1"/>
    <col min="52" max="52" width="4" customWidth="1"/>
    <col min="82" max="82" width="3.42578125" customWidth="1"/>
    <col min="112" max="112" width="3.42578125" customWidth="1"/>
    <col min="202" max="202" width="4.140625" customWidth="1"/>
    <col min="232" max="232" width="3.5703125" customWidth="1"/>
    <col min="233" max="233" width="3" customWidth="1"/>
    <col min="262" max="262" width="3.28515625" customWidth="1"/>
    <col min="322" max="322" width="4.140625" customWidth="1"/>
    <col min="352" max="352" width="3.7109375" customWidth="1"/>
  </cols>
  <sheetData>
    <row r="2" spans="3:391" ht="13.5" customHeight="1">
      <c r="C2" s="46"/>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4"/>
      <c r="AG2" s="46"/>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4"/>
      <c r="BK2" s="46"/>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4"/>
      <c r="CO2" s="46"/>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4"/>
      <c r="DS2" s="46"/>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4"/>
      <c r="EW2" s="46"/>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4"/>
      <c r="GA2" s="46"/>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4"/>
      <c r="HE2" s="46"/>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4"/>
      <c r="II2" s="46"/>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4"/>
      <c r="JM2" s="46"/>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4"/>
      <c r="KQ2" s="46"/>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4"/>
      <c r="LU2" s="46"/>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4"/>
      <c r="MY2" s="46"/>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4"/>
    </row>
    <row r="3" spans="3:391" ht="13.5" customHeight="1">
      <c r="C3" s="18"/>
      <c r="D3" s="257" t="s">
        <v>142</v>
      </c>
      <c r="E3" s="257"/>
      <c r="F3" s="257"/>
      <c r="G3" s="257"/>
      <c r="H3" s="257"/>
      <c r="I3" s="257"/>
      <c r="J3" s="2"/>
      <c r="K3" s="2"/>
      <c r="L3" s="257" t="s">
        <v>141</v>
      </c>
      <c r="M3" s="257"/>
      <c r="N3" s="257"/>
      <c r="O3" s="257"/>
      <c r="P3" s="257"/>
      <c r="Q3" s="257"/>
      <c r="R3" s="2"/>
      <c r="S3" s="2"/>
      <c r="T3" s="257" t="s">
        <v>140</v>
      </c>
      <c r="U3" s="257"/>
      <c r="V3" s="257"/>
      <c r="W3" s="257"/>
      <c r="X3" s="257"/>
      <c r="Y3" s="257"/>
      <c r="Z3" s="257"/>
      <c r="AA3" s="257"/>
      <c r="AB3" s="257"/>
      <c r="AC3" s="257"/>
      <c r="AD3" s="2"/>
      <c r="AE3" s="16"/>
      <c r="AG3" s="18"/>
      <c r="AH3" s="257" t="s">
        <v>142</v>
      </c>
      <c r="AI3" s="257"/>
      <c r="AJ3" s="257"/>
      <c r="AK3" s="257"/>
      <c r="AL3" s="257"/>
      <c r="AM3" s="257"/>
      <c r="AN3" s="2"/>
      <c r="AO3" s="2"/>
      <c r="AP3" s="257" t="s">
        <v>141</v>
      </c>
      <c r="AQ3" s="257"/>
      <c r="AR3" s="257"/>
      <c r="AS3" s="257"/>
      <c r="AT3" s="257"/>
      <c r="AU3" s="257"/>
      <c r="AV3" s="2"/>
      <c r="AW3" s="2"/>
      <c r="AX3" s="257" t="s">
        <v>140</v>
      </c>
      <c r="AY3" s="257"/>
      <c r="AZ3" s="257"/>
      <c r="BA3" s="257"/>
      <c r="BB3" s="257"/>
      <c r="BC3" s="257"/>
      <c r="BD3" s="257"/>
      <c r="BE3" s="257"/>
      <c r="BF3" s="257"/>
      <c r="BG3" s="257"/>
      <c r="BH3" s="2"/>
      <c r="BI3" s="16"/>
      <c r="BK3" s="18"/>
      <c r="BL3" s="257" t="s">
        <v>142</v>
      </c>
      <c r="BM3" s="257"/>
      <c r="BN3" s="257"/>
      <c r="BO3" s="257"/>
      <c r="BP3" s="257"/>
      <c r="BQ3" s="257"/>
      <c r="BR3" s="2"/>
      <c r="BS3" s="2"/>
      <c r="BT3" s="257" t="s">
        <v>141</v>
      </c>
      <c r="BU3" s="257"/>
      <c r="BV3" s="257"/>
      <c r="BW3" s="257"/>
      <c r="BX3" s="257"/>
      <c r="BY3" s="257"/>
      <c r="BZ3" s="2"/>
      <c r="CA3" s="2"/>
      <c r="CB3" s="257" t="s">
        <v>140</v>
      </c>
      <c r="CC3" s="257"/>
      <c r="CD3" s="257"/>
      <c r="CE3" s="257"/>
      <c r="CF3" s="257"/>
      <c r="CG3" s="257"/>
      <c r="CH3" s="257"/>
      <c r="CI3" s="257"/>
      <c r="CJ3" s="257"/>
      <c r="CK3" s="257"/>
      <c r="CL3" s="2"/>
      <c r="CM3" s="16"/>
      <c r="CO3" s="18"/>
      <c r="CP3" s="257" t="s">
        <v>142</v>
      </c>
      <c r="CQ3" s="257"/>
      <c r="CR3" s="257"/>
      <c r="CS3" s="257"/>
      <c r="CT3" s="257"/>
      <c r="CU3" s="257"/>
      <c r="CV3" s="2"/>
      <c r="CW3" s="2"/>
      <c r="CX3" s="257" t="s">
        <v>141</v>
      </c>
      <c r="CY3" s="257"/>
      <c r="CZ3" s="257"/>
      <c r="DA3" s="257"/>
      <c r="DB3" s="257"/>
      <c r="DC3" s="257"/>
      <c r="DD3" s="2"/>
      <c r="DE3" s="2"/>
      <c r="DF3" s="257" t="s">
        <v>140</v>
      </c>
      <c r="DG3" s="257"/>
      <c r="DH3" s="257"/>
      <c r="DI3" s="257"/>
      <c r="DJ3" s="257"/>
      <c r="DK3" s="257"/>
      <c r="DL3" s="257"/>
      <c r="DM3" s="257"/>
      <c r="DN3" s="257"/>
      <c r="DO3" s="257"/>
      <c r="DP3" s="2"/>
      <c r="DQ3" s="16"/>
      <c r="DS3" s="18"/>
      <c r="DT3" s="257" t="s">
        <v>142</v>
      </c>
      <c r="DU3" s="257"/>
      <c r="DV3" s="257"/>
      <c r="DW3" s="257"/>
      <c r="DX3" s="257"/>
      <c r="DY3" s="257"/>
      <c r="DZ3" s="2"/>
      <c r="EA3" s="2"/>
      <c r="EB3" s="257" t="s">
        <v>141</v>
      </c>
      <c r="EC3" s="257"/>
      <c r="ED3" s="257"/>
      <c r="EE3" s="257"/>
      <c r="EF3" s="257"/>
      <c r="EG3" s="257"/>
      <c r="EH3" s="2"/>
      <c r="EI3" s="2"/>
      <c r="EJ3" s="257" t="s">
        <v>140</v>
      </c>
      <c r="EK3" s="257"/>
      <c r="EL3" s="257"/>
      <c r="EM3" s="257"/>
      <c r="EN3" s="257"/>
      <c r="EO3" s="257"/>
      <c r="EP3" s="257"/>
      <c r="EQ3" s="257"/>
      <c r="ER3" s="257"/>
      <c r="ES3" s="257"/>
      <c r="ET3" s="2"/>
      <c r="EU3" s="16"/>
      <c r="EW3" s="18"/>
      <c r="EX3" s="257" t="s">
        <v>142</v>
      </c>
      <c r="EY3" s="257"/>
      <c r="EZ3" s="257"/>
      <c r="FA3" s="257"/>
      <c r="FB3" s="257"/>
      <c r="FC3" s="257"/>
      <c r="FD3" s="2"/>
      <c r="FE3" s="2"/>
      <c r="FF3" s="257" t="s">
        <v>141</v>
      </c>
      <c r="FG3" s="257"/>
      <c r="FH3" s="257"/>
      <c r="FI3" s="257"/>
      <c r="FJ3" s="257"/>
      <c r="FK3" s="257"/>
      <c r="FL3" s="2"/>
      <c r="FM3" s="2"/>
      <c r="FN3" s="257" t="s">
        <v>140</v>
      </c>
      <c r="FO3" s="257"/>
      <c r="FP3" s="257"/>
      <c r="FQ3" s="257"/>
      <c r="FR3" s="257"/>
      <c r="FS3" s="257"/>
      <c r="FT3" s="257"/>
      <c r="FU3" s="257"/>
      <c r="FV3" s="257"/>
      <c r="FW3" s="257"/>
      <c r="FX3" s="2"/>
      <c r="FY3" s="16"/>
      <c r="GA3" s="18"/>
      <c r="GB3" s="257" t="s">
        <v>142</v>
      </c>
      <c r="GC3" s="257"/>
      <c r="GD3" s="257"/>
      <c r="GE3" s="257"/>
      <c r="GF3" s="257"/>
      <c r="GG3" s="257"/>
      <c r="GH3" s="2"/>
      <c r="GI3" s="2"/>
      <c r="GJ3" s="257" t="s">
        <v>141</v>
      </c>
      <c r="GK3" s="257"/>
      <c r="GL3" s="257"/>
      <c r="GM3" s="257"/>
      <c r="GN3" s="257"/>
      <c r="GO3" s="257"/>
      <c r="GP3" s="2"/>
      <c r="GQ3" s="2"/>
      <c r="GR3" s="257" t="s">
        <v>140</v>
      </c>
      <c r="GS3" s="257"/>
      <c r="GT3" s="257"/>
      <c r="GU3" s="257"/>
      <c r="GV3" s="257"/>
      <c r="GW3" s="257"/>
      <c r="GX3" s="257"/>
      <c r="GY3" s="257"/>
      <c r="GZ3" s="257"/>
      <c r="HA3" s="257"/>
      <c r="HB3" s="2"/>
      <c r="HC3" s="16"/>
      <c r="HE3" s="18"/>
      <c r="HF3" s="257" t="s">
        <v>142</v>
      </c>
      <c r="HG3" s="257"/>
      <c r="HH3" s="257"/>
      <c r="HI3" s="257"/>
      <c r="HJ3" s="257"/>
      <c r="HK3" s="257"/>
      <c r="HL3" s="2"/>
      <c r="HM3" s="2"/>
      <c r="HN3" s="257" t="s">
        <v>141</v>
      </c>
      <c r="HO3" s="257"/>
      <c r="HP3" s="257"/>
      <c r="HQ3" s="257"/>
      <c r="HR3" s="257"/>
      <c r="HS3" s="257"/>
      <c r="HT3" s="2"/>
      <c r="HU3" s="2"/>
      <c r="HV3" s="257" t="s">
        <v>140</v>
      </c>
      <c r="HW3" s="257"/>
      <c r="HX3" s="257"/>
      <c r="HY3" s="257"/>
      <c r="HZ3" s="257"/>
      <c r="IA3" s="257"/>
      <c r="IB3" s="257"/>
      <c r="IC3" s="257"/>
      <c r="ID3" s="257"/>
      <c r="IE3" s="257"/>
      <c r="IF3" s="2"/>
      <c r="IG3" s="16"/>
      <c r="II3" s="18"/>
      <c r="IJ3" s="257" t="s">
        <v>142</v>
      </c>
      <c r="IK3" s="257"/>
      <c r="IL3" s="257"/>
      <c r="IM3" s="257"/>
      <c r="IN3" s="257"/>
      <c r="IO3" s="257"/>
      <c r="IP3" s="2"/>
      <c r="IQ3" s="2"/>
      <c r="IR3" s="257" t="s">
        <v>141</v>
      </c>
      <c r="IS3" s="257"/>
      <c r="IT3" s="257"/>
      <c r="IU3" s="257"/>
      <c r="IV3" s="257"/>
      <c r="IW3" s="257"/>
      <c r="IX3" s="2"/>
      <c r="IY3" s="2"/>
      <c r="IZ3" s="257" t="s">
        <v>140</v>
      </c>
      <c r="JA3" s="257"/>
      <c r="JB3" s="257"/>
      <c r="JC3" s="257"/>
      <c r="JD3" s="257"/>
      <c r="JE3" s="257"/>
      <c r="JF3" s="257"/>
      <c r="JG3" s="257"/>
      <c r="JH3" s="257"/>
      <c r="JI3" s="257"/>
      <c r="JJ3" s="2"/>
      <c r="JK3" s="16"/>
      <c r="JM3" s="18"/>
      <c r="JN3" s="257" t="s">
        <v>142</v>
      </c>
      <c r="JO3" s="257"/>
      <c r="JP3" s="257"/>
      <c r="JQ3" s="257"/>
      <c r="JR3" s="257"/>
      <c r="JS3" s="257"/>
      <c r="JT3" s="2"/>
      <c r="JU3" s="2"/>
      <c r="JV3" s="257" t="s">
        <v>141</v>
      </c>
      <c r="JW3" s="257"/>
      <c r="JX3" s="257"/>
      <c r="JY3" s="257"/>
      <c r="JZ3" s="257"/>
      <c r="KA3" s="257"/>
      <c r="KB3" s="2"/>
      <c r="KC3" s="2"/>
      <c r="KD3" s="257" t="s">
        <v>140</v>
      </c>
      <c r="KE3" s="257"/>
      <c r="KF3" s="257"/>
      <c r="KG3" s="257"/>
      <c r="KH3" s="257"/>
      <c r="KI3" s="257"/>
      <c r="KJ3" s="257"/>
      <c r="KK3" s="257"/>
      <c r="KL3" s="257"/>
      <c r="KM3" s="257"/>
      <c r="KN3" s="2"/>
      <c r="KO3" s="16"/>
      <c r="KQ3" s="18"/>
      <c r="KR3" s="257" t="s">
        <v>142</v>
      </c>
      <c r="KS3" s="257"/>
      <c r="KT3" s="257"/>
      <c r="KU3" s="257"/>
      <c r="KV3" s="257"/>
      <c r="KW3" s="257"/>
      <c r="KX3" s="2"/>
      <c r="KY3" s="2"/>
      <c r="KZ3" s="257" t="s">
        <v>141</v>
      </c>
      <c r="LA3" s="257"/>
      <c r="LB3" s="257"/>
      <c r="LC3" s="257"/>
      <c r="LD3" s="257"/>
      <c r="LE3" s="257"/>
      <c r="LF3" s="2"/>
      <c r="LG3" s="2"/>
      <c r="LH3" s="257" t="s">
        <v>140</v>
      </c>
      <c r="LI3" s="257"/>
      <c r="LJ3" s="257"/>
      <c r="LK3" s="257"/>
      <c r="LL3" s="257"/>
      <c r="LM3" s="257"/>
      <c r="LN3" s="257"/>
      <c r="LO3" s="257"/>
      <c r="LP3" s="257"/>
      <c r="LQ3" s="257"/>
      <c r="LR3" s="2"/>
      <c r="LS3" s="16"/>
      <c r="LU3" s="18"/>
      <c r="LV3" s="257" t="s">
        <v>142</v>
      </c>
      <c r="LW3" s="257"/>
      <c r="LX3" s="257"/>
      <c r="LY3" s="257"/>
      <c r="LZ3" s="257"/>
      <c r="MA3" s="257"/>
      <c r="MB3" s="2"/>
      <c r="MC3" s="2"/>
      <c r="MD3" s="257" t="s">
        <v>141</v>
      </c>
      <c r="ME3" s="257"/>
      <c r="MF3" s="257"/>
      <c r="MG3" s="257"/>
      <c r="MH3" s="257"/>
      <c r="MI3" s="257"/>
      <c r="MJ3" s="2"/>
      <c r="MK3" s="2"/>
      <c r="ML3" s="257" t="s">
        <v>140</v>
      </c>
      <c r="MM3" s="257"/>
      <c r="MN3" s="257"/>
      <c r="MO3" s="257"/>
      <c r="MP3" s="257"/>
      <c r="MQ3" s="257"/>
      <c r="MR3" s="257"/>
      <c r="MS3" s="257"/>
      <c r="MT3" s="257"/>
      <c r="MU3" s="257"/>
      <c r="MV3" s="2"/>
      <c r="MW3" s="16"/>
      <c r="MY3" s="18"/>
      <c r="MZ3" s="257" t="s">
        <v>142</v>
      </c>
      <c r="NA3" s="257"/>
      <c r="NB3" s="257"/>
      <c r="NC3" s="257"/>
      <c r="ND3" s="257"/>
      <c r="NE3" s="257"/>
      <c r="NF3" s="2"/>
      <c r="NG3" s="2"/>
      <c r="NH3" s="257" t="s">
        <v>141</v>
      </c>
      <c r="NI3" s="257"/>
      <c r="NJ3" s="257"/>
      <c r="NK3" s="257"/>
      <c r="NL3" s="257"/>
      <c r="NM3" s="257"/>
      <c r="NN3" s="2"/>
      <c r="NO3" s="2"/>
      <c r="NP3" s="257" t="s">
        <v>140</v>
      </c>
      <c r="NQ3" s="257"/>
      <c r="NR3" s="257"/>
      <c r="NS3" s="257"/>
      <c r="NT3" s="257"/>
      <c r="NU3" s="257"/>
      <c r="NV3" s="257"/>
      <c r="NW3" s="257"/>
      <c r="NX3" s="257"/>
      <c r="NY3" s="257"/>
      <c r="NZ3" s="2"/>
      <c r="OA3" s="16"/>
    </row>
    <row r="4" spans="3:391" ht="13.5" customHeight="1">
      <c r="C4" s="18"/>
      <c r="D4" s="257"/>
      <c r="E4" s="257"/>
      <c r="F4" s="257"/>
      <c r="G4" s="257"/>
      <c r="H4" s="257"/>
      <c r="I4" s="257"/>
      <c r="J4" s="2"/>
      <c r="K4" s="2"/>
      <c r="L4" s="257"/>
      <c r="M4" s="257"/>
      <c r="N4" s="257"/>
      <c r="O4" s="257"/>
      <c r="P4" s="257"/>
      <c r="Q4" s="257"/>
      <c r="R4" s="2"/>
      <c r="S4" s="2"/>
      <c r="T4" s="257"/>
      <c r="U4" s="257"/>
      <c r="V4" s="257"/>
      <c r="W4" s="257"/>
      <c r="X4" s="257"/>
      <c r="Y4" s="257"/>
      <c r="Z4" s="257"/>
      <c r="AA4" s="257"/>
      <c r="AB4" s="257"/>
      <c r="AC4" s="257"/>
      <c r="AD4" s="2"/>
      <c r="AE4" s="16"/>
      <c r="AG4" s="18"/>
      <c r="AH4" s="257"/>
      <c r="AI4" s="257"/>
      <c r="AJ4" s="257"/>
      <c r="AK4" s="257"/>
      <c r="AL4" s="257"/>
      <c r="AM4" s="257"/>
      <c r="AN4" s="2"/>
      <c r="AO4" s="2"/>
      <c r="AP4" s="257"/>
      <c r="AQ4" s="257"/>
      <c r="AR4" s="257"/>
      <c r="AS4" s="257"/>
      <c r="AT4" s="257"/>
      <c r="AU4" s="257"/>
      <c r="AV4" s="2"/>
      <c r="AW4" s="2"/>
      <c r="AX4" s="257"/>
      <c r="AY4" s="257"/>
      <c r="AZ4" s="257"/>
      <c r="BA4" s="257"/>
      <c r="BB4" s="257"/>
      <c r="BC4" s="257"/>
      <c r="BD4" s="257"/>
      <c r="BE4" s="257"/>
      <c r="BF4" s="257"/>
      <c r="BG4" s="257"/>
      <c r="BH4" s="2"/>
      <c r="BI4" s="16"/>
      <c r="BK4" s="18"/>
      <c r="BL4" s="257"/>
      <c r="BM4" s="257"/>
      <c r="BN4" s="257"/>
      <c r="BO4" s="257"/>
      <c r="BP4" s="257"/>
      <c r="BQ4" s="257"/>
      <c r="BR4" s="2"/>
      <c r="BS4" s="2"/>
      <c r="BT4" s="257"/>
      <c r="BU4" s="257"/>
      <c r="BV4" s="257"/>
      <c r="BW4" s="257"/>
      <c r="BX4" s="257"/>
      <c r="BY4" s="257"/>
      <c r="BZ4" s="2"/>
      <c r="CA4" s="2"/>
      <c r="CB4" s="257"/>
      <c r="CC4" s="257"/>
      <c r="CD4" s="257"/>
      <c r="CE4" s="257"/>
      <c r="CF4" s="257"/>
      <c r="CG4" s="257"/>
      <c r="CH4" s="257"/>
      <c r="CI4" s="257"/>
      <c r="CJ4" s="257"/>
      <c r="CK4" s="257"/>
      <c r="CL4" s="2"/>
      <c r="CM4" s="16"/>
      <c r="CO4" s="18"/>
      <c r="CP4" s="257"/>
      <c r="CQ4" s="257"/>
      <c r="CR4" s="257"/>
      <c r="CS4" s="257"/>
      <c r="CT4" s="257"/>
      <c r="CU4" s="257"/>
      <c r="CV4" s="2"/>
      <c r="CW4" s="2"/>
      <c r="CX4" s="257"/>
      <c r="CY4" s="257"/>
      <c r="CZ4" s="257"/>
      <c r="DA4" s="257"/>
      <c r="DB4" s="257"/>
      <c r="DC4" s="257"/>
      <c r="DD4" s="2"/>
      <c r="DE4" s="2"/>
      <c r="DF4" s="257"/>
      <c r="DG4" s="257"/>
      <c r="DH4" s="257"/>
      <c r="DI4" s="257"/>
      <c r="DJ4" s="257"/>
      <c r="DK4" s="257"/>
      <c r="DL4" s="257"/>
      <c r="DM4" s="257"/>
      <c r="DN4" s="257"/>
      <c r="DO4" s="257"/>
      <c r="DP4" s="2"/>
      <c r="DQ4" s="16"/>
      <c r="DS4" s="18"/>
      <c r="DT4" s="257"/>
      <c r="DU4" s="257"/>
      <c r="DV4" s="257"/>
      <c r="DW4" s="257"/>
      <c r="DX4" s="257"/>
      <c r="DY4" s="257"/>
      <c r="DZ4" s="2"/>
      <c r="EA4" s="2"/>
      <c r="EB4" s="257"/>
      <c r="EC4" s="257"/>
      <c r="ED4" s="257"/>
      <c r="EE4" s="257"/>
      <c r="EF4" s="257"/>
      <c r="EG4" s="257"/>
      <c r="EH4" s="2"/>
      <c r="EI4" s="2"/>
      <c r="EJ4" s="257"/>
      <c r="EK4" s="257"/>
      <c r="EL4" s="257"/>
      <c r="EM4" s="257"/>
      <c r="EN4" s="257"/>
      <c r="EO4" s="257"/>
      <c r="EP4" s="257"/>
      <c r="EQ4" s="257"/>
      <c r="ER4" s="257"/>
      <c r="ES4" s="257"/>
      <c r="ET4" s="2"/>
      <c r="EU4" s="16"/>
      <c r="EW4" s="18"/>
      <c r="EX4" s="257"/>
      <c r="EY4" s="257"/>
      <c r="EZ4" s="257"/>
      <c r="FA4" s="257"/>
      <c r="FB4" s="257"/>
      <c r="FC4" s="257"/>
      <c r="FD4" s="2"/>
      <c r="FE4" s="2"/>
      <c r="FF4" s="257"/>
      <c r="FG4" s="257"/>
      <c r="FH4" s="257"/>
      <c r="FI4" s="257"/>
      <c r="FJ4" s="257"/>
      <c r="FK4" s="257"/>
      <c r="FL4" s="2"/>
      <c r="FM4" s="2"/>
      <c r="FN4" s="257"/>
      <c r="FO4" s="257"/>
      <c r="FP4" s="257"/>
      <c r="FQ4" s="257"/>
      <c r="FR4" s="257"/>
      <c r="FS4" s="257"/>
      <c r="FT4" s="257"/>
      <c r="FU4" s="257"/>
      <c r="FV4" s="257"/>
      <c r="FW4" s="257"/>
      <c r="FX4" s="2"/>
      <c r="FY4" s="16"/>
      <c r="GA4" s="18"/>
      <c r="GB4" s="257"/>
      <c r="GC4" s="257"/>
      <c r="GD4" s="257"/>
      <c r="GE4" s="257"/>
      <c r="GF4" s="257"/>
      <c r="GG4" s="257"/>
      <c r="GH4" s="2"/>
      <c r="GI4" s="2"/>
      <c r="GJ4" s="257"/>
      <c r="GK4" s="257"/>
      <c r="GL4" s="257"/>
      <c r="GM4" s="257"/>
      <c r="GN4" s="257"/>
      <c r="GO4" s="257"/>
      <c r="GP4" s="2"/>
      <c r="GQ4" s="2"/>
      <c r="GR4" s="257"/>
      <c r="GS4" s="257"/>
      <c r="GT4" s="257"/>
      <c r="GU4" s="257"/>
      <c r="GV4" s="257"/>
      <c r="GW4" s="257"/>
      <c r="GX4" s="257"/>
      <c r="GY4" s="257"/>
      <c r="GZ4" s="257"/>
      <c r="HA4" s="257"/>
      <c r="HB4" s="2"/>
      <c r="HC4" s="16"/>
      <c r="HE4" s="18"/>
      <c r="HF4" s="257"/>
      <c r="HG4" s="257"/>
      <c r="HH4" s="257"/>
      <c r="HI4" s="257"/>
      <c r="HJ4" s="257"/>
      <c r="HK4" s="257"/>
      <c r="HL4" s="2"/>
      <c r="HM4" s="2"/>
      <c r="HN4" s="257"/>
      <c r="HO4" s="257"/>
      <c r="HP4" s="257"/>
      <c r="HQ4" s="257"/>
      <c r="HR4" s="257"/>
      <c r="HS4" s="257"/>
      <c r="HT4" s="2"/>
      <c r="HU4" s="2"/>
      <c r="HV4" s="257"/>
      <c r="HW4" s="257"/>
      <c r="HX4" s="257"/>
      <c r="HY4" s="257"/>
      <c r="HZ4" s="257"/>
      <c r="IA4" s="257"/>
      <c r="IB4" s="257"/>
      <c r="IC4" s="257"/>
      <c r="ID4" s="257"/>
      <c r="IE4" s="257"/>
      <c r="IF4" s="2"/>
      <c r="IG4" s="16"/>
      <c r="II4" s="18"/>
      <c r="IJ4" s="257"/>
      <c r="IK4" s="257"/>
      <c r="IL4" s="257"/>
      <c r="IM4" s="257"/>
      <c r="IN4" s="257"/>
      <c r="IO4" s="257"/>
      <c r="IP4" s="2"/>
      <c r="IQ4" s="2"/>
      <c r="IR4" s="257"/>
      <c r="IS4" s="257"/>
      <c r="IT4" s="257"/>
      <c r="IU4" s="257"/>
      <c r="IV4" s="257"/>
      <c r="IW4" s="257"/>
      <c r="IX4" s="2"/>
      <c r="IY4" s="2"/>
      <c r="IZ4" s="257"/>
      <c r="JA4" s="257"/>
      <c r="JB4" s="257"/>
      <c r="JC4" s="257"/>
      <c r="JD4" s="257"/>
      <c r="JE4" s="257"/>
      <c r="JF4" s="257"/>
      <c r="JG4" s="257"/>
      <c r="JH4" s="257"/>
      <c r="JI4" s="257"/>
      <c r="JJ4" s="2"/>
      <c r="JK4" s="16"/>
      <c r="JM4" s="18"/>
      <c r="JN4" s="257"/>
      <c r="JO4" s="257"/>
      <c r="JP4" s="257"/>
      <c r="JQ4" s="257"/>
      <c r="JR4" s="257"/>
      <c r="JS4" s="257"/>
      <c r="JT4" s="2"/>
      <c r="JU4" s="2"/>
      <c r="JV4" s="257"/>
      <c r="JW4" s="257"/>
      <c r="JX4" s="257"/>
      <c r="JY4" s="257"/>
      <c r="JZ4" s="257"/>
      <c r="KA4" s="257"/>
      <c r="KB4" s="2"/>
      <c r="KC4" s="2"/>
      <c r="KD4" s="257"/>
      <c r="KE4" s="257"/>
      <c r="KF4" s="257"/>
      <c r="KG4" s="257"/>
      <c r="KH4" s="257"/>
      <c r="KI4" s="257"/>
      <c r="KJ4" s="257"/>
      <c r="KK4" s="257"/>
      <c r="KL4" s="257"/>
      <c r="KM4" s="257"/>
      <c r="KN4" s="2"/>
      <c r="KO4" s="16"/>
      <c r="KQ4" s="18"/>
      <c r="KR4" s="257"/>
      <c r="KS4" s="257"/>
      <c r="KT4" s="257"/>
      <c r="KU4" s="257"/>
      <c r="KV4" s="257"/>
      <c r="KW4" s="257"/>
      <c r="KX4" s="2"/>
      <c r="KY4" s="2"/>
      <c r="KZ4" s="257"/>
      <c r="LA4" s="257"/>
      <c r="LB4" s="257"/>
      <c r="LC4" s="257"/>
      <c r="LD4" s="257"/>
      <c r="LE4" s="257"/>
      <c r="LF4" s="2"/>
      <c r="LG4" s="2"/>
      <c r="LH4" s="257"/>
      <c r="LI4" s="257"/>
      <c r="LJ4" s="257"/>
      <c r="LK4" s="257"/>
      <c r="LL4" s="257"/>
      <c r="LM4" s="257"/>
      <c r="LN4" s="257"/>
      <c r="LO4" s="257"/>
      <c r="LP4" s="257"/>
      <c r="LQ4" s="257"/>
      <c r="LR4" s="2"/>
      <c r="LS4" s="16"/>
      <c r="LU4" s="18"/>
      <c r="LV4" s="257"/>
      <c r="LW4" s="257"/>
      <c r="LX4" s="257"/>
      <c r="LY4" s="257"/>
      <c r="LZ4" s="257"/>
      <c r="MA4" s="257"/>
      <c r="MB4" s="2"/>
      <c r="MC4" s="2"/>
      <c r="MD4" s="257"/>
      <c r="ME4" s="257"/>
      <c r="MF4" s="257"/>
      <c r="MG4" s="257"/>
      <c r="MH4" s="257"/>
      <c r="MI4" s="257"/>
      <c r="MJ4" s="2"/>
      <c r="MK4" s="2"/>
      <c r="ML4" s="257"/>
      <c r="MM4" s="257"/>
      <c r="MN4" s="257"/>
      <c r="MO4" s="257"/>
      <c r="MP4" s="257"/>
      <c r="MQ4" s="257"/>
      <c r="MR4" s="257"/>
      <c r="MS4" s="257"/>
      <c r="MT4" s="257"/>
      <c r="MU4" s="257"/>
      <c r="MV4" s="2"/>
      <c r="MW4" s="16"/>
      <c r="MY4" s="18"/>
      <c r="MZ4" s="257"/>
      <c r="NA4" s="257"/>
      <c r="NB4" s="257"/>
      <c r="NC4" s="257"/>
      <c r="ND4" s="257"/>
      <c r="NE4" s="257"/>
      <c r="NF4" s="2"/>
      <c r="NG4" s="2"/>
      <c r="NH4" s="257"/>
      <c r="NI4" s="257"/>
      <c r="NJ4" s="257"/>
      <c r="NK4" s="257"/>
      <c r="NL4" s="257"/>
      <c r="NM4" s="257"/>
      <c r="NN4" s="2"/>
      <c r="NO4" s="2"/>
      <c r="NP4" s="257"/>
      <c r="NQ4" s="257"/>
      <c r="NR4" s="257"/>
      <c r="NS4" s="257"/>
      <c r="NT4" s="257"/>
      <c r="NU4" s="257"/>
      <c r="NV4" s="257"/>
      <c r="NW4" s="257"/>
      <c r="NX4" s="257"/>
      <c r="NY4" s="257"/>
      <c r="NZ4" s="2"/>
      <c r="OA4" s="16"/>
    </row>
    <row r="5" spans="3:391" ht="13.5" customHeight="1">
      <c r="C5" s="18"/>
      <c r="D5" s="2"/>
      <c r="E5" s="2"/>
      <c r="F5" s="2"/>
      <c r="G5" s="2"/>
      <c r="H5" s="2"/>
      <c r="I5" s="2"/>
      <c r="J5" s="2"/>
      <c r="K5" s="2"/>
      <c r="L5" s="2"/>
      <c r="M5" s="2"/>
      <c r="N5" s="2"/>
      <c r="O5" s="2"/>
      <c r="P5" s="2"/>
      <c r="Q5" s="2"/>
      <c r="R5" s="2"/>
      <c r="S5" s="2"/>
      <c r="T5" s="2"/>
      <c r="U5" s="2"/>
      <c r="V5" s="2"/>
      <c r="W5" s="2"/>
      <c r="X5" s="2"/>
      <c r="Y5" s="2"/>
      <c r="Z5" s="2"/>
      <c r="AA5" s="2"/>
      <c r="AB5" s="2"/>
      <c r="AC5" s="2"/>
      <c r="AD5" s="2"/>
      <c r="AE5" s="16"/>
      <c r="AG5" s="18"/>
      <c r="AH5" s="2"/>
      <c r="AI5" s="2"/>
      <c r="AJ5" s="2"/>
      <c r="AK5" s="2"/>
      <c r="AL5" s="2"/>
      <c r="AM5" s="2"/>
      <c r="AN5" s="2"/>
      <c r="AO5" s="2"/>
      <c r="AP5" s="2"/>
      <c r="AQ5" s="2"/>
      <c r="AR5" s="2"/>
      <c r="AS5" s="2"/>
      <c r="AT5" s="2"/>
      <c r="AU5" s="2"/>
      <c r="AV5" s="2"/>
      <c r="AW5" s="2"/>
      <c r="AX5" s="2"/>
      <c r="AY5" s="2"/>
      <c r="AZ5" s="2"/>
      <c r="BA5" s="2"/>
      <c r="BB5" s="2"/>
      <c r="BC5" s="2"/>
      <c r="BD5" s="2"/>
      <c r="BE5" s="2"/>
      <c r="BF5" s="2"/>
      <c r="BG5" s="2"/>
      <c r="BH5" s="2"/>
      <c r="BI5" s="16"/>
      <c r="BK5" s="18"/>
      <c r="BL5" s="2"/>
      <c r="BM5" s="2"/>
      <c r="BN5" s="2"/>
      <c r="BO5" s="2"/>
      <c r="BP5" s="2"/>
      <c r="BQ5" s="2"/>
      <c r="BR5" s="2"/>
      <c r="BS5" s="2"/>
      <c r="BT5" s="2"/>
      <c r="BU5" s="2"/>
      <c r="BV5" s="2"/>
      <c r="BW5" s="2"/>
      <c r="BX5" s="2"/>
      <c r="BY5" s="2"/>
      <c r="BZ5" s="2"/>
      <c r="CA5" s="2"/>
      <c r="CB5" s="2"/>
      <c r="CC5" s="2"/>
      <c r="CD5" s="2"/>
      <c r="CE5" s="2"/>
      <c r="CF5" s="2"/>
      <c r="CG5" s="2"/>
      <c r="CH5" s="2"/>
      <c r="CI5" s="2"/>
      <c r="CJ5" s="2"/>
      <c r="CK5" s="2"/>
      <c r="CL5" s="2"/>
      <c r="CM5" s="16"/>
      <c r="CO5" s="18"/>
      <c r="CP5" s="2"/>
      <c r="CQ5" s="2"/>
      <c r="CR5" s="2"/>
      <c r="CS5" s="2"/>
      <c r="CT5" s="2"/>
      <c r="CU5" s="2"/>
      <c r="CV5" s="2"/>
      <c r="CW5" s="2"/>
      <c r="CX5" s="2"/>
      <c r="CY5" s="2"/>
      <c r="CZ5" s="2"/>
      <c r="DA5" s="2"/>
      <c r="DB5" s="2"/>
      <c r="DC5" s="2"/>
      <c r="DD5" s="2"/>
      <c r="DE5" s="2"/>
      <c r="DF5" s="2"/>
      <c r="DG5" s="2"/>
      <c r="DH5" s="2"/>
      <c r="DI5" s="2"/>
      <c r="DJ5" s="2"/>
      <c r="DK5" s="2"/>
      <c r="DL5" s="2"/>
      <c r="DM5" s="2"/>
      <c r="DN5" s="2"/>
      <c r="DO5" s="2"/>
      <c r="DP5" s="2"/>
      <c r="DQ5" s="16"/>
      <c r="DS5" s="18"/>
      <c r="DT5" s="2"/>
      <c r="DU5" s="2"/>
      <c r="DV5" s="2"/>
      <c r="DW5" s="2"/>
      <c r="DX5" s="2"/>
      <c r="DY5" s="2"/>
      <c r="DZ5" s="2"/>
      <c r="EA5" s="2"/>
      <c r="EB5" s="2"/>
      <c r="EC5" s="2"/>
      <c r="ED5" s="2"/>
      <c r="EE5" s="2"/>
      <c r="EF5" s="2"/>
      <c r="EG5" s="2"/>
      <c r="EH5" s="2"/>
      <c r="EI5" s="2"/>
      <c r="EJ5" s="2"/>
      <c r="EK5" s="2"/>
      <c r="EL5" s="2"/>
      <c r="EM5" s="2"/>
      <c r="EN5" s="2"/>
      <c r="EO5" s="2"/>
      <c r="EP5" s="2"/>
      <c r="EQ5" s="2"/>
      <c r="ER5" s="2"/>
      <c r="ES5" s="2"/>
      <c r="ET5" s="2"/>
      <c r="EU5" s="16"/>
      <c r="EW5" s="18"/>
      <c r="EX5" s="2"/>
      <c r="EY5" s="2"/>
      <c r="EZ5" s="2"/>
      <c r="FA5" s="2"/>
      <c r="FB5" s="2"/>
      <c r="FC5" s="2"/>
      <c r="FD5" s="2"/>
      <c r="FE5" s="2"/>
      <c r="FF5" s="2"/>
      <c r="FG5" s="2"/>
      <c r="FH5" s="2"/>
      <c r="FI5" s="2"/>
      <c r="FJ5" s="2"/>
      <c r="FK5" s="2"/>
      <c r="FL5" s="2"/>
      <c r="FM5" s="2"/>
      <c r="FN5" s="2"/>
      <c r="FO5" s="2"/>
      <c r="FP5" s="2"/>
      <c r="FQ5" s="2"/>
      <c r="FR5" s="2"/>
      <c r="FS5" s="2"/>
      <c r="FT5" s="2"/>
      <c r="FU5" s="2"/>
      <c r="FV5" s="2"/>
      <c r="FW5" s="2"/>
      <c r="FX5" s="2"/>
      <c r="FY5" s="16"/>
      <c r="GA5" s="18"/>
      <c r="GB5" s="2"/>
      <c r="GC5" s="2"/>
      <c r="GD5" s="2"/>
      <c r="GE5" s="2"/>
      <c r="GF5" s="2"/>
      <c r="GG5" s="2"/>
      <c r="GH5" s="2"/>
      <c r="GI5" s="2"/>
      <c r="GJ5" s="2"/>
      <c r="GK5" s="2"/>
      <c r="GL5" s="2"/>
      <c r="GM5" s="2"/>
      <c r="GN5" s="2"/>
      <c r="GO5" s="2"/>
      <c r="GP5" s="2"/>
      <c r="GQ5" s="2"/>
      <c r="GR5" s="2"/>
      <c r="GS5" s="2"/>
      <c r="GT5" s="2"/>
      <c r="GU5" s="2"/>
      <c r="GV5" s="2"/>
      <c r="GW5" s="2"/>
      <c r="GX5" s="2"/>
      <c r="GY5" s="2"/>
      <c r="GZ5" s="2"/>
      <c r="HA5" s="2"/>
      <c r="HB5" s="2"/>
      <c r="HC5" s="16"/>
      <c r="HE5" s="18"/>
      <c r="HF5" s="2"/>
      <c r="HG5" s="2"/>
      <c r="HH5" s="2"/>
      <c r="HI5" s="2"/>
      <c r="HJ5" s="2"/>
      <c r="HK5" s="2"/>
      <c r="HL5" s="2"/>
      <c r="HM5" s="2"/>
      <c r="HN5" s="2"/>
      <c r="HO5" s="2"/>
      <c r="HP5" s="2"/>
      <c r="HQ5" s="2"/>
      <c r="HR5" s="2"/>
      <c r="HS5" s="2"/>
      <c r="HT5" s="2"/>
      <c r="HU5" s="2"/>
      <c r="HV5" s="2"/>
      <c r="HW5" s="2"/>
      <c r="HX5" s="2"/>
      <c r="HY5" s="2"/>
      <c r="HZ5" s="2"/>
      <c r="IA5" s="2"/>
      <c r="IB5" s="2"/>
      <c r="IC5" s="2"/>
      <c r="ID5" s="2"/>
      <c r="IE5" s="2"/>
      <c r="IF5" s="2"/>
      <c r="IG5" s="16"/>
      <c r="II5" s="18"/>
      <c r="IJ5" s="2"/>
      <c r="IK5" s="2"/>
      <c r="IL5" s="2"/>
      <c r="IM5" s="2"/>
      <c r="IN5" s="2"/>
      <c r="IO5" s="2"/>
      <c r="IP5" s="2"/>
      <c r="IQ5" s="2"/>
      <c r="IR5" s="2"/>
      <c r="IS5" s="2"/>
      <c r="IT5" s="2"/>
      <c r="IU5" s="2"/>
      <c r="IV5" s="2"/>
      <c r="IW5" s="2"/>
      <c r="IX5" s="2"/>
      <c r="IY5" s="2"/>
      <c r="IZ5" s="2"/>
      <c r="JA5" s="2"/>
      <c r="JB5" s="2"/>
      <c r="JC5" s="2"/>
      <c r="JD5" s="2"/>
      <c r="JE5" s="2"/>
      <c r="JF5" s="2"/>
      <c r="JG5" s="2"/>
      <c r="JH5" s="2"/>
      <c r="JI5" s="2"/>
      <c r="JJ5" s="2"/>
      <c r="JK5" s="16"/>
      <c r="JM5" s="18"/>
      <c r="JN5" s="2"/>
      <c r="JO5" s="2"/>
      <c r="JP5" s="2"/>
      <c r="JQ5" s="2"/>
      <c r="JR5" s="2"/>
      <c r="JS5" s="2"/>
      <c r="JT5" s="2"/>
      <c r="JU5" s="2"/>
      <c r="JV5" s="2"/>
      <c r="JW5" s="2"/>
      <c r="JX5" s="2"/>
      <c r="JY5" s="2"/>
      <c r="JZ5" s="2"/>
      <c r="KA5" s="2"/>
      <c r="KB5" s="2"/>
      <c r="KC5" s="2"/>
      <c r="KD5" s="2"/>
      <c r="KE5" s="2"/>
      <c r="KF5" s="2"/>
      <c r="KG5" s="2"/>
      <c r="KH5" s="2"/>
      <c r="KI5" s="2"/>
      <c r="KJ5" s="2"/>
      <c r="KK5" s="2"/>
      <c r="KL5" s="2"/>
      <c r="KM5" s="2"/>
      <c r="KN5" s="2"/>
      <c r="KO5" s="16"/>
      <c r="KQ5" s="18"/>
      <c r="KR5" s="2"/>
      <c r="KS5" s="2"/>
      <c r="KT5" s="2"/>
      <c r="KU5" s="2"/>
      <c r="KV5" s="2"/>
      <c r="KW5" s="2"/>
      <c r="KX5" s="2"/>
      <c r="KY5" s="2"/>
      <c r="KZ5" s="2"/>
      <c r="LA5" s="2"/>
      <c r="LB5" s="2"/>
      <c r="LC5" s="2"/>
      <c r="LD5" s="2"/>
      <c r="LE5" s="2"/>
      <c r="LF5" s="2"/>
      <c r="LG5" s="2"/>
      <c r="LH5" s="2"/>
      <c r="LI5" s="2"/>
      <c r="LJ5" s="2"/>
      <c r="LK5" s="2"/>
      <c r="LL5" s="2"/>
      <c r="LM5" s="2"/>
      <c r="LN5" s="2"/>
      <c r="LO5" s="2"/>
      <c r="LP5" s="2"/>
      <c r="LQ5" s="2"/>
      <c r="LR5" s="2"/>
      <c r="LS5" s="16"/>
      <c r="LU5" s="18"/>
      <c r="LV5" s="2"/>
      <c r="LW5" s="2"/>
      <c r="LX5" s="2"/>
      <c r="LY5" s="2"/>
      <c r="LZ5" s="2"/>
      <c r="MA5" s="2"/>
      <c r="MB5" s="2"/>
      <c r="MC5" s="2"/>
      <c r="MD5" s="2"/>
      <c r="ME5" s="2"/>
      <c r="MF5" s="2"/>
      <c r="MG5" s="2"/>
      <c r="MH5" s="2"/>
      <c r="MI5" s="2"/>
      <c r="MJ5" s="2"/>
      <c r="MK5" s="2"/>
      <c r="ML5" s="2"/>
      <c r="MM5" s="2"/>
      <c r="MN5" s="2"/>
      <c r="MO5" s="2"/>
      <c r="MP5" s="2"/>
      <c r="MQ5" s="2"/>
      <c r="MR5" s="2"/>
      <c r="MS5" s="2"/>
      <c r="MT5" s="2"/>
      <c r="MU5" s="2"/>
      <c r="MV5" s="2"/>
      <c r="MW5" s="16"/>
      <c r="MY5" s="18"/>
      <c r="MZ5" s="2"/>
      <c r="NA5" s="2"/>
      <c r="NB5" s="2"/>
      <c r="NC5" s="2"/>
      <c r="ND5" s="2"/>
      <c r="NE5" s="2"/>
      <c r="NF5" s="2"/>
      <c r="NG5" s="2"/>
      <c r="NH5" s="2"/>
      <c r="NI5" s="2"/>
      <c r="NJ5" s="2"/>
      <c r="NK5" s="2"/>
      <c r="NL5" s="2"/>
      <c r="NM5" s="2"/>
      <c r="NN5" s="2"/>
      <c r="NO5" s="2"/>
      <c r="NP5" s="2"/>
      <c r="NQ5" s="2"/>
      <c r="NR5" s="2"/>
      <c r="NS5" s="2"/>
      <c r="NT5" s="2"/>
      <c r="NU5" s="2"/>
      <c r="NV5" s="2"/>
      <c r="NW5" s="2"/>
      <c r="NX5" s="2"/>
      <c r="NY5" s="2"/>
      <c r="NZ5" s="2"/>
      <c r="OA5" s="16"/>
    </row>
    <row r="6" spans="3:391" ht="21.75" customHeight="1">
      <c r="C6" s="18"/>
      <c r="D6" s="46"/>
      <c r="E6" s="45"/>
      <c r="F6" s="45"/>
      <c r="G6" s="45"/>
      <c r="H6" s="45"/>
      <c r="I6" s="45"/>
      <c r="J6" s="45"/>
      <c r="K6" s="45"/>
      <c r="L6" s="46"/>
      <c r="M6" s="45"/>
      <c r="N6" s="45"/>
      <c r="O6" s="45"/>
      <c r="P6" s="45"/>
      <c r="Q6" s="45"/>
      <c r="R6" s="45"/>
      <c r="S6" s="44"/>
      <c r="T6" s="58"/>
      <c r="U6" s="61">
        <v>2018</v>
      </c>
      <c r="V6" s="60"/>
      <c r="W6" s="269" t="s">
        <v>81</v>
      </c>
      <c r="X6" s="269"/>
      <c r="Y6" s="269"/>
      <c r="Z6" s="269"/>
      <c r="AA6" s="269"/>
      <c r="AB6" s="269"/>
      <c r="AC6" s="249">
        <v>8</v>
      </c>
      <c r="AD6" s="250"/>
      <c r="AE6" s="16"/>
      <c r="AG6" s="18"/>
      <c r="AH6" s="46"/>
      <c r="AI6" s="45"/>
      <c r="AJ6" s="45"/>
      <c r="AK6" s="45"/>
      <c r="AL6" s="45"/>
      <c r="AM6" s="45"/>
      <c r="AN6" s="45"/>
      <c r="AO6" s="45"/>
      <c r="AP6" s="46"/>
      <c r="AQ6" s="45"/>
      <c r="AR6" s="45"/>
      <c r="AS6" s="45"/>
      <c r="AT6" s="45"/>
      <c r="AU6" s="45"/>
      <c r="AV6" s="45"/>
      <c r="AW6" s="44"/>
      <c r="AX6" s="58"/>
      <c r="AY6" s="258">
        <v>2018</v>
      </c>
      <c r="AZ6" s="258"/>
      <c r="BA6" s="57"/>
      <c r="BB6" s="269" t="s">
        <v>74</v>
      </c>
      <c r="BC6" s="269"/>
      <c r="BD6" s="269"/>
      <c r="BE6" s="269"/>
      <c r="BF6" s="269"/>
      <c r="BG6" s="265">
        <v>3</v>
      </c>
      <c r="BH6" s="266"/>
      <c r="BI6" s="16"/>
      <c r="BK6" s="18"/>
      <c r="BL6" s="46"/>
      <c r="BM6" s="45"/>
      <c r="BN6" s="45"/>
      <c r="BO6" s="45"/>
      <c r="BP6" s="45"/>
      <c r="BQ6" s="45"/>
      <c r="BR6" s="45"/>
      <c r="BS6" s="45"/>
      <c r="BT6" s="46"/>
      <c r="BU6" s="45"/>
      <c r="BV6" s="45"/>
      <c r="BW6" s="45"/>
      <c r="BX6" s="45"/>
      <c r="BY6" s="45"/>
      <c r="BZ6" s="45"/>
      <c r="CA6" s="44"/>
      <c r="CB6" s="58"/>
      <c r="CC6" s="258">
        <v>2018</v>
      </c>
      <c r="CD6" s="258"/>
      <c r="CE6" s="57"/>
      <c r="CF6" s="269" t="s">
        <v>135</v>
      </c>
      <c r="CG6" s="269"/>
      <c r="CH6" s="269"/>
      <c r="CI6" s="269"/>
      <c r="CJ6" s="269"/>
      <c r="CK6" s="280" t="s">
        <v>129</v>
      </c>
      <c r="CL6" s="281"/>
      <c r="CM6" s="16"/>
      <c r="CO6" s="18"/>
      <c r="CP6" s="46"/>
      <c r="CQ6" s="45"/>
      <c r="CR6" s="45"/>
      <c r="CS6" s="45"/>
      <c r="CT6" s="45"/>
      <c r="CU6" s="45"/>
      <c r="CV6" s="45"/>
      <c r="CW6" s="45"/>
      <c r="CX6" s="46"/>
      <c r="CY6" s="45"/>
      <c r="CZ6" s="45"/>
      <c r="DA6" s="45"/>
      <c r="DB6" s="45"/>
      <c r="DC6" s="45"/>
      <c r="DD6" s="45"/>
      <c r="DE6" s="44"/>
      <c r="DF6" s="58"/>
      <c r="DG6" s="258">
        <v>2018</v>
      </c>
      <c r="DH6" s="258"/>
      <c r="DI6" s="57"/>
      <c r="DJ6" s="269" t="s">
        <v>85</v>
      </c>
      <c r="DK6" s="269"/>
      <c r="DL6" s="269"/>
      <c r="DM6" s="269"/>
      <c r="DN6" s="269"/>
      <c r="DO6" s="265">
        <v>2</v>
      </c>
      <c r="DP6" s="266"/>
      <c r="DQ6" s="16"/>
      <c r="DS6" s="18"/>
      <c r="DT6" s="46"/>
      <c r="DU6" s="45"/>
      <c r="DV6" s="45"/>
      <c r="DW6" s="45"/>
      <c r="DX6" s="45"/>
      <c r="DY6" s="45"/>
      <c r="DZ6" s="45"/>
      <c r="EA6" s="45"/>
      <c r="EB6" s="46"/>
      <c r="EC6" s="45"/>
      <c r="ED6" s="45"/>
      <c r="EE6" s="45"/>
      <c r="EF6" s="45"/>
      <c r="EG6" s="45"/>
      <c r="EH6" s="45"/>
      <c r="EI6" s="44"/>
      <c r="EJ6" s="59"/>
      <c r="EK6" s="258">
        <v>2018</v>
      </c>
      <c r="EL6" s="258"/>
      <c r="EM6" s="57"/>
      <c r="EN6" s="269" t="s">
        <v>139</v>
      </c>
      <c r="EO6" s="269"/>
      <c r="EP6" s="269"/>
      <c r="EQ6" s="269"/>
      <c r="ER6" s="269"/>
      <c r="ES6" s="276" t="s">
        <v>129</v>
      </c>
      <c r="ET6" s="250"/>
      <c r="EU6" s="16"/>
      <c r="EW6" s="18"/>
      <c r="EX6" s="46"/>
      <c r="EY6" s="45"/>
      <c r="EZ6" s="45"/>
      <c r="FA6" s="45"/>
      <c r="FB6" s="45"/>
      <c r="FC6" s="45"/>
      <c r="FD6" s="45"/>
      <c r="FE6" s="45"/>
      <c r="FF6" s="46"/>
      <c r="FG6" s="45"/>
      <c r="FH6" s="45"/>
      <c r="FI6" s="45"/>
      <c r="FJ6" s="45"/>
      <c r="FK6" s="45"/>
      <c r="FL6" s="45"/>
      <c r="FM6" s="44"/>
      <c r="FN6" s="58"/>
      <c r="FO6" s="258">
        <v>2018</v>
      </c>
      <c r="FP6" s="258"/>
      <c r="FQ6" s="269" t="s">
        <v>83</v>
      </c>
      <c r="FR6" s="269"/>
      <c r="FS6" s="269"/>
      <c r="FT6" s="269"/>
      <c r="FU6" s="269"/>
      <c r="FV6" s="269"/>
      <c r="FW6" s="265">
        <v>1</v>
      </c>
      <c r="FX6" s="266"/>
      <c r="FY6" s="16"/>
      <c r="GA6" s="18"/>
      <c r="GB6" s="46"/>
      <c r="GC6" s="45"/>
      <c r="GD6" s="45"/>
      <c r="GE6" s="45"/>
      <c r="GF6" s="45"/>
      <c r="GG6" s="45"/>
      <c r="GH6" s="45"/>
      <c r="GI6" s="45"/>
      <c r="GJ6" s="46"/>
      <c r="GK6" s="45"/>
      <c r="GL6" s="45"/>
      <c r="GM6" s="45"/>
      <c r="GN6" s="45"/>
      <c r="GO6" s="45"/>
      <c r="GP6" s="45"/>
      <c r="GQ6" s="44"/>
      <c r="GR6" s="58"/>
      <c r="GS6" s="258">
        <v>2018</v>
      </c>
      <c r="GT6" s="258"/>
      <c r="GU6" s="57"/>
      <c r="GV6" s="269" t="s">
        <v>138</v>
      </c>
      <c r="GW6" s="269"/>
      <c r="GX6" s="269"/>
      <c r="GY6" s="269"/>
      <c r="GZ6" s="269"/>
      <c r="HA6" s="249">
        <v>9</v>
      </c>
      <c r="HB6" s="250"/>
      <c r="HC6" s="16"/>
      <c r="HE6" s="18"/>
      <c r="HF6" s="46"/>
      <c r="HG6" s="45"/>
      <c r="HH6" s="45"/>
      <c r="HI6" s="45"/>
      <c r="HJ6" s="45"/>
      <c r="HK6" s="45"/>
      <c r="HL6" s="45"/>
      <c r="HM6" s="45"/>
      <c r="HN6" s="46"/>
      <c r="HO6" s="45"/>
      <c r="HP6" s="45"/>
      <c r="HQ6" s="45"/>
      <c r="HR6" s="45"/>
      <c r="HS6" s="45"/>
      <c r="HT6" s="45"/>
      <c r="HU6" s="44"/>
      <c r="HV6" s="58"/>
      <c r="HW6" s="258">
        <v>2018</v>
      </c>
      <c r="HX6" s="258"/>
      <c r="HY6" s="57"/>
      <c r="HZ6" s="269" t="s">
        <v>80</v>
      </c>
      <c r="IA6" s="269"/>
      <c r="IB6" s="269"/>
      <c r="IC6" s="269"/>
      <c r="ID6" s="269"/>
      <c r="IE6" s="249">
        <v>5</v>
      </c>
      <c r="IF6" s="250"/>
      <c r="IG6" s="16"/>
      <c r="II6" s="18"/>
      <c r="IJ6" s="46"/>
      <c r="IK6" s="45"/>
      <c r="IL6" s="45"/>
      <c r="IM6" s="45"/>
      <c r="IN6" s="45"/>
      <c r="IO6" s="45"/>
      <c r="IP6" s="45"/>
      <c r="IQ6" s="45"/>
      <c r="IR6" s="46"/>
      <c r="IS6" s="45"/>
      <c r="IT6" s="45"/>
      <c r="IU6" s="45"/>
      <c r="IV6" s="45"/>
      <c r="IW6" s="45"/>
      <c r="IX6" s="45"/>
      <c r="IY6" s="44"/>
      <c r="IZ6" s="58"/>
      <c r="JA6" s="258">
        <v>2018</v>
      </c>
      <c r="JB6" s="258"/>
      <c r="JC6" s="57"/>
      <c r="JD6" s="269" t="s">
        <v>137</v>
      </c>
      <c r="JE6" s="269"/>
      <c r="JF6" s="269"/>
      <c r="JG6" s="269"/>
      <c r="JH6" s="269"/>
      <c r="JI6" s="249">
        <v>4</v>
      </c>
      <c r="JJ6" s="250"/>
      <c r="JK6" s="16"/>
      <c r="JM6" s="18"/>
      <c r="JN6" s="46"/>
      <c r="JO6" s="45"/>
      <c r="JP6" s="45"/>
      <c r="JQ6" s="45"/>
      <c r="JR6" s="45"/>
      <c r="JS6" s="45"/>
      <c r="JT6" s="45"/>
      <c r="JU6" s="45"/>
      <c r="JV6" s="46"/>
      <c r="JW6" s="45"/>
      <c r="JX6" s="45"/>
      <c r="JY6" s="45"/>
      <c r="JZ6" s="45"/>
      <c r="KA6" s="45"/>
      <c r="KB6" s="45"/>
      <c r="KC6" s="44"/>
      <c r="KD6" s="58"/>
      <c r="KE6" s="258">
        <v>2018</v>
      </c>
      <c r="KF6" s="258"/>
      <c r="KG6" s="57"/>
      <c r="KH6" s="269" t="s">
        <v>136</v>
      </c>
      <c r="KI6" s="269"/>
      <c r="KJ6" s="269"/>
      <c r="KK6" s="269"/>
      <c r="KL6" s="269"/>
      <c r="KM6" s="249">
        <v>7</v>
      </c>
      <c r="KN6" s="250"/>
      <c r="KO6" s="16"/>
      <c r="KQ6" s="18"/>
      <c r="KR6" s="46"/>
      <c r="KS6" s="45"/>
      <c r="KT6" s="45"/>
      <c r="KU6" s="45"/>
      <c r="KV6" s="45"/>
      <c r="KW6" s="45"/>
      <c r="KX6" s="45"/>
      <c r="KY6" s="45"/>
      <c r="KZ6" s="46"/>
      <c r="LA6" s="45"/>
      <c r="LB6" s="45"/>
      <c r="LC6" s="45"/>
      <c r="LD6" s="45"/>
      <c r="LE6" s="45"/>
      <c r="LF6" s="45"/>
      <c r="LG6" s="44"/>
      <c r="LH6" s="58"/>
      <c r="LI6" s="258">
        <v>2018</v>
      </c>
      <c r="LJ6" s="258"/>
      <c r="LK6" s="57"/>
      <c r="LL6" s="269" t="s">
        <v>77</v>
      </c>
      <c r="LM6" s="269"/>
      <c r="LN6" s="269"/>
      <c r="LO6" s="269"/>
      <c r="LP6" s="269"/>
      <c r="LQ6" s="276" t="s">
        <v>129</v>
      </c>
      <c r="LR6" s="250"/>
      <c r="LS6" s="16"/>
      <c r="LU6" s="18"/>
      <c r="LV6" s="46"/>
      <c r="LW6" s="45"/>
      <c r="LX6" s="45"/>
      <c r="LY6" s="45"/>
      <c r="LZ6" s="45"/>
      <c r="MA6" s="45"/>
      <c r="MB6" s="45"/>
      <c r="MC6" s="45"/>
      <c r="MD6" s="46"/>
      <c r="ME6" s="45"/>
      <c r="MF6" s="45"/>
      <c r="MG6" s="45"/>
      <c r="MH6" s="45"/>
      <c r="MI6" s="45"/>
      <c r="MJ6" s="45"/>
      <c r="MK6" s="44"/>
      <c r="ML6" s="58"/>
      <c r="MM6" s="258">
        <v>2018</v>
      </c>
      <c r="MN6" s="258"/>
      <c r="MO6" s="57"/>
      <c r="MP6" s="249" t="s">
        <v>84</v>
      </c>
      <c r="MQ6" s="249"/>
      <c r="MR6" s="249"/>
      <c r="MS6" s="249"/>
      <c r="MT6" s="249"/>
      <c r="MU6" s="249">
        <v>6</v>
      </c>
      <c r="MV6" s="250"/>
      <c r="MW6" s="16"/>
      <c r="MY6" s="18"/>
      <c r="MZ6" s="46"/>
      <c r="NA6" s="45"/>
      <c r="NB6" s="45"/>
      <c r="NC6" s="45"/>
      <c r="ND6" s="45"/>
      <c r="NE6" s="45"/>
      <c r="NF6" s="45"/>
      <c r="NG6" s="45"/>
      <c r="NH6" s="46"/>
      <c r="NI6" s="45"/>
      <c r="NJ6" s="45"/>
      <c r="NK6" s="45"/>
      <c r="NL6" s="45"/>
      <c r="NM6" s="45"/>
      <c r="NN6" s="45"/>
      <c r="NO6" s="44"/>
      <c r="NP6" s="58"/>
      <c r="NQ6" s="258">
        <v>2018</v>
      </c>
      <c r="NR6" s="258"/>
      <c r="NS6" s="57"/>
      <c r="NT6" s="249" t="s">
        <v>84</v>
      </c>
      <c r="NU6" s="249"/>
      <c r="NV6" s="249"/>
      <c r="NW6" s="249"/>
      <c r="NX6" s="249"/>
      <c r="NY6" s="249">
        <v>6</v>
      </c>
      <c r="NZ6" s="250"/>
      <c r="OA6" s="16"/>
    </row>
    <row r="7" spans="3:391" ht="21.75" customHeight="1">
      <c r="C7" s="18"/>
      <c r="D7" s="18"/>
      <c r="E7" s="2"/>
      <c r="F7" s="2"/>
      <c r="G7" s="2"/>
      <c r="H7" s="2"/>
      <c r="I7" s="2"/>
      <c r="J7" s="2"/>
      <c r="K7" s="2"/>
      <c r="L7" s="18"/>
      <c r="M7" s="2"/>
      <c r="N7" s="2"/>
      <c r="O7" s="2"/>
      <c r="P7" s="2"/>
      <c r="Q7" s="2"/>
      <c r="R7" s="2"/>
      <c r="S7" s="16"/>
      <c r="T7" s="54"/>
      <c r="U7" s="56">
        <v>2017</v>
      </c>
      <c r="V7" s="53"/>
      <c r="W7" s="275" t="s">
        <v>132</v>
      </c>
      <c r="X7" s="275"/>
      <c r="Y7" s="275"/>
      <c r="Z7" s="275"/>
      <c r="AA7" s="275"/>
      <c r="AB7" s="275"/>
      <c r="AC7" s="273" t="s">
        <v>12</v>
      </c>
      <c r="AD7" s="274"/>
      <c r="AE7" s="16"/>
      <c r="AG7" s="18"/>
      <c r="AH7" s="18"/>
      <c r="AI7" s="2"/>
      <c r="AJ7" s="2"/>
      <c r="AK7" s="2"/>
      <c r="AL7" s="2"/>
      <c r="AM7" s="2"/>
      <c r="AN7" s="2"/>
      <c r="AO7" s="2"/>
      <c r="AP7" s="18"/>
      <c r="AQ7" s="2"/>
      <c r="AR7" s="2"/>
      <c r="AS7" s="2"/>
      <c r="AT7" s="2"/>
      <c r="AU7" s="2"/>
      <c r="AV7" s="2"/>
      <c r="AW7" s="16"/>
      <c r="AX7" s="54"/>
      <c r="AY7" s="255">
        <v>2017</v>
      </c>
      <c r="AZ7" s="255"/>
      <c r="BA7" s="53"/>
      <c r="BB7" s="275" t="s">
        <v>131</v>
      </c>
      <c r="BC7" s="275"/>
      <c r="BD7" s="275"/>
      <c r="BE7" s="275"/>
      <c r="BF7" s="275"/>
      <c r="BG7" s="271">
        <v>3</v>
      </c>
      <c r="BH7" s="272"/>
      <c r="BI7" s="16"/>
      <c r="BK7" s="18"/>
      <c r="BL7" s="18"/>
      <c r="BM7" s="2"/>
      <c r="BN7" s="2"/>
      <c r="BO7" s="2"/>
      <c r="BP7" s="2"/>
      <c r="BQ7" s="2"/>
      <c r="BR7" s="2"/>
      <c r="BS7" s="2"/>
      <c r="BT7" s="18"/>
      <c r="BU7" s="2"/>
      <c r="BV7" s="2"/>
      <c r="BW7" s="2"/>
      <c r="BX7" s="2"/>
      <c r="BY7" s="2"/>
      <c r="BZ7" s="2"/>
      <c r="CA7" s="16"/>
      <c r="CB7" s="54"/>
      <c r="CC7" s="255">
        <v>2017</v>
      </c>
      <c r="CD7" s="255"/>
      <c r="CE7" s="53"/>
      <c r="CF7" s="275" t="s">
        <v>135</v>
      </c>
      <c r="CG7" s="275"/>
      <c r="CH7" s="275"/>
      <c r="CI7" s="275"/>
      <c r="CJ7" s="275"/>
      <c r="CK7" s="255">
        <v>8</v>
      </c>
      <c r="CL7" s="277"/>
      <c r="CM7" s="16"/>
      <c r="CO7" s="18"/>
      <c r="CP7" s="18"/>
      <c r="CQ7" s="2"/>
      <c r="CR7" s="2"/>
      <c r="CS7" s="2"/>
      <c r="CT7" s="2"/>
      <c r="CU7" s="2"/>
      <c r="CV7" s="2"/>
      <c r="CW7" s="2"/>
      <c r="CX7" s="18"/>
      <c r="CY7" s="2"/>
      <c r="CZ7" s="2"/>
      <c r="DA7" s="2"/>
      <c r="DB7" s="2"/>
      <c r="DC7" s="2"/>
      <c r="DD7" s="2"/>
      <c r="DE7" s="16"/>
      <c r="DF7" s="54"/>
      <c r="DG7" s="255">
        <v>2017</v>
      </c>
      <c r="DH7" s="255"/>
      <c r="DI7" s="53"/>
      <c r="DJ7" s="275" t="s">
        <v>118</v>
      </c>
      <c r="DK7" s="275"/>
      <c r="DL7" s="275"/>
      <c r="DM7" s="275"/>
      <c r="DN7" s="275"/>
      <c r="DO7" s="271">
        <v>3</v>
      </c>
      <c r="DP7" s="272"/>
      <c r="DQ7" s="16"/>
      <c r="DS7" s="18"/>
      <c r="DT7" s="18"/>
      <c r="DU7" s="2"/>
      <c r="DV7" s="2"/>
      <c r="DW7" s="2"/>
      <c r="DX7" s="2"/>
      <c r="DY7" s="2"/>
      <c r="DZ7" s="2"/>
      <c r="EA7" s="2"/>
      <c r="EB7" s="18"/>
      <c r="EC7" s="2"/>
      <c r="ED7" s="2"/>
      <c r="EE7" s="2"/>
      <c r="EF7" s="2"/>
      <c r="EG7" s="2"/>
      <c r="EH7" s="2"/>
      <c r="EI7" s="16"/>
      <c r="EJ7" s="55"/>
      <c r="EK7" s="255">
        <v>2017</v>
      </c>
      <c r="EL7" s="255"/>
      <c r="EM7" s="53"/>
      <c r="EN7" s="275" t="s">
        <v>130</v>
      </c>
      <c r="EO7" s="275"/>
      <c r="EP7" s="275"/>
      <c r="EQ7" s="275"/>
      <c r="ER7" s="275"/>
      <c r="ES7" s="271">
        <v>2</v>
      </c>
      <c r="ET7" s="272"/>
      <c r="EU7" s="16"/>
      <c r="EW7" s="18"/>
      <c r="EX7" s="18"/>
      <c r="EY7" s="2"/>
      <c r="EZ7" s="2"/>
      <c r="FA7" s="2"/>
      <c r="FB7" s="2"/>
      <c r="FC7" s="2"/>
      <c r="FD7" s="2"/>
      <c r="FE7" s="2"/>
      <c r="FF7" s="18"/>
      <c r="FG7" s="2"/>
      <c r="FH7" s="2"/>
      <c r="FI7" s="2"/>
      <c r="FJ7" s="2"/>
      <c r="FK7" s="2"/>
      <c r="FL7" s="2"/>
      <c r="FM7" s="16"/>
      <c r="FN7" s="54"/>
      <c r="FO7" s="255">
        <v>2017</v>
      </c>
      <c r="FP7" s="255"/>
      <c r="FQ7" s="275" t="s">
        <v>134</v>
      </c>
      <c r="FR7" s="275"/>
      <c r="FS7" s="275"/>
      <c r="FT7" s="275"/>
      <c r="FU7" s="275"/>
      <c r="FV7" s="275"/>
      <c r="FW7" s="256">
        <v>9</v>
      </c>
      <c r="FX7" s="264"/>
      <c r="FY7" s="16"/>
      <c r="GA7" s="18"/>
      <c r="GB7" s="18"/>
      <c r="GC7" s="2"/>
      <c r="GD7" s="2"/>
      <c r="GE7" s="2"/>
      <c r="GF7" s="2"/>
      <c r="GG7" s="2"/>
      <c r="GH7" s="2"/>
      <c r="GI7" s="2"/>
      <c r="GJ7" s="18"/>
      <c r="GK7" s="2"/>
      <c r="GL7" s="2"/>
      <c r="GM7" s="2"/>
      <c r="GN7" s="2"/>
      <c r="GO7" s="2"/>
      <c r="GP7" s="2"/>
      <c r="GQ7" s="16"/>
      <c r="GR7" s="54"/>
      <c r="GS7" s="255">
        <v>2017</v>
      </c>
      <c r="GT7" s="255"/>
      <c r="GU7" s="53"/>
      <c r="GV7" s="275" t="s">
        <v>133</v>
      </c>
      <c r="GW7" s="275"/>
      <c r="GX7" s="275"/>
      <c r="GY7" s="275"/>
      <c r="GZ7" s="275"/>
      <c r="HA7" s="256">
        <v>6</v>
      </c>
      <c r="HB7" s="264"/>
      <c r="HC7" s="16"/>
      <c r="HE7" s="18"/>
      <c r="HF7" s="18"/>
      <c r="HG7" s="2"/>
      <c r="HH7" s="2"/>
      <c r="HI7" s="2"/>
      <c r="HJ7" s="2"/>
      <c r="HK7" s="2"/>
      <c r="HL7" s="2"/>
      <c r="HM7" s="2"/>
      <c r="HN7" s="18"/>
      <c r="HO7" s="2"/>
      <c r="HP7" s="2"/>
      <c r="HQ7" s="2"/>
      <c r="HR7" s="2"/>
      <c r="HS7" s="2"/>
      <c r="HT7" s="2"/>
      <c r="HU7" s="16"/>
      <c r="HV7" s="54"/>
      <c r="HW7" s="255">
        <v>2017</v>
      </c>
      <c r="HX7" s="255"/>
      <c r="HY7" s="53"/>
      <c r="HZ7" s="275" t="s">
        <v>116</v>
      </c>
      <c r="IA7" s="275"/>
      <c r="IB7" s="275"/>
      <c r="IC7" s="275"/>
      <c r="ID7" s="275"/>
      <c r="IE7" s="256">
        <v>5</v>
      </c>
      <c r="IF7" s="264"/>
      <c r="IG7" s="16"/>
      <c r="II7" s="18"/>
      <c r="IJ7" s="18"/>
      <c r="IK7" s="2"/>
      <c r="IL7" s="2"/>
      <c r="IM7" s="2"/>
      <c r="IN7" s="2"/>
      <c r="IO7" s="2"/>
      <c r="IP7" s="2"/>
      <c r="IQ7" s="2"/>
      <c r="IR7" s="18"/>
      <c r="IS7" s="2"/>
      <c r="IT7" s="2"/>
      <c r="IU7" s="2"/>
      <c r="IV7" s="2"/>
      <c r="IW7" s="2"/>
      <c r="IX7" s="2"/>
      <c r="IY7" s="16"/>
      <c r="IZ7" s="54"/>
      <c r="JA7" s="255">
        <v>2017</v>
      </c>
      <c r="JB7" s="255"/>
      <c r="JC7" s="53"/>
      <c r="JD7" s="275" t="s">
        <v>128</v>
      </c>
      <c r="JE7" s="275"/>
      <c r="JF7" s="275"/>
      <c r="JG7" s="275"/>
      <c r="JH7" s="275"/>
      <c r="JI7" s="256">
        <v>7</v>
      </c>
      <c r="JJ7" s="264"/>
      <c r="JK7" s="16"/>
      <c r="JM7" s="18"/>
      <c r="JN7" s="18"/>
      <c r="JO7" s="2"/>
      <c r="JP7" s="2"/>
      <c r="JQ7" s="2"/>
      <c r="JR7" s="2"/>
      <c r="JS7" s="2"/>
      <c r="JT7" s="2"/>
      <c r="JU7" s="2"/>
      <c r="JV7" s="18"/>
      <c r="JW7" s="2"/>
      <c r="JX7" s="2"/>
      <c r="JY7" s="2"/>
      <c r="JZ7" s="2"/>
      <c r="KA7" s="2"/>
      <c r="KB7" s="2"/>
      <c r="KC7" s="16"/>
      <c r="KD7" s="54"/>
      <c r="KE7" s="255">
        <v>2017</v>
      </c>
      <c r="KF7" s="255"/>
      <c r="KG7" s="53"/>
      <c r="KH7" s="275" t="s">
        <v>127</v>
      </c>
      <c r="KI7" s="275"/>
      <c r="KJ7" s="275"/>
      <c r="KK7" s="275"/>
      <c r="KL7" s="275"/>
      <c r="KM7" s="271">
        <v>1</v>
      </c>
      <c r="KN7" s="272"/>
      <c r="KO7" s="16"/>
      <c r="KQ7" s="18"/>
      <c r="KR7" s="18"/>
      <c r="KS7" s="2"/>
      <c r="KT7" s="2"/>
      <c r="KU7" s="2"/>
      <c r="KV7" s="2"/>
      <c r="KW7" s="2"/>
      <c r="KX7" s="2"/>
      <c r="KY7" s="2"/>
      <c r="KZ7" s="18"/>
      <c r="LA7" s="2"/>
      <c r="LB7" s="2"/>
      <c r="LC7" s="2"/>
      <c r="LD7" s="2"/>
      <c r="LE7" s="2"/>
      <c r="LF7" s="2"/>
      <c r="LG7" s="16"/>
      <c r="LH7" s="54"/>
      <c r="LI7" s="255">
        <v>2017</v>
      </c>
      <c r="LJ7" s="255"/>
      <c r="LK7" s="53"/>
      <c r="LL7" s="275" t="s">
        <v>77</v>
      </c>
      <c r="LM7" s="275"/>
      <c r="LN7" s="275"/>
      <c r="LO7" s="275"/>
      <c r="LP7" s="275"/>
      <c r="LQ7" s="273" t="s">
        <v>12</v>
      </c>
      <c r="LR7" s="274"/>
      <c r="LS7" s="16"/>
      <c r="LU7" s="18"/>
      <c r="LV7" s="18"/>
      <c r="LW7" s="2"/>
      <c r="LX7" s="2"/>
      <c r="LY7" s="2"/>
      <c r="LZ7" s="2"/>
      <c r="MA7" s="2"/>
      <c r="MB7" s="2"/>
      <c r="MC7" s="2"/>
      <c r="MD7" s="18"/>
      <c r="ME7" s="2"/>
      <c r="MF7" s="2"/>
      <c r="MG7" s="2"/>
      <c r="MH7" s="2"/>
      <c r="MI7" s="2"/>
      <c r="MJ7" s="2"/>
      <c r="MK7" s="16"/>
      <c r="ML7" s="54"/>
      <c r="MM7" s="255">
        <v>2017</v>
      </c>
      <c r="MN7" s="255"/>
      <c r="MO7" s="53"/>
      <c r="MP7" s="256" t="s">
        <v>113</v>
      </c>
      <c r="MQ7" s="256"/>
      <c r="MR7" s="256"/>
      <c r="MS7" s="256"/>
      <c r="MT7" s="256"/>
      <c r="MU7" s="53"/>
      <c r="MV7" s="52"/>
      <c r="MW7" s="16"/>
      <c r="MY7" s="18"/>
      <c r="MZ7" s="18"/>
      <c r="NA7" s="2"/>
      <c r="NB7" s="2"/>
      <c r="NC7" s="2"/>
      <c r="ND7" s="2"/>
      <c r="NE7" s="2"/>
      <c r="NF7" s="2"/>
      <c r="NG7" s="2"/>
      <c r="NH7" s="18"/>
      <c r="NI7" s="2"/>
      <c r="NJ7" s="2"/>
      <c r="NK7" s="2"/>
      <c r="NL7" s="2"/>
      <c r="NM7" s="2"/>
      <c r="NN7" s="2"/>
      <c r="NO7" s="16"/>
      <c r="NP7" s="54"/>
      <c r="NQ7" s="255">
        <v>2017</v>
      </c>
      <c r="NR7" s="255"/>
      <c r="NS7" s="53"/>
      <c r="NT7" s="256" t="s">
        <v>113</v>
      </c>
      <c r="NU7" s="256"/>
      <c r="NV7" s="256"/>
      <c r="NW7" s="256"/>
      <c r="NX7" s="256"/>
      <c r="NY7" s="53"/>
      <c r="NZ7" s="52"/>
      <c r="OA7" s="16"/>
    </row>
    <row r="8" spans="3:391" ht="21.75" customHeight="1">
      <c r="C8" s="18"/>
      <c r="D8" s="18"/>
      <c r="E8" s="2"/>
      <c r="F8" s="2"/>
      <c r="G8" s="2"/>
      <c r="H8" s="2"/>
      <c r="I8" s="2"/>
      <c r="J8" s="2"/>
      <c r="K8" s="2"/>
      <c r="L8" s="18"/>
      <c r="M8" s="2"/>
      <c r="N8" s="2"/>
      <c r="O8" s="2"/>
      <c r="P8" s="2"/>
      <c r="Q8" s="2"/>
      <c r="R8" s="2"/>
      <c r="S8" s="16"/>
      <c r="T8" s="54"/>
      <c r="U8" s="56">
        <v>2016</v>
      </c>
      <c r="V8" s="53"/>
      <c r="W8" s="275" t="s">
        <v>132</v>
      </c>
      <c r="X8" s="275"/>
      <c r="Y8" s="275"/>
      <c r="Z8" s="275"/>
      <c r="AA8" s="275"/>
      <c r="AB8" s="275"/>
      <c r="AC8" s="256">
        <v>1</v>
      </c>
      <c r="AD8" s="264"/>
      <c r="AE8" s="16"/>
      <c r="AG8" s="18"/>
      <c r="AH8" s="18"/>
      <c r="AI8" s="2"/>
      <c r="AJ8" s="2"/>
      <c r="AK8" s="2"/>
      <c r="AL8" s="2"/>
      <c r="AM8" s="2"/>
      <c r="AN8" s="2"/>
      <c r="AO8" s="2"/>
      <c r="AP8" s="18"/>
      <c r="AQ8" s="2"/>
      <c r="AR8" s="2"/>
      <c r="AS8" s="2"/>
      <c r="AT8" s="2"/>
      <c r="AU8" s="2"/>
      <c r="AV8" s="2"/>
      <c r="AW8" s="16"/>
      <c r="AX8" s="54"/>
      <c r="AY8" s="255">
        <v>2016</v>
      </c>
      <c r="AZ8" s="255"/>
      <c r="BA8" s="53"/>
      <c r="BB8" s="275" t="s">
        <v>131</v>
      </c>
      <c r="BC8" s="275"/>
      <c r="BD8" s="275"/>
      <c r="BE8" s="275"/>
      <c r="BF8" s="275"/>
      <c r="BG8" s="256">
        <v>5</v>
      </c>
      <c r="BH8" s="264"/>
      <c r="BI8" s="16"/>
      <c r="BK8" s="18"/>
      <c r="BL8" s="18"/>
      <c r="BM8" s="2"/>
      <c r="BN8" s="2"/>
      <c r="BO8" s="2"/>
      <c r="BP8" s="2"/>
      <c r="BQ8" s="2"/>
      <c r="BR8" s="2"/>
      <c r="BS8" s="2"/>
      <c r="BT8" s="18"/>
      <c r="BU8" s="2"/>
      <c r="BV8" s="2"/>
      <c r="BW8" s="2"/>
      <c r="BX8" s="2"/>
      <c r="BY8" s="2"/>
      <c r="BZ8" s="2"/>
      <c r="CA8" s="16"/>
      <c r="CB8" s="54"/>
      <c r="CC8" s="255">
        <v>2016</v>
      </c>
      <c r="CD8" s="255"/>
      <c r="CE8" s="53"/>
      <c r="CF8" s="275" t="s">
        <v>114</v>
      </c>
      <c r="CG8" s="275"/>
      <c r="CH8" s="275"/>
      <c r="CI8" s="275"/>
      <c r="CJ8" s="275"/>
      <c r="CK8" s="255"/>
      <c r="CL8" s="277"/>
      <c r="CM8" s="16"/>
      <c r="CO8" s="18"/>
      <c r="CP8" s="18"/>
      <c r="CQ8" s="2"/>
      <c r="CR8" s="2"/>
      <c r="CS8" s="2"/>
      <c r="CT8" s="2"/>
      <c r="CU8" s="2"/>
      <c r="CV8" s="2"/>
      <c r="CW8" s="2"/>
      <c r="CX8" s="18"/>
      <c r="CY8" s="2"/>
      <c r="CZ8" s="2"/>
      <c r="DA8" s="2"/>
      <c r="DB8" s="2"/>
      <c r="DC8" s="2"/>
      <c r="DD8" s="2"/>
      <c r="DE8" s="16"/>
      <c r="DF8" s="54"/>
      <c r="DG8" s="255">
        <v>2016</v>
      </c>
      <c r="DH8" s="255"/>
      <c r="DI8" s="53"/>
      <c r="DJ8" s="275" t="s">
        <v>118</v>
      </c>
      <c r="DK8" s="275"/>
      <c r="DL8" s="275"/>
      <c r="DM8" s="275"/>
      <c r="DN8" s="275"/>
      <c r="DO8" s="256">
        <v>6</v>
      </c>
      <c r="DP8" s="264"/>
      <c r="DQ8" s="16"/>
      <c r="DS8" s="18"/>
      <c r="DT8" s="18"/>
      <c r="DU8" s="2"/>
      <c r="DV8" s="2"/>
      <c r="DW8" s="2"/>
      <c r="DX8" s="2"/>
      <c r="DY8" s="2"/>
      <c r="DZ8" s="2"/>
      <c r="EA8" s="2"/>
      <c r="EB8" s="18"/>
      <c r="EC8" s="2"/>
      <c r="ED8" s="2"/>
      <c r="EE8" s="2"/>
      <c r="EF8" s="2"/>
      <c r="EG8" s="2"/>
      <c r="EH8" s="2"/>
      <c r="EI8" s="16"/>
      <c r="EJ8" s="55"/>
      <c r="EK8" s="255">
        <v>2016</v>
      </c>
      <c r="EL8" s="255"/>
      <c r="EM8" s="53"/>
      <c r="EN8" s="275" t="s">
        <v>130</v>
      </c>
      <c r="EO8" s="275"/>
      <c r="EP8" s="275"/>
      <c r="EQ8" s="275"/>
      <c r="ER8" s="275"/>
      <c r="ES8" s="273" t="s">
        <v>12</v>
      </c>
      <c r="ET8" s="274"/>
      <c r="EU8" s="16"/>
      <c r="EW8" s="18"/>
      <c r="EX8" s="18"/>
      <c r="EY8" s="2"/>
      <c r="EZ8" s="2"/>
      <c r="FA8" s="2"/>
      <c r="FB8" s="2"/>
      <c r="FC8" s="2"/>
      <c r="FD8" s="2"/>
      <c r="FE8" s="2"/>
      <c r="FF8" s="18"/>
      <c r="FG8" s="2"/>
      <c r="FH8" s="2"/>
      <c r="FI8" s="2"/>
      <c r="FJ8" s="2"/>
      <c r="FK8" s="2"/>
      <c r="FL8" s="2"/>
      <c r="FM8" s="16"/>
      <c r="FN8" s="54"/>
      <c r="FO8" s="255">
        <v>2016</v>
      </c>
      <c r="FP8" s="255"/>
      <c r="FQ8" s="275" t="s">
        <v>83</v>
      </c>
      <c r="FR8" s="275"/>
      <c r="FS8" s="275"/>
      <c r="FT8" s="275"/>
      <c r="FU8" s="275"/>
      <c r="FV8" s="275"/>
      <c r="FW8" s="273" t="s">
        <v>129</v>
      </c>
      <c r="FX8" s="264"/>
      <c r="FY8" s="16"/>
      <c r="GA8" s="18"/>
      <c r="GB8" s="18"/>
      <c r="GC8" s="2"/>
      <c r="GD8" s="2"/>
      <c r="GE8" s="2"/>
      <c r="GF8" s="2"/>
      <c r="GG8" s="2"/>
      <c r="GH8" s="2"/>
      <c r="GI8" s="2"/>
      <c r="GJ8" s="18"/>
      <c r="GK8" s="2"/>
      <c r="GL8" s="2"/>
      <c r="GM8" s="2"/>
      <c r="GN8" s="2"/>
      <c r="GO8" s="2"/>
      <c r="GP8" s="2"/>
      <c r="GQ8" s="16"/>
      <c r="GR8" s="54"/>
      <c r="GS8" s="255">
        <v>2016</v>
      </c>
      <c r="GT8" s="255"/>
      <c r="GU8" s="53"/>
      <c r="GV8" s="275" t="s">
        <v>114</v>
      </c>
      <c r="GW8" s="275"/>
      <c r="GX8" s="275"/>
      <c r="GY8" s="275"/>
      <c r="GZ8" s="275"/>
      <c r="HA8" s="256"/>
      <c r="HB8" s="264"/>
      <c r="HC8" s="16"/>
      <c r="HE8" s="18"/>
      <c r="HF8" s="18"/>
      <c r="HG8" s="2"/>
      <c r="HH8" s="2"/>
      <c r="HI8" s="2"/>
      <c r="HJ8" s="2"/>
      <c r="HK8" s="2"/>
      <c r="HL8" s="2"/>
      <c r="HM8" s="2"/>
      <c r="HN8" s="18"/>
      <c r="HO8" s="2"/>
      <c r="HP8" s="2"/>
      <c r="HQ8" s="2"/>
      <c r="HR8" s="2"/>
      <c r="HS8" s="2"/>
      <c r="HT8" s="2"/>
      <c r="HU8" s="16"/>
      <c r="HV8" s="54"/>
      <c r="HW8" s="255">
        <v>2016</v>
      </c>
      <c r="HX8" s="255"/>
      <c r="HY8" s="53"/>
      <c r="HZ8" s="275" t="s">
        <v>116</v>
      </c>
      <c r="IA8" s="275"/>
      <c r="IB8" s="275"/>
      <c r="IC8" s="275"/>
      <c r="ID8" s="275"/>
      <c r="IE8" s="256">
        <v>4</v>
      </c>
      <c r="IF8" s="264"/>
      <c r="IG8" s="16"/>
      <c r="II8" s="18"/>
      <c r="IJ8" s="18"/>
      <c r="IK8" s="2"/>
      <c r="IL8" s="2"/>
      <c r="IM8" s="2"/>
      <c r="IN8" s="2"/>
      <c r="IO8" s="2"/>
      <c r="IP8" s="2"/>
      <c r="IQ8" s="2"/>
      <c r="IR8" s="18"/>
      <c r="IS8" s="2"/>
      <c r="IT8" s="2"/>
      <c r="IU8" s="2"/>
      <c r="IV8" s="2"/>
      <c r="IW8" s="2"/>
      <c r="IX8" s="2"/>
      <c r="IY8" s="16"/>
      <c r="IZ8" s="54"/>
      <c r="JA8" s="255">
        <v>2016</v>
      </c>
      <c r="JB8" s="255"/>
      <c r="JC8" s="53"/>
      <c r="JD8" s="275" t="s">
        <v>128</v>
      </c>
      <c r="JE8" s="275"/>
      <c r="JF8" s="275"/>
      <c r="JG8" s="275"/>
      <c r="JH8" s="275"/>
      <c r="JI8" s="256">
        <v>7</v>
      </c>
      <c r="JJ8" s="264"/>
      <c r="JK8" s="16"/>
      <c r="JM8" s="18"/>
      <c r="JN8" s="18"/>
      <c r="JO8" s="2"/>
      <c r="JP8" s="2"/>
      <c r="JQ8" s="2"/>
      <c r="JR8" s="2"/>
      <c r="JS8" s="2"/>
      <c r="JT8" s="2"/>
      <c r="JU8" s="2"/>
      <c r="JV8" s="18"/>
      <c r="JW8" s="2"/>
      <c r="JX8" s="2"/>
      <c r="JY8" s="2"/>
      <c r="JZ8" s="2"/>
      <c r="KA8" s="2"/>
      <c r="KB8" s="2"/>
      <c r="KC8" s="16"/>
      <c r="KD8" s="54"/>
      <c r="KE8" s="255">
        <v>2016</v>
      </c>
      <c r="KF8" s="255"/>
      <c r="KG8" s="53"/>
      <c r="KH8" s="275" t="s">
        <v>127</v>
      </c>
      <c r="KI8" s="275"/>
      <c r="KJ8" s="275"/>
      <c r="KK8" s="275"/>
      <c r="KL8" s="275"/>
      <c r="KM8" s="271">
        <v>3</v>
      </c>
      <c r="KN8" s="272"/>
      <c r="KO8" s="16"/>
      <c r="KQ8" s="18"/>
      <c r="KR8" s="18"/>
      <c r="KS8" s="2"/>
      <c r="KT8" s="2"/>
      <c r="KU8" s="2"/>
      <c r="KV8" s="2"/>
      <c r="KW8" s="2"/>
      <c r="KX8" s="2"/>
      <c r="KY8" s="2"/>
      <c r="KZ8" s="18"/>
      <c r="LA8" s="2"/>
      <c r="LB8" s="2"/>
      <c r="LC8" s="2"/>
      <c r="LD8" s="2"/>
      <c r="LE8" s="2"/>
      <c r="LF8" s="2"/>
      <c r="LG8" s="16"/>
      <c r="LH8" s="54"/>
      <c r="LI8" s="255">
        <v>2016</v>
      </c>
      <c r="LJ8" s="255"/>
      <c r="LK8" s="53"/>
      <c r="LL8" s="275" t="s">
        <v>77</v>
      </c>
      <c r="LM8" s="275"/>
      <c r="LN8" s="275"/>
      <c r="LO8" s="275"/>
      <c r="LP8" s="275"/>
      <c r="LQ8" s="271">
        <v>2</v>
      </c>
      <c r="LR8" s="272"/>
      <c r="LS8" s="16"/>
      <c r="LU8" s="18"/>
      <c r="LV8" s="18"/>
      <c r="LW8" s="2"/>
      <c r="LX8" s="2"/>
      <c r="LY8" s="2"/>
      <c r="LZ8" s="2"/>
      <c r="MA8" s="2"/>
      <c r="MB8" s="2"/>
      <c r="MC8" s="2"/>
      <c r="MD8" s="18"/>
      <c r="ME8" s="2"/>
      <c r="MF8" s="2"/>
      <c r="MG8" s="2"/>
      <c r="MH8" s="2"/>
      <c r="MI8" s="2"/>
      <c r="MJ8" s="2"/>
      <c r="MK8" s="16"/>
      <c r="ML8" s="54"/>
      <c r="MM8" s="255">
        <v>2016</v>
      </c>
      <c r="MN8" s="255"/>
      <c r="MO8" s="53"/>
      <c r="MP8" s="256" t="s">
        <v>113</v>
      </c>
      <c r="MQ8" s="256"/>
      <c r="MR8" s="256"/>
      <c r="MS8" s="256"/>
      <c r="MT8" s="256"/>
      <c r="MU8" s="53"/>
      <c r="MV8" s="52"/>
      <c r="MW8" s="16"/>
      <c r="MY8" s="18"/>
      <c r="MZ8" s="18"/>
      <c r="NA8" s="2"/>
      <c r="NB8" s="2"/>
      <c r="NC8" s="2"/>
      <c r="ND8" s="2"/>
      <c r="NE8" s="2"/>
      <c r="NF8" s="2"/>
      <c r="NG8" s="2"/>
      <c r="NH8" s="18"/>
      <c r="NI8" s="2"/>
      <c r="NJ8" s="2"/>
      <c r="NK8" s="2"/>
      <c r="NL8" s="2"/>
      <c r="NM8" s="2"/>
      <c r="NN8" s="2"/>
      <c r="NO8" s="16"/>
      <c r="NP8" s="54"/>
      <c r="NQ8" s="255">
        <v>2016</v>
      </c>
      <c r="NR8" s="255"/>
      <c r="NS8" s="53"/>
      <c r="NT8" s="256" t="s">
        <v>113</v>
      </c>
      <c r="NU8" s="256"/>
      <c r="NV8" s="256"/>
      <c r="NW8" s="256"/>
      <c r="NX8" s="256"/>
      <c r="NY8" s="53"/>
      <c r="NZ8" s="52"/>
      <c r="OA8" s="16"/>
    </row>
    <row r="9" spans="3:391" ht="21.75" customHeight="1">
      <c r="C9" s="18"/>
      <c r="D9" s="18"/>
      <c r="E9" s="2"/>
      <c r="F9" s="2"/>
      <c r="G9" s="2"/>
      <c r="H9" s="2"/>
      <c r="I9" s="2"/>
      <c r="J9" s="2"/>
      <c r="K9" s="2"/>
      <c r="L9" s="18"/>
      <c r="M9" s="2"/>
      <c r="N9" s="2"/>
      <c r="O9" s="2"/>
      <c r="P9" s="2"/>
      <c r="Q9" s="2"/>
      <c r="R9" s="2"/>
      <c r="S9" s="16"/>
      <c r="T9" s="54"/>
      <c r="U9" s="56">
        <v>2015</v>
      </c>
      <c r="V9" s="53"/>
      <c r="W9" s="275" t="s">
        <v>120</v>
      </c>
      <c r="X9" s="275"/>
      <c r="Y9" s="275"/>
      <c r="Z9" s="275"/>
      <c r="AA9" s="275"/>
      <c r="AB9" s="275"/>
      <c r="AC9" s="256">
        <v>7</v>
      </c>
      <c r="AD9" s="264"/>
      <c r="AE9" s="16"/>
      <c r="AG9" s="18"/>
      <c r="AH9" s="18"/>
      <c r="AI9" s="2"/>
      <c r="AJ9" s="2"/>
      <c r="AK9" s="2"/>
      <c r="AL9" s="2"/>
      <c r="AM9" s="2"/>
      <c r="AN9" s="2"/>
      <c r="AO9" s="2"/>
      <c r="AP9" s="18"/>
      <c r="AQ9" s="2"/>
      <c r="AR9" s="2"/>
      <c r="AS9" s="2"/>
      <c r="AT9" s="2"/>
      <c r="AU9" s="2"/>
      <c r="AV9" s="2"/>
      <c r="AW9" s="16"/>
      <c r="AX9" s="54"/>
      <c r="AY9" s="255">
        <v>2015</v>
      </c>
      <c r="AZ9" s="255"/>
      <c r="BA9" s="53"/>
      <c r="BB9" s="275" t="s">
        <v>123</v>
      </c>
      <c r="BC9" s="275"/>
      <c r="BD9" s="275"/>
      <c r="BE9" s="275"/>
      <c r="BF9" s="275"/>
      <c r="BG9" s="256">
        <v>5</v>
      </c>
      <c r="BH9" s="264"/>
      <c r="BI9" s="16"/>
      <c r="BK9" s="18"/>
      <c r="BL9" s="18"/>
      <c r="BM9" s="2"/>
      <c r="BN9" s="2"/>
      <c r="BO9" s="2"/>
      <c r="BP9" s="2"/>
      <c r="BQ9" s="2"/>
      <c r="BR9" s="2"/>
      <c r="BS9" s="2"/>
      <c r="BT9" s="18"/>
      <c r="BU9" s="2"/>
      <c r="BV9" s="2"/>
      <c r="BW9" s="2"/>
      <c r="BX9" s="2"/>
      <c r="BY9" s="2"/>
      <c r="BZ9" s="2"/>
      <c r="CA9" s="16"/>
      <c r="CB9" s="54"/>
      <c r="CC9" s="255">
        <v>2015</v>
      </c>
      <c r="CD9" s="255"/>
      <c r="CE9" s="53"/>
      <c r="CF9" s="275" t="s">
        <v>114</v>
      </c>
      <c r="CG9" s="275"/>
      <c r="CH9" s="275"/>
      <c r="CI9" s="275"/>
      <c r="CJ9" s="275"/>
      <c r="CK9" s="255"/>
      <c r="CL9" s="277"/>
      <c r="CM9" s="16"/>
      <c r="CO9" s="18"/>
      <c r="CP9" s="18"/>
      <c r="CQ9" s="2"/>
      <c r="CR9" s="2"/>
      <c r="CS9" s="2"/>
      <c r="CT9" s="2"/>
      <c r="CU9" s="2"/>
      <c r="CV9" s="2"/>
      <c r="CW9" s="2"/>
      <c r="CX9" s="18"/>
      <c r="CY9" s="2"/>
      <c r="CZ9" s="2"/>
      <c r="DA9" s="2"/>
      <c r="DB9" s="2"/>
      <c r="DC9" s="2"/>
      <c r="DD9" s="2"/>
      <c r="DE9" s="16"/>
      <c r="DF9" s="54"/>
      <c r="DG9" s="255">
        <v>2015</v>
      </c>
      <c r="DH9" s="255"/>
      <c r="DI9" s="53"/>
      <c r="DJ9" s="275" t="s">
        <v>118</v>
      </c>
      <c r="DK9" s="275"/>
      <c r="DL9" s="275"/>
      <c r="DM9" s="275"/>
      <c r="DN9" s="275"/>
      <c r="DO9" s="271">
        <v>2</v>
      </c>
      <c r="DP9" s="272"/>
      <c r="DQ9" s="16"/>
      <c r="DS9" s="18"/>
      <c r="DT9" s="18"/>
      <c r="DU9" s="2"/>
      <c r="DV9" s="2"/>
      <c r="DW9" s="2"/>
      <c r="DX9" s="2"/>
      <c r="DY9" s="2"/>
      <c r="DZ9" s="2"/>
      <c r="EA9" s="2"/>
      <c r="EB9" s="18"/>
      <c r="EC9" s="2"/>
      <c r="ED9" s="2"/>
      <c r="EE9" s="2"/>
      <c r="EF9" s="2"/>
      <c r="EG9" s="2"/>
      <c r="EH9" s="2"/>
      <c r="EI9" s="16"/>
      <c r="EJ9" s="55"/>
      <c r="EK9" s="255">
        <v>2015</v>
      </c>
      <c r="EL9" s="255"/>
      <c r="EM9" s="53"/>
      <c r="EN9" s="275" t="s">
        <v>117</v>
      </c>
      <c r="EO9" s="275"/>
      <c r="EP9" s="275"/>
      <c r="EQ9" s="275"/>
      <c r="ER9" s="275"/>
      <c r="ES9" s="256">
        <v>4</v>
      </c>
      <c r="ET9" s="264"/>
      <c r="EU9" s="16"/>
      <c r="EW9" s="18"/>
      <c r="EX9" s="18"/>
      <c r="EY9" s="2"/>
      <c r="EZ9" s="2"/>
      <c r="FA9" s="2"/>
      <c r="FB9" s="2"/>
      <c r="FC9" s="2"/>
      <c r="FD9" s="2"/>
      <c r="FE9" s="2"/>
      <c r="FF9" s="18"/>
      <c r="FG9" s="2"/>
      <c r="FH9" s="2"/>
      <c r="FI9" s="2"/>
      <c r="FJ9" s="2"/>
      <c r="FK9" s="2"/>
      <c r="FL9" s="2"/>
      <c r="FM9" s="16"/>
      <c r="FN9" s="54"/>
      <c r="FO9" s="255">
        <v>2015</v>
      </c>
      <c r="FP9" s="255"/>
      <c r="FQ9" s="275" t="s">
        <v>114</v>
      </c>
      <c r="FR9" s="275"/>
      <c r="FS9" s="275"/>
      <c r="FT9" s="275"/>
      <c r="FU9" s="275"/>
      <c r="FV9" s="275"/>
      <c r="FW9" s="256"/>
      <c r="FX9" s="264"/>
      <c r="FY9" s="16"/>
      <c r="GA9" s="18"/>
      <c r="GB9" s="18"/>
      <c r="GC9" s="2"/>
      <c r="GD9" s="2"/>
      <c r="GE9" s="2"/>
      <c r="GF9" s="2"/>
      <c r="GG9" s="2"/>
      <c r="GH9" s="2"/>
      <c r="GI9" s="2"/>
      <c r="GJ9" s="18"/>
      <c r="GK9" s="2"/>
      <c r="GL9" s="2"/>
      <c r="GM9" s="2"/>
      <c r="GN9" s="2"/>
      <c r="GO9" s="2"/>
      <c r="GP9" s="2"/>
      <c r="GQ9" s="16"/>
      <c r="GR9" s="54"/>
      <c r="GS9" s="255">
        <v>2015</v>
      </c>
      <c r="GT9" s="255"/>
      <c r="GU9" s="53"/>
      <c r="GV9" s="275" t="s">
        <v>114</v>
      </c>
      <c r="GW9" s="275"/>
      <c r="GX9" s="275"/>
      <c r="GY9" s="275"/>
      <c r="GZ9" s="275"/>
      <c r="HA9" s="256"/>
      <c r="HB9" s="264"/>
      <c r="HC9" s="16"/>
      <c r="HE9" s="18"/>
      <c r="HF9" s="18"/>
      <c r="HG9" s="2"/>
      <c r="HH9" s="2"/>
      <c r="HI9" s="2"/>
      <c r="HJ9" s="2"/>
      <c r="HK9" s="2"/>
      <c r="HL9" s="2"/>
      <c r="HM9" s="2"/>
      <c r="HN9" s="18"/>
      <c r="HO9" s="2"/>
      <c r="HP9" s="2"/>
      <c r="HQ9" s="2"/>
      <c r="HR9" s="2"/>
      <c r="HS9" s="2"/>
      <c r="HT9" s="2"/>
      <c r="HU9" s="16"/>
      <c r="HV9" s="54"/>
      <c r="HW9" s="255">
        <v>2015</v>
      </c>
      <c r="HX9" s="255"/>
      <c r="HY9" s="53"/>
      <c r="HZ9" s="275" t="s">
        <v>116</v>
      </c>
      <c r="IA9" s="275"/>
      <c r="IB9" s="275"/>
      <c r="IC9" s="275"/>
      <c r="ID9" s="275"/>
      <c r="IE9" s="256">
        <v>6</v>
      </c>
      <c r="IF9" s="264"/>
      <c r="IG9" s="16"/>
      <c r="II9" s="18"/>
      <c r="IJ9" s="18"/>
      <c r="IK9" s="2"/>
      <c r="IL9" s="2"/>
      <c r="IM9" s="2"/>
      <c r="IN9" s="2"/>
      <c r="IO9" s="2"/>
      <c r="IP9" s="2"/>
      <c r="IQ9" s="2"/>
      <c r="IR9" s="18"/>
      <c r="IS9" s="2"/>
      <c r="IT9" s="2"/>
      <c r="IU9" s="2"/>
      <c r="IV9" s="2"/>
      <c r="IW9" s="2"/>
      <c r="IX9" s="2"/>
      <c r="IY9" s="16"/>
      <c r="IZ9" s="54"/>
      <c r="JA9" s="255">
        <v>2015</v>
      </c>
      <c r="JB9" s="255"/>
      <c r="JC9" s="53"/>
      <c r="JD9" s="275" t="s">
        <v>125</v>
      </c>
      <c r="JE9" s="275"/>
      <c r="JF9" s="275"/>
      <c r="JG9" s="275"/>
      <c r="JH9" s="275"/>
      <c r="JI9" s="271">
        <v>3</v>
      </c>
      <c r="JJ9" s="272"/>
      <c r="JK9" s="16"/>
      <c r="JM9" s="18"/>
      <c r="JN9" s="18"/>
      <c r="JO9" s="2"/>
      <c r="JP9" s="2"/>
      <c r="JQ9" s="2"/>
      <c r="JR9" s="2"/>
      <c r="JS9" s="2"/>
      <c r="JT9" s="2"/>
      <c r="JU9" s="2"/>
      <c r="JV9" s="18"/>
      <c r="JW9" s="2"/>
      <c r="JX9" s="2"/>
      <c r="JY9" s="2"/>
      <c r="JZ9" s="2"/>
      <c r="KA9" s="2"/>
      <c r="KB9" s="2"/>
      <c r="KC9" s="16"/>
      <c r="KD9" s="54"/>
      <c r="KE9" s="255">
        <v>2015</v>
      </c>
      <c r="KF9" s="255"/>
      <c r="KG9" s="53"/>
      <c r="KH9" s="275" t="s">
        <v>122</v>
      </c>
      <c r="KI9" s="275"/>
      <c r="KJ9" s="275"/>
      <c r="KK9" s="275"/>
      <c r="KL9" s="275"/>
      <c r="KM9" s="273" t="s">
        <v>12</v>
      </c>
      <c r="KN9" s="274"/>
      <c r="KO9" s="16"/>
      <c r="KQ9" s="18"/>
      <c r="KR9" s="18"/>
      <c r="KS9" s="2"/>
      <c r="KT9" s="2"/>
      <c r="KU9" s="2"/>
      <c r="KV9" s="2"/>
      <c r="KW9" s="2"/>
      <c r="KX9" s="2"/>
      <c r="KY9" s="2"/>
      <c r="KZ9" s="18"/>
      <c r="LA9" s="2"/>
      <c r="LB9" s="2"/>
      <c r="LC9" s="2"/>
      <c r="LD9" s="2"/>
      <c r="LE9" s="2"/>
      <c r="LF9" s="2"/>
      <c r="LG9" s="16"/>
      <c r="LH9" s="54"/>
      <c r="LI9" s="255">
        <v>2015</v>
      </c>
      <c r="LJ9" s="255"/>
      <c r="LK9" s="53"/>
      <c r="LL9" s="275" t="s">
        <v>126</v>
      </c>
      <c r="LM9" s="275"/>
      <c r="LN9" s="275"/>
      <c r="LO9" s="275"/>
      <c r="LP9" s="275"/>
      <c r="LQ9" s="271">
        <v>1</v>
      </c>
      <c r="LR9" s="272"/>
      <c r="LS9" s="16"/>
      <c r="LU9" s="18"/>
      <c r="LV9" s="18"/>
      <c r="LW9" s="2"/>
      <c r="LX9" s="2"/>
      <c r="LY9" s="2"/>
      <c r="LZ9" s="2"/>
      <c r="MA9" s="2"/>
      <c r="MB9" s="2"/>
      <c r="MC9" s="2"/>
      <c r="MD9" s="18"/>
      <c r="ME9" s="2"/>
      <c r="MF9" s="2"/>
      <c r="MG9" s="2"/>
      <c r="MH9" s="2"/>
      <c r="MI9" s="2"/>
      <c r="MJ9" s="2"/>
      <c r="MK9" s="16"/>
      <c r="ML9" s="54"/>
      <c r="MM9" s="255">
        <v>2015</v>
      </c>
      <c r="MN9" s="255"/>
      <c r="MO9" s="53"/>
      <c r="MP9" s="256" t="s">
        <v>113</v>
      </c>
      <c r="MQ9" s="256"/>
      <c r="MR9" s="256"/>
      <c r="MS9" s="256"/>
      <c r="MT9" s="256"/>
      <c r="MU9" s="53"/>
      <c r="MV9" s="52"/>
      <c r="MW9" s="16"/>
      <c r="MY9" s="18"/>
      <c r="MZ9" s="18"/>
      <c r="NA9" s="2"/>
      <c r="NB9" s="2"/>
      <c r="NC9" s="2"/>
      <c r="ND9" s="2"/>
      <c r="NE9" s="2"/>
      <c r="NF9" s="2"/>
      <c r="NG9" s="2"/>
      <c r="NH9" s="18"/>
      <c r="NI9" s="2"/>
      <c r="NJ9" s="2"/>
      <c r="NK9" s="2"/>
      <c r="NL9" s="2"/>
      <c r="NM9" s="2"/>
      <c r="NN9" s="2"/>
      <c r="NO9" s="16"/>
      <c r="NP9" s="54"/>
      <c r="NQ9" s="255">
        <v>2015</v>
      </c>
      <c r="NR9" s="255"/>
      <c r="NS9" s="53"/>
      <c r="NT9" s="256" t="s">
        <v>113</v>
      </c>
      <c r="NU9" s="256"/>
      <c r="NV9" s="256"/>
      <c r="NW9" s="256"/>
      <c r="NX9" s="256"/>
      <c r="NY9" s="53"/>
      <c r="NZ9" s="52"/>
      <c r="OA9" s="16"/>
    </row>
    <row r="10" spans="3:391" ht="21.75" customHeight="1">
      <c r="C10" s="18"/>
      <c r="D10" s="18"/>
      <c r="E10" s="2"/>
      <c r="F10" s="2"/>
      <c r="G10" s="2"/>
      <c r="H10" s="2"/>
      <c r="I10" s="2"/>
      <c r="J10" s="2"/>
      <c r="K10" s="2"/>
      <c r="L10" s="18"/>
      <c r="M10" s="2"/>
      <c r="N10" s="2"/>
      <c r="O10" s="2"/>
      <c r="P10" s="2"/>
      <c r="Q10" s="2"/>
      <c r="R10" s="2"/>
      <c r="S10" s="16"/>
      <c r="T10" s="54"/>
      <c r="U10" s="56">
        <v>2014</v>
      </c>
      <c r="V10" s="53"/>
      <c r="W10" s="275" t="s">
        <v>120</v>
      </c>
      <c r="X10" s="275"/>
      <c r="Y10" s="275"/>
      <c r="Z10" s="275"/>
      <c r="AA10" s="275"/>
      <c r="AB10" s="275"/>
      <c r="AC10" s="256">
        <v>5</v>
      </c>
      <c r="AD10" s="264"/>
      <c r="AE10" s="16"/>
      <c r="AG10" s="18"/>
      <c r="AH10" s="18"/>
      <c r="AI10" s="2"/>
      <c r="AJ10" s="2"/>
      <c r="AK10" s="2"/>
      <c r="AL10" s="2"/>
      <c r="AM10" s="2"/>
      <c r="AN10" s="2"/>
      <c r="AO10" s="2"/>
      <c r="AP10" s="18"/>
      <c r="AQ10" s="2"/>
      <c r="AR10" s="2"/>
      <c r="AS10" s="2"/>
      <c r="AT10" s="2"/>
      <c r="AU10" s="2"/>
      <c r="AV10" s="2"/>
      <c r="AW10" s="16"/>
      <c r="AX10" s="54"/>
      <c r="AY10" s="255">
        <v>2014</v>
      </c>
      <c r="AZ10" s="255"/>
      <c r="BA10" s="53"/>
      <c r="BB10" s="275" t="s">
        <v>123</v>
      </c>
      <c r="BC10" s="275"/>
      <c r="BD10" s="275"/>
      <c r="BE10" s="275"/>
      <c r="BF10" s="275"/>
      <c r="BG10" s="256">
        <v>4</v>
      </c>
      <c r="BH10" s="264"/>
      <c r="BI10" s="16"/>
      <c r="BK10" s="18"/>
      <c r="BL10" s="18"/>
      <c r="BM10" s="2"/>
      <c r="BN10" s="2"/>
      <c r="BO10" s="2"/>
      <c r="BP10" s="2"/>
      <c r="BQ10" s="2"/>
      <c r="BR10" s="2"/>
      <c r="BS10" s="2"/>
      <c r="BT10" s="18"/>
      <c r="BU10" s="2"/>
      <c r="BV10" s="2"/>
      <c r="BW10" s="2"/>
      <c r="BX10" s="2"/>
      <c r="BY10" s="2"/>
      <c r="BZ10" s="2"/>
      <c r="CA10" s="16"/>
      <c r="CB10" s="54"/>
      <c r="CC10" s="255">
        <v>2014</v>
      </c>
      <c r="CD10" s="255"/>
      <c r="CE10" s="53"/>
      <c r="CF10" s="275" t="s">
        <v>119</v>
      </c>
      <c r="CG10" s="275"/>
      <c r="CH10" s="275"/>
      <c r="CI10" s="275"/>
      <c r="CJ10" s="275"/>
      <c r="CK10" s="278">
        <v>2</v>
      </c>
      <c r="CL10" s="279"/>
      <c r="CM10" s="16"/>
      <c r="CO10" s="18"/>
      <c r="CP10" s="18"/>
      <c r="CQ10" s="2"/>
      <c r="CR10" s="2"/>
      <c r="CS10" s="2"/>
      <c r="CT10" s="2"/>
      <c r="CU10" s="2"/>
      <c r="CV10" s="2"/>
      <c r="CW10" s="2"/>
      <c r="CX10" s="18"/>
      <c r="CY10" s="2"/>
      <c r="CZ10" s="2"/>
      <c r="DA10" s="2"/>
      <c r="DB10" s="2"/>
      <c r="DC10" s="2"/>
      <c r="DD10" s="2"/>
      <c r="DE10" s="16"/>
      <c r="DF10" s="54"/>
      <c r="DG10" s="255">
        <v>2014</v>
      </c>
      <c r="DH10" s="255"/>
      <c r="DI10" s="53"/>
      <c r="DJ10" s="275" t="s">
        <v>118</v>
      </c>
      <c r="DK10" s="275"/>
      <c r="DL10" s="275"/>
      <c r="DM10" s="275"/>
      <c r="DN10" s="275"/>
      <c r="DO10" s="273" t="s">
        <v>12</v>
      </c>
      <c r="DP10" s="274"/>
      <c r="DQ10" s="16"/>
      <c r="DS10" s="18"/>
      <c r="DT10" s="18"/>
      <c r="DU10" s="2"/>
      <c r="DV10" s="2"/>
      <c r="DW10" s="2"/>
      <c r="DX10" s="2"/>
      <c r="DY10" s="2"/>
      <c r="DZ10" s="2"/>
      <c r="EA10" s="2"/>
      <c r="EB10" s="18"/>
      <c r="EC10" s="2"/>
      <c r="ED10" s="2"/>
      <c r="EE10" s="2"/>
      <c r="EF10" s="2"/>
      <c r="EG10" s="2"/>
      <c r="EH10" s="2"/>
      <c r="EI10" s="16"/>
      <c r="EJ10" s="55"/>
      <c r="EK10" s="255">
        <v>2014</v>
      </c>
      <c r="EL10" s="255"/>
      <c r="EM10" s="53"/>
      <c r="EN10" s="275" t="s">
        <v>117</v>
      </c>
      <c r="EO10" s="275"/>
      <c r="EP10" s="275"/>
      <c r="EQ10" s="275"/>
      <c r="ER10" s="275"/>
      <c r="ES10" s="273" t="s">
        <v>12</v>
      </c>
      <c r="ET10" s="274"/>
      <c r="EU10" s="16"/>
      <c r="EW10" s="18"/>
      <c r="EX10" s="18"/>
      <c r="EY10" s="2"/>
      <c r="EZ10" s="2"/>
      <c r="FA10" s="2"/>
      <c r="FB10" s="2"/>
      <c r="FC10" s="2"/>
      <c r="FD10" s="2"/>
      <c r="FE10" s="2"/>
      <c r="FF10" s="18"/>
      <c r="FG10" s="2"/>
      <c r="FH10" s="2"/>
      <c r="FI10" s="2"/>
      <c r="FJ10" s="2"/>
      <c r="FK10" s="2"/>
      <c r="FL10" s="2"/>
      <c r="FM10" s="16"/>
      <c r="FN10" s="54"/>
      <c r="FO10" s="255">
        <v>2014</v>
      </c>
      <c r="FP10" s="255"/>
      <c r="FQ10" s="275" t="s">
        <v>114</v>
      </c>
      <c r="FR10" s="275"/>
      <c r="FS10" s="275"/>
      <c r="FT10" s="275"/>
      <c r="FU10" s="275"/>
      <c r="FV10" s="275"/>
      <c r="FW10" s="256"/>
      <c r="FX10" s="264"/>
      <c r="FY10" s="16"/>
      <c r="GA10" s="18"/>
      <c r="GB10" s="18"/>
      <c r="GC10" s="2"/>
      <c r="GD10" s="2"/>
      <c r="GE10" s="2"/>
      <c r="GF10" s="2"/>
      <c r="GG10" s="2"/>
      <c r="GH10" s="2"/>
      <c r="GI10" s="2"/>
      <c r="GJ10" s="18"/>
      <c r="GK10" s="2"/>
      <c r="GL10" s="2"/>
      <c r="GM10" s="2"/>
      <c r="GN10" s="2"/>
      <c r="GO10" s="2"/>
      <c r="GP10" s="2"/>
      <c r="GQ10" s="16"/>
      <c r="GR10" s="54"/>
      <c r="GS10" s="255">
        <v>2014</v>
      </c>
      <c r="GT10" s="255"/>
      <c r="GU10" s="53"/>
      <c r="GV10" s="275" t="s">
        <v>114</v>
      </c>
      <c r="GW10" s="275"/>
      <c r="GX10" s="275"/>
      <c r="GY10" s="275"/>
      <c r="GZ10" s="275"/>
      <c r="HA10" s="256"/>
      <c r="HB10" s="264"/>
      <c r="HC10" s="16"/>
      <c r="HE10" s="18"/>
      <c r="HF10" s="18"/>
      <c r="HG10" s="2"/>
      <c r="HH10" s="2"/>
      <c r="HI10" s="2"/>
      <c r="HJ10" s="2"/>
      <c r="HK10" s="2"/>
      <c r="HL10" s="2"/>
      <c r="HM10" s="2"/>
      <c r="HN10" s="18"/>
      <c r="HO10" s="2"/>
      <c r="HP10" s="2"/>
      <c r="HQ10" s="2"/>
      <c r="HR10" s="2"/>
      <c r="HS10" s="2"/>
      <c r="HT10" s="2"/>
      <c r="HU10" s="16"/>
      <c r="HV10" s="54"/>
      <c r="HW10" s="255">
        <v>2014</v>
      </c>
      <c r="HX10" s="255"/>
      <c r="HY10" s="53"/>
      <c r="HZ10" s="275" t="s">
        <v>116</v>
      </c>
      <c r="IA10" s="275"/>
      <c r="IB10" s="275"/>
      <c r="IC10" s="275"/>
      <c r="ID10" s="275"/>
      <c r="IE10" s="271">
        <v>1</v>
      </c>
      <c r="IF10" s="272"/>
      <c r="IG10" s="16"/>
      <c r="II10" s="18"/>
      <c r="IJ10" s="18"/>
      <c r="IK10" s="2"/>
      <c r="IL10" s="2"/>
      <c r="IM10" s="2"/>
      <c r="IN10" s="2"/>
      <c r="IO10" s="2"/>
      <c r="IP10" s="2"/>
      <c r="IQ10" s="2"/>
      <c r="IR10" s="18"/>
      <c r="IS10" s="2"/>
      <c r="IT10" s="2"/>
      <c r="IU10" s="2"/>
      <c r="IV10" s="2"/>
      <c r="IW10" s="2"/>
      <c r="IX10" s="2"/>
      <c r="IY10" s="16"/>
      <c r="IZ10" s="54"/>
      <c r="JA10" s="255">
        <v>2014</v>
      </c>
      <c r="JB10" s="255"/>
      <c r="JC10" s="53"/>
      <c r="JD10" s="275" t="s">
        <v>125</v>
      </c>
      <c r="JE10" s="275"/>
      <c r="JF10" s="275"/>
      <c r="JG10" s="275"/>
      <c r="JH10" s="275"/>
      <c r="JI10" s="256">
        <v>6</v>
      </c>
      <c r="JJ10" s="264"/>
      <c r="JK10" s="16"/>
      <c r="JM10" s="18"/>
      <c r="JN10" s="18"/>
      <c r="JO10" s="2"/>
      <c r="JP10" s="2"/>
      <c r="JQ10" s="2"/>
      <c r="JR10" s="2"/>
      <c r="JS10" s="2"/>
      <c r="JT10" s="2"/>
      <c r="JU10" s="2"/>
      <c r="JV10" s="18"/>
      <c r="JW10" s="2"/>
      <c r="JX10" s="2"/>
      <c r="JY10" s="2"/>
      <c r="JZ10" s="2"/>
      <c r="KA10" s="2"/>
      <c r="KB10" s="2"/>
      <c r="KC10" s="16"/>
      <c r="KD10" s="54"/>
      <c r="KE10" s="255">
        <v>2014</v>
      </c>
      <c r="KF10" s="255"/>
      <c r="KG10" s="53"/>
      <c r="KH10" s="275" t="s">
        <v>124</v>
      </c>
      <c r="KI10" s="275"/>
      <c r="KJ10" s="275"/>
      <c r="KK10" s="275"/>
      <c r="KL10" s="275"/>
      <c r="KM10" s="271">
        <v>3</v>
      </c>
      <c r="KN10" s="272"/>
      <c r="KO10" s="16"/>
      <c r="KQ10" s="18"/>
      <c r="KR10" s="18"/>
      <c r="KS10" s="2"/>
      <c r="KT10" s="2"/>
      <c r="KU10" s="2"/>
      <c r="KV10" s="2"/>
      <c r="KW10" s="2"/>
      <c r="KX10" s="2"/>
      <c r="KY10" s="2"/>
      <c r="KZ10" s="18"/>
      <c r="LA10" s="2"/>
      <c r="LB10" s="2"/>
      <c r="LC10" s="2"/>
      <c r="LD10" s="2"/>
      <c r="LE10" s="2"/>
      <c r="LF10" s="2"/>
      <c r="LG10" s="16"/>
      <c r="LH10" s="54"/>
      <c r="LI10" s="255">
        <v>2014</v>
      </c>
      <c r="LJ10" s="255"/>
      <c r="LK10" s="53"/>
      <c r="LL10" s="275" t="s">
        <v>114</v>
      </c>
      <c r="LM10" s="275"/>
      <c r="LN10" s="275"/>
      <c r="LO10" s="275"/>
      <c r="LP10" s="275"/>
      <c r="LQ10" s="256"/>
      <c r="LR10" s="264"/>
      <c r="LS10" s="16"/>
      <c r="LU10" s="18"/>
      <c r="LV10" s="18"/>
      <c r="LW10" s="2"/>
      <c r="LX10" s="2"/>
      <c r="LY10" s="2"/>
      <c r="LZ10" s="2"/>
      <c r="MA10" s="2"/>
      <c r="MB10" s="2"/>
      <c r="MC10" s="2"/>
      <c r="MD10" s="18"/>
      <c r="ME10" s="2"/>
      <c r="MF10" s="2"/>
      <c r="MG10" s="2"/>
      <c r="MH10" s="2"/>
      <c r="MI10" s="2"/>
      <c r="MJ10" s="2"/>
      <c r="MK10" s="16"/>
      <c r="ML10" s="54"/>
      <c r="MM10" s="255">
        <v>2014</v>
      </c>
      <c r="MN10" s="255"/>
      <c r="MO10" s="53"/>
      <c r="MP10" s="256" t="s">
        <v>113</v>
      </c>
      <c r="MQ10" s="256"/>
      <c r="MR10" s="256"/>
      <c r="MS10" s="256"/>
      <c r="MT10" s="256"/>
      <c r="MU10" s="53"/>
      <c r="MV10" s="52"/>
      <c r="MW10" s="16"/>
      <c r="MY10" s="18"/>
      <c r="MZ10" s="18"/>
      <c r="NA10" s="2"/>
      <c r="NB10" s="2"/>
      <c r="NC10" s="2"/>
      <c r="ND10" s="2"/>
      <c r="NE10" s="2"/>
      <c r="NF10" s="2"/>
      <c r="NG10" s="2"/>
      <c r="NH10" s="18"/>
      <c r="NI10" s="2"/>
      <c r="NJ10" s="2"/>
      <c r="NK10" s="2"/>
      <c r="NL10" s="2"/>
      <c r="NM10" s="2"/>
      <c r="NN10" s="2"/>
      <c r="NO10" s="16"/>
      <c r="NP10" s="54"/>
      <c r="NQ10" s="255">
        <v>2014</v>
      </c>
      <c r="NR10" s="255"/>
      <c r="NS10" s="53"/>
      <c r="NT10" s="256" t="s">
        <v>113</v>
      </c>
      <c r="NU10" s="256"/>
      <c r="NV10" s="256"/>
      <c r="NW10" s="256"/>
      <c r="NX10" s="256"/>
      <c r="NY10" s="53"/>
      <c r="NZ10" s="52"/>
      <c r="OA10" s="16"/>
    </row>
    <row r="11" spans="3:391" ht="21.75" customHeight="1">
      <c r="C11" s="18"/>
      <c r="D11" s="18"/>
      <c r="E11" s="2"/>
      <c r="F11" s="2"/>
      <c r="G11" s="2"/>
      <c r="H11" s="2"/>
      <c r="I11" s="2"/>
      <c r="J11" s="2"/>
      <c r="K11" s="2"/>
      <c r="L11" s="18"/>
      <c r="M11" s="2"/>
      <c r="N11" s="2"/>
      <c r="O11" s="2"/>
      <c r="P11" s="2"/>
      <c r="Q11" s="2"/>
      <c r="R11" s="2"/>
      <c r="S11" s="16"/>
      <c r="T11" s="54"/>
      <c r="U11" s="56">
        <v>2013</v>
      </c>
      <c r="V11" s="53"/>
      <c r="W11" s="275" t="s">
        <v>120</v>
      </c>
      <c r="X11" s="275"/>
      <c r="Y11" s="275"/>
      <c r="Z11" s="275"/>
      <c r="AA11" s="275"/>
      <c r="AB11" s="275"/>
      <c r="AC11" s="273" t="s">
        <v>12</v>
      </c>
      <c r="AD11" s="274"/>
      <c r="AE11" s="16"/>
      <c r="AG11" s="18"/>
      <c r="AH11" s="18"/>
      <c r="AI11" s="2"/>
      <c r="AJ11" s="2"/>
      <c r="AK11" s="2"/>
      <c r="AL11" s="2"/>
      <c r="AM11" s="2"/>
      <c r="AN11" s="2"/>
      <c r="AO11" s="2"/>
      <c r="AP11" s="18"/>
      <c r="AQ11" s="2"/>
      <c r="AR11" s="2"/>
      <c r="AS11" s="2"/>
      <c r="AT11" s="2"/>
      <c r="AU11" s="2"/>
      <c r="AV11" s="2"/>
      <c r="AW11" s="16"/>
      <c r="AX11" s="54"/>
      <c r="AY11" s="255">
        <v>2013</v>
      </c>
      <c r="AZ11" s="255"/>
      <c r="BA11" s="53"/>
      <c r="BB11" s="275" t="s">
        <v>123</v>
      </c>
      <c r="BC11" s="275"/>
      <c r="BD11" s="275"/>
      <c r="BE11" s="275"/>
      <c r="BF11" s="275"/>
      <c r="BG11" s="256">
        <v>7</v>
      </c>
      <c r="BH11" s="264"/>
      <c r="BI11" s="16"/>
      <c r="BK11" s="18"/>
      <c r="BL11" s="18"/>
      <c r="BM11" s="2"/>
      <c r="BN11" s="2"/>
      <c r="BO11" s="2"/>
      <c r="BP11" s="2"/>
      <c r="BQ11" s="2"/>
      <c r="BR11" s="2"/>
      <c r="BS11" s="2"/>
      <c r="BT11" s="18"/>
      <c r="BU11" s="2"/>
      <c r="BV11" s="2"/>
      <c r="BW11" s="2"/>
      <c r="BX11" s="2"/>
      <c r="BY11" s="2"/>
      <c r="BZ11" s="2"/>
      <c r="CA11" s="16"/>
      <c r="CB11" s="54"/>
      <c r="CC11" s="255">
        <v>2013</v>
      </c>
      <c r="CD11" s="255"/>
      <c r="CE11" s="53"/>
      <c r="CF11" s="275" t="s">
        <v>119</v>
      </c>
      <c r="CG11" s="275"/>
      <c r="CH11" s="275"/>
      <c r="CI11" s="275"/>
      <c r="CJ11" s="275"/>
      <c r="CK11" s="278">
        <v>2</v>
      </c>
      <c r="CL11" s="279"/>
      <c r="CM11" s="16"/>
      <c r="CO11" s="18"/>
      <c r="CP11" s="18"/>
      <c r="CQ11" s="2"/>
      <c r="CR11" s="2"/>
      <c r="CS11" s="2"/>
      <c r="CT11" s="2"/>
      <c r="CU11" s="2"/>
      <c r="CV11" s="2"/>
      <c r="CW11" s="2"/>
      <c r="CX11" s="18"/>
      <c r="CY11" s="2"/>
      <c r="CZ11" s="2"/>
      <c r="DA11" s="2"/>
      <c r="DB11" s="2"/>
      <c r="DC11" s="2"/>
      <c r="DD11" s="2"/>
      <c r="DE11" s="16"/>
      <c r="DF11" s="54"/>
      <c r="DG11" s="255">
        <v>2013</v>
      </c>
      <c r="DH11" s="255"/>
      <c r="DI11" s="53"/>
      <c r="DJ11" s="275" t="s">
        <v>118</v>
      </c>
      <c r="DK11" s="275"/>
      <c r="DL11" s="275"/>
      <c r="DM11" s="275"/>
      <c r="DN11" s="275"/>
      <c r="DO11" s="271">
        <v>2</v>
      </c>
      <c r="DP11" s="272"/>
      <c r="DQ11" s="16"/>
      <c r="DS11" s="18"/>
      <c r="DT11" s="18"/>
      <c r="DU11" s="2"/>
      <c r="DV11" s="2"/>
      <c r="DW11" s="2"/>
      <c r="DX11" s="2"/>
      <c r="DY11" s="2"/>
      <c r="DZ11" s="2"/>
      <c r="EA11" s="2"/>
      <c r="EB11" s="18"/>
      <c r="EC11" s="2"/>
      <c r="ED11" s="2"/>
      <c r="EE11" s="2"/>
      <c r="EF11" s="2"/>
      <c r="EG11" s="2"/>
      <c r="EH11" s="2"/>
      <c r="EI11" s="16"/>
      <c r="EJ11" s="55"/>
      <c r="EK11" s="255">
        <v>2013</v>
      </c>
      <c r="EL11" s="255"/>
      <c r="EM11" s="53"/>
      <c r="EN11" s="275" t="s">
        <v>113</v>
      </c>
      <c r="EO11" s="275"/>
      <c r="EP11" s="275"/>
      <c r="EQ11" s="275"/>
      <c r="ER11" s="275"/>
      <c r="ES11" s="256"/>
      <c r="ET11" s="264"/>
      <c r="EU11" s="16"/>
      <c r="EW11" s="18"/>
      <c r="EX11" s="18"/>
      <c r="EY11" s="2"/>
      <c r="EZ11" s="2"/>
      <c r="FA11" s="2"/>
      <c r="FB11" s="2"/>
      <c r="FC11" s="2"/>
      <c r="FD11" s="2"/>
      <c r="FE11" s="2"/>
      <c r="FF11" s="18"/>
      <c r="FG11" s="2"/>
      <c r="FH11" s="2"/>
      <c r="FI11" s="2"/>
      <c r="FJ11" s="2"/>
      <c r="FK11" s="2"/>
      <c r="FL11" s="2"/>
      <c r="FM11" s="16"/>
      <c r="FN11" s="54"/>
      <c r="FO11" s="255">
        <v>2013</v>
      </c>
      <c r="FP11" s="255"/>
      <c r="FQ11" s="275" t="s">
        <v>114</v>
      </c>
      <c r="FR11" s="275"/>
      <c r="FS11" s="275"/>
      <c r="FT11" s="275"/>
      <c r="FU11" s="275"/>
      <c r="FV11" s="275"/>
      <c r="FW11" s="256"/>
      <c r="FX11" s="264"/>
      <c r="FY11" s="16"/>
      <c r="GA11" s="18"/>
      <c r="GB11" s="18"/>
      <c r="GC11" s="2"/>
      <c r="GD11" s="2"/>
      <c r="GE11" s="2"/>
      <c r="GF11" s="2"/>
      <c r="GG11" s="2"/>
      <c r="GH11" s="2"/>
      <c r="GI11" s="2"/>
      <c r="GJ11" s="18"/>
      <c r="GK11" s="2"/>
      <c r="GL11" s="2"/>
      <c r="GM11" s="2"/>
      <c r="GN11" s="2"/>
      <c r="GO11" s="2"/>
      <c r="GP11" s="2"/>
      <c r="GQ11" s="16"/>
      <c r="GR11" s="54"/>
      <c r="GS11" s="255">
        <v>2013</v>
      </c>
      <c r="GT11" s="255"/>
      <c r="GU11" s="53"/>
      <c r="GV11" s="275" t="s">
        <v>114</v>
      </c>
      <c r="GW11" s="275"/>
      <c r="GX11" s="275"/>
      <c r="GY11" s="275"/>
      <c r="GZ11" s="275"/>
      <c r="HA11" s="256"/>
      <c r="HB11" s="264"/>
      <c r="HC11" s="16"/>
      <c r="HE11" s="18"/>
      <c r="HF11" s="18"/>
      <c r="HG11" s="2"/>
      <c r="HH11" s="2"/>
      <c r="HI11" s="2"/>
      <c r="HJ11" s="2"/>
      <c r="HK11" s="2"/>
      <c r="HL11" s="2"/>
      <c r="HM11" s="2"/>
      <c r="HN11" s="18"/>
      <c r="HO11" s="2"/>
      <c r="HP11" s="2"/>
      <c r="HQ11" s="2"/>
      <c r="HR11" s="2"/>
      <c r="HS11" s="2"/>
      <c r="HT11" s="2"/>
      <c r="HU11" s="16"/>
      <c r="HV11" s="54"/>
      <c r="HW11" s="255">
        <v>2013</v>
      </c>
      <c r="HX11" s="255"/>
      <c r="HY11" s="53"/>
      <c r="HZ11" s="275" t="s">
        <v>116</v>
      </c>
      <c r="IA11" s="275"/>
      <c r="IB11" s="275"/>
      <c r="IC11" s="275"/>
      <c r="ID11" s="275"/>
      <c r="IE11" s="256">
        <v>5</v>
      </c>
      <c r="IF11" s="264"/>
      <c r="IG11" s="16"/>
      <c r="II11" s="18"/>
      <c r="IJ11" s="18"/>
      <c r="IK11" s="2"/>
      <c r="IL11" s="2"/>
      <c r="IM11" s="2"/>
      <c r="IN11" s="2"/>
      <c r="IO11" s="2"/>
      <c r="IP11" s="2"/>
      <c r="IQ11" s="2"/>
      <c r="IR11" s="18"/>
      <c r="IS11" s="2"/>
      <c r="IT11" s="2"/>
      <c r="IU11" s="2"/>
      <c r="IV11" s="2"/>
      <c r="IW11" s="2"/>
      <c r="IX11" s="2"/>
      <c r="IY11" s="16"/>
      <c r="IZ11" s="54"/>
      <c r="JA11" s="255">
        <v>2013</v>
      </c>
      <c r="JB11" s="255"/>
      <c r="JC11" s="53"/>
      <c r="JD11" s="275" t="s">
        <v>113</v>
      </c>
      <c r="JE11" s="275"/>
      <c r="JF11" s="275"/>
      <c r="JG11" s="275"/>
      <c r="JH11" s="275"/>
      <c r="JI11" s="256"/>
      <c r="JJ11" s="264"/>
      <c r="JK11" s="16"/>
      <c r="JM11" s="18"/>
      <c r="JN11" s="18"/>
      <c r="JO11" s="2"/>
      <c r="JP11" s="2"/>
      <c r="JQ11" s="2"/>
      <c r="JR11" s="2"/>
      <c r="JS11" s="2"/>
      <c r="JT11" s="2"/>
      <c r="JU11" s="2"/>
      <c r="JV11" s="18"/>
      <c r="JW11" s="2"/>
      <c r="JX11" s="2"/>
      <c r="JY11" s="2"/>
      <c r="JZ11" s="2"/>
      <c r="KA11" s="2"/>
      <c r="KB11" s="2"/>
      <c r="KC11" s="16"/>
      <c r="KD11" s="54"/>
      <c r="KE11" s="255">
        <v>2013</v>
      </c>
      <c r="KF11" s="255"/>
      <c r="KG11" s="53"/>
      <c r="KH11" s="275" t="s">
        <v>122</v>
      </c>
      <c r="KI11" s="275"/>
      <c r="KJ11" s="275"/>
      <c r="KK11" s="275"/>
      <c r="KL11" s="275"/>
      <c r="KM11" s="271">
        <v>1</v>
      </c>
      <c r="KN11" s="272"/>
      <c r="KO11" s="16"/>
      <c r="KQ11" s="18"/>
      <c r="KR11" s="18"/>
      <c r="KS11" s="2"/>
      <c r="KT11" s="2"/>
      <c r="KU11" s="2"/>
      <c r="KV11" s="2"/>
      <c r="KW11" s="2"/>
      <c r="KX11" s="2"/>
      <c r="KY11" s="2"/>
      <c r="KZ11" s="18"/>
      <c r="LA11" s="2"/>
      <c r="LB11" s="2"/>
      <c r="LC11" s="2"/>
      <c r="LD11" s="2"/>
      <c r="LE11" s="2"/>
      <c r="LF11" s="2"/>
      <c r="LG11" s="16"/>
      <c r="LH11" s="54"/>
      <c r="LI11" s="255">
        <v>2013</v>
      </c>
      <c r="LJ11" s="255"/>
      <c r="LK11" s="53"/>
      <c r="LL11" s="275" t="s">
        <v>121</v>
      </c>
      <c r="LM11" s="275"/>
      <c r="LN11" s="275"/>
      <c r="LO11" s="275"/>
      <c r="LP11" s="275"/>
      <c r="LQ11" s="273" t="s">
        <v>12</v>
      </c>
      <c r="LR11" s="274"/>
      <c r="LS11" s="16"/>
      <c r="LU11" s="18"/>
      <c r="LV11" s="18"/>
      <c r="LW11" s="2"/>
      <c r="LX11" s="2"/>
      <c r="LY11" s="2"/>
      <c r="LZ11" s="2"/>
      <c r="MA11" s="2"/>
      <c r="MB11" s="2"/>
      <c r="MC11" s="2"/>
      <c r="MD11" s="18"/>
      <c r="ME11" s="2"/>
      <c r="MF11" s="2"/>
      <c r="MG11" s="2"/>
      <c r="MH11" s="2"/>
      <c r="MI11" s="2"/>
      <c r="MJ11" s="2"/>
      <c r="MK11" s="16"/>
      <c r="ML11" s="54"/>
      <c r="MM11" s="255">
        <v>2013</v>
      </c>
      <c r="MN11" s="255"/>
      <c r="MO11" s="53"/>
      <c r="MP11" s="256" t="s">
        <v>113</v>
      </c>
      <c r="MQ11" s="256"/>
      <c r="MR11" s="256"/>
      <c r="MS11" s="256"/>
      <c r="MT11" s="256"/>
      <c r="MU11" s="53"/>
      <c r="MV11" s="52"/>
      <c r="MW11" s="16"/>
      <c r="MY11" s="18"/>
      <c r="MZ11" s="18"/>
      <c r="NA11" s="2"/>
      <c r="NB11" s="2"/>
      <c r="NC11" s="2"/>
      <c r="ND11" s="2"/>
      <c r="NE11" s="2"/>
      <c r="NF11" s="2"/>
      <c r="NG11" s="2"/>
      <c r="NH11" s="18"/>
      <c r="NI11" s="2"/>
      <c r="NJ11" s="2"/>
      <c r="NK11" s="2"/>
      <c r="NL11" s="2"/>
      <c r="NM11" s="2"/>
      <c r="NN11" s="2"/>
      <c r="NO11" s="16"/>
      <c r="NP11" s="54"/>
      <c r="NQ11" s="255">
        <v>2013</v>
      </c>
      <c r="NR11" s="255"/>
      <c r="NS11" s="53"/>
      <c r="NT11" s="256" t="s">
        <v>113</v>
      </c>
      <c r="NU11" s="256"/>
      <c r="NV11" s="256"/>
      <c r="NW11" s="256"/>
      <c r="NX11" s="256"/>
      <c r="NY11" s="53"/>
      <c r="NZ11" s="52"/>
      <c r="OA11" s="16"/>
    </row>
    <row r="12" spans="3:391" ht="21.75" customHeight="1">
      <c r="C12" s="18"/>
      <c r="D12" s="15"/>
      <c r="E12" s="14"/>
      <c r="F12" s="14"/>
      <c r="G12" s="14"/>
      <c r="H12" s="14"/>
      <c r="I12" s="14"/>
      <c r="J12" s="14"/>
      <c r="K12" s="14"/>
      <c r="L12" s="15"/>
      <c r="M12" s="14"/>
      <c r="N12" s="14"/>
      <c r="O12" s="14"/>
      <c r="P12" s="14"/>
      <c r="Q12" s="14"/>
      <c r="R12" s="14"/>
      <c r="S12" s="13"/>
      <c r="T12" s="49"/>
      <c r="U12" s="51">
        <v>2012</v>
      </c>
      <c r="V12" s="48"/>
      <c r="W12" s="263" t="s">
        <v>120</v>
      </c>
      <c r="X12" s="263"/>
      <c r="Y12" s="263"/>
      <c r="Z12" s="263"/>
      <c r="AA12" s="263"/>
      <c r="AB12" s="263"/>
      <c r="AC12" s="267" t="s">
        <v>12</v>
      </c>
      <c r="AD12" s="268"/>
      <c r="AE12" s="16"/>
      <c r="AG12" s="18"/>
      <c r="AH12" s="15"/>
      <c r="AI12" s="14"/>
      <c r="AJ12" s="14"/>
      <c r="AK12" s="14"/>
      <c r="AL12" s="14"/>
      <c r="AM12" s="14"/>
      <c r="AN12" s="14"/>
      <c r="AO12" s="14"/>
      <c r="AP12" s="15"/>
      <c r="AQ12" s="14"/>
      <c r="AR12" s="14"/>
      <c r="AS12" s="14"/>
      <c r="AT12" s="14"/>
      <c r="AU12" s="14"/>
      <c r="AV12" s="14"/>
      <c r="AW12" s="13"/>
      <c r="AX12" s="49"/>
      <c r="AY12" s="259">
        <v>2012</v>
      </c>
      <c r="AZ12" s="259"/>
      <c r="BA12" s="48"/>
      <c r="BB12" s="263" t="s">
        <v>113</v>
      </c>
      <c r="BC12" s="263"/>
      <c r="BD12" s="263"/>
      <c r="BE12" s="263"/>
      <c r="BF12" s="263"/>
      <c r="BG12" s="260"/>
      <c r="BH12" s="270"/>
      <c r="BI12" s="16"/>
      <c r="BK12" s="18"/>
      <c r="BL12" s="15"/>
      <c r="BM12" s="14"/>
      <c r="BN12" s="14"/>
      <c r="BO12" s="14"/>
      <c r="BP12" s="14"/>
      <c r="BQ12" s="14"/>
      <c r="BR12" s="14"/>
      <c r="BS12" s="14"/>
      <c r="BT12" s="15"/>
      <c r="BU12" s="14"/>
      <c r="BV12" s="14"/>
      <c r="BW12" s="14"/>
      <c r="BX12" s="14"/>
      <c r="BY12" s="14"/>
      <c r="BZ12" s="14"/>
      <c r="CA12" s="13"/>
      <c r="CB12" s="49"/>
      <c r="CC12" s="259">
        <v>2012</v>
      </c>
      <c r="CD12" s="259"/>
      <c r="CE12" s="48"/>
      <c r="CF12" s="263" t="s">
        <v>119</v>
      </c>
      <c r="CG12" s="263"/>
      <c r="CH12" s="263"/>
      <c r="CI12" s="263"/>
      <c r="CJ12" s="263"/>
      <c r="CK12" s="282">
        <v>1</v>
      </c>
      <c r="CL12" s="283"/>
      <c r="CM12" s="16"/>
      <c r="CO12" s="18"/>
      <c r="CP12" s="15"/>
      <c r="CQ12" s="14"/>
      <c r="CR12" s="14"/>
      <c r="CS12" s="14"/>
      <c r="CT12" s="14"/>
      <c r="CU12" s="14"/>
      <c r="CV12" s="14"/>
      <c r="CW12" s="14"/>
      <c r="CX12" s="15"/>
      <c r="CY12" s="14"/>
      <c r="CZ12" s="14"/>
      <c r="DA12" s="14"/>
      <c r="DB12" s="14"/>
      <c r="DC12" s="14"/>
      <c r="DD12" s="14"/>
      <c r="DE12" s="13"/>
      <c r="DF12" s="49"/>
      <c r="DG12" s="259">
        <v>2012</v>
      </c>
      <c r="DH12" s="259"/>
      <c r="DI12" s="48"/>
      <c r="DJ12" s="263" t="s">
        <v>118</v>
      </c>
      <c r="DK12" s="263"/>
      <c r="DL12" s="263"/>
      <c r="DM12" s="263"/>
      <c r="DN12" s="263"/>
      <c r="DO12" s="260">
        <v>4</v>
      </c>
      <c r="DP12" s="270"/>
      <c r="DQ12" s="16"/>
      <c r="DS12" s="18"/>
      <c r="DT12" s="15"/>
      <c r="DU12" s="14"/>
      <c r="DV12" s="14"/>
      <c r="DW12" s="14"/>
      <c r="DX12" s="14"/>
      <c r="DY12" s="14"/>
      <c r="DZ12" s="14"/>
      <c r="EA12" s="14"/>
      <c r="EB12" s="15"/>
      <c r="EC12" s="14"/>
      <c r="ED12" s="14"/>
      <c r="EE12" s="14"/>
      <c r="EF12" s="14"/>
      <c r="EG12" s="14"/>
      <c r="EH12" s="14"/>
      <c r="EI12" s="13"/>
      <c r="EJ12" s="50"/>
      <c r="EK12" s="259">
        <v>2012</v>
      </c>
      <c r="EL12" s="259"/>
      <c r="EM12" s="48"/>
      <c r="EN12" s="263" t="s">
        <v>117</v>
      </c>
      <c r="EO12" s="263"/>
      <c r="EP12" s="263"/>
      <c r="EQ12" s="263"/>
      <c r="ER12" s="263"/>
      <c r="ES12" s="267" t="s">
        <v>12</v>
      </c>
      <c r="ET12" s="268"/>
      <c r="EU12" s="16"/>
      <c r="EW12" s="18"/>
      <c r="EX12" s="15"/>
      <c r="EY12" s="14"/>
      <c r="EZ12" s="14"/>
      <c r="FA12" s="14"/>
      <c r="FB12" s="14"/>
      <c r="FC12" s="14"/>
      <c r="FD12" s="14"/>
      <c r="FE12" s="14"/>
      <c r="FF12" s="15"/>
      <c r="FG12" s="14"/>
      <c r="FH12" s="14"/>
      <c r="FI12" s="14"/>
      <c r="FJ12" s="14"/>
      <c r="FK12" s="14"/>
      <c r="FL12" s="14"/>
      <c r="FM12" s="13"/>
      <c r="FN12" s="49"/>
      <c r="FO12" s="259">
        <v>2012</v>
      </c>
      <c r="FP12" s="259"/>
      <c r="FQ12" s="263" t="s">
        <v>114</v>
      </c>
      <c r="FR12" s="263"/>
      <c r="FS12" s="263"/>
      <c r="FT12" s="263"/>
      <c r="FU12" s="263"/>
      <c r="FV12" s="263"/>
      <c r="FW12" s="260"/>
      <c r="FX12" s="270"/>
      <c r="FY12" s="16"/>
      <c r="GA12" s="18"/>
      <c r="GB12" s="15"/>
      <c r="GC12" s="14"/>
      <c r="GD12" s="14"/>
      <c r="GE12" s="14"/>
      <c r="GF12" s="14"/>
      <c r="GG12" s="14"/>
      <c r="GH12" s="14"/>
      <c r="GI12" s="14"/>
      <c r="GJ12" s="15"/>
      <c r="GK12" s="14"/>
      <c r="GL12" s="14"/>
      <c r="GM12" s="14"/>
      <c r="GN12" s="14"/>
      <c r="GO12" s="14"/>
      <c r="GP12" s="14"/>
      <c r="GQ12" s="13"/>
      <c r="GR12" s="49"/>
      <c r="GS12" s="259">
        <v>2012</v>
      </c>
      <c r="GT12" s="259"/>
      <c r="GU12" s="48"/>
      <c r="GV12" s="263" t="s">
        <v>114</v>
      </c>
      <c r="GW12" s="263"/>
      <c r="GX12" s="263"/>
      <c r="GY12" s="263"/>
      <c r="GZ12" s="263"/>
      <c r="HA12" s="260"/>
      <c r="HB12" s="270"/>
      <c r="HC12" s="16"/>
      <c r="HE12" s="18"/>
      <c r="HF12" s="15"/>
      <c r="HG12" s="14"/>
      <c r="HH12" s="14"/>
      <c r="HI12" s="14"/>
      <c r="HJ12" s="14"/>
      <c r="HK12" s="14"/>
      <c r="HL12" s="14"/>
      <c r="HM12" s="14"/>
      <c r="HN12" s="15"/>
      <c r="HO12" s="14"/>
      <c r="HP12" s="14"/>
      <c r="HQ12" s="14"/>
      <c r="HR12" s="14"/>
      <c r="HS12" s="14"/>
      <c r="HT12" s="14"/>
      <c r="HU12" s="13"/>
      <c r="HV12" s="49"/>
      <c r="HW12" s="259">
        <v>2012</v>
      </c>
      <c r="HX12" s="259"/>
      <c r="HY12" s="48"/>
      <c r="HZ12" s="263" t="s">
        <v>116</v>
      </c>
      <c r="IA12" s="263"/>
      <c r="IB12" s="263"/>
      <c r="IC12" s="263"/>
      <c r="ID12" s="263"/>
      <c r="IE12" s="284">
        <v>3</v>
      </c>
      <c r="IF12" s="285"/>
      <c r="IG12" s="16"/>
      <c r="II12" s="18"/>
      <c r="IJ12" s="15"/>
      <c r="IK12" s="14"/>
      <c r="IL12" s="14"/>
      <c r="IM12" s="14"/>
      <c r="IN12" s="14"/>
      <c r="IO12" s="14"/>
      <c r="IP12" s="14"/>
      <c r="IQ12" s="14"/>
      <c r="IR12" s="15"/>
      <c r="IS12" s="14"/>
      <c r="IT12" s="14"/>
      <c r="IU12" s="14"/>
      <c r="IV12" s="14"/>
      <c r="IW12" s="14"/>
      <c r="IX12" s="14"/>
      <c r="IY12" s="13"/>
      <c r="IZ12" s="49"/>
      <c r="JA12" s="259">
        <v>2012</v>
      </c>
      <c r="JB12" s="259"/>
      <c r="JC12" s="48"/>
      <c r="JD12" s="263" t="s">
        <v>115</v>
      </c>
      <c r="JE12" s="263"/>
      <c r="JF12" s="263"/>
      <c r="JG12" s="263"/>
      <c r="JH12" s="263"/>
      <c r="JI12" s="284">
        <v>2</v>
      </c>
      <c r="JJ12" s="285"/>
      <c r="JK12" s="16"/>
      <c r="JM12" s="18"/>
      <c r="JN12" s="15"/>
      <c r="JO12" s="14"/>
      <c r="JP12" s="14"/>
      <c r="JQ12" s="14"/>
      <c r="JR12" s="14"/>
      <c r="JS12" s="14"/>
      <c r="JT12" s="14"/>
      <c r="JU12" s="14"/>
      <c r="JV12" s="15"/>
      <c r="JW12" s="14"/>
      <c r="JX12" s="14"/>
      <c r="JY12" s="14"/>
      <c r="JZ12" s="14"/>
      <c r="KA12" s="14"/>
      <c r="KB12" s="14"/>
      <c r="KC12" s="13"/>
      <c r="KD12" s="49"/>
      <c r="KE12" s="259">
        <v>2012</v>
      </c>
      <c r="KF12" s="259"/>
      <c r="KG12" s="48"/>
      <c r="KH12" s="263" t="s">
        <v>114</v>
      </c>
      <c r="KI12" s="263"/>
      <c r="KJ12" s="263"/>
      <c r="KK12" s="263"/>
      <c r="KL12" s="263"/>
      <c r="KM12" s="260"/>
      <c r="KN12" s="270"/>
      <c r="KO12" s="16"/>
      <c r="KQ12" s="18"/>
      <c r="KR12" s="15"/>
      <c r="KS12" s="14"/>
      <c r="KT12" s="14"/>
      <c r="KU12" s="14"/>
      <c r="KV12" s="14"/>
      <c r="KW12" s="14"/>
      <c r="KX12" s="14"/>
      <c r="KY12" s="14"/>
      <c r="KZ12" s="15"/>
      <c r="LA12" s="14"/>
      <c r="LB12" s="14"/>
      <c r="LC12" s="14"/>
      <c r="LD12" s="14"/>
      <c r="LE12" s="14"/>
      <c r="LF12" s="14"/>
      <c r="LG12" s="13"/>
      <c r="LH12" s="49"/>
      <c r="LI12" s="259">
        <v>2012</v>
      </c>
      <c r="LJ12" s="259"/>
      <c r="LK12" s="48"/>
      <c r="LL12" s="263" t="s">
        <v>114</v>
      </c>
      <c r="LM12" s="263"/>
      <c r="LN12" s="263"/>
      <c r="LO12" s="263"/>
      <c r="LP12" s="263"/>
      <c r="LQ12" s="260"/>
      <c r="LR12" s="270"/>
      <c r="LS12" s="16"/>
      <c r="LU12" s="18"/>
      <c r="LV12" s="15"/>
      <c r="LW12" s="14"/>
      <c r="LX12" s="14"/>
      <c r="LY12" s="14"/>
      <c r="LZ12" s="14"/>
      <c r="MA12" s="14"/>
      <c r="MB12" s="14"/>
      <c r="MC12" s="14"/>
      <c r="MD12" s="15"/>
      <c r="ME12" s="14"/>
      <c r="MF12" s="14"/>
      <c r="MG12" s="14"/>
      <c r="MH12" s="14"/>
      <c r="MI12" s="14"/>
      <c r="MJ12" s="14"/>
      <c r="MK12" s="13"/>
      <c r="ML12" s="49"/>
      <c r="MM12" s="259">
        <v>2012</v>
      </c>
      <c r="MN12" s="259"/>
      <c r="MO12" s="48"/>
      <c r="MP12" s="260" t="s">
        <v>113</v>
      </c>
      <c r="MQ12" s="260"/>
      <c r="MR12" s="260"/>
      <c r="MS12" s="260"/>
      <c r="MT12" s="260"/>
      <c r="MU12" s="48"/>
      <c r="MV12" s="47"/>
      <c r="MW12" s="16"/>
      <c r="MY12" s="18"/>
      <c r="MZ12" s="15"/>
      <c r="NA12" s="14"/>
      <c r="NB12" s="14"/>
      <c r="NC12" s="14"/>
      <c r="ND12" s="14"/>
      <c r="NE12" s="14"/>
      <c r="NF12" s="14"/>
      <c r="NG12" s="14"/>
      <c r="NH12" s="15"/>
      <c r="NI12" s="14"/>
      <c r="NJ12" s="14"/>
      <c r="NK12" s="14"/>
      <c r="NL12" s="14"/>
      <c r="NM12" s="14"/>
      <c r="NN12" s="14"/>
      <c r="NO12" s="13"/>
      <c r="NP12" s="49"/>
      <c r="NQ12" s="259">
        <v>2012</v>
      </c>
      <c r="NR12" s="259"/>
      <c r="NS12" s="48"/>
      <c r="NT12" s="260" t="s">
        <v>113</v>
      </c>
      <c r="NU12" s="260"/>
      <c r="NV12" s="260"/>
      <c r="NW12" s="260"/>
      <c r="NX12" s="260"/>
      <c r="NY12" s="48"/>
      <c r="NZ12" s="47"/>
      <c r="OA12" s="16"/>
    </row>
    <row r="13" spans="3:391" ht="13.5" customHeight="1">
      <c r="C13" s="15"/>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3"/>
      <c r="AG13" s="18"/>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16"/>
      <c r="BK13" s="15"/>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3"/>
      <c r="CO13" s="18"/>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16"/>
      <c r="DS13" s="18"/>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16"/>
      <c r="EW13" s="15"/>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3"/>
      <c r="GA13" s="15"/>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3"/>
      <c r="HE13" s="15"/>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3"/>
      <c r="II13" s="15"/>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3"/>
      <c r="JM13" s="18"/>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16"/>
      <c r="KQ13" s="15"/>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3"/>
      <c r="LU13" s="15"/>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3"/>
      <c r="MY13" s="15"/>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3"/>
    </row>
    <row r="14" spans="3:391" ht="13.5" customHeight="1">
      <c r="C14" s="46"/>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4"/>
      <c r="AG14" s="46"/>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4"/>
      <c r="BK14" s="46"/>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4"/>
      <c r="CO14" s="46"/>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4"/>
      <c r="DS14" s="46"/>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4"/>
      <c r="EW14" s="46"/>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4"/>
      <c r="GA14" s="46"/>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4"/>
      <c r="HE14" s="46"/>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4"/>
      <c r="II14" s="46"/>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4"/>
      <c r="JM14" s="46"/>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4"/>
      <c r="KQ14" s="46"/>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4"/>
      <c r="LU14" s="46"/>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4"/>
      <c r="MY14" s="46"/>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4"/>
    </row>
    <row r="15" spans="3:391" ht="13.5" customHeight="1">
      <c r="C15" s="18"/>
      <c r="D15" s="251" t="s">
        <v>112</v>
      </c>
      <c r="E15" s="251"/>
      <c r="F15" s="251"/>
      <c r="G15" s="251"/>
      <c r="H15" s="251"/>
      <c r="I15" s="251"/>
      <c r="J15" s="251"/>
      <c r="K15" s="2"/>
      <c r="L15" s="2"/>
      <c r="M15" s="2"/>
      <c r="N15" s="2"/>
      <c r="O15" s="2"/>
      <c r="P15" s="2"/>
      <c r="Q15" s="2"/>
      <c r="R15" s="2"/>
      <c r="S15" s="2"/>
      <c r="T15" s="2"/>
      <c r="U15" s="2"/>
      <c r="V15" s="2"/>
      <c r="W15" s="2"/>
      <c r="X15" s="2"/>
      <c r="Y15" s="2"/>
      <c r="Z15" s="2"/>
      <c r="AA15" s="2"/>
      <c r="AB15" s="2"/>
      <c r="AC15" s="2"/>
      <c r="AD15" s="2"/>
      <c r="AE15" s="16"/>
      <c r="AG15" s="18"/>
      <c r="AH15" s="251" t="s">
        <v>112</v>
      </c>
      <c r="AI15" s="251"/>
      <c r="AJ15" s="251"/>
      <c r="AK15" s="251"/>
      <c r="AL15" s="251"/>
      <c r="AM15" s="251"/>
      <c r="AN15" s="251"/>
      <c r="AO15" s="2"/>
      <c r="AP15" s="2"/>
      <c r="AQ15" s="2"/>
      <c r="AR15" s="2"/>
      <c r="AS15" s="2"/>
      <c r="AT15" s="2"/>
      <c r="AU15" s="2"/>
      <c r="AV15" s="2"/>
      <c r="AW15" s="2"/>
      <c r="AX15" s="2"/>
      <c r="AY15" s="2"/>
      <c r="AZ15" s="2"/>
      <c r="BA15" s="2"/>
      <c r="BB15" s="2"/>
      <c r="BC15" s="2"/>
      <c r="BD15" s="2"/>
      <c r="BE15" s="2"/>
      <c r="BF15" s="2"/>
      <c r="BG15" s="2"/>
      <c r="BH15" s="2"/>
      <c r="BI15" s="16"/>
      <c r="BK15" s="18"/>
      <c r="BL15" s="251" t="s">
        <v>112</v>
      </c>
      <c r="BM15" s="251"/>
      <c r="BN15" s="251"/>
      <c r="BO15" s="251"/>
      <c r="BP15" s="251"/>
      <c r="BQ15" s="251"/>
      <c r="BR15" s="251"/>
      <c r="BS15" s="2"/>
      <c r="BT15" s="2"/>
      <c r="BU15" s="2"/>
      <c r="BV15" s="2"/>
      <c r="BW15" s="2"/>
      <c r="BX15" s="2"/>
      <c r="BY15" s="2"/>
      <c r="BZ15" s="2"/>
      <c r="CA15" s="2"/>
      <c r="CB15" s="2"/>
      <c r="CC15" s="2"/>
      <c r="CD15" s="2"/>
      <c r="CE15" s="2"/>
      <c r="CF15" s="2"/>
      <c r="CG15" s="2"/>
      <c r="CH15" s="2"/>
      <c r="CI15" s="2"/>
      <c r="CJ15" s="2"/>
      <c r="CK15" s="2"/>
      <c r="CL15" s="2"/>
      <c r="CM15" s="16"/>
      <c r="CO15" s="18"/>
      <c r="CP15" s="251" t="s">
        <v>112</v>
      </c>
      <c r="CQ15" s="251"/>
      <c r="CR15" s="251"/>
      <c r="CS15" s="251"/>
      <c r="CT15" s="251"/>
      <c r="CU15" s="251"/>
      <c r="CV15" s="251"/>
      <c r="CW15" s="2"/>
      <c r="CX15" s="2"/>
      <c r="CY15" s="2"/>
      <c r="CZ15" s="2"/>
      <c r="DA15" s="2"/>
      <c r="DB15" s="2"/>
      <c r="DC15" s="2"/>
      <c r="DD15" s="2"/>
      <c r="DE15" s="2"/>
      <c r="DF15" s="2"/>
      <c r="DG15" s="2"/>
      <c r="DH15" s="2"/>
      <c r="DI15" s="2"/>
      <c r="DJ15" s="2"/>
      <c r="DK15" s="2"/>
      <c r="DL15" s="2"/>
      <c r="DM15" s="2"/>
      <c r="DN15" s="2"/>
      <c r="DO15" s="2"/>
      <c r="DP15" s="2"/>
      <c r="DQ15" s="16"/>
      <c r="DS15" s="18"/>
      <c r="DT15" s="251" t="s">
        <v>112</v>
      </c>
      <c r="DU15" s="251"/>
      <c r="DV15" s="251"/>
      <c r="DW15" s="251"/>
      <c r="DX15" s="251"/>
      <c r="DY15" s="251"/>
      <c r="DZ15" s="251"/>
      <c r="EA15" s="2"/>
      <c r="EB15" s="2"/>
      <c r="EC15" s="2"/>
      <c r="ED15" s="2"/>
      <c r="EE15" s="2"/>
      <c r="EF15" s="2"/>
      <c r="EG15" s="2"/>
      <c r="EH15" s="2"/>
      <c r="EI15" s="2"/>
      <c r="EJ15" s="2"/>
      <c r="EK15" s="2"/>
      <c r="EL15" s="2"/>
      <c r="EM15" s="2"/>
      <c r="EN15" s="2"/>
      <c r="EO15" s="2"/>
      <c r="EP15" s="2"/>
      <c r="EQ15" s="2"/>
      <c r="ER15" s="2"/>
      <c r="ES15" s="2"/>
      <c r="ET15" s="2"/>
      <c r="EU15" s="16"/>
      <c r="EW15" s="18"/>
      <c r="EX15" s="251" t="s">
        <v>112</v>
      </c>
      <c r="EY15" s="251"/>
      <c r="EZ15" s="251"/>
      <c r="FA15" s="251"/>
      <c r="FB15" s="251"/>
      <c r="FC15" s="251"/>
      <c r="FD15" s="251"/>
      <c r="FE15" s="2"/>
      <c r="FF15" s="2"/>
      <c r="FG15" s="2"/>
      <c r="FH15" s="2"/>
      <c r="FI15" s="2"/>
      <c r="FJ15" s="2"/>
      <c r="FK15" s="2"/>
      <c r="FL15" s="2"/>
      <c r="FM15" s="2"/>
      <c r="FN15" s="2"/>
      <c r="FO15" s="2"/>
      <c r="FP15" s="2"/>
      <c r="FQ15" s="2"/>
      <c r="FR15" s="2"/>
      <c r="FS15" s="2"/>
      <c r="FT15" s="2"/>
      <c r="FU15" s="2"/>
      <c r="FV15" s="2"/>
      <c r="FW15" s="2"/>
      <c r="FX15" s="2"/>
      <c r="FY15" s="16"/>
      <c r="GA15" s="18"/>
      <c r="GB15" s="251" t="s">
        <v>112</v>
      </c>
      <c r="GC15" s="251"/>
      <c r="GD15" s="251"/>
      <c r="GE15" s="251"/>
      <c r="GF15" s="251"/>
      <c r="GG15" s="251"/>
      <c r="GH15" s="251"/>
      <c r="GI15" s="2"/>
      <c r="GJ15" s="2"/>
      <c r="GK15" s="2"/>
      <c r="GL15" s="2"/>
      <c r="GM15" s="2"/>
      <c r="GN15" s="2"/>
      <c r="GO15" s="2"/>
      <c r="GP15" s="2"/>
      <c r="GQ15" s="2"/>
      <c r="GR15" s="2"/>
      <c r="GS15" s="2"/>
      <c r="GT15" s="2"/>
      <c r="GU15" s="2"/>
      <c r="GV15" s="2"/>
      <c r="GW15" s="2"/>
      <c r="GX15" s="2"/>
      <c r="GY15" s="2"/>
      <c r="GZ15" s="2"/>
      <c r="HA15" s="2"/>
      <c r="HB15" s="2"/>
      <c r="HC15" s="16"/>
      <c r="HE15" s="18"/>
      <c r="HF15" s="251" t="s">
        <v>112</v>
      </c>
      <c r="HG15" s="251"/>
      <c r="HH15" s="251"/>
      <c r="HI15" s="251"/>
      <c r="HJ15" s="251"/>
      <c r="HK15" s="251"/>
      <c r="HL15" s="251"/>
      <c r="HM15" s="2"/>
      <c r="HN15" s="2"/>
      <c r="HO15" s="2"/>
      <c r="HP15" s="2"/>
      <c r="HQ15" s="2"/>
      <c r="HR15" s="2"/>
      <c r="HS15" s="2"/>
      <c r="HT15" s="2"/>
      <c r="HU15" s="2"/>
      <c r="HV15" s="2"/>
      <c r="HW15" s="2"/>
      <c r="HX15" s="2"/>
      <c r="HY15" s="2"/>
      <c r="HZ15" s="2"/>
      <c r="IA15" s="2"/>
      <c r="IB15" s="2"/>
      <c r="IC15" s="2"/>
      <c r="ID15" s="2"/>
      <c r="IE15" s="2"/>
      <c r="IF15" s="2"/>
      <c r="IG15" s="16"/>
      <c r="II15" s="18"/>
      <c r="IJ15" s="251" t="s">
        <v>112</v>
      </c>
      <c r="IK15" s="251"/>
      <c r="IL15" s="251"/>
      <c r="IM15" s="251"/>
      <c r="IN15" s="251"/>
      <c r="IO15" s="251"/>
      <c r="IP15" s="251"/>
      <c r="IQ15" s="2"/>
      <c r="IR15" s="2"/>
      <c r="IS15" s="2"/>
      <c r="IT15" s="2"/>
      <c r="IU15" s="2"/>
      <c r="IV15" s="2"/>
      <c r="IW15" s="2"/>
      <c r="IX15" s="2"/>
      <c r="IY15" s="2"/>
      <c r="IZ15" s="2"/>
      <c r="JA15" s="2"/>
      <c r="JB15" s="2"/>
      <c r="JC15" s="2"/>
      <c r="JD15" s="2"/>
      <c r="JE15" s="2"/>
      <c r="JF15" s="2"/>
      <c r="JG15" s="2"/>
      <c r="JH15" s="2"/>
      <c r="JI15" s="2"/>
      <c r="JJ15" s="2"/>
      <c r="JK15" s="16"/>
      <c r="JM15" s="18"/>
      <c r="JN15" s="251" t="s">
        <v>112</v>
      </c>
      <c r="JO15" s="251"/>
      <c r="JP15" s="251"/>
      <c r="JQ15" s="251"/>
      <c r="JR15" s="251"/>
      <c r="JS15" s="251"/>
      <c r="JT15" s="251"/>
      <c r="JU15" s="2"/>
      <c r="JV15" s="2"/>
      <c r="JW15" s="2"/>
      <c r="JX15" s="2"/>
      <c r="JY15" s="2"/>
      <c r="JZ15" s="2"/>
      <c r="KA15" s="2"/>
      <c r="KB15" s="2"/>
      <c r="KC15" s="2"/>
      <c r="KD15" s="2"/>
      <c r="KE15" s="2"/>
      <c r="KF15" s="2"/>
      <c r="KG15" s="2"/>
      <c r="KH15" s="2"/>
      <c r="KI15" s="2"/>
      <c r="KJ15" s="2"/>
      <c r="KK15" s="2"/>
      <c r="KL15" s="2"/>
      <c r="KM15" s="2"/>
      <c r="KN15" s="2"/>
      <c r="KO15" s="16"/>
      <c r="KQ15" s="18"/>
      <c r="KR15" s="251" t="s">
        <v>112</v>
      </c>
      <c r="KS15" s="251"/>
      <c r="KT15" s="251"/>
      <c r="KU15" s="251"/>
      <c r="KV15" s="251"/>
      <c r="KW15" s="251"/>
      <c r="KX15" s="251"/>
      <c r="KY15" s="2"/>
      <c r="KZ15" s="2"/>
      <c r="LA15" s="2"/>
      <c r="LB15" s="2"/>
      <c r="LC15" s="2"/>
      <c r="LD15" s="2"/>
      <c r="LE15" s="2"/>
      <c r="LF15" s="2"/>
      <c r="LG15" s="2"/>
      <c r="LH15" s="2"/>
      <c r="LI15" s="2"/>
      <c r="LJ15" s="2"/>
      <c r="LK15" s="2"/>
      <c r="LL15" s="2"/>
      <c r="LM15" s="2"/>
      <c r="LN15" s="2"/>
      <c r="LO15" s="2"/>
      <c r="LP15" s="2"/>
      <c r="LQ15" s="2"/>
      <c r="LR15" s="2"/>
      <c r="LS15" s="16"/>
      <c r="LU15" s="18"/>
      <c r="LV15" s="251" t="s">
        <v>112</v>
      </c>
      <c r="LW15" s="251"/>
      <c r="LX15" s="251"/>
      <c r="LY15" s="251"/>
      <c r="LZ15" s="251"/>
      <c r="MA15" s="251"/>
      <c r="MB15" s="251"/>
      <c r="MC15" s="2"/>
      <c r="MD15" s="2"/>
      <c r="ME15" s="2"/>
      <c r="MF15" s="2"/>
      <c r="MG15" s="2"/>
      <c r="MH15" s="2"/>
      <c r="MI15" s="2"/>
      <c r="MJ15" s="2"/>
      <c r="MK15" s="2"/>
      <c r="ML15" s="2"/>
      <c r="MM15" s="2"/>
      <c r="MN15" s="2"/>
      <c r="MO15" s="2"/>
      <c r="MP15" s="2"/>
      <c r="MQ15" s="2"/>
      <c r="MR15" s="2"/>
      <c r="MS15" s="2"/>
      <c r="MT15" s="2"/>
      <c r="MU15" s="2"/>
      <c r="MV15" s="2"/>
      <c r="MW15" s="16"/>
      <c r="MY15" s="18"/>
      <c r="MZ15" s="251" t="s">
        <v>112</v>
      </c>
      <c r="NA15" s="251"/>
      <c r="NB15" s="251"/>
      <c r="NC15" s="251"/>
      <c r="ND15" s="251"/>
      <c r="NE15" s="251"/>
      <c r="NF15" s="251"/>
      <c r="NG15" s="2"/>
      <c r="NH15" s="2"/>
      <c r="NI15" s="2"/>
      <c r="NJ15" s="2"/>
      <c r="NK15" s="2"/>
      <c r="NL15" s="2"/>
      <c r="NM15" s="2"/>
      <c r="NN15" s="2"/>
      <c r="NO15" s="2"/>
      <c r="NP15" s="2"/>
      <c r="NQ15" s="2"/>
      <c r="NR15" s="2"/>
      <c r="NS15" s="2"/>
      <c r="NT15" s="2"/>
      <c r="NU15" s="2"/>
      <c r="NV15" s="2"/>
      <c r="NW15" s="2"/>
      <c r="NX15" s="2"/>
      <c r="NY15" s="2"/>
      <c r="NZ15" s="2"/>
      <c r="OA15" s="16"/>
    </row>
    <row r="16" spans="3:391" ht="13.5" customHeight="1">
      <c r="C16" s="18"/>
      <c r="D16" s="251"/>
      <c r="E16" s="251"/>
      <c r="F16" s="251"/>
      <c r="G16" s="251"/>
      <c r="H16" s="251"/>
      <c r="I16" s="251"/>
      <c r="J16" s="251"/>
      <c r="K16" s="2"/>
      <c r="L16" s="2"/>
      <c r="M16" s="2"/>
      <c r="N16" s="2"/>
      <c r="O16" s="2"/>
      <c r="P16" s="2"/>
      <c r="Q16" s="2"/>
      <c r="R16" s="2"/>
      <c r="S16" s="2"/>
      <c r="T16" s="2"/>
      <c r="U16" s="2"/>
      <c r="V16" s="2"/>
      <c r="W16" s="2"/>
      <c r="X16" s="2"/>
      <c r="Y16" s="2"/>
      <c r="Z16" s="2"/>
      <c r="AA16" s="2"/>
      <c r="AB16" s="2"/>
      <c r="AC16" s="2"/>
      <c r="AD16" s="2"/>
      <c r="AE16" s="16"/>
      <c r="AG16" s="18"/>
      <c r="AH16" s="251"/>
      <c r="AI16" s="251"/>
      <c r="AJ16" s="251"/>
      <c r="AK16" s="251"/>
      <c r="AL16" s="251"/>
      <c r="AM16" s="251"/>
      <c r="AN16" s="251"/>
      <c r="AO16" s="2"/>
      <c r="AP16" s="2"/>
      <c r="AQ16" s="2"/>
      <c r="AR16" s="2"/>
      <c r="AS16" s="2"/>
      <c r="AT16" s="2"/>
      <c r="AU16" s="2"/>
      <c r="AV16" s="2"/>
      <c r="AW16" s="2"/>
      <c r="AX16" s="2"/>
      <c r="AY16" s="2"/>
      <c r="AZ16" s="2"/>
      <c r="BA16" s="2"/>
      <c r="BB16" s="2"/>
      <c r="BC16" s="2"/>
      <c r="BD16" s="2"/>
      <c r="BE16" s="2"/>
      <c r="BF16" s="2"/>
      <c r="BG16" s="2"/>
      <c r="BH16" s="2"/>
      <c r="BI16" s="16"/>
      <c r="BK16" s="18"/>
      <c r="BL16" s="251"/>
      <c r="BM16" s="251"/>
      <c r="BN16" s="251"/>
      <c r="BO16" s="251"/>
      <c r="BP16" s="251"/>
      <c r="BQ16" s="251"/>
      <c r="BR16" s="251"/>
      <c r="BS16" s="2"/>
      <c r="BT16" s="2"/>
      <c r="BU16" s="2"/>
      <c r="BV16" s="2"/>
      <c r="BW16" s="2"/>
      <c r="BX16" s="2"/>
      <c r="BY16" s="2"/>
      <c r="BZ16" s="2"/>
      <c r="CA16" s="2"/>
      <c r="CB16" s="2"/>
      <c r="CC16" s="2"/>
      <c r="CD16" s="2"/>
      <c r="CE16" s="2"/>
      <c r="CF16" s="2"/>
      <c r="CG16" s="2"/>
      <c r="CH16" s="2"/>
      <c r="CI16" s="2"/>
      <c r="CJ16" s="2"/>
      <c r="CK16" s="2"/>
      <c r="CL16" s="2"/>
      <c r="CM16" s="16"/>
      <c r="CO16" s="18"/>
      <c r="CP16" s="251"/>
      <c r="CQ16" s="251"/>
      <c r="CR16" s="251"/>
      <c r="CS16" s="251"/>
      <c r="CT16" s="251"/>
      <c r="CU16" s="251"/>
      <c r="CV16" s="251"/>
      <c r="CW16" s="2"/>
      <c r="CX16" s="2"/>
      <c r="CY16" s="2"/>
      <c r="CZ16" s="2"/>
      <c r="DA16" s="2"/>
      <c r="DB16" s="2"/>
      <c r="DC16" s="2"/>
      <c r="DD16" s="2"/>
      <c r="DE16" s="2"/>
      <c r="DF16" s="2"/>
      <c r="DG16" s="2"/>
      <c r="DH16" s="2"/>
      <c r="DI16" s="2"/>
      <c r="DJ16" s="2"/>
      <c r="DK16" s="2"/>
      <c r="DL16" s="2"/>
      <c r="DM16" s="2"/>
      <c r="DN16" s="2"/>
      <c r="DO16" s="2"/>
      <c r="DP16" s="2"/>
      <c r="DQ16" s="16"/>
      <c r="DS16" s="18"/>
      <c r="DT16" s="251"/>
      <c r="DU16" s="251"/>
      <c r="DV16" s="251"/>
      <c r="DW16" s="251"/>
      <c r="DX16" s="251"/>
      <c r="DY16" s="251"/>
      <c r="DZ16" s="251"/>
      <c r="EA16" s="2"/>
      <c r="EB16" s="2"/>
      <c r="EC16" s="2"/>
      <c r="ED16" s="2"/>
      <c r="EE16" s="2"/>
      <c r="EF16" s="2"/>
      <c r="EG16" s="2"/>
      <c r="EH16" s="2"/>
      <c r="EI16" s="2"/>
      <c r="EJ16" s="2"/>
      <c r="EK16" s="2"/>
      <c r="EL16" s="2"/>
      <c r="EM16" s="2"/>
      <c r="EN16" s="2"/>
      <c r="EO16" s="2"/>
      <c r="EP16" s="2"/>
      <c r="EQ16" s="2"/>
      <c r="ER16" s="2"/>
      <c r="ES16" s="2"/>
      <c r="ET16" s="2"/>
      <c r="EU16" s="16"/>
      <c r="EW16" s="18"/>
      <c r="EX16" s="251"/>
      <c r="EY16" s="251"/>
      <c r="EZ16" s="251"/>
      <c r="FA16" s="251"/>
      <c r="FB16" s="251"/>
      <c r="FC16" s="251"/>
      <c r="FD16" s="251"/>
      <c r="FE16" s="2"/>
      <c r="FF16" s="2"/>
      <c r="FG16" s="2"/>
      <c r="FH16" s="2"/>
      <c r="FI16" s="2"/>
      <c r="FJ16" s="2"/>
      <c r="FK16" s="2"/>
      <c r="FL16" s="2"/>
      <c r="FM16" s="2"/>
      <c r="FN16" s="2"/>
      <c r="FO16" s="2"/>
      <c r="FP16" s="2"/>
      <c r="FQ16" s="2"/>
      <c r="FR16" s="2"/>
      <c r="FS16" s="2"/>
      <c r="FT16" s="2"/>
      <c r="FU16" s="2"/>
      <c r="FV16" s="2"/>
      <c r="FW16" s="2"/>
      <c r="FX16" s="2"/>
      <c r="FY16" s="16"/>
      <c r="GA16" s="18"/>
      <c r="GB16" s="251"/>
      <c r="GC16" s="251"/>
      <c r="GD16" s="251"/>
      <c r="GE16" s="251"/>
      <c r="GF16" s="251"/>
      <c r="GG16" s="251"/>
      <c r="GH16" s="251"/>
      <c r="GI16" s="2"/>
      <c r="GJ16" s="2"/>
      <c r="GK16" s="2"/>
      <c r="GL16" s="2"/>
      <c r="GM16" s="2"/>
      <c r="GN16" s="2"/>
      <c r="GO16" s="2"/>
      <c r="GP16" s="2"/>
      <c r="GQ16" s="2"/>
      <c r="GR16" s="2"/>
      <c r="GS16" s="2"/>
      <c r="GT16" s="2"/>
      <c r="GU16" s="2"/>
      <c r="GV16" s="2"/>
      <c r="GW16" s="2"/>
      <c r="GX16" s="2"/>
      <c r="GY16" s="2"/>
      <c r="GZ16" s="2"/>
      <c r="HA16" s="2"/>
      <c r="HB16" s="2"/>
      <c r="HC16" s="16"/>
      <c r="HE16" s="18"/>
      <c r="HF16" s="251"/>
      <c r="HG16" s="251"/>
      <c r="HH16" s="251"/>
      <c r="HI16" s="251"/>
      <c r="HJ16" s="251"/>
      <c r="HK16" s="251"/>
      <c r="HL16" s="251"/>
      <c r="HM16" s="2"/>
      <c r="HN16" s="2"/>
      <c r="HO16" s="2"/>
      <c r="HP16" s="2"/>
      <c r="HQ16" s="2"/>
      <c r="HR16" s="2"/>
      <c r="HS16" s="2"/>
      <c r="HT16" s="2"/>
      <c r="HU16" s="2"/>
      <c r="HV16" s="2"/>
      <c r="HW16" s="2"/>
      <c r="HX16" s="2"/>
      <c r="HY16" s="2"/>
      <c r="HZ16" s="2"/>
      <c r="IA16" s="2"/>
      <c r="IB16" s="2"/>
      <c r="IC16" s="2"/>
      <c r="ID16" s="2"/>
      <c r="IE16" s="2"/>
      <c r="IF16" s="2"/>
      <c r="IG16" s="16"/>
      <c r="II16" s="18"/>
      <c r="IJ16" s="251"/>
      <c r="IK16" s="251"/>
      <c r="IL16" s="251"/>
      <c r="IM16" s="251"/>
      <c r="IN16" s="251"/>
      <c r="IO16" s="251"/>
      <c r="IP16" s="251"/>
      <c r="IQ16" s="2"/>
      <c r="IR16" s="2"/>
      <c r="IS16" s="2"/>
      <c r="IT16" s="2"/>
      <c r="IU16" s="2"/>
      <c r="IV16" s="2"/>
      <c r="IW16" s="2"/>
      <c r="IX16" s="2"/>
      <c r="IY16" s="2"/>
      <c r="IZ16" s="2"/>
      <c r="JA16" s="2"/>
      <c r="JB16" s="2"/>
      <c r="JC16" s="2"/>
      <c r="JD16" s="2"/>
      <c r="JE16" s="2"/>
      <c r="JF16" s="2"/>
      <c r="JG16" s="2"/>
      <c r="JH16" s="2"/>
      <c r="JI16" s="2"/>
      <c r="JJ16" s="2"/>
      <c r="JK16" s="16"/>
      <c r="JM16" s="18"/>
      <c r="JN16" s="251"/>
      <c r="JO16" s="251"/>
      <c r="JP16" s="251"/>
      <c r="JQ16" s="251"/>
      <c r="JR16" s="251"/>
      <c r="JS16" s="251"/>
      <c r="JT16" s="251"/>
      <c r="JU16" s="2"/>
      <c r="JV16" s="2"/>
      <c r="JW16" s="2"/>
      <c r="JX16" s="2"/>
      <c r="JY16" s="2"/>
      <c r="JZ16" s="2"/>
      <c r="KA16" s="2"/>
      <c r="KB16" s="2"/>
      <c r="KC16" s="2"/>
      <c r="KD16" s="2"/>
      <c r="KE16" s="2"/>
      <c r="KF16" s="2"/>
      <c r="KG16" s="2"/>
      <c r="KH16" s="2"/>
      <c r="KI16" s="2"/>
      <c r="KJ16" s="2"/>
      <c r="KK16" s="2"/>
      <c r="KL16" s="2"/>
      <c r="KM16" s="2"/>
      <c r="KN16" s="2"/>
      <c r="KO16" s="16"/>
      <c r="KQ16" s="18"/>
      <c r="KR16" s="251"/>
      <c r="KS16" s="251"/>
      <c r="KT16" s="251"/>
      <c r="KU16" s="251"/>
      <c r="KV16" s="251"/>
      <c r="KW16" s="251"/>
      <c r="KX16" s="251"/>
      <c r="KY16" s="2"/>
      <c r="KZ16" s="2"/>
      <c r="LA16" s="2"/>
      <c r="LB16" s="2"/>
      <c r="LC16" s="2"/>
      <c r="LD16" s="2"/>
      <c r="LE16" s="2"/>
      <c r="LF16" s="2"/>
      <c r="LG16" s="2"/>
      <c r="LH16" s="2"/>
      <c r="LI16" s="2"/>
      <c r="LJ16" s="2"/>
      <c r="LK16" s="2"/>
      <c r="LL16" s="2"/>
      <c r="LM16" s="2"/>
      <c r="LN16" s="2"/>
      <c r="LO16" s="2"/>
      <c r="LP16" s="2"/>
      <c r="LQ16" s="2"/>
      <c r="LR16" s="2"/>
      <c r="LS16" s="16"/>
      <c r="LU16" s="18"/>
      <c r="LV16" s="251"/>
      <c r="LW16" s="251"/>
      <c r="LX16" s="251"/>
      <c r="LY16" s="251"/>
      <c r="LZ16" s="251"/>
      <c r="MA16" s="251"/>
      <c r="MB16" s="251"/>
      <c r="MC16" s="2"/>
      <c r="MD16" s="2"/>
      <c r="ME16" s="2"/>
      <c r="MF16" s="2"/>
      <c r="MG16" s="2"/>
      <c r="MH16" s="2"/>
      <c r="MI16" s="2"/>
      <c r="MJ16" s="2"/>
      <c r="MK16" s="2"/>
      <c r="ML16" s="2"/>
      <c r="MM16" s="2"/>
      <c r="MN16" s="2"/>
      <c r="MO16" s="2"/>
      <c r="MP16" s="2"/>
      <c r="MQ16" s="2"/>
      <c r="MR16" s="2"/>
      <c r="MS16" s="2"/>
      <c r="MT16" s="2"/>
      <c r="MU16" s="2"/>
      <c r="MV16" s="2"/>
      <c r="MW16" s="16"/>
      <c r="MY16" s="18"/>
      <c r="MZ16" s="251"/>
      <c r="NA16" s="251"/>
      <c r="NB16" s="251"/>
      <c r="NC16" s="251"/>
      <c r="ND16" s="251"/>
      <c r="NE16" s="251"/>
      <c r="NF16" s="251"/>
      <c r="NG16" s="2"/>
      <c r="NH16" s="2"/>
      <c r="NI16" s="2"/>
      <c r="NJ16" s="2"/>
      <c r="NK16" s="2"/>
      <c r="NL16" s="2"/>
      <c r="NM16" s="2"/>
      <c r="NN16" s="2"/>
      <c r="NO16" s="2"/>
      <c r="NP16" s="2"/>
      <c r="NQ16" s="2"/>
      <c r="NR16" s="2"/>
      <c r="NS16" s="2"/>
      <c r="NT16" s="2"/>
      <c r="NU16" s="2"/>
      <c r="NV16" s="2"/>
      <c r="NW16" s="2"/>
      <c r="NX16" s="2"/>
      <c r="NY16" s="2"/>
      <c r="NZ16" s="2"/>
      <c r="OA16" s="16"/>
    </row>
    <row r="17" spans="3:391" ht="13.5" customHeight="1">
      <c r="C17" s="18"/>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16"/>
      <c r="AG17" s="18"/>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16"/>
      <c r="BK17" s="18"/>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16"/>
      <c r="CO17" s="18"/>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16"/>
      <c r="DS17" s="18"/>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16"/>
      <c r="EW17" s="18"/>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16"/>
      <c r="GA17" s="18"/>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16"/>
      <c r="HE17" s="18"/>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16"/>
      <c r="II17" s="18"/>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16"/>
      <c r="JM17" s="18"/>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16"/>
      <c r="KQ17" s="18"/>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16"/>
      <c r="LU17" s="18"/>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16"/>
      <c r="MY17" s="18"/>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16"/>
    </row>
    <row r="18" spans="3:391" ht="21.75" customHeight="1">
      <c r="C18" s="18"/>
      <c r="D18" s="253" t="s">
        <v>111</v>
      </c>
      <c r="E18" s="253"/>
      <c r="F18" s="253"/>
      <c r="G18" s="253"/>
      <c r="H18" s="253"/>
      <c r="I18" s="253"/>
      <c r="J18" s="43"/>
      <c r="K18" s="253" t="s">
        <v>110</v>
      </c>
      <c r="L18" s="253"/>
      <c r="M18" s="253"/>
      <c r="N18" s="253"/>
      <c r="O18" s="253"/>
      <c r="P18" s="253"/>
      <c r="Q18" s="42"/>
      <c r="R18" s="253" t="s">
        <v>109</v>
      </c>
      <c r="S18" s="253"/>
      <c r="T18" s="253"/>
      <c r="U18" s="253"/>
      <c r="V18" s="253"/>
      <c r="W18" s="253"/>
      <c r="X18" s="42"/>
      <c r="Y18" s="261" t="s">
        <v>108</v>
      </c>
      <c r="Z18" s="261"/>
      <c r="AA18" s="261"/>
      <c r="AB18" s="261"/>
      <c r="AC18" s="261"/>
      <c r="AD18" s="261"/>
      <c r="AE18" s="16"/>
      <c r="AG18" s="18"/>
      <c r="AH18" s="253" t="s">
        <v>111</v>
      </c>
      <c r="AI18" s="253"/>
      <c r="AJ18" s="253"/>
      <c r="AK18" s="253"/>
      <c r="AL18" s="253"/>
      <c r="AM18" s="253"/>
      <c r="AN18" s="43"/>
      <c r="AO18" s="253" t="s">
        <v>110</v>
      </c>
      <c r="AP18" s="253"/>
      <c r="AQ18" s="253"/>
      <c r="AR18" s="253"/>
      <c r="AS18" s="253"/>
      <c r="AT18" s="253"/>
      <c r="AU18" s="42"/>
      <c r="AV18" s="253" t="s">
        <v>109</v>
      </c>
      <c r="AW18" s="253"/>
      <c r="AX18" s="253"/>
      <c r="AY18" s="253"/>
      <c r="AZ18" s="253"/>
      <c r="BA18" s="253"/>
      <c r="BB18" s="42"/>
      <c r="BC18" s="261" t="s">
        <v>108</v>
      </c>
      <c r="BD18" s="261"/>
      <c r="BE18" s="261"/>
      <c r="BF18" s="261"/>
      <c r="BG18" s="261"/>
      <c r="BH18" s="261"/>
      <c r="BI18" s="16"/>
      <c r="BK18" s="18"/>
      <c r="BL18" s="253" t="s">
        <v>111</v>
      </c>
      <c r="BM18" s="253"/>
      <c r="BN18" s="253"/>
      <c r="BO18" s="253"/>
      <c r="BP18" s="253"/>
      <c r="BQ18" s="253"/>
      <c r="BR18" s="43"/>
      <c r="BS18" s="253" t="s">
        <v>110</v>
      </c>
      <c r="BT18" s="253"/>
      <c r="BU18" s="253"/>
      <c r="BV18" s="253"/>
      <c r="BW18" s="253"/>
      <c r="BX18" s="253"/>
      <c r="BY18" s="42"/>
      <c r="BZ18" s="253" t="s">
        <v>109</v>
      </c>
      <c r="CA18" s="253"/>
      <c r="CB18" s="253"/>
      <c r="CC18" s="253"/>
      <c r="CD18" s="253"/>
      <c r="CE18" s="253"/>
      <c r="CF18" s="42"/>
      <c r="CG18" s="261" t="s">
        <v>108</v>
      </c>
      <c r="CH18" s="261"/>
      <c r="CI18" s="261"/>
      <c r="CJ18" s="261"/>
      <c r="CK18" s="261"/>
      <c r="CL18" s="261"/>
      <c r="CM18" s="16"/>
      <c r="CO18" s="18"/>
      <c r="CP18" s="253" t="s">
        <v>111</v>
      </c>
      <c r="CQ18" s="253"/>
      <c r="CR18" s="253"/>
      <c r="CS18" s="253"/>
      <c r="CT18" s="253"/>
      <c r="CU18" s="253"/>
      <c r="CV18" s="43"/>
      <c r="CW18" s="253" t="s">
        <v>110</v>
      </c>
      <c r="CX18" s="253"/>
      <c r="CY18" s="253"/>
      <c r="CZ18" s="253"/>
      <c r="DA18" s="253"/>
      <c r="DB18" s="253"/>
      <c r="DC18" s="42"/>
      <c r="DD18" s="253" t="s">
        <v>109</v>
      </c>
      <c r="DE18" s="253"/>
      <c r="DF18" s="253"/>
      <c r="DG18" s="253"/>
      <c r="DH18" s="253"/>
      <c r="DI18" s="253"/>
      <c r="DJ18" s="42"/>
      <c r="DK18" s="261" t="s">
        <v>108</v>
      </c>
      <c r="DL18" s="261"/>
      <c r="DM18" s="261"/>
      <c r="DN18" s="261"/>
      <c r="DO18" s="261"/>
      <c r="DP18" s="261"/>
      <c r="DQ18" s="16"/>
      <c r="DS18" s="18"/>
      <c r="DT18" s="253" t="s">
        <v>111</v>
      </c>
      <c r="DU18" s="253"/>
      <c r="DV18" s="253"/>
      <c r="DW18" s="253"/>
      <c r="DX18" s="253"/>
      <c r="DY18" s="253"/>
      <c r="DZ18" s="43"/>
      <c r="EA18" s="253" t="s">
        <v>110</v>
      </c>
      <c r="EB18" s="253"/>
      <c r="EC18" s="253"/>
      <c r="ED18" s="253"/>
      <c r="EE18" s="253"/>
      <c r="EF18" s="253"/>
      <c r="EG18" s="42"/>
      <c r="EH18" s="253" t="s">
        <v>109</v>
      </c>
      <c r="EI18" s="253"/>
      <c r="EJ18" s="253"/>
      <c r="EK18" s="253"/>
      <c r="EL18" s="253"/>
      <c r="EM18" s="253"/>
      <c r="EN18" s="42"/>
      <c r="EO18" s="261" t="s">
        <v>108</v>
      </c>
      <c r="EP18" s="261"/>
      <c r="EQ18" s="261"/>
      <c r="ER18" s="261"/>
      <c r="ES18" s="261"/>
      <c r="ET18" s="261"/>
      <c r="EU18" s="16"/>
      <c r="EW18" s="18"/>
      <c r="EX18" s="253" t="s">
        <v>111</v>
      </c>
      <c r="EY18" s="253"/>
      <c r="EZ18" s="253"/>
      <c r="FA18" s="253"/>
      <c r="FB18" s="253"/>
      <c r="FC18" s="253"/>
      <c r="FD18" s="43"/>
      <c r="FE18" s="253" t="s">
        <v>110</v>
      </c>
      <c r="FF18" s="253"/>
      <c r="FG18" s="253"/>
      <c r="FH18" s="253"/>
      <c r="FI18" s="253"/>
      <c r="FJ18" s="253"/>
      <c r="FK18" s="42"/>
      <c r="FL18" s="253" t="s">
        <v>109</v>
      </c>
      <c r="FM18" s="253"/>
      <c r="FN18" s="253"/>
      <c r="FO18" s="253"/>
      <c r="FP18" s="253"/>
      <c r="FQ18" s="253"/>
      <c r="FR18" s="42"/>
      <c r="FS18" s="261" t="s">
        <v>108</v>
      </c>
      <c r="FT18" s="261"/>
      <c r="FU18" s="261"/>
      <c r="FV18" s="261"/>
      <c r="FW18" s="261"/>
      <c r="FX18" s="261"/>
      <c r="FY18" s="16"/>
      <c r="GA18" s="18"/>
      <c r="GB18" s="253" t="s">
        <v>111</v>
      </c>
      <c r="GC18" s="253"/>
      <c r="GD18" s="253"/>
      <c r="GE18" s="253"/>
      <c r="GF18" s="253"/>
      <c r="GG18" s="253"/>
      <c r="GH18" s="43"/>
      <c r="GI18" s="253" t="s">
        <v>110</v>
      </c>
      <c r="GJ18" s="253"/>
      <c r="GK18" s="253"/>
      <c r="GL18" s="253"/>
      <c r="GM18" s="253"/>
      <c r="GN18" s="253"/>
      <c r="GO18" s="42"/>
      <c r="GP18" s="253" t="s">
        <v>109</v>
      </c>
      <c r="GQ18" s="253"/>
      <c r="GR18" s="253"/>
      <c r="GS18" s="253"/>
      <c r="GT18" s="253"/>
      <c r="GU18" s="253"/>
      <c r="GV18" s="42"/>
      <c r="GW18" s="261" t="s">
        <v>108</v>
      </c>
      <c r="GX18" s="261"/>
      <c r="GY18" s="261"/>
      <c r="GZ18" s="261"/>
      <c r="HA18" s="261"/>
      <c r="HB18" s="261"/>
      <c r="HC18" s="16"/>
      <c r="HE18" s="18"/>
      <c r="HF18" s="253" t="s">
        <v>111</v>
      </c>
      <c r="HG18" s="253"/>
      <c r="HH18" s="253"/>
      <c r="HI18" s="253"/>
      <c r="HJ18" s="253"/>
      <c r="HK18" s="253"/>
      <c r="HL18" s="43"/>
      <c r="HM18" s="253" t="s">
        <v>110</v>
      </c>
      <c r="HN18" s="253"/>
      <c r="HO18" s="253"/>
      <c r="HP18" s="253"/>
      <c r="HQ18" s="253"/>
      <c r="HR18" s="253"/>
      <c r="HS18" s="42"/>
      <c r="HT18" s="253" t="s">
        <v>109</v>
      </c>
      <c r="HU18" s="253"/>
      <c r="HV18" s="253"/>
      <c r="HW18" s="253"/>
      <c r="HX18" s="253"/>
      <c r="HY18" s="253"/>
      <c r="HZ18" s="42"/>
      <c r="IA18" s="261" t="s">
        <v>108</v>
      </c>
      <c r="IB18" s="261"/>
      <c r="IC18" s="261"/>
      <c r="ID18" s="261"/>
      <c r="IE18" s="261"/>
      <c r="IF18" s="261"/>
      <c r="IG18" s="16"/>
      <c r="II18" s="18"/>
      <c r="IJ18" s="253" t="s">
        <v>111</v>
      </c>
      <c r="IK18" s="253"/>
      <c r="IL18" s="253"/>
      <c r="IM18" s="253"/>
      <c r="IN18" s="253"/>
      <c r="IO18" s="253"/>
      <c r="IP18" s="43"/>
      <c r="IQ18" s="253" t="s">
        <v>110</v>
      </c>
      <c r="IR18" s="253"/>
      <c r="IS18" s="253"/>
      <c r="IT18" s="253"/>
      <c r="IU18" s="253"/>
      <c r="IV18" s="253"/>
      <c r="IW18" s="42"/>
      <c r="IX18" s="253" t="s">
        <v>109</v>
      </c>
      <c r="IY18" s="253"/>
      <c r="IZ18" s="253"/>
      <c r="JA18" s="253"/>
      <c r="JB18" s="253"/>
      <c r="JC18" s="253"/>
      <c r="JD18" s="42"/>
      <c r="JE18" s="261" t="s">
        <v>108</v>
      </c>
      <c r="JF18" s="261"/>
      <c r="JG18" s="261"/>
      <c r="JH18" s="261"/>
      <c r="JI18" s="261"/>
      <c r="JJ18" s="261"/>
      <c r="JK18" s="16"/>
      <c r="JM18" s="18"/>
      <c r="JN18" s="253" t="s">
        <v>111</v>
      </c>
      <c r="JO18" s="253"/>
      <c r="JP18" s="253"/>
      <c r="JQ18" s="253"/>
      <c r="JR18" s="253"/>
      <c r="JS18" s="253"/>
      <c r="JT18" s="43"/>
      <c r="JU18" s="253" t="s">
        <v>110</v>
      </c>
      <c r="JV18" s="253"/>
      <c r="JW18" s="253"/>
      <c r="JX18" s="253"/>
      <c r="JY18" s="253"/>
      <c r="JZ18" s="253"/>
      <c r="KA18" s="42"/>
      <c r="KB18" s="253" t="s">
        <v>109</v>
      </c>
      <c r="KC18" s="253"/>
      <c r="KD18" s="253"/>
      <c r="KE18" s="253"/>
      <c r="KF18" s="253"/>
      <c r="KG18" s="253"/>
      <c r="KH18" s="42"/>
      <c r="KI18" s="261" t="s">
        <v>108</v>
      </c>
      <c r="KJ18" s="261"/>
      <c r="KK18" s="261"/>
      <c r="KL18" s="261"/>
      <c r="KM18" s="261"/>
      <c r="KN18" s="261"/>
      <c r="KO18" s="16"/>
      <c r="KQ18" s="18"/>
      <c r="KR18" s="253" t="s">
        <v>111</v>
      </c>
      <c r="KS18" s="253"/>
      <c r="KT18" s="253"/>
      <c r="KU18" s="253"/>
      <c r="KV18" s="253"/>
      <c r="KW18" s="253"/>
      <c r="KX18" s="43"/>
      <c r="KY18" s="253" t="s">
        <v>110</v>
      </c>
      <c r="KZ18" s="253"/>
      <c r="LA18" s="253"/>
      <c r="LB18" s="253"/>
      <c r="LC18" s="253"/>
      <c r="LD18" s="253"/>
      <c r="LE18" s="42"/>
      <c r="LF18" s="253" t="s">
        <v>109</v>
      </c>
      <c r="LG18" s="253"/>
      <c r="LH18" s="253"/>
      <c r="LI18" s="253"/>
      <c r="LJ18" s="253"/>
      <c r="LK18" s="253"/>
      <c r="LL18" s="42"/>
      <c r="LM18" s="261" t="s">
        <v>108</v>
      </c>
      <c r="LN18" s="261"/>
      <c r="LO18" s="261"/>
      <c r="LP18" s="261"/>
      <c r="LQ18" s="261"/>
      <c r="LR18" s="261"/>
      <c r="LS18" s="16"/>
      <c r="LU18" s="18"/>
      <c r="LV18" s="253" t="s">
        <v>111</v>
      </c>
      <c r="LW18" s="253"/>
      <c r="LX18" s="253"/>
      <c r="LY18" s="253"/>
      <c r="LZ18" s="253"/>
      <c r="MA18" s="253"/>
      <c r="MB18" s="43"/>
      <c r="MC18" s="253" t="s">
        <v>110</v>
      </c>
      <c r="MD18" s="253"/>
      <c r="ME18" s="253"/>
      <c r="MF18" s="253"/>
      <c r="MG18" s="253"/>
      <c r="MH18" s="253"/>
      <c r="MI18" s="42"/>
      <c r="MJ18" s="253" t="s">
        <v>109</v>
      </c>
      <c r="MK18" s="253"/>
      <c r="ML18" s="253"/>
      <c r="MM18" s="253"/>
      <c r="MN18" s="253"/>
      <c r="MO18" s="253"/>
      <c r="MP18" s="42"/>
      <c r="MQ18" s="261" t="s">
        <v>108</v>
      </c>
      <c r="MR18" s="261"/>
      <c r="MS18" s="261"/>
      <c r="MT18" s="261"/>
      <c r="MU18" s="261"/>
      <c r="MV18" s="261"/>
      <c r="MW18" s="16"/>
      <c r="MY18" s="18"/>
      <c r="MZ18" s="253" t="s">
        <v>111</v>
      </c>
      <c r="NA18" s="253"/>
      <c r="NB18" s="253"/>
      <c r="NC18" s="253"/>
      <c r="ND18" s="253"/>
      <c r="NE18" s="253"/>
      <c r="NF18" s="43"/>
      <c r="NG18" s="253" t="s">
        <v>110</v>
      </c>
      <c r="NH18" s="253"/>
      <c r="NI18" s="253"/>
      <c r="NJ18" s="253"/>
      <c r="NK18" s="253"/>
      <c r="NL18" s="253"/>
      <c r="NM18" s="42"/>
      <c r="NN18" s="253" t="s">
        <v>109</v>
      </c>
      <c r="NO18" s="253"/>
      <c r="NP18" s="253"/>
      <c r="NQ18" s="253"/>
      <c r="NR18" s="253"/>
      <c r="NS18" s="253"/>
      <c r="NT18" s="42"/>
      <c r="NU18" s="261" t="s">
        <v>108</v>
      </c>
      <c r="NV18" s="261"/>
      <c r="NW18" s="261"/>
      <c r="NX18" s="261"/>
      <c r="NY18" s="261"/>
      <c r="NZ18" s="261"/>
      <c r="OA18" s="16"/>
    </row>
    <row r="19" spans="3:391" s="37" customFormat="1" ht="13.5" customHeight="1">
      <c r="C19" s="41"/>
      <c r="D19" s="254">
        <v>210</v>
      </c>
      <c r="E19" s="254"/>
      <c r="F19" s="254"/>
      <c r="G19" s="254"/>
      <c r="H19" s="254"/>
      <c r="I19" s="254"/>
      <c r="J19" s="39"/>
      <c r="K19" s="254">
        <v>0</v>
      </c>
      <c r="L19" s="254"/>
      <c r="M19" s="254"/>
      <c r="N19" s="254"/>
      <c r="O19" s="254"/>
      <c r="P19" s="254"/>
      <c r="Q19" s="40"/>
      <c r="R19" s="254">
        <v>0</v>
      </c>
      <c r="S19" s="254"/>
      <c r="T19" s="254"/>
      <c r="U19" s="254"/>
      <c r="V19" s="254"/>
      <c r="W19" s="254"/>
      <c r="X19" s="39"/>
      <c r="Y19" s="262">
        <v>190</v>
      </c>
      <c r="Z19" s="262"/>
      <c r="AA19" s="262"/>
      <c r="AB19" s="262"/>
      <c r="AC19" s="262"/>
      <c r="AD19" s="262"/>
      <c r="AE19" s="38"/>
      <c r="AG19" s="41"/>
      <c r="AH19" s="254">
        <v>180</v>
      </c>
      <c r="AI19" s="254"/>
      <c r="AJ19" s="254"/>
      <c r="AK19" s="254"/>
      <c r="AL19" s="254"/>
      <c r="AM19" s="254"/>
      <c r="AN19" s="39"/>
      <c r="AO19" s="254">
        <v>16</v>
      </c>
      <c r="AP19" s="254"/>
      <c r="AQ19" s="254"/>
      <c r="AR19" s="254"/>
      <c r="AS19" s="254"/>
      <c r="AT19" s="254"/>
      <c r="AU19" s="40"/>
      <c r="AV19" s="254">
        <v>4</v>
      </c>
      <c r="AW19" s="254"/>
      <c r="AX19" s="254"/>
      <c r="AY19" s="254"/>
      <c r="AZ19" s="254"/>
      <c r="BA19" s="254"/>
      <c r="BB19" s="39"/>
      <c r="BC19" s="262">
        <v>190</v>
      </c>
      <c r="BD19" s="262"/>
      <c r="BE19" s="262"/>
      <c r="BF19" s="262"/>
      <c r="BG19" s="262"/>
      <c r="BH19" s="262"/>
      <c r="BI19" s="38"/>
      <c r="BK19" s="41"/>
      <c r="BL19" s="254">
        <v>153</v>
      </c>
      <c r="BM19" s="254"/>
      <c r="BN19" s="254"/>
      <c r="BO19" s="254"/>
      <c r="BP19" s="254"/>
      <c r="BQ19" s="254"/>
      <c r="BR19" s="39"/>
      <c r="BS19" s="254">
        <v>3</v>
      </c>
      <c r="BT19" s="254"/>
      <c r="BU19" s="254"/>
      <c r="BV19" s="254"/>
      <c r="BW19" s="254"/>
      <c r="BX19" s="254"/>
      <c r="BY19" s="40"/>
      <c r="BZ19" s="254">
        <v>2</v>
      </c>
      <c r="CA19" s="254"/>
      <c r="CB19" s="254"/>
      <c r="CC19" s="254"/>
      <c r="CD19" s="254"/>
      <c r="CE19" s="254"/>
      <c r="CF19" s="39"/>
      <c r="CG19" s="262">
        <v>350</v>
      </c>
      <c r="CH19" s="262"/>
      <c r="CI19" s="262"/>
      <c r="CJ19" s="262"/>
      <c r="CK19" s="262"/>
      <c r="CL19" s="262"/>
      <c r="CM19" s="38"/>
      <c r="CO19" s="41"/>
      <c r="CP19" s="254">
        <v>210</v>
      </c>
      <c r="CQ19" s="254"/>
      <c r="CR19" s="254"/>
      <c r="CS19" s="254"/>
      <c r="CT19" s="254"/>
      <c r="CU19" s="254"/>
      <c r="CV19" s="39"/>
      <c r="CW19" s="254">
        <v>1</v>
      </c>
      <c r="CX19" s="254"/>
      <c r="CY19" s="254"/>
      <c r="CZ19" s="254"/>
      <c r="DA19" s="254"/>
      <c r="DB19" s="254"/>
      <c r="DC19" s="40"/>
      <c r="DD19" s="254">
        <v>0</v>
      </c>
      <c r="DE19" s="254"/>
      <c r="DF19" s="254"/>
      <c r="DG19" s="254"/>
      <c r="DH19" s="254"/>
      <c r="DI19" s="254"/>
      <c r="DJ19" s="39"/>
      <c r="DK19" s="262">
        <v>260</v>
      </c>
      <c r="DL19" s="262"/>
      <c r="DM19" s="262"/>
      <c r="DN19" s="262"/>
      <c r="DO19" s="262"/>
      <c r="DP19" s="262"/>
      <c r="DQ19" s="38"/>
      <c r="DS19" s="41"/>
      <c r="DT19" s="254">
        <v>180</v>
      </c>
      <c r="DU19" s="254"/>
      <c r="DV19" s="254"/>
      <c r="DW19" s="254"/>
      <c r="DX19" s="254"/>
      <c r="DY19" s="254"/>
      <c r="DZ19" s="39"/>
      <c r="EA19" s="254">
        <v>15</v>
      </c>
      <c r="EB19" s="254"/>
      <c r="EC19" s="254"/>
      <c r="ED19" s="254"/>
      <c r="EE19" s="254"/>
      <c r="EF19" s="254"/>
      <c r="EG19" s="40"/>
      <c r="EH19" s="254">
        <v>2</v>
      </c>
      <c r="EI19" s="254"/>
      <c r="EJ19" s="254"/>
      <c r="EK19" s="254"/>
      <c r="EL19" s="254"/>
      <c r="EM19" s="254"/>
      <c r="EN19" s="39"/>
      <c r="EO19" s="262">
        <v>140</v>
      </c>
      <c r="EP19" s="262"/>
      <c r="EQ19" s="262"/>
      <c r="ER19" s="262"/>
      <c r="ES19" s="262"/>
      <c r="ET19" s="262"/>
      <c r="EU19" s="38"/>
      <c r="EW19" s="41"/>
      <c r="EX19" s="254">
        <v>92</v>
      </c>
      <c r="EY19" s="254"/>
      <c r="EZ19" s="254"/>
      <c r="FA19" s="254"/>
      <c r="FB19" s="254"/>
      <c r="FC19" s="254"/>
      <c r="FD19" s="39"/>
      <c r="FE19" s="254">
        <v>12</v>
      </c>
      <c r="FF19" s="254"/>
      <c r="FG19" s="254"/>
      <c r="FH19" s="254"/>
      <c r="FI19" s="254"/>
      <c r="FJ19" s="254"/>
      <c r="FK19" s="40"/>
      <c r="FL19" s="254">
        <v>1</v>
      </c>
      <c r="FM19" s="254"/>
      <c r="FN19" s="254"/>
      <c r="FO19" s="254"/>
      <c r="FP19" s="254"/>
      <c r="FQ19" s="254"/>
      <c r="FR19" s="39"/>
      <c r="FS19" s="262">
        <v>250</v>
      </c>
      <c r="FT19" s="262"/>
      <c r="FU19" s="262"/>
      <c r="FV19" s="262"/>
      <c r="FW19" s="262"/>
      <c r="FX19" s="262"/>
      <c r="FY19" s="38"/>
      <c r="GA19" s="41"/>
      <c r="GB19" s="254">
        <v>64</v>
      </c>
      <c r="GC19" s="254"/>
      <c r="GD19" s="254"/>
      <c r="GE19" s="254"/>
      <c r="GF19" s="254"/>
      <c r="GG19" s="254"/>
      <c r="GH19" s="39"/>
      <c r="GI19" s="254">
        <v>7</v>
      </c>
      <c r="GJ19" s="254"/>
      <c r="GK19" s="254"/>
      <c r="GL19" s="254"/>
      <c r="GM19" s="254"/>
      <c r="GN19" s="254"/>
      <c r="GO19" s="40"/>
      <c r="GP19" s="254">
        <v>2</v>
      </c>
      <c r="GQ19" s="254"/>
      <c r="GR19" s="254"/>
      <c r="GS19" s="254"/>
      <c r="GT19" s="254"/>
      <c r="GU19" s="254"/>
      <c r="GV19" s="39"/>
      <c r="GW19" s="262">
        <v>10</v>
      </c>
      <c r="GX19" s="262"/>
      <c r="GY19" s="262"/>
      <c r="GZ19" s="262"/>
      <c r="HA19" s="262"/>
      <c r="HB19" s="262"/>
      <c r="HC19" s="38"/>
      <c r="HE19" s="41"/>
      <c r="HF19" s="254">
        <v>210</v>
      </c>
      <c r="HG19" s="254"/>
      <c r="HH19" s="254"/>
      <c r="HI19" s="254"/>
      <c r="HJ19" s="254"/>
      <c r="HK19" s="254"/>
      <c r="HL19" s="39"/>
      <c r="HM19" s="254">
        <v>0</v>
      </c>
      <c r="HN19" s="254"/>
      <c r="HO19" s="254"/>
      <c r="HP19" s="254"/>
      <c r="HQ19" s="254"/>
      <c r="HR19" s="254"/>
      <c r="HS19" s="40"/>
      <c r="HT19" s="254">
        <v>0</v>
      </c>
      <c r="HU19" s="254"/>
      <c r="HV19" s="254"/>
      <c r="HW19" s="254"/>
      <c r="HX19" s="254"/>
      <c r="HY19" s="254"/>
      <c r="HZ19" s="39"/>
      <c r="IA19" s="262">
        <v>200</v>
      </c>
      <c r="IB19" s="262"/>
      <c r="IC19" s="262"/>
      <c r="ID19" s="262"/>
      <c r="IE19" s="262"/>
      <c r="IF19" s="262"/>
      <c r="IG19" s="38"/>
      <c r="II19" s="41"/>
      <c r="IJ19" s="254">
        <v>180</v>
      </c>
      <c r="IK19" s="254"/>
      <c r="IL19" s="254"/>
      <c r="IM19" s="254"/>
      <c r="IN19" s="254"/>
      <c r="IO19" s="254"/>
      <c r="IP19" s="39"/>
      <c r="IQ19" s="254">
        <v>0</v>
      </c>
      <c r="IR19" s="254"/>
      <c r="IS19" s="254"/>
      <c r="IT19" s="254"/>
      <c r="IU19" s="254"/>
      <c r="IV19" s="254"/>
      <c r="IW19" s="40"/>
      <c r="IX19" s="254">
        <v>0</v>
      </c>
      <c r="IY19" s="254"/>
      <c r="IZ19" s="254"/>
      <c r="JA19" s="254"/>
      <c r="JB19" s="254"/>
      <c r="JC19" s="254"/>
      <c r="JD19" s="39"/>
      <c r="JE19" s="262">
        <v>20</v>
      </c>
      <c r="JF19" s="262"/>
      <c r="JG19" s="262"/>
      <c r="JH19" s="262"/>
      <c r="JI19" s="262"/>
      <c r="JJ19" s="262"/>
      <c r="JK19" s="38"/>
      <c r="JM19" s="41"/>
      <c r="JN19" s="254">
        <v>180</v>
      </c>
      <c r="JO19" s="254"/>
      <c r="JP19" s="254"/>
      <c r="JQ19" s="254"/>
      <c r="JR19" s="254"/>
      <c r="JS19" s="254"/>
      <c r="JT19" s="39"/>
      <c r="JU19" s="254">
        <v>17</v>
      </c>
      <c r="JV19" s="254"/>
      <c r="JW19" s="254"/>
      <c r="JX19" s="254"/>
      <c r="JY19" s="254"/>
      <c r="JZ19" s="254"/>
      <c r="KA19" s="40"/>
      <c r="KB19" s="254">
        <v>3</v>
      </c>
      <c r="KC19" s="254"/>
      <c r="KD19" s="254"/>
      <c r="KE19" s="254"/>
      <c r="KF19" s="254"/>
      <c r="KG19" s="254"/>
      <c r="KH19" s="39"/>
      <c r="KI19" s="262">
        <v>650</v>
      </c>
      <c r="KJ19" s="262"/>
      <c r="KK19" s="262"/>
      <c r="KL19" s="262"/>
      <c r="KM19" s="262"/>
      <c r="KN19" s="262"/>
      <c r="KO19" s="38"/>
      <c r="KQ19" s="41"/>
      <c r="KR19" s="254">
        <v>151</v>
      </c>
      <c r="KS19" s="254"/>
      <c r="KT19" s="254"/>
      <c r="KU19" s="254"/>
      <c r="KV19" s="254"/>
      <c r="KW19" s="254"/>
      <c r="KX19" s="39"/>
      <c r="KY19" s="254">
        <v>14</v>
      </c>
      <c r="KZ19" s="254"/>
      <c r="LA19" s="254"/>
      <c r="LB19" s="254"/>
      <c r="LC19" s="254"/>
      <c r="LD19" s="254"/>
      <c r="LE19" s="40"/>
      <c r="LF19" s="254">
        <v>1</v>
      </c>
      <c r="LG19" s="254"/>
      <c r="LH19" s="254"/>
      <c r="LI19" s="254"/>
      <c r="LJ19" s="254"/>
      <c r="LK19" s="254"/>
      <c r="LL19" s="39"/>
      <c r="LM19" s="262">
        <v>250</v>
      </c>
      <c r="LN19" s="262"/>
      <c r="LO19" s="262"/>
      <c r="LP19" s="262"/>
      <c r="LQ19" s="262"/>
      <c r="LR19" s="262"/>
      <c r="LS19" s="38"/>
      <c r="LU19" s="41"/>
      <c r="LV19" s="254">
        <v>33</v>
      </c>
      <c r="LW19" s="254"/>
      <c r="LX19" s="254"/>
      <c r="LY19" s="254"/>
      <c r="LZ19" s="254"/>
      <c r="MA19" s="254"/>
      <c r="MB19" s="39"/>
      <c r="MC19" s="254">
        <v>2</v>
      </c>
      <c r="MD19" s="254"/>
      <c r="ME19" s="254"/>
      <c r="MF19" s="254"/>
      <c r="MG19" s="254"/>
      <c r="MH19" s="254"/>
      <c r="MI19" s="40"/>
      <c r="MJ19" s="254">
        <v>0</v>
      </c>
      <c r="MK19" s="254"/>
      <c r="ML19" s="254"/>
      <c r="MM19" s="254"/>
      <c r="MN19" s="254"/>
      <c r="MO19" s="254"/>
      <c r="MP19" s="39"/>
      <c r="MQ19" s="262">
        <v>0</v>
      </c>
      <c r="MR19" s="262"/>
      <c r="MS19" s="262"/>
      <c r="MT19" s="262"/>
      <c r="MU19" s="262"/>
      <c r="MV19" s="262"/>
      <c r="MW19" s="38"/>
      <c r="MY19" s="41"/>
      <c r="MZ19" s="254">
        <v>33</v>
      </c>
      <c r="NA19" s="254"/>
      <c r="NB19" s="254"/>
      <c r="NC19" s="254"/>
      <c r="ND19" s="254"/>
      <c r="NE19" s="254"/>
      <c r="NF19" s="39"/>
      <c r="NG19" s="254">
        <v>2</v>
      </c>
      <c r="NH19" s="254"/>
      <c r="NI19" s="254"/>
      <c r="NJ19" s="254"/>
      <c r="NK19" s="254"/>
      <c r="NL19" s="254"/>
      <c r="NM19" s="40"/>
      <c r="NN19" s="254">
        <v>0</v>
      </c>
      <c r="NO19" s="254"/>
      <c r="NP19" s="254"/>
      <c r="NQ19" s="254"/>
      <c r="NR19" s="254"/>
      <c r="NS19" s="254"/>
      <c r="NT19" s="39"/>
      <c r="NU19" s="262">
        <v>0</v>
      </c>
      <c r="NV19" s="262"/>
      <c r="NW19" s="262"/>
      <c r="NX19" s="262"/>
      <c r="NY19" s="262"/>
      <c r="NZ19" s="262"/>
      <c r="OA19" s="38"/>
    </row>
    <row r="20" spans="3:391" s="37" customFormat="1" ht="13.5" customHeight="1">
      <c r="C20" s="41"/>
      <c r="D20" s="254"/>
      <c r="E20" s="254"/>
      <c r="F20" s="254"/>
      <c r="G20" s="254"/>
      <c r="H20" s="254"/>
      <c r="I20" s="254"/>
      <c r="J20" s="39"/>
      <c r="K20" s="254"/>
      <c r="L20" s="254"/>
      <c r="M20" s="254"/>
      <c r="N20" s="254"/>
      <c r="O20" s="254"/>
      <c r="P20" s="254"/>
      <c r="Q20" s="40"/>
      <c r="R20" s="254"/>
      <c r="S20" s="254"/>
      <c r="T20" s="254"/>
      <c r="U20" s="254"/>
      <c r="V20" s="254"/>
      <c r="W20" s="254"/>
      <c r="X20" s="39"/>
      <c r="Y20" s="262"/>
      <c r="Z20" s="262"/>
      <c r="AA20" s="262"/>
      <c r="AB20" s="262"/>
      <c r="AC20" s="262"/>
      <c r="AD20" s="262"/>
      <c r="AE20" s="38"/>
      <c r="AG20" s="41"/>
      <c r="AH20" s="254"/>
      <c r="AI20" s="254"/>
      <c r="AJ20" s="254"/>
      <c r="AK20" s="254"/>
      <c r="AL20" s="254"/>
      <c r="AM20" s="254"/>
      <c r="AN20" s="39"/>
      <c r="AO20" s="254"/>
      <c r="AP20" s="254"/>
      <c r="AQ20" s="254"/>
      <c r="AR20" s="254"/>
      <c r="AS20" s="254"/>
      <c r="AT20" s="254"/>
      <c r="AU20" s="40"/>
      <c r="AV20" s="254"/>
      <c r="AW20" s="254"/>
      <c r="AX20" s="254"/>
      <c r="AY20" s="254"/>
      <c r="AZ20" s="254"/>
      <c r="BA20" s="254"/>
      <c r="BB20" s="39"/>
      <c r="BC20" s="262"/>
      <c r="BD20" s="262"/>
      <c r="BE20" s="262"/>
      <c r="BF20" s="262"/>
      <c r="BG20" s="262"/>
      <c r="BH20" s="262"/>
      <c r="BI20" s="38"/>
      <c r="BK20" s="41"/>
      <c r="BL20" s="254"/>
      <c r="BM20" s="254"/>
      <c r="BN20" s="254"/>
      <c r="BO20" s="254"/>
      <c r="BP20" s="254"/>
      <c r="BQ20" s="254"/>
      <c r="BR20" s="39"/>
      <c r="BS20" s="254"/>
      <c r="BT20" s="254"/>
      <c r="BU20" s="254"/>
      <c r="BV20" s="254"/>
      <c r="BW20" s="254"/>
      <c r="BX20" s="254"/>
      <c r="BY20" s="40"/>
      <c r="BZ20" s="254"/>
      <c r="CA20" s="254"/>
      <c r="CB20" s="254"/>
      <c r="CC20" s="254"/>
      <c r="CD20" s="254"/>
      <c r="CE20" s="254"/>
      <c r="CF20" s="39"/>
      <c r="CG20" s="262"/>
      <c r="CH20" s="262"/>
      <c r="CI20" s="262"/>
      <c r="CJ20" s="262"/>
      <c r="CK20" s="262"/>
      <c r="CL20" s="262"/>
      <c r="CM20" s="38"/>
      <c r="CO20" s="41"/>
      <c r="CP20" s="254"/>
      <c r="CQ20" s="254"/>
      <c r="CR20" s="254"/>
      <c r="CS20" s="254"/>
      <c r="CT20" s="254"/>
      <c r="CU20" s="254"/>
      <c r="CV20" s="39"/>
      <c r="CW20" s="254"/>
      <c r="CX20" s="254"/>
      <c r="CY20" s="254"/>
      <c r="CZ20" s="254"/>
      <c r="DA20" s="254"/>
      <c r="DB20" s="254"/>
      <c r="DC20" s="40"/>
      <c r="DD20" s="254"/>
      <c r="DE20" s="254"/>
      <c r="DF20" s="254"/>
      <c r="DG20" s="254"/>
      <c r="DH20" s="254"/>
      <c r="DI20" s="254"/>
      <c r="DJ20" s="39"/>
      <c r="DK20" s="262"/>
      <c r="DL20" s="262"/>
      <c r="DM20" s="262"/>
      <c r="DN20" s="262"/>
      <c r="DO20" s="262"/>
      <c r="DP20" s="262"/>
      <c r="DQ20" s="38"/>
      <c r="DS20" s="41"/>
      <c r="DT20" s="254"/>
      <c r="DU20" s="254"/>
      <c r="DV20" s="254"/>
      <c r="DW20" s="254"/>
      <c r="DX20" s="254"/>
      <c r="DY20" s="254"/>
      <c r="DZ20" s="39"/>
      <c r="EA20" s="254"/>
      <c r="EB20" s="254"/>
      <c r="EC20" s="254"/>
      <c r="ED20" s="254"/>
      <c r="EE20" s="254"/>
      <c r="EF20" s="254"/>
      <c r="EG20" s="40"/>
      <c r="EH20" s="254"/>
      <c r="EI20" s="254"/>
      <c r="EJ20" s="254"/>
      <c r="EK20" s="254"/>
      <c r="EL20" s="254"/>
      <c r="EM20" s="254"/>
      <c r="EN20" s="39"/>
      <c r="EO20" s="262"/>
      <c r="EP20" s="262"/>
      <c r="EQ20" s="262"/>
      <c r="ER20" s="262"/>
      <c r="ES20" s="262"/>
      <c r="ET20" s="262"/>
      <c r="EU20" s="38"/>
      <c r="EW20" s="41"/>
      <c r="EX20" s="254"/>
      <c r="EY20" s="254"/>
      <c r="EZ20" s="254"/>
      <c r="FA20" s="254"/>
      <c r="FB20" s="254"/>
      <c r="FC20" s="254"/>
      <c r="FD20" s="39"/>
      <c r="FE20" s="254"/>
      <c r="FF20" s="254"/>
      <c r="FG20" s="254"/>
      <c r="FH20" s="254"/>
      <c r="FI20" s="254"/>
      <c r="FJ20" s="254"/>
      <c r="FK20" s="40"/>
      <c r="FL20" s="254"/>
      <c r="FM20" s="254"/>
      <c r="FN20" s="254"/>
      <c r="FO20" s="254"/>
      <c r="FP20" s="254"/>
      <c r="FQ20" s="254"/>
      <c r="FR20" s="39"/>
      <c r="FS20" s="262"/>
      <c r="FT20" s="262"/>
      <c r="FU20" s="262"/>
      <c r="FV20" s="262"/>
      <c r="FW20" s="262"/>
      <c r="FX20" s="262"/>
      <c r="FY20" s="38"/>
      <c r="GA20" s="41"/>
      <c r="GB20" s="254"/>
      <c r="GC20" s="254"/>
      <c r="GD20" s="254"/>
      <c r="GE20" s="254"/>
      <c r="GF20" s="254"/>
      <c r="GG20" s="254"/>
      <c r="GH20" s="39"/>
      <c r="GI20" s="254"/>
      <c r="GJ20" s="254"/>
      <c r="GK20" s="254"/>
      <c r="GL20" s="254"/>
      <c r="GM20" s="254"/>
      <c r="GN20" s="254"/>
      <c r="GO20" s="40"/>
      <c r="GP20" s="254"/>
      <c r="GQ20" s="254"/>
      <c r="GR20" s="254"/>
      <c r="GS20" s="254"/>
      <c r="GT20" s="254"/>
      <c r="GU20" s="254"/>
      <c r="GV20" s="39"/>
      <c r="GW20" s="262"/>
      <c r="GX20" s="262"/>
      <c r="GY20" s="262"/>
      <c r="GZ20" s="262"/>
      <c r="HA20" s="262"/>
      <c r="HB20" s="262"/>
      <c r="HC20" s="38"/>
      <c r="HE20" s="41"/>
      <c r="HF20" s="254"/>
      <c r="HG20" s="254"/>
      <c r="HH20" s="254"/>
      <c r="HI20" s="254"/>
      <c r="HJ20" s="254"/>
      <c r="HK20" s="254"/>
      <c r="HL20" s="39"/>
      <c r="HM20" s="254"/>
      <c r="HN20" s="254"/>
      <c r="HO20" s="254"/>
      <c r="HP20" s="254"/>
      <c r="HQ20" s="254"/>
      <c r="HR20" s="254"/>
      <c r="HS20" s="40"/>
      <c r="HT20" s="254"/>
      <c r="HU20" s="254"/>
      <c r="HV20" s="254"/>
      <c r="HW20" s="254"/>
      <c r="HX20" s="254"/>
      <c r="HY20" s="254"/>
      <c r="HZ20" s="39"/>
      <c r="IA20" s="262"/>
      <c r="IB20" s="262"/>
      <c r="IC20" s="262"/>
      <c r="ID20" s="262"/>
      <c r="IE20" s="262"/>
      <c r="IF20" s="262"/>
      <c r="IG20" s="38"/>
      <c r="II20" s="41"/>
      <c r="IJ20" s="254"/>
      <c r="IK20" s="254"/>
      <c r="IL20" s="254"/>
      <c r="IM20" s="254"/>
      <c r="IN20" s="254"/>
      <c r="IO20" s="254"/>
      <c r="IP20" s="39"/>
      <c r="IQ20" s="254"/>
      <c r="IR20" s="254"/>
      <c r="IS20" s="254"/>
      <c r="IT20" s="254"/>
      <c r="IU20" s="254"/>
      <c r="IV20" s="254"/>
      <c r="IW20" s="40"/>
      <c r="IX20" s="254"/>
      <c r="IY20" s="254"/>
      <c r="IZ20" s="254"/>
      <c r="JA20" s="254"/>
      <c r="JB20" s="254"/>
      <c r="JC20" s="254"/>
      <c r="JD20" s="39"/>
      <c r="JE20" s="262"/>
      <c r="JF20" s="262"/>
      <c r="JG20" s="262"/>
      <c r="JH20" s="262"/>
      <c r="JI20" s="262"/>
      <c r="JJ20" s="262"/>
      <c r="JK20" s="38"/>
      <c r="JM20" s="41"/>
      <c r="JN20" s="254"/>
      <c r="JO20" s="254"/>
      <c r="JP20" s="254"/>
      <c r="JQ20" s="254"/>
      <c r="JR20" s="254"/>
      <c r="JS20" s="254"/>
      <c r="JT20" s="39"/>
      <c r="JU20" s="254"/>
      <c r="JV20" s="254"/>
      <c r="JW20" s="254"/>
      <c r="JX20" s="254"/>
      <c r="JY20" s="254"/>
      <c r="JZ20" s="254"/>
      <c r="KA20" s="40"/>
      <c r="KB20" s="254"/>
      <c r="KC20" s="254"/>
      <c r="KD20" s="254"/>
      <c r="KE20" s="254"/>
      <c r="KF20" s="254"/>
      <c r="KG20" s="254"/>
      <c r="KH20" s="39"/>
      <c r="KI20" s="262"/>
      <c r="KJ20" s="262"/>
      <c r="KK20" s="262"/>
      <c r="KL20" s="262"/>
      <c r="KM20" s="262"/>
      <c r="KN20" s="262"/>
      <c r="KO20" s="38"/>
      <c r="KQ20" s="41"/>
      <c r="KR20" s="254"/>
      <c r="KS20" s="254"/>
      <c r="KT20" s="254"/>
      <c r="KU20" s="254"/>
      <c r="KV20" s="254"/>
      <c r="KW20" s="254"/>
      <c r="KX20" s="39"/>
      <c r="KY20" s="254"/>
      <c r="KZ20" s="254"/>
      <c r="LA20" s="254"/>
      <c r="LB20" s="254"/>
      <c r="LC20" s="254"/>
      <c r="LD20" s="254"/>
      <c r="LE20" s="40"/>
      <c r="LF20" s="254"/>
      <c r="LG20" s="254"/>
      <c r="LH20" s="254"/>
      <c r="LI20" s="254"/>
      <c r="LJ20" s="254"/>
      <c r="LK20" s="254"/>
      <c r="LL20" s="39"/>
      <c r="LM20" s="262"/>
      <c r="LN20" s="262"/>
      <c r="LO20" s="262"/>
      <c r="LP20" s="262"/>
      <c r="LQ20" s="262"/>
      <c r="LR20" s="262"/>
      <c r="LS20" s="38"/>
      <c r="LU20" s="41"/>
      <c r="LV20" s="254"/>
      <c r="LW20" s="254"/>
      <c r="LX20" s="254"/>
      <c r="LY20" s="254"/>
      <c r="LZ20" s="254"/>
      <c r="MA20" s="254"/>
      <c r="MB20" s="39"/>
      <c r="MC20" s="254"/>
      <c r="MD20" s="254"/>
      <c r="ME20" s="254"/>
      <c r="MF20" s="254"/>
      <c r="MG20" s="254"/>
      <c r="MH20" s="254"/>
      <c r="MI20" s="40"/>
      <c r="MJ20" s="254"/>
      <c r="MK20" s="254"/>
      <c r="ML20" s="254"/>
      <c r="MM20" s="254"/>
      <c r="MN20" s="254"/>
      <c r="MO20" s="254"/>
      <c r="MP20" s="39"/>
      <c r="MQ20" s="262"/>
      <c r="MR20" s="262"/>
      <c r="MS20" s="262"/>
      <c r="MT20" s="262"/>
      <c r="MU20" s="262"/>
      <c r="MV20" s="262"/>
      <c r="MW20" s="38"/>
      <c r="MY20" s="41"/>
      <c r="MZ20" s="254"/>
      <c r="NA20" s="254"/>
      <c r="NB20" s="254"/>
      <c r="NC20" s="254"/>
      <c r="ND20" s="254"/>
      <c r="NE20" s="254"/>
      <c r="NF20" s="39"/>
      <c r="NG20" s="254"/>
      <c r="NH20" s="254"/>
      <c r="NI20" s="254"/>
      <c r="NJ20" s="254"/>
      <c r="NK20" s="254"/>
      <c r="NL20" s="254"/>
      <c r="NM20" s="40"/>
      <c r="NN20" s="254"/>
      <c r="NO20" s="254"/>
      <c r="NP20" s="254"/>
      <c r="NQ20" s="254"/>
      <c r="NR20" s="254"/>
      <c r="NS20" s="254"/>
      <c r="NT20" s="39"/>
      <c r="NU20" s="262"/>
      <c r="NV20" s="262"/>
      <c r="NW20" s="262"/>
      <c r="NX20" s="262"/>
      <c r="NY20" s="262"/>
      <c r="NZ20" s="262"/>
      <c r="OA20" s="38"/>
    </row>
    <row r="21" spans="3:391" s="37" customFormat="1" ht="13.5" customHeight="1">
      <c r="C21" s="41"/>
      <c r="D21" s="254"/>
      <c r="E21" s="254"/>
      <c r="F21" s="254"/>
      <c r="G21" s="254"/>
      <c r="H21" s="254"/>
      <c r="I21" s="254"/>
      <c r="J21" s="39"/>
      <c r="K21" s="254"/>
      <c r="L21" s="254"/>
      <c r="M21" s="254"/>
      <c r="N21" s="254"/>
      <c r="O21" s="254"/>
      <c r="P21" s="254"/>
      <c r="Q21" s="40"/>
      <c r="R21" s="254"/>
      <c r="S21" s="254"/>
      <c r="T21" s="254"/>
      <c r="U21" s="254"/>
      <c r="V21" s="254"/>
      <c r="W21" s="254"/>
      <c r="X21" s="39"/>
      <c r="Y21" s="262"/>
      <c r="Z21" s="262"/>
      <c r="AA21" s="262"/>
      <c r="AB21" s="262"/>
      <c r="AC21" s="262"/>
      <c r="AD21" s="262"/>
      <c r="AE21" s="38"/>
      <c r="AG21" s="41"/>
      <c r="AH21" s="254"/>
      <c r="AI21" s="254"/>
      <c r="AJ21" s="254"/>
      <c r="AK21" s="254"/>
      <c r="AL21" s="254"/>
      <c r="AM21" s="254"/>
      <c r="AN21" s="39"/>
      <c r="AO21" s="254"/>
      <c r="AP21" s="254"/>
      <c r="AQ21" s="254"/>
      <c r="AR21" s="254"/>
      <c r="AS21" s="254"/>
      <c r="AT21" s="254"/>
      <c r="AU21" s="40"/>
      <c r="AV21" s="254"/>
      <c r="AW21" s="254"/>
      <c r="AX21" s="254"/>
      <c r="AY21" s="254"/>
      <c r="AZ21" s="254"/>
      <c r="BA21" s="254"/>
      <c r="BB21" s="39"/>
      <c r="BC21" s="262"/>
      <c r="BD21" s="262"/>
      <c r="BE21" s="262"/>
      <c r="BF21" s="262"/>
      <c r="BG21" s="262"/>
      <c r="BH21" s="262"/>
      <c r="BI21" s="38"/>
      <c r="BK21" s="41"/>
      <c r="BL21" s="254"/>
      <c r="BM21" s="254"/>
      <c r="BN21" s="254"/>
      <c r="BO21" s="254"/>
      <c r="BP21" s="254"/>
      <c r="BQ21" s="254"/>
      <c r="BR21" s="39"/>
      <c r="BS21" s="254"/>
      <c r="BT21" s="254"/>
      <c r="BU21" s="254"/>
      <c r="BV21" s="254"/>
      <c r="BW21" s="254"/>
      <c r="BX21" s="254"/>
      <c r="BY21" s="40"/>
      <c r="BZ21" s="254"/>
      <c r="CA21" s="254"/>
      <c r="CB21" s="254"/>
      <c r="CC21" s="254"/>
      <c r="CD21" s="254"/>
      <c r="CE21" s="254"/>
      <c r="CF21" s="39"/>
      <c r="CG21" s="262"/>
      <c r="CH21" s="262"/>
      <c r="CI21" s="262"/>
      <c r="CJ21" s="262"/>
      <c r="CK21" s="262"/>
      <c r="CL21" s="262"/>
      <c r="CM21" s="38"/>
      <c r="CO21" s="41"/>
      <c r="CP21" s="254"/>
      <c r="CQ21" s="254"/>
      <c r="CR21" s="254"/>
      <c r="CS21" s="254"/>
      <c r="CT21" s="254"/>
      <c r="CU21" s="254"/>
      <c r="CV21" s="39"/>
      <c r="CW21" s="254"/>
      <c r="CX21" s="254"/>
      <c r="CY21" s="254"/>
      <c r="CZ21" s="254"/>
      <c r="DA21" s="254"/>
      <c r="DB21" s="254"/>
      <c r="DC21" s="40"/>
      <c r="DD21" s="254"/>
      <c r="DE21" s="254"/>
      <c r="DF21" s="254"/>
      <c r="DG21" s="254"/>
      <c r="DH21" s="254"/>
      <c r="DI21" s="254"/>
      <c r="DJ21" s="39"/>
      <c r="DK21" s="262"/>
      <c r="DL21" s="262"/>
      <c r="DM21" s="262"/>
      <c r="DN21" s="262"/>
      <c r="DO21" s="262"/>
      <c r="DP21" s="262"/>
      <c r="DQ21" s="38"/>
      <c r="DS21" s="41"/>
      <c r="DT21" s="254"/>
      <c r="DU21" s="254"/>
      <c r="DV21" s="254"/>
      <c r="DW21" s="254"/>
      <c r="DX21" s="254"/>
      <c r="DY21" s="254"/>
      <c r="DZ21" s="39"/>
      <c r="EA21" s="254"/>
      <c r="EB21" s="254"/>
      <c r="EC21" s="254"/>
      <c r="ED21" s="254"/>
      <c r="EE21" s="254"/>
      <c r="EF21" s="254"/>
      <c r="EG21" s="40"/>
      <c r="EH21" s="254"/>
      <c r="EI21" s="254"/>
      <c r="EJ21" s="254"/>
      <c r="EK21" s="254"/>
      <c r="EL21" s="254"/>
      <c r="EM21" s="254"/>
      <c r="EN21" s="39"/>
      <c r="EO21" s="262"/>
      <c r="EP21" s="262"/>
      <c r="EQ21" s="262"/>
      <c r="ER21" s="262"/>
      <c r="ES21" s="262"/>
      <c r="ET21" s="262"/>
      <c r="EU21" s="38"/>
      <c r="EW21" s="41"/>
      <c r="EX21" s="254"/>
      <c r="EY21" s="254"/>
      <c r="EZ21" s="254"/>
      <c r="FA21" s="254"/>
      <c r="FB21" s="254"/>
      <c r="FC21" s="254"/>
      <c r="FD21" s="39"/>
      <c r="FE21" s="254"/>
      <c r="FF21" s="254"/>
      <c r="FG21" s="254"/>
      <c r="FH21" s="254"/>
      <c r="FI21" s="254"/>
      <c r="FJ21" s="254"/>
      <c r="FK21" s="40"/>
      <c r="FL21" s="254"/>
      <c r="FM21" s="254"/>
      <c r="FN21" s="254"/>
      <c r="FO21" s="254"/>
      <c r="FP21" s="254"/>
      <c r="FQ21" s="254"/>
      <c r="FR21" s="39"/>
      <c r="FS21" s="262"/>
      <c r="FT21" s="262"/>
      <c r="FU21" s="262"/>
      <c r="FV21" s="262"/>
      <c r="FW21" s="262"/>
      <c r="FX21" s="262"/>
      <c r="FY21" s="38"/>
      <c r="GA21" s="41"/>
      <c r="GB21" s="254"/>
      <c r="GC21" s="254"/>
      <c r="GD21" s="254"/>
      <c r="GE21" s="254"/>
      <c r="GF21" s="254"/>
      <c r="GG21" s="254"/>
      <c r="GH21" s="39"/>
      <c r="GI21" s="254"/>
      <c r="GJ21" s="254"/>
      <c r="GK21" s="254"/>
      <c r="GL21" s="254"/>
      <c r="GM21" s="254"/>
      <c r="GN21" s="254"/>
      <c r="GO21" s="40"/>
      <c r="GP21" s="254"/>
      <c r="GQ21" s="254"/>
      <c r="GR21" s="254"/>
      <c r="GS21" s="254"/>
      <c r="GT21" s="254"/>
      <c r="GU21" s="254"/>
      <c r="GV21" s="39"/>
      <c r="GW21" s="262"/>
      <c r="GX21" s="262"/>
      <c r="GY21" s="262"/>
      <c r="GZ21" s="262"/>
      <c r="HA21" s="262"/>
      <c r="HB21" s="262"/>
      <c r="HC21" s="38"/>
      <c r="HE21" s="41"/>
      <c r="HF21" s="254"/>
      <c r="HG21" s="254"/>
      <c r="HH21" s="254"/>
      <c r="HI21" s="254"/>
      <c r="HJ21" s="254"/>
      <c r="HK21" s="254"/>
      <c r="HL21" s="39"/>
      <c r="HM21" s="254"/>
      <c r="HN21" s="254"/>
      <c r="HO21" s="254"/>
      <c r="HP21" s="254"/>
      <c r="HQ21" s="254"/>
      <c r="HR21" s="254"/>
      <c r="HS21" s="40"/>
      <c r="HT21" s="254"/>
      <c r="HU21" s="254"/>
      <c r="HV21" s="254"/>
      <c r="HW21" s="254"/>
      <c r="HX21" s="254"/>
      <c r="HY21" s="254"/>
      <c r="HZ21" s="39"/>
      <c r="IA21" s="262"/>
      <c r="IB21" s="262"/>
      <c r="IC21" s="262"/>
      <c r="ID21" s="262"/>
      <c r="IE21" s="262"/>
      <c r="IF21" s="262"/>
      <c r="IG21" s="38"/>
      <c r="II21" s="41"/>
      <c r="IJ21" s="254"/>
      <c r="IK21" s="254"/>
      <c r="IL21" s="254"/>
      <c r="IM21" s="254"/>
      <c r="IN21" s="254"/>
      <c r="IO21" s="254"/>
      <c r="IP21" s="39"/>
      <c r="IQ21" s="254"/>
      <c r="IR21" s="254"/>
      <c r="IS21" s="254"/>
      <c r="IT21" s="254"/>
      <c r="IU21" s="254"/>
      <c r="IV21" s="254"/>
      <c r="IW21" s="40"/>
      <c r="IX21" s="254"/>
      <c r="IY21" s="254"/>
      <c r="IZ21" s="254"/>
      <c r="JA21" s="254"/>
      <c r="JB21" s="254"/>
      <c r="JC21" s="254"/>
      <c r="JD21" s="39"/>
      <c r="JE21" s="262"/>
      <c r="JF21" s="262"/>
      <c r="JG21" s="262"/>
      <c r="JH21" s="262"/>
      <c r="JI21" s="262"/>
      <c r="JJ21" s="262"/>
      <c r="JK21" s="38"/>
      <c r="JM21" s="41"/>
      <c r="JN21" s="254"/>
      <c r="JO21" s="254"/>
      <c r="JP21" s="254"/>
      <c r="JQ21" s="254"/>
      <c r="JR21" s="254"/>
      <c r="JS21" s="254"/>
      <c r="JT21" s="39"/>
      <c r="JU21" s="254"/>
      <c r="JV21" s="254"/>
      <c r="JW21" s="254"/>
      <c r="JX21" s="254"/>
      <c r="JY21" s="254"/>
      <c r="JZ21" s="254"/>
      <c r="KA21" s="40"/>
      <c r="KB21" s="254"/>
      <c r="KC21" s="254"/>
      <c r="KD21" s="254"/>
      <c r="KE21" s="254"/>
      <c r="KF21" s="254"/>
      <c r="KG21" s="254"/>
      <c r="KH21" s="39"/>
      <c r="KI21" s="262"/>
      <c r="KJ21" s="262"/>
      <c r="KK21" s="262"/>
      <c r="KL21" s="262"/>
      <c r="KM21" s="262"/>
      <c r="KN21" s="262"/>
      <c r="KO21" s="38"/>
      <c r="KQ21" s="41"/>
      <c r="KR21" s="254"/>
      <c r="KS21" s="254"/>
      <c r="KT21" s="254"/>
      <c r="KU21" s="254"/>
      <c r="KV21" s="254"/>
      <c r="KW21" s="254"/>
      <c r="KX21" s="39"/>
      <c r="KY21" s="254"/>
      <c r="KZ21" s="254"/>
      <c r="LA21" s="254"/>
      <c r="LB21" s="254"/>
      <c r="LC21" s="254"/>
      <c r="LD21" s="254"/>
      <c r="LE21" s="40"/>
      <c r="LF21" s="254"/>
      <c r="LG21" s="254"/>
      <c r="LH21" s="254"/>
      <c r="LI21" s="254"/>
      <c r="LJ21" s="254"/>
      <c r="LK21" s="254"/>
      <c r="LL21" s="39"/>
      <c r="LM21" s="262"/>
      <c r="LN21" s="262"/>
      <c r="LO21" s="262"/>
      <c r="LP21" s="262"/>
      <c r="LQ21" s="262"/>
      <c r="LR21" s="262"/>
      <c r="LS21" s="38"/>
      <c r="LU21" s="41"/>
      <c r="LV21" s="254"/>
      <c r="LW21" s="254"/>
      <c r="LX21" s="254"/>
      <c r="LY21" s="254"/>
      <c r="LZ21" s="254"/>
      <c r="MA21" s="254"/>
      <c r="MB21" s="39"/>
      <c r="MC21" s="254"/>
      <c r="MD21" s="254"/>
      <c r="ME21" s="254"/>
      <c r="MF21" s="254"/>
      <c r="MG21" s="254"/>
      <c r="MH21" s="254"/>
      <c r="MI21" s="40"/>
      <c r="MJ21" s="254"/>
      <c r="MK21" s="254"/>
      <c r="ML21" s="254"/>
      <c r="MM21" s="254"/>
      <c r="MN21" s="254"/>
      <c r="MO21" s="254"/>
      <c r="MP21" s="39"/>
      <c r="MQ21" s="262"/>
      <c r="MR21" s="262"/>
      <c r="MS21" s="262"/>
      <c r="MT21" s="262"/>
      <c r="MU21" s="262"/>
      <c r="MV21" s="262"/>
      <c r="MW21" s="38"/>
      <c r="MY21" s="41"/>
      <c r="MZ21" s="254"/>
      <c r="NA21" s="254"/>
      <c r="NB21" s="254"/>
      <c r="NC21" s="254"/>
      <c r="ND21" s="254"/>
      <c r="NE21" s="254"/>
      <c r="NF21" s="39"/>
      <c r="NG21" s="254"/>
      <c r="NH21" s="254"/>
      <c r="NI21" s="254"/>
      <c r="NJ21" s="254"/>
      <c r="NK21" s="254"/>
      <c r="NL21" s="254"/>
      <c r="NM21" s="40"/>
      <c r="NN21" s="254"/>
      <c r="NO21" s="254"/>
      <c r="NP21" s="254"/>
      <c r="NQ21" s="254"/>
      <c r="NR21" s="254"/>
      <c r="NS21" s="254"/>
      <c r="NT21" s="39"/>
      <c r="NU21" s="262"/>
      <c r="NV21" s="262"/>
      <c r="NW21" s="262"/>
      <c r="NX21" s="262"/>
      <c r="NY21" s="262"/>
      <c r="NZ21" s="262"/>
      <c r="OA21" s="38"/>
    </row>
    <row r="22" spans="3:391" s="37" customFormat="1" ht="13.5" customHeight="1">
      <c r="C22" s="41"/>
      <c r="D22" s="254"/>
      <c r="E22" s="254"/>
      <c r="F22" s="254"/>
      <c r="G22" s="254"/>
      <c r="H22" s="254"/>
      <c r="I22" s="254"/>
      <c r="J22" s="39"/>
      <c r="K22" s="254"/>
      <c r="L22" s="254"/>
      <c r="M22" s="254"/>
      <c r="N22" s="254"/>
      <c r="O22" s="254"/>
      <c r="P22" s="254"/>
      <c r="Q22" s="40"/>
      <c r="R22" s="254"/>
      <c r="S22" s="254"/>
      <c r="T22" s="254"/>
      <c r="U22" s="254"/>
      <c r="V22" s="254"/>
      <c r="W22" s="254"/>
      <c r="X22" s="39"/>
      <c r="Y22" s="262"/>
      <c r="Z22" s="262"/>
      <c r="AA22" s="262"/>
      <c r="AB22" s="262"/>
      <c r="AC22" s="262"/>
      <c r="AD22" s="262"/>
      <c r="AE22" s="38"/>
      <c r="AG22" s="41"/>
      <c r="AH22" s="254"/>
      <c r="AI22" s="254"/>
      <c r="AJ22" s="254"/>
      <c r="AK22" s="254"/>
      <c r="AL22" s="254"/>
      <c r="AM22" s="254"/>
      <c r="AN22" s="39"/>
      <c r="AO22" s="254"/>
      <c r="AP22" s="254"/>
      <c r="AQ22" s="254"/>
      <c r="AR22" s="254"/>
      <c r="AS22" s="254"/>
      <c r="AT22" s="254"/>
      <c r="AU22" s="40"/>
      <c r="AV22" s="254"/>
      <c r="AW22" s="254"/>
      <c r="AX22" s="254"/>
      <c r="AY22" s="254"/>
      <c r="AZ22" s="254"/>
      <c r="BA22" s="254"/>
      <c r="BB22" s="39"/>
      <c r="BC22" s="262"/>
      <c r="BD22" s="262"/>
      <c r="BE22" s="262"/>
      <c r="BF22" s="262"/>
      <c r="BG22" s="262"/>
      <c r="BH22" s="262"/>
      <c r="BI22" s="38"/>
      <c r="BK22" s="41"/>
      <c r="BL22" s="254"/>
      <c r="BM22" s="254"/>
      <c r="BN22" s="254"/>
      <c r="BO22" s="254"/>
      <c r="BP22" s="254"/>
      <c r="BQ22" s="254"/>
      <c r="BR22" s="39"/>
      <c r="BS22" s="254"/>
      <c r="BT22" s="254"/>
      <c r="BU22" s="254"/>
      <c r="BV22" s="254"/>
      <c r="BW22" s="254"/>
      <c r="BX22" s="254"/>
      <c r="BY22" s="40"/>
      <c r="BZ22" s="254"/>
      <c r="CA22" s="254"/>
      <c r="CB22" s="254"/>
      <c r="CC22" s="254"/>
      <c r="CD22" s="254"/>
      <c r="CE22" s="254"/>
      <c r="CF22" s="39"/>
      <c r="CG22" s="262"/>
      <c r="CH22" s="262"/>
      <c r="CI22" s="262"/>
      <c r="CJ22" s="262"/>
      <c r="CK22" s="262"/>
      <c r="CL22" s="262"/>
      <c r="CM22" s="38"/>
      <c r="CO22" s="41"/>
      <c r="CP22" s="254"/>
      <c r="CQ22" s="254"/>
      <c r="CR22" s="254"/>
      <c r="CS22" s="254"/>
      <c r="CT22" s="254"/>
      <c r="CU22" s="254"/>
      <c r="CV22" s="39"/>
      <c r="CW22" s="254"/>
      <c r="CX22" s="254"/>
      <c r="CY22" s="254"/>
      <c r="CZ22" s="254"/>
      <c r="DA22" s="254"/>
      <c r="DB22" s="254"/>
      <c r="DC22" s="40"/>
      <c r="DD22" s="254"/>
      <c r="DE22" s="254"/>
      <c r="DF22" s="254"/>
      <c r="DG22" s="254"/>
      <c r="DH22" s="254"/>
      <c r="DI22" s="254"/>
      <c r="DJ22" s="39"/>
      <c r="DK22" s="262"/>
      <c r="DL22" s="262"/>
      <c r="DM22" s="262"/>
      <c r="DN22" s="262"/>
      <c r="DO22" s="262"/>
      <c r="DP22" s="262"/>
      <c r="DQ22" s="38"/>
      <c r="DS22" s="41"/>
      <c r="DT22" s="254"/>
      <c r="DU22" s="254"/>
      <c r="DV22" s="254"/>
      <c r="DW22" s="254"/>
      <c r="DX22" s="254"/>
      <c r="DY22" s="254"/>
      <c r="DZ22" s="39"/>
      <c r="EA22" s="254"/>
      <c r="EB22" s="254"/>
      <c r="EC22" s="254"/>
      <c r="ED22" s="254"/>
      <c r="EE22" s="254"/>
      <c r="EF22" s="254"/>
      <c r="EG22" s="40"/>
      <c r="EH22" s="254"/>
      <c r="EI22" s="254"/>
      <c r="EJ22" s="254"/>
      <c r="EK22" s="254"/>
      <c r="EL22" s="254"/>
      <c r="EM22" s="254"/>
      <c r="EN22" s="39"/>
      <c r="EO22" s="262"/>
      <c r="EP22" s="262"/>
      <c r="EQ22" s="262"/>
      <c r="ER22" s="262"/>
      <c r="ES22" s="262"/>
      <c r="ET22" s="262"/>
      <c r="EU22" s="38"/>
      <c r="EW22" s="41"/>
      <c r="EX22" s="254"/>
      <c r="EY22" s="254"/>
      <c r="EZ22" s="254"/>
      <c r="FA22" s="254"/>
      <c r="FB22" s="254"/>
      <c r="FC22" s="254"/>
      <c r="FD22" s="39"/>
      <c r="FE22" s="254"/>
      <c r="FF22" s="254"/>
      <c r="FG22" s="254"/>
      <c r="FH22" s="254"/>
      <c r="FI22" s="254"/>
      <c r="FJ22" s="254"/>
      <c r="FK22" s="40"/>
      <c r="FL22" s="254"/>
      <c r="FM22" s="254"/>
      <c r="FN22" s="254"/>
      <c r="FO22" s="254"/>
      <c r="FP22" s="254"/>
      <c r="FQ22" s="254"/>
      <c r="FR22" s="39"/>
      <c r="FS22" s="262"/>
      <c r="FT22" s="262"/>
      <c r="FU22" s="262"/>
      <c r="FV22" s="262"/>
      <c r="FW22" s="262"/>
      <c r="FX22" s="262"/>
      <c r="FY22" s="38"/>
      <c r="GA22" s="41"/>
      <c r="GB22" s="254"/>
      <c r="GC22" s="254"/>
      <c r="GD22" s="254"/>
      <c r="GE22" s="254"/>
      <c r="GF22" s="254"/>
      <c r="GG22" s="254"/>
      <c r="GH22" s="39"/>
      <c r="GI22" s="254"/>
      <c r="GJ22" s="254"/>
      <c r="GK22" s="254"/>
      <c r="GL22" s="254"/>
      <c r="GM22" s="254"/>
      <c r="GN22" s="254"/>
      <c r="GO22" s="40"/>
      <c r="GP22" s="254"/>
      <c r="GQ22" s="254"/>
      <c r="GR22" s="254"/>
      <c r="GS22" s="254"/>
      <c r="GT22" s="254"/>
      <c r="GU22" s="254"/>
      <c r="GV22" s="39"/>
      <c r="GW22" s="262"/>
      <c r="GX22" s="262"/>
      <c r="GY22" s="262"/>
      <c r="GZ22" s="262"/>
      <c r="HA22" s="262"/>
      <c r="HB22" s="262"/>
      <c r="HC22" s="38"/>
      <c r="HE22" s="41"/>
      <c r="HF22" s="254"/>
      <c r="HG22" s="254"/>
      <c r="HH22" s="254"/>
      <c r="HI22" s="254"/>
      <c r="HJ22" s="254"/>
      <c r="HK22" s="254"/>
      <c r="HL22" s="39"/>
      <c r="HM22" s="254"/>
      <c r="HN22" s="254"/>
      <c r="HO22" s="254"/>
      <c r="HP22" s="254"/>
      <c r="HQ22" s="254"/>
      <c r="HR22" s="254"/>
      <c r="HS22" s="40"/>
      <c r="HT22" s="254"/>
      <c r="HU22" s="254"/>
      <c r="HV22" s="254"/>
      <c r="HW22" s="254"/>
      <c r="HX22" s="254"/>
      <c r="HY22" s="254"/>
      <c r="HZ22" s="39"/>
      <c r="IA22" s="262"/>
      <c r="IB22" s="262"/>
      <c r="IC22" s="262"/>
      <c r="ID22" s="262"/>
      <c r="IE22" s="262"/>
      <c r="IF22" s="262"/>
      <c r="IG22" s="38"/>
      <c r="II22" s="41"/>
      <c r="IJ22" s="254"/>
      <c r="IK22" s="254"/>
      <c r="IL22" s="254"/>
      <c r="IM22" s="254"/>
      <c r="IN22" s="254"/>
      <c r="IO22" s="254"/>
      <c r="IP22" s="39"/>
      <c r="IQ22" s="254"/>
      <c r="IR22" s="254"/>
      <c r="IS22" s="254"/>
      <c r="IT22" s="254"/>
      <c r="IU22" s="254"/>
      <c r="IV22" s="254"/>
      <c r="IW22" s="40"/>
      <c r="IX22" s="254"/>
      <c r="IY22" s="254"/>
      <c r="IZ22" s="254"/>
      <c r="JA22" s="254"/>
      <c r="JB22" s="254"/>
      <c r="JC22" s="254"/>
      <c r="JD22" s="39"/>
      <c r="JE22" s="262"/>
      <c r="JF22" s="262"/>
      <c r="JG22" s="262"/>
      <c r="JH22" s="262"/>
      <c r="JI22" s="262"/>
      <c r="JJ22" s="262"/>
      <c r="JK22" s="38"/>
      <c r="JM22" s="41"/>
      <c r="JN22" s="254"/>
      <c r="JO22" s="254"/>
      <c r="JP22" s="254"/>
      <c r="JQ22" s="254"/>
      <c r="JR22" s="254"/>
      <c r="JS22" s="254"/>
      <c r="JT22" s="39"/>
      <c r="JU22" s="254"/>
      <c r="JV22" s="254"/>
      <c r="JW22" s="254"/>
      <c r="JX22" s="254"/>
      <c r="JY22" s="254"/>
      <c r="JZ22" s="254"/>
      <c r="KA22" s="40"/>
      <c r="KB22" s="254"/>
      <c r="KC22" s="254"/>
      <c r="KD22" s="254"/>
      <c r="KE22" s="254"/>
      <c r="KF22" s="254"/>
      <c r="KG22" s="254"/>
      <c r="KH22" s="39"/>
      <c r="KI22" s="262"/>
      <c r="KJ22" s="262"/>
      <c r="KK22" s="262"/>
      <c r="KL22" s="262"/>
      <c r="KM22" s="262"/>
      <c r="KN22" s="262"/>
      <c r="KO22" s="38"/>
      <c r="KQ22" s="41"/>
      <c r="KR22" s="254"/>
      <c r="KS22" s="254"/>
      <c r="KT22" s="254"/>
      <c r="KU22" s="254"/>
      <c r="KV22" s="254"/>
      <c r="KW22" s="254"/>
      <c r="KX22" s="39"/>
      <c r="KY22" s="254"/>
      <c r="KZ22" s="254"/>
      <c r="LA22" s="254"/>
      <c r="LB22" s="254"/>
      <c r="LC22" s="254"/>
      <c r="LD22" s="254"/>
      <c r="LE22" s="40"/>
      <c r="LF22" s="254"/>
      <c r="LG22" s="254"/>
      <c r="LH22" s="254"/>
      <c r="LI22" s="254"/>
      <c r="LJ22" s="254"/>
      <c r="LK22" s="254"/>
      <c r="LL22" s="39"/>
      <c r="LM22" s="262"/>
      <c r="LN22" s="262"/>
      <c r="LO22" s="262"/>
      <c r="LP22" s="262"/>
      <c r="LQ22" s="262"/>
      <c r="LR22" s="262"/>
      <c r="LS22" s="38"/>
      <c r="LU22" s="41"/>
      <c r="LV22" s="254"/>
      <c r="LW22" s="254"/>
      <c r="LX22" s="254"/>
      <c r="LY22" s="254"/>
      <c r="LZ22" s="254"/>
      <c r="MA22" s="254"/>
      <c r="MB22" s="39"/>
      <c r="MC22" s="254"/>
      <c r="MD22" s="254"/>
      <c r="ME22" s="254"/>
      <c r="MF22" s="254"/>
      <c r="MG22" s="254"/>
      <c r="MH22" s="254"/>
      <c r="MI22" s="40"/>
      <c r="MJ22" s="254"/>
      <c r="MK22" s="254"/>
      <c r="ML22" s="254"/>
      <c r="MM22" s="254"/>
      <c r="MN22" s="254"/>
      <c r="MO22" s="254"/>
      <c r="MP22" s="39"/>
      <c r="MQ22" s="262"/>
      <c r="MR22" s="262"/>
      <c r="MS22" s="262"/>
      <c r="MT22" s="262"/>
      <c r="MU22" s="262"/>
      <c r="MV22" s="262"/>
      <c r="MW22" s="38"/>
      <c r="MY22" s="41"/>
      <c r="MZ22" s="254"/>
      <c r="NA22" s="254"/>
      <c r="NB22" s="254"/>
      <c r="NC22" s="254"/>
      <c r="ND22" s="254"/>
      <c r="NE22" s="254"/>
      <c r="NF22" s="39"/>
      <c r="NG22" s="254"/>
      <c r="NH22" s="254"/>
      <c r="NI22" s="254"/>
      <c r="NJ22" s="254"/>
      <c r="NK22" s="254"/>
      <c r="NL22" s="254"/>
      <c r="NM22" s="40"/>
      <c r="NN22" s="254"/>
      <c r="NO22" s="254"/>
      <c r="NP22" s="254"/>
      <c r="NQ22" s="254"/>
      <c r="NR22" s="254"/>
      <c r="NS22" s="254"/>
      <c r="NT22" s="39"/>
      <c r="NU22" s="262"/>
      <c r="NV22" s="262"/>
      <c r="NW22" s="262"/>
      <c r="NX22" s="262"/>
      <c r="NY22" s="262"/>
      <c r="NZ22" s="262"/>
      <c r="OA22" s="38"/>
    </row>
    <row r="23" spans="3:391" s="37" customFormat="1" ht="13.5" customHeight="1">
      <c r="C23" s="41"/>
      <c r="D23" s="254"/>
      <c r="E23" s="254"/>
      <c r="F23" s="254"/>
      <c r="G23" s="254"/>
      <c r="H23" s="254"/>
      <c r="I23" s="254"/>
      <c r="J23" s="39"/>
      <c r="K23" s="254"/>
      <c r="L23" s="254"/>
      <c r="M23" s="254"/>
      <c r="N23" s="254"/>
      <c r="O23" s="254"/>
      <c r="P23" s="254"/>
      <c r="Q23" s="40"/>
      <c r="R23" s="254"/>
      <c r="S23" s="254"/>
      <c r="T23" s="254"/>
      <c r="U23" s="254"/>
      <c r="V23" s="254"/>
      <c r="W23" s="254"/>
      <c r="X23" s="39"/>
      <c r="Y23" s="262"/>
      <c r="Z23" s="262"/>
      <c r="AA23" s="262"/>
      <c r="AB23" s="262"/>
      <c r="AC23" s="262"/>
      <c r="AD23" s="262"/>
      <c r="AE23" s="38"/>
      <c r="AG23" s="41"/>
      <c r="AH23" s="254"/>
      <c r="AI23" s="254"/>
      <c r="AJ23" s="254"/>
      <c r="AK23" s="254"/>
      <c r="AL23" s="254"/>
      <c r="AM23" s="254"/>
      <c r="AN23" s="39"/>
      <c r="AO23" s="254"/>
      <c r="AP23" s="254"/>
      <c r="AQ23" s="254"/>
      <c r="AR23" s="254"/>
      <c r="AS23" s="254"/>
      <c r="AT23" s="254"/>
      <c r="AU23" s="40"/>
      <c r="AV23" s="254"/>
      <c r="AW23" s="254"/>
      <c r="AX23" s="254"/>
      <c r="AY23" s="254"/>
      <c r="AZ23" s="254"/>
      <c r="BA23" s="254"/>
      <c r="BB23" s="39"/>
      <c r="BC23" s="262"/>
      <c r="BD23" s="262"/>
      <c r="BE23" s="262"/>
      <c r="BF23" s="262"/>
      <c r="BG23" s="262"/>
      <c r="BH23" s="262"/>
      <c r="BI23" s="38"/>
      <c r="BK23" s="41"/>
      <c r="BL23" s="254"/>
      <c r="BM23" s="254"/>
      <c r="BN23" s="254"/>
      <c r="BO23" s="254"/>
      <c r="BP23" s="254"/>
      <c r="BQ23" s="254"/>
      <c r="BR23" s="39"/>
      <c r="BS23" s="254"/>
      <c r="BT23" s="254"/>
      <c r="BU23" s="254"/>
      <c r="BV23" s="254"/>
      <c r="BW23" s="254"/>
      <c r="BX23" s="254"/>
      <c r="BY23" s="40"/>
      <c r="BZ23" s="254"/>
      <c r="CA23" s="254"/>
      <c r="CB23" s="254"/>
      <c r="CC23" s="254"/>
      <c r="CD23" s="254"/>
      <c r="CE23" s="254"/>
      <c r="CF23" s="39"/>
      <c r="CG23" s="262"/>
      <c r="CH23" s="262"/>
      <c r="CI23" s="262"/>
      <c r="CJ23" s="262"/>
      <c r="CK23" s="262"/>
      <c r="CL23" s="262"/>
      <c r="CM23" s="38"/>
      <c r="CO23" s="41"/>
      <c r="CP23" s="254"/>
      <c r="CQ23" s="254"/>
      <c r="CR23" s="254"/>
      <c r="CS23" s="254"/>
      <c r="CT23" s="254"/>
      <c r="CU23" s="254"/>
      <c r="CV23" s="39"/>
      <c r="CW23" s="254"/>
      <c r="CX23" s="254"/>
      <c r="CY23" s="254"/>
      <c r="CZ23" s="254"/>
      <c r="DA23" s="254"/>
      <c r="DB23" s="254"/>
      <c r="DC23" s="40"/>
      <c r="DD23" s="254"/>
      <c r="DE23" s="254"/>
      <c r="DF23" s="254"/>
      <c r="DG23" s="254"/>
      <c r="DH23" s="254"/>
      <c r="DI23" s="254"/>
      <c r="DJ23" s="39"/>
      <c r="DK23" s="262"/>
      <c r="DL23" s="262"/>
      <c r="DM23" s="262"/>
      <c r="DN23" s="262"/>
      <c r="DO23" s="262"/>
      <c r="DP23" s="262"/>
      <c r="DQ23" s="38"/>
      <c r="DS23" s="41"/>
      <c r="DT23" s="254"/>
      <c r="DU23" s="254"/>
      <c r="DV23" s="254"/>
      <c r="DW23" s="254"/>
      <c r="DX23" s="254"/>
      <c r="DY23" s="254"/>
      <c r="DZ23" s="39"/>
      <c r="EA23" s="254"/>
      <c r="EB23" s="254"/>
      <c r="EC23" s="254"/>
      <c r="ED23" s="254"/>
      <c r="EE23" s="254"/>
      <c r="EF23" s="254"/>
      <c r="EG23" s="40"/>
      <c r="EH23" s="254"/>
      <c r="EI23" s="254"/>
      <c r="EJ23" s="254"/>
      <c r="EK23" s="254"/>
      <c r="EL23" s="254"/>
      <c r="EM23" s="254"/>
      <c r="EN23" s="39"/>
      <c r="EO23" s="262"/>
      <c r="EP23" s="262"/>
      <c r="EQ23" s="262"/>
      <c r="ER23" s="262"/>
      <c r="ES23" s="262"/>
      <c r="ET23" s="262"/>
      <c r="EU23" s="38"/>
      <c r="EW23" s="41"/>
      <c r="EX23" s="254"/>
      <c r="EY23" s="254"/>
      <c r="EZ23" s="254"/>
      <c r="FA23" s="254"/>
      <c r="FB23" s="254"/>
      <c r="FC23" s="254"/>
      <c r="FD23" s="39"/>
      <c r="FE23" s="254"/>
      <c r="FF23" s="254"/>
      <c r="FG23" s="254"/>
      <c r="FH23" s="254"/>
      <c r="FI23" s="254"/>
      <c r="FJ23" s="254"/>
      <c r="FK23" s="40"/>
      <c r="FL23" s="254"/>
      <c r="FM23" s="254"/>
      <c r="FN23" s="254"/>
      <c r="FO23" s="254"/>
      <c r="FP23" s="254"/>
      <c r="FQ23" s="254"/>
      <c r="FR23" s="39"/>
      <c r="FS23" s="262"/>
      <c r="FT23" s="262"/>
      <c r="FU23" s="262"/>
      <c r="FV23" s="262"/>
      <c r="FW23" s="262"/>
      <c r="FX23" s="262"/>
      <c r="FY23" s="38"/>
      <c r="GA23" s="41"/>
      <c r="GB23" s="254"/>
      <c r="GC23" s="254"/>
      <c r="GD23" s="254"/>
      <c r="GE23" s="254"/>
      <c r="GF23" s="254"/>
      <c r="GG23" s="254"/>
      <c r="GH23" s="39"/>
      <c r="GI23" s="254"/>
      <c r="GJ23" s="254"/>
      <c r="GK23" s="254"/>
      <c r="GL23" s="254"/>
      <c r="GM23" s="254"/>
      <c r="GN23" s="254"/>
      <c r="GO23" s="40"/>
      <c r="GP23" s="254"/>
      <c r="GQ23" s="254"/>
      <c r="GR23" s="254"/>
      <c r="GS23" s="254"/>
      <c r="GT23" s="254"/>
      <c r="GU23" s="254"/>
      <c r="GV23" s="39"/>
      <c r="GW23" s="262"/>
      <c r="GX23" s="262"/>
      <c r="GY23" s="262"/>
      <c r="GZ23" s="262"/>
      <c r="HA23" s="262"/>
      <c r="HB23" s="262"/>
      <c r="HC23" s="38"/>
      <c r="HE23" s="41"/>
      <c r="HF23" s="254"/>
      <c r="HG23" s="254"/>
      <c r="HH23" s="254"/>
      <c r="HI23" s="254"/>
      <c r="HJ23" s="254"/>
      <c r="HK23" s="254"/>
      <c r="HL23" s="39"/>
      <c r="HM23" s="254"/>
      <c r="HN23" s="254"/>
      <c r="HO23" s="254"/>
      <c r="HP23" s="254"/>
      <c r="HQ23" s="254"/>
      <c r="HR23" s="254"/>
      <c r="HS23" s="40"/>
      <c r="HT23" s="254"/>
      <c r="HU23" s="254"/>
      <c r="HV23" s="254"/>
      <c r="HW23" s="254"/>
      <c r="HX23" s="254"/>
      <c r="HY23" s="254"/>
      <c r="HZ23" s="39"/>
      <c r="IA23" s="262"/>
      <c r="IB23" s="262"/>
      <c r="IC23" s="262"/>
      <c r="ID23" s="262"/>
      <c r="IE23" s="262"/>
      <c r="IF23" s="262"/>
      <c r="IG23" s="38"/>
      <c r="II23" s="41"/>
      <c r="IJ23" s="254"/>
      <c r="IK23" s="254"/>
      <c r="IL23" s="254"/>
      <c r="IM23" s="254"/>
      <c r="IN23" s="254"/>
      <c r="IO23" s="254"/>
      <c r="IP23" s="39"/>
      <c r="IQ23" s="254"/>
      <c r="IR23" s="254"/>
      <c r="IS23" s="254"/>
      <c r="IT23" s="254"/>
      <c r="IU23" s="254"/>
      <c r="IV23" s="254"/>
      <c r="IW23" s="40"/>
      <c r="IX23" s="254"/>
      <c r="IY23" s="254"/>
      <c r="IZ23" s="254"/>
      <c r="JA23" s="254"/>
      <c r="JB23" s="254"/>
      <c r="JC23" s="254"/>
      <c r="JD23" s="39"/>
      <c r="JE23" s="262"/>
      <c r="JF23" s="262"/>
      <c r="JG23" s="262"/>
      <c r="JH23" s="262"/>
      <c r="JI23" s="262"/>
      <c r="JJ23" s="262"/>
      <c r="JK23" s="38"/>
      <c r="JM23" s="41"/>
      <c r="JN23" s="254"/>
      <c r="JO23" s="254"/>
      <c r="JP23" s="254"/>
      <c r="JQ23" s="254"/>
      <c r="JR23" s="254"/>
      <c r="JS23" s="254"/>
      <c r="JT23" s="39"/>
      <c r="JU23" s="254"/>
      <c r="JV23" s="254"/>
      <c r="JW23" s="254"/>
      <c r="JX23" s="254"/>
      <c r="JY23" s="254"/>
      <c r="JZ23" s="254"/>
      <c r="KA23" s="40"/>
      <c r="KB23" s="254"/>
      <c r="KC23" s="254"/>
      <c r="KD23" s="254"/>
      <c r="KE23" s="254"/>
      <c r="KF23" s="254"/>
      <c r="KG23" s="254"/>
      <c r="KH23" s="39"/>
      <c r="KI23" s="262"/>
      <c r="KJ23" s="262"/>
      <c r="KK23" s="262"/>
      <c r="KL23" s="262"/>
      <c r="KM23" s="262"/>
      <c r="KN23" s="262"/>
      <c r="KO23" s="38"/>
      <c r="KQ23" s="41"/>
      <c r="KR23" s="254"/>
      <c r="KS23" s="254"/>
      <c r="KT23" s="254"/>
      <c r="KU23" s="254"/>
      <c r="KV23" s="254"/>
      <c r="KW23" s="254"/>
      <c r="KX23" s="39"/>
      <c r="KY23" s="254"/>
      <c r="KZ23" s="254"/>
      <c r="LA23" s="254"/>
      <c r="LB23" s="254"/>
      <c r="LC23" s="254"/>
      <c r="LD23" s="254"/>
      <c r="LE23" s="40"/>
      <c r="LF23" s="254"/>
      <c r="LG23" s="254"/>
      <c r="LH23" s="254"/>
      <c r="LI23" s="254"/>
      <c r="LJ23" s="254"/>
      <c r="LK23" s="254"/>
      <c r="LL23" s="39"/>
      <c r="LM23" s="262"/>
      <c r="LN23" s="262"/>
      <c r="LO23" s="262"/>
      <c r="LP23" s="262"/>
      <c r="LQ23" s="262"/>
      <c r="LR23" s="262"/>
      <c r="LS23" s="38"/>
      <c r="LU23" s="41"/>
      <c r="LV23" s="254"/>
      <c r="LW23" s="254"/>
      <c r="LX23" s="254"/>
      <c r="LY23" s="254"/>
      <c r="LZ23" s="254"/>
      <c r="MA23" s="254"/>
      <c r="MB23" s="39"/>
      <c r="MC23" s="254"/>
      <c r="MD23" s="254"/>
      <c r="ME23" s="254"/>
      <c r="MF23" s="254"/>
      <c r="MG23" s="254"/>
      <c r="MH23" s="254"/>
      <c r="MI23" s="40"/>
      <c r="MJ23" s="254"/>
      <c r="MK23" s="254"/>
      <c r="ML23" s="254"/>
      <c r="MM23" s="254"/>
      <c r="MN23" s="254"/>
      <c r="MO23" s="254"/>
      <c r="MP23" s="39"/>
      <c r="MQ23" s="262"/>
      <c r="MR23" s="262"/>
      <c r="MS23" s="262"/>
      <c r="MT23" s="262"/>
      <c r="MU23" s="262"/>
      <c r="MV23" s="262"/>
      <c r="MW23" s="38"/>
      <c r="MY23" s="41"/>
      <c r="MZ23" s="254"/>
      <c r="NA23" s="254"/>
      <c r="NB23" s="254"/>
      <c r="NC23" s="254"/>
      <c r="ND23" s="254"/>
      <c r="NE23" s="254"/>
      <c r="NF23" s="39"/>
      <c r="NG23" s="254"/>
      <c r="NH23" s="254"/>
      <c r="NI23" s="254"/>
      <c r="NJ23" s="254"/>
      <c r="NK23" s="254"/>
      <c r="NL23" s="254"/>
      <c r="NM23" s="40"/>
      <c r="NN23" s="254"/>
      <c r="NO23" s="254"/>
      <c r="NP23" s="254"/>
      <c r="NQ23" s="254"/>
      <c r="NR23" s="254"/>
      <c r="NS23" s="254"/>
      <c r="NT23" s="39"/>
      <c r="NU23" s="262"/>
      <c r="NV23" s="262"/>
      <c r="NW23" s="262"/>
      <c r="NX23" s="262"/>
      <c r="NY23" s="262"/>
      <c r="NZ23" s="262"/>
      <c r="OA23" s="38"/>
    </row>
    <row r="24" spans="3:391" ht="13.5" customHeight="1">
      <c r="C24" s="15"/>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3"/>
      <c r="AG24" s="15"/>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3"/>
      <c r="BK24" s="15"/>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3"/>
      <c r="CO24" s="15"/>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3"/>
      <c r="DS24" s="15"/>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3"/>
      <c r="EW24" s="15"/>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3"/>
      <c r="GA24" s="15"/>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3"/>
      <c r="HE24" s="15"/>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3"/>
      <c r="II24" s="15"/>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3"/>
      <c r="JM24" s="15"/>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3"/>
      <c r="KQ24" s="15"/>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3"/>
      <c r="LU24" s="15"/>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3"/>
      <c r="MY24" s="15"/>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3"/>
    </row>
    <row r="25" spans="3:391" ht="13.5" customHeight="1">
      <c r="C25" s="18"/>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16"/>
      <c r="AG25" s="18"/>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16"/>
      <c r="BK25" s="18"/>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16"/>
      <c r="CO25" s="18"/>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16"/>
      <c r="DS25" s="18"/>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16"/>
      <c r="EW25" s="18"/>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16"/>
      <c r="GA25" s="18"/>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16"/>
      <c r="HE25" s="18"/>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16"/>
      <c r="II25" s="18"/>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16"/>
      <c r="JM25" s="18"/>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16"/>
      <c r="KQ25" s="18"/>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16"/>
      <c r="LU25" s="18"/>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16"/>
      <c r="MY25" s="18"/>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16"/>
    </row>
    <row r="26" spans="3:391" ht="13.5" customHeight="1">
      <c r="C26" s="18"/>
      <c r="D26" s="251" t="s">
        <v>107</v>
      </c>
      <c r="E26" s="251"/>
      <c r="F26" s="251"/>
      <c r="G26" s="251"/>
      <c r="H26" s="251"/>
      <c r="I26" s="251"/>
      <c r="J26" s="251"/>
      <c r="K26" s="251"/>
      <c r="L26" s="2"/>
      <c r="M26" s="2"/>
      <c r="N26" s="2"/>
      <c r="O26" s="2"/>
      <c r="P26" s="2"/>
      <c r="Q26" s="2"/>
      <c r="R26" s="2"/>
      <c r="S26" s="2"/>
      <c r="T26" s="2"/>
      <c r="U26" s="2"/>
      <c r="V26" s="2"/>
      <c r="W26" s="2"/>
      <c r="X26" s="2"/>
      <c r="Y26" s="2"/>
      <c r="Z26" s="2"/>
      <c r="AA26" s="2"/>
      <c r="AB26" s="2"/>
      <c r="AC26" s="2"/>
      <c r="AD26" s="2"/>
      <c r="AE26" s="16"/>
      <c r="AG26" s="18"/>
      <c r="AH26" s="251" t="s">
        <v>107</v>
      </c>
      <c r="AI26" s="251"/>
      <c r="AJ26" s="251"/>
      <c r="AK26" s="251"/>
      <c r="AL26" s="251"/>
      <c r="AM26" s="251"/>
      <c r="AN26" s="251"/>
      <c r="AO26" s="251"/>
      <c r="AP26" s="2"/>
      <c r="AQ26" s="2"/>
      <c r="AR26" s="2"/>
      <c r="AS26" s="2"/>
      <c r="AT26" s="2"/>
      <c r="AU26" s="2"/>
      <c r="AV26" s="2"/>
      <c r="AW26" s="2"/>
      <c r="AX26" s="2"/>
      <c r="AY26" s="2"/>
      <c r="AZ26" s="2"/>
      <c r="BA26" s="2"/>
      <c r="BB26" s="2"/>
      <c r="BC26" s="2"/>
      <c r="BD26" s="2"/>
      <c r="BE26" s="2"/>
      <c r="BF26" s="2"/>
      <c r="BG26" s="2"/>
      <c r="BH26" s="2"/>
      <c r="BI26" s="16"/>
      <c r="BK26" s="18"/>
      <c r="BL26" s="251" t="s">
        <v>107</v>
      </c>
      <c r="BM26" s="251"/>
      <c r="BN26" s="251"/>
      <c r="BO26" s="251"/>
      <c r="BP26" s="251"/>
      <c r="BQ26" s="251"/>
      <c r="BR26" s="251"/>
      <c r="BS26" s="251"/>
      <c r="BT26" s="2"/>
      <c r="BU26" s="2"/>
      <c r="BV26" s="2"/>
      <c r="BW26" s="2"/>
      <c r="BX26" s="2"/>
      <c r="BY26" s="2"/>
      <c r="BZ26" s="2"/>
      <c r="CA26" s="2"/>
      <c r="CB26" s="2"/>
      <c r="CC26" s="2"/>
      <c r="CD26" s="2"/>
      <c r="CE26" s="2"/>
      <c r="CF26" s="2"/>
      <c r="CG26" s="2"/>
      <c r="CH26" s="2"/>
      <c r="CI26" s="2"/>
      <c r="CJ26" s="2"/>
      <c r="CK26" s="2"/>
      <c r="CL26" s="2"/>
      <c r="CM26" s="16"/>
      <c r="CO26" s="18"/>
      <c r="CP26" s="251" t="s">
        <v>107</v>
      </c>
      <c r="CQ26" s="251"/>
      <c r="CR26" s="251"/>
      <c r="CS26" s="251"/>
      <c r="CT26" s="251"/>
      <c r="CU26" s="251"/>
      <c r="CV26" s="251"/>
      <c r="CW26" s="251"/>
      <c r="CX26" s="2"/>
      <c r="CY26" s="2"/>
      <c r="CZ26" s="2"/>
      <c r="DA26" s="2"/>
      <c r="DB26" s="2"/>
      <c r="DC26" s="2"/>
      <c r="DD26" s="2"/>
      <c r="DE26" s="2"/>
      <c r="DF26" s="2"/>
      <c r="DG26" s="2"/>
      <c r="DH26" s="2"/>
      <c r="DI26" s="2"/>
      <c r="DJ26" s="2"/>
      <c r="DK26" s="2"/>
      <c r="DL26" s="2"/>
      <c r="DM26" s="2"/>
      <c r="DN26" s="2"/>
      <c r="DO26" s="2"/>
      <c r="DP26" s="2"/>
      <c r="DQ26" s="16"/>
      <c r="DS26" s="18"/>
      <c r="DT26" s="251" t="s">
        <v>107</v>
      </c>
      <c r="DU26" s="251"/>
      <c r="DV26" s="251"/>
      <c r="DW26" s="251"/>
      <c r="DX26" s="251"/>
      <c r="DY26" s="251"/>
      <c r="DZ26" s="251"/>
      <c r="EA26" s="251"/>
      <c r="EB26" s="2"/>
      <c r="EC26" s="2"/>
      <c r="ED26" s="2"/>
      <c r="EE26" s="2"/>
      <c r="EF26" s="2"/>
      <c r="EG26" s="2"/>
      <c r="EH26" s="2"/>
      <c r="EI26" s="2"/>
      <c r="EJ26" s="2"/>
      <c r="EK26" s="2"/>
      <c r="EL26" s="2"/>
      <c r="EM26" s="2"/>
      <c r="EN26" s="2"/>
      <c r="EO26" s="2"/>
      <c r="EP26" s="2"/>
      <c r="EQ26" s="2"/>
      <c r="ER26" s="2"/>
      <c r="ES26" s="2"/>
      <c r="ET26" s="2"/>
      <c r="EU26" s="16"/>
      <c r="EW26" s="18"/>
      <c r="EX26" s="251" t="s">
        <v>107</v>
      </c>
      <c r="EY26" s="251"/>
      <c r="EZ26" s="251"/>
      <c r="FA26" s="251"/>
      <c r="FB26" s="251"/>
      <c r="FC26" s="251"/>
      <c r="FD26" s="251"/>
      <c r="FE26" s="251"/>
      <c r="FF26" s="2"/>
      <c r="FG26" s="2"/>
      <c r="FH26" s="2"/>
      <c r="FI26" s="2"/>
      <c r="FJ26" s="2"/>
      <c r="FK26" s="2"/>
      <c r="FL26" s="2"/>
      <c r="FM26" s="2"/>
      <c r="FN26" s="2"/>
      <c r="FO26" s="2"/>
      <c r="FP26" s="2"/>
      <c r="FQ26" s="2"/>
      <c r="FR26" s="2"/>
      <c r="FS26" s="2"/>
      <c r="FT26" s="2"/>
      <c r="FU26" s="2"/>
      <c r="FV26" s="2"/>
      <c r="FW26" s="2"/>
      <c r="FX26" s="2"/>
      <c r="FY26" s="16"/>
      <c r="GA26" s="18"/>
      <c r="GB26" s="251" t="s">
        <v>107</v>
      </c>
      <c r="GC26" s="251"/>
      <c r="GD26" s="251"/>
      <c r="GE26" s="251"/>
      <c r="GF26" s="251"/>
      <c r="GG26" s="251"/>
      <c r="GH26" s="251"/>
      <c r="GI26" s="251"/>
      <c r="GJ26" s="2"/>
      <c r="GK26" s="2"/>
      <c r="GL26" s="2"/>
      <c r="GM26" s="2"/>
      <c r="GN26" s="2"/>
      <c r="GO26" s="2"/>
      <c r="GP26" s="2"/>
      <c r="GQ26" s="2"/>
      <c r="GR26" s="2"/>
      <c r="GS26" s="2"/>
      <c r="GT26" s="2"/>
      <c r="GU26" s="2"/>
      <c r="GV26" s="2"/>
      <c r="GW26" s="2"/>
      <c r="GX26" s="2"/>
      <c r="GY26" s="2"/>
      <c r="GZ26" s="2"/>
      <c r="HA26" s="2"/>
      <c r="HB26" s="2"/>
      <c r="HC26" s="16"/>
      <c r="HE26" s="18"/>
      <c r="HF26" s="251" t="s">
        <v>107</v>
      </c>
      <c r="HG26" s="251"/>
      <c r="HH26" s="251"/>
      <c r="HI26" s="251"/>
      <c r="HJ26" s="251"/>
      <c r="HK26" s="251"/>
      <c r="HL26" s="251"/>
      <c r="HM26" s="251"/>
      <c r="HN26" s="2"/>
      <c r="HO26" s="2"/>
      <c r="HP26" s="2"/>
      <c r="HQ26" s="2"/>
      <c r="HR26" s="2"/>
      <c r="HS26" s="2"/>
      <c r="HT26" s="2"/>
      <c r="HU26" s="2"/>
      <c r="HV26" s="2"/>
      <c r="HW26" s="2"/>
      <c r="HX26" s="2"/>
      <c r="HY26" s="2"/>
      <c r="HZ26" s="2"/>
      <c r="IA26" s="2"/>
      <c r="IB26" s="2"/>
      <c r="IC26" s="2"/>
      <c r="ID26" s="2"/>
      <c r="IE26" s="2"/>
      <c r="IF26" s="2"/>
      <c r="IG26" s="16"/>
      <c r="II26" s="18"/>
      <c r="IJ26" s="251" t="s">
        <v>107</v>
      </c>
      <c r="IK26" s="251"/>
      <c r="IL26" s="251"/>
      <c r="IM26" s="251"/>
      <c r="IN26" s="251"/>
      <c r="IO26" s="251"/>
      <c r="IP26" s="251"/>
      <c r="IQ26" s="251"/>
      <c r="IR26" s="2"/>
      <c r="IS26" s="2"/>
      <c r="IT26" s="2"/>
      <c r="IU26" s="2"/>
      <c r="IV26" s="2"/>
      <c r="IW26" s="2"/>
      <c r="IX26" s="2"/>
      <c r="IY26" s="2"/>
      <c r="IZ26" s="2"/>
      <c r="JA26" s="2"/>
      <c r="JB26" s="2"/>
      <c r="JC26" s="2"/>
      <c r="JD26" s="2"/>
      <c r="JE26" s="2"/>
      <c r="JF26" s="2"/>
      <c r="JG26" s="2"/>
      <c r="JH26" s="2"/>
      <c r="JI26" s="2"/>
      <c r="JJ26" s="2"/>
      <c r="JK26" s="16"/>
      <c r="JM26" s="18"/>
      <c r="JN26" s="251" t="s">
        <v>107</v>
      </c>
      <c r="JO26" s="251"/>
      <c r="JP26" s="251"/>
      <c r="JQ26" s="251"/>
      <c r="JR26" s="251"/>
      <c r="JS26" s="251"/>
      <c r="JT26" s="251"/>
      <c r="JU26" s="251"/>
      <c r="JV26" s="2"/>
      <c r="JW26" s="2"/>
      <c r="JX26" s="2"/>
      <c r="JY26" s="2"/>
      <c r="JZ26" s="2"/>
      <c r="KA26" s="2"/>
      <c r="KB26" s="2"/>
      <c r="KC26" s="2"/>
      <c r="KD26" s="2"/>
      <c r="KE26" s="2"/>
      <c r="KF26" s="2"/>
      <c r="KG26" s="2"/>
      <c r="KH26" s="2"/>
      <c r="KI26" s="2"/>
      <c r="KJ26" s="2"/>
      <c r="KK26" s="2"/>
      <c r="KL26" s="2"/>
      <c r="KM26" s="2"/>
      <c r="KN26" s="2"/>
      <c r="KO26" s="16"/>
      <c r="KQ26" s="18"/>
      <c r="KR26" s="251" t="s">
        <v>107</v>
      </c>
      <c r="KS26" s="251"/>
      <c r="KT26" s="251"/>
      <c r="KU26" s="251"/>
      <c r="KV26" s="251"/>
      <c r="KW26" s="251"/>
      <c r="KX26" s="251"/>
      <c r="KY26" s="251"/>
      <c r="KZ26" s="2"/>
      <c r="LA26" s="2"/>
      <c r="LB26" s="2"/>
      <c r="LC26" s="2"/>
      <c r="LD26" s="2"/>
      <c r="LE26" s="2"/>
      <c r="LF26" s="2"/>
      <c r="LG26" s="2"/>
      <c r="LH26" s="2"/>
      <c r="LI26" s="2"/>
      <c r="LJ26" s="2"/>
      <c r="LK26" s="2"/>
      <c r="LL26" s="2"/>
      <c r="LM26" s="2"/>
      <c r="LN26" s="2"/>
      <c r="LO26" s="2"/>
      <c r="LP26" s="2"/>
      <c r="LQ26" s="2"/>
      <c r="LR26" s="2"/>
      <c r="LS26" s="16"/>
      <c r="LU26" s="18"/>
      <c r="LV26" s="251" t="s">
        <v>107</v>
      </c>
      <c r="LW26" s="251"/>
      <c r="LX26" s="251"/>
      <c r="LY26" s="251"/>
      <c r="LZ26" s="251"/>
      <c r="MA26" s="251"/>
      <c r="MB26" s="251"/>
      <c r="MC26" s="251"/>
      <c r="MD26" s="2"/>
      <c r="ME26" s="2"/>
      <c r="MF26" s="2"/>
      <c r="MG26" s="2"/>
      <c r="MH26" s="2"/>
      <c r="MI26" s="2"/>
      <c r="MJ26" s="2"/>
      <c r="MK26" s="2"/>
      <c r="ML26" s="2"/>
      <c r="MM26" s="2"/>
      <c r="MN26" s="2"/>
      <c r="MO26" s="2"/>
      <c r="MP26" s="2"/>
      <c r="MQ26" s="2"/>
      <c r="MR26" s="2"/>
      <c r="MS26" s="2"/>
      <c r="MT26" s="2"/>
      <c r="MU26" s="2"/>
      <c r="MV26" s="2"/>
      <c r="MW26" s="16"/>
      <c r="MY26" s="18"/>
      <c r="MZ26" s="251" t="s">
        <v>107</v>
      </c>
      <c r="NA26" s="251"/>
      <c r="NB26" s="251"/>
      <c r="NC26" s="251"/>
      <c r="ND26" s="251"/>
      <c r="NE26" s="251"/>
      <c r="NF26" s="251"/>
      <c r="NG26" s="251"/>
      <c r="NH26" s="2"/>
      <c r="NI26" s="2"/>
      <c r="NJ26" s="2"/>
      <c r="NK26" s="2"/>
      <c r="NL26" s="2"/>
      <c r="NM26" s="2"/>
      <c r="NN26" s="2"/>
      <c r="NO26" s="2"/>
      <c r="NP26" s="2"/>
      <c r="NQ26" s="2"/>
      <c r="NR26" s="2"/>
      <c r="NS26" s="2"/>
      <c r="NT26" s="2"/>
      <c r="NU26" s="2"/>
      <c r="NV26" s="2"/>
      <c r="NW26" s="2"/>
      <c r="NX26" s="2"/>
      <c r="NY26" s="2"/>
      <c r="NZ26" s="2"/>
      <c r="OA26" s="16"/>
    </row>
    <row r="27" spans="3:391" ht="13.5" customHeight="1">
      <c r="C27" s="18"/>
      <c r="D27" s="251"/>
      <c r="E27" s="251"/>
      <c r="F27" s="251"/>
      <c r="G27" s="251"/>
      <c r="H27" s="251"/>
      <c r="I27" s="251"/>
      <c r="J27" s="251"/>
      <c r="K27" s="251"/>
      <c r="L27" s="2"/>
      <c r="M27" s="2"/>
      <c r="N27" s="2"/>
      <c r="O27" s="2"/>
      <c r="P27" s="2"/>
      <c r="Q27" s="2"/>
      <c r="R27" s="2"/>
      <c r="S27" s="2"/>
      <c r="T27" s="2"/>
      <c r="U27" s="2"/>
      <c r="V27" s="2"/>
      <c r="W27" s="2"/>
      <c r="X27" s="2"/>
      <c r="Y27" s="2"/>
      <c r="Z27" s="2"/>
      <c r="AA27" s="2"/>
      <c r="AB27" s="2"/>
      <c r="AC27" s="2"/>
      <c r="AD27" s="2"/>
      <c r="AE27" s="16"/>
      <c r="AG27" s="18"/>
      <c r="AH27" s="251"/>
      <c r="AI27" s="251"/>
      <c r="AJ27" s="251"/>
      <c r="AK27" s="251"/>
      <c r="AL27" s="251"/>
      <c r="AM27" s="251"/>
      <c r="AN27" s="251"/>
      <c r="AO27" s="251"/>
      <c r="AP27" s="2"/>
      <c r="AQ27" s="2"/>
      <c r="AR27" s="2"/>
      <c r="AS27" s="2"/>
      <c r="AT27" s="2"/>
      <c r="AU27" s="2"/>
      <c r="AV27" s="2"/>
      <c r="AW27" s="2"/>
      <c r="AX27" s="2"/>
      <c r="AY27" s="2"/>
      <c r="AZ27" s="2"/>
      <c r="BA27" s="2"/>
      <c r="BB27" s="2"/>
      <c r="BC27" s="2"/>
      <c r="BD27" s="2"/>
      <c r="BE27" s="2"/>
      <c r="BF27" s="2"/>
      <c r="BG27" s="2"/>
      <c r="BH27" s="2"/>
      <c r="BI27" s="16"/>
      <c r="BK27" s="18"/>
      <c r="BL27" s="251"/>
      <c r="BM27" s="251"/>
      <c r="BN27" s="251"/>
      <c r="BO27" s="251"/>
      <c r="BP27" s="251"/>
      <c r="BQ27" s="251"/>
      <c r="BR27" s="251"/>
      <c r="BS27" s="251"/>
      <c r="BT27" s="2"/>
      <c r="BU27" s="2"/>
      <c r="BV27" s="2"/>
      <c r="BW27" s="2"/>
      <c r="BX27" s="2"/>
      <c r="BY27" s="2"/>
      <c r="BZ27" s="2"/>
      <c r="CA27" s="2"/>
      <c r="CB27" s="2"/>
      <c r="CC27" s="2"/>
      <c r="CD27" s="2"/>
      <c r="CE27" s="2"/>
      <c r="CF27" s="2"/>
      <c r="CG27" s="2"/>
      <c r="CH27" s="2"/>
      <c r="CI27" s="2"/>
      <c r="CJ27" s="2"/>
      <c r="CK27" s="2"/>
      <c r="CL27" s="2"/>
      <c r="CM27" s="16"/>
      <c r="CO27" s="18"/>
      <c r="CP27" s="251"/>
      <c r="CQ27" s="251"/>
      <c r="CR27" s="251"/>
      <c r="CS27" s="251"/>
      <c r="CT27" s="251"/>
      <c r="CU27" s="251"/>
      <c r="CV27" s="251"/>
      <c r="CW27" s="251"/>
      <c r="CX27" s="2"/>
      <c r="CY27" s="2"/>
      <c r="CZ27" s="2"/>
      <c r="DA27" s="2"/>
      <c r="DB27" s="2"/>
      <c r="DC27" s="2"/>
      <c r="DD27" s="2"/>
      <c r="DE27" s="2"/>
      <c r="DF27" s="2"/>
      <c r="DG27" s="2"/>
      <c r="DH27" s="2"/>
      <c r="DI27" s="2"/>
      <c r="DJ27" s="2"/>
      <c r="DK27" s="2"/>
      <c r="DL27" s="2"/>
      <c r="DM27" s="2"/>
      <c r="DN27" s="2"/>
      <c r="DO27" s="2"/>
      <c r="DP27" s="2"/>
      <c r="DQ27" s="16"/>
      <c r="DS27" s="18"/>
      <c r="DT27" s="251"/>
      <c r="DU27" s="251"/>
      <c r="DV27" s="251"/>
      <c r="DW27" s="251"/>
      <c r="DX27" s="251"/>
      <c r="DY27" s="251"/>
      <c r="DZ27" s="251"/>
      <c r="EA27" s="251"/>
      <c r="EB27" s="2"/>
      <c r="EC27" s="2"/>
      <c r="ED27" s="2"/>
      <c r="EE27" s="2"/>
      <c r="EF27" s="2"/>
      <c r="EG27" s="2"/>
      <c r="EH27" s="2"/>
      <c r="EI27" s="2"/>
      <c r="EJ27" s="2"/>
      <c r="EK27" s="2"/>
      <c r="EL27" s="2"/>
      <c r="EM27" s="2"/>
      <c r="EN27" s="2"/>
      <c r="EO27" s="2"/>
      <c r="EP27" s="2"/>
      <c r="EQ27" s="2"/>
      <c r="ER27" s="2"/>
      <c r="ES27" s="2"/>
      <c r="ET27" s="2"/>
      <c r="EU27" s="16"/>
      <c r="EW27" s="18"/>
      <c r="EX27" s="251"/>
      <c r="EY27" s="251"/>
      <c r="EZ27" s="251"/>
      <c r="FA27" s="251"/>
      <c r="FB27" s="251"/>
      <c r="FC27" s="251"/>
      <c r="FD27" s="251"/>
      <c r="FE27" s="251"/>
      <c r="FF27" s="2"/>
      <c r="FG27" s="2"/>
      <c r="FH27" s="2"/>
      <c r="FI27" s="2"/>
      <c r="FJ27" s="2"/>
      <c r="FK27" s="2"/>
      <c r="FL27" s="2"/>
      <c r="FM27" s="2"/>
      <c r="FN27" s="2"/>
      <c r="FO27" s="2"/>
      <c r="FP27" s="2"/>
      <c r="FQ27" s="2"/>
      <c r="FR27" s="2"/>
      <c r="FS27" s="2"/>
      <c r="FT27" s="2"/>
      <c r="FU27" s="2"/>
      <c r="FV27" s="2"/>
      <c r="FW27" s="2"/>
      <c r="FX27" s="2"/>
      <c r="FY27" s="16"/>
      <c r="GA27" s="18"/>
      <c r="GB27" s="251"/>
      <c r="GC27" s="251"/>
      <c r="GD27" s="251"/>
      <c r="GE27" s="251"/>
      <c r="GF27" s="251"/>
      <c r="GG27" s="251"/>
      <c r="GH27" s="251"/>
      <c r="GI27" s="251"/>
      <c r="GJ27" s="2"/>
      <c r="GK27" s="2"/>
      <c r="GL27" s="2"/>
      <c r="GM27" s="2"/>
      <c r="GN27" s="2"/>
      <c r="GO27" s="2"/>
      <c r="GP27" s="2"/>
      <c r="GQ27" s="2"/>
      <c r="GR27" s="2"/>
      <c r="GS27" s="2"/>
      <c r="GT27" s="2"/>
      <c r="GU27" s="2"/>
      <c r="GV27" s="2"/>
      <c r="GW27" s="2"/>
      <c r="GX27" s="2"/>
      <c r="GY27" s="2"/>
      <c r="GZ27" s="2"/>
      <c r="HA27" s="2"/>
      <c r="HB27" s="2"/>
      <c r="HC27" s="16"/>
      <c r="HE27" s="18"/>
      <c r="HF27" s="251"/>
      <c r="HG27" s="251"/>
      <c r="HH27" s="251"/>
      <c r="HI27" s="251"/>
      <c r="HJ27" s="251"/>
      <c r="HK27" s="251"/>
      <c r="HL27" s="251"/>
      <c r="HM27" s="251"/>
      <c r="HN27" s="2"/>
      <c r="HO27" s="2"/>
      <c r="HP27" s="2"/>
      <c r="HQ27" s="2"/>
      <c r="HR27" s="2"/>
      <c r="HS27" s="2"/>
      <c r="HT27" s="2"/>
      <c r="HU27" s="2"/>
      <c r="HV27" s="2"/>
      <c r="HW27" s="2"/>
      <c r="HX27" s="2"/>
      <c r="HY27" s="2"/>
      <c r="HZ27" s="2"/>
      <c r="IA27" s="2"/>
      <c r="IB27" s="2"/>
      <c r="IC27" s="2"/>
      <c r="ID27" s="2"/>
      <c r="IE27" s="2"/>
      <c r="IF27" s="2"/>
      <c r="IG27" s="16"/>
      <c r="II27" s="18"/>
      <c r="IJ27" s="251"/>
      <c r="IK27" s="251"/>
      <c r="IL27" s="251"/>
      <c r="IM27" s="251"/>
      <c r="IN27" s="251"/>
      <c r="IO27" s="251"/>
      <c r="IP27" s="251"/>
      <c r="IQ27" s="251"/>
      <c r="IR27" s="2"/>
      <c r="IS27" s="2"/>
      <c r="IT27" s="2"/>
      <c r="IU27" s="2"/>
      <c r="IV27" s="2"/>
      <c r="IW27" s="2"/>
      <c r="IX27" s="2"/>
      <c r="IY27" s="2"/>
      <c r="IZ27" s="2"/>
      <c r="JA27" s="2"/>
      <c r="JB27" s="2"/>
      <c r="JC27" s="2"/>
      <c r="JD27" s="2"/>
      <c r="JE27" s="2"/>
      <c r="JF27" s="2"/>
      <c r="JG27" s="2"/>
      <c r="JH27" s="2"/>
      <c r="JI27" s="2"/>
      <c r="JJ27" s="2"/>
      <c r="JK27" s="16"/>
      <c r="JM27" s="18"/>
      <c r="JN27" s="251"/>
      <c r="JO27" s="251"/>
      <c r="JP27" s="251"/>
      <c r="JQ27" s="251"/>
      <c r="JR27" s="251"/>
      <c r="JS27" s="251"/>
      <c r="JT27" s="251"/>
      <c r="JU27" s="251"/>
      <c r="JV27" s="2"/>
      <c r="JW27" s="2"/>
      <c r="JX27" s="2"/>
      <c r="JY27" s="2"/>
      <c r="JZ27" s="2"/>
      <c r="KA27" s="2"/>
      <c r="KB27" s="2"/>
      <c r="KC27" s="2"/>
      <c r="KD27" s="2"/>
      <c r="KE27" s="2"/>
      <c r="KF27" s="2"/>
      <c r="KG27" s="2"/>
      <c r="KH27" s="2"/>
      <c r="KI27" s="2"/>
      <c r="KJ27" s="2"/>
      <c r="KK27" s="2"/>
      <c r="KL27" s="2"/>
      <c r="KM27" s="2"/>
      <c r="KN27" s="2"/>
      <c r="KO27" s="16"/>
      <c r="KQ27" s="18"/>
      <c r="KR27" s="251"/>
      <c r="KS27" s="251"/>
      <c r="KT27" s="251"/>
      <c r="KU27" s="251"/>
      <c r="KV27" s="251"/>
      <c r="KW27" s="251"/>
      <c r="KX27" s="251"/>
      <c r="KY27" s="251"/>
      <c r="KZ27" s="2"/>
      <c r="LA27" s="2"/>
      <c r="LB27" s="2"/>
      <c r="LC27" s="2"/>
      <c r="LD27" s="2"/>
      <c r="LE27" s="2"/>
      <c r="LF27" s="2"/>
      <c r="LG27" s="2"/>
      <c r="LH27" s="2"/>
      <c r="LI27" s="2"/>
      <c r="LJ27" s="2"/>
      <c r="LK27" s="2"/>
      <c r="LL27" s="2"/>
      <c r="LM27" s="2"/>
      <c r="LN27" s="2"/>
      <c r="LO27" s="2"/>
      <c r="LP27" s="2"/>
      <c r="LQ27" s="2"/>
      <c r="LR27" s="2"/>
      <c r="LS27" s="16"/>
      <c r="LU27" s="18"/>
      <c r="LV27" s="251"/>
      <c r="LW27" s="251"/>
      <c r="LX27" s="251"/>
      <c r="LY27" s="251"/>
      <c r="LZ27" s="251"/>
      <c r="MA27" s="251"/>
      <c r="MB27" s="251"/>
      <c r="MC27" s="251"/>
      <c r="MD27" s="2"/>
      <c r="ME27" s="2"/>
      <c r="MF27" s="2"/>
      <c r="MG27" s="2"/>
      <c r="MH27" s="2"/>
      <c r="MI27" s="2"/>
      <c r="MJ27" s="2"/>
      <c r="MK27" s="2"/>
      <c r="ML27" s="2"/>
      <c r="MM27" s="2"/>
      <c r="MN27" s="2"/>
      <c r="MO27" s="2"/>
      <c r="MP27" s="2"/>
      <c r="MQ27" s="2"/>
      <c r="MR27" s="2"/>
      <c r="MS27" s="2"/>
      <c r="MT27" s="2"/>
      <c r="MU27" s="2"/>
      <c r="MV27" s="2"/>
      <c r="MW27" s="16"/>
      <c r="MY27" s="18"/>
      <c r="MZ27" s="251"/>
      <c r="NA27" s="251"/>
      <c r="NB27" s="251"/>
      <c r="NC27" s="251"/>
      <c r="ND27" s="251"/>
      <c r="NE27" s="251"/>
      <c r="NF27" s="251"/>
      <c r="NG27" s="251"/>
      <c r="NH27" s="2"/>
      <c r="NI27" s="2"/>
      <c r="NJ27" s="2"/>
      <c r="NK27" s="2"/>
      <c r="NL27" s="2"/>
      <c r="NM27" s="2"/>
      <c r="NN27" s="2"/>
      <c r="NO27" s="2"/>
      <c r="NP27" s="2"/>
      <c r="NQ27" s="2"/>
      <c r="NR27" s="2"/>
      <c r="NS27" s="2"/>
      <c r="NT27" s="2"/>
      <c r="NU27" s="2"/>
      <c r="NV27" s="2"/>
      <c r="NW27" s="2"/>
      <c r="NX27" s="2"/>
      <c r="NY27" s="2"/>
      <c r="NZ27" s="2"/>
      <c r="OA27" s="16"/>
    </row>
    <row r="28" spans="3:391" ht="13.5" customHeight="1">
      <c r="C28" s="18"/>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16"/>
      <c r="AG28" s="18"/>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16"/>
      <c r="BK28" s="18"/>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16"/>
      <c r="CO28" s="18"/>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16"/>
      <c r="DS28" s="18"/>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16"/>
      <c r="EW28" s="18"/>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16"/>
      <c r="GA28" s="18"/>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16"/>
      <c r="HE28" s="18"/>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16"/>
      <c r="II28" s="18"/>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16"/>
      <c r="JM28" s="18"/>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16"/>
      <c r="KQ28" s="18"/>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16"/>
      <c r="LU28" s="18"/>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16"/>
      <c r="MY28" s="18"/>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16"/>
    </row>
    <row r="29" spans="3:391" s="32" customFormat="1" ht="20.25" customHeight="1">
      <c r="C29" s="36"/>
      <c r="D29" s="235" t="s">
        <v>106</v>
      </c>
      <c r="E29" s="235"/>
      <c r="F29" s="235"/>
      <c r="G29" s="235"/>
      <c r="H29" s="235"/>
      <c r="I29" s="235"/>
      <c r="J29" s="35"/>
      <c r="K29" s="236" t="s">
        <v>105</v>
      </c>
      <c r="L29" s="236"/>
      <c r="M29" s="236"/>
      <c r="N29" s="236"/>
      <c r="O29" s="236"/>
      <c r="P29" s="236"/>
      <c r="Q29" s="34"/>
      <c r="R29" s="236" t="s">
        <v>104</v>
      </c>
      <c r="S29" s="236"/>
      <c r="T29" s="236"/>
      <c r="U29" s="236"/>
      <c r="V29" s="236"/>
      <c r="W29" s="236"/>
      <c r="X29" s="34"/>
      <c r="Y29" s="237" t="s">
        <v>103</v>
      </c>
      <c r="Z29" s="237"/>
      <c r="AA29" s="237"/>
      <c r="AB29" s="237"/>
      <c r="AC29" s="237"/>
      <c r="AD29" s="237"/>
      <c r="AE29" s="33"/>
      <c r="AG29" s="36"/>
      <c r="AH29" s="235" t="s">
        <v>106</v>
      </c>
      <c r="AI29" s="235"/>
      <c r="AJ29" s="235"/>
      <c r="AK29" s="235"/>
      <c r="AL29" s="235"/>
      <c r="AM29" s="235"/>
      <c r="AN29" s="35"/>
      <c r="AO29" s="236" t="s">
        <v>105</v>
      </c>
      <c r="AP29" s="236"/>
      <c r="AQ29" s="236"/>
      <c r="AR29" s="236"/>
      <c r="AS29" s="236"/>
      <c r="AT29" s="236"/>
      <c r="AU29" s="34"/>
      <c r="AV29" s="236" t="s">
        <v>104</v>
      </c>
      <c r="AW29" s="236"/>
      <c r="AX29" s="236"/>
      <c r="AY29" s="236"/>
      <c r="AZ29" s="236"/>
      <c r="BA29" s="236"/>
      <c r="BB29" s="34"/>
      <c r="BC29" s="237" t="s">
        <v>103</v>
      </c>
      <c r="BD29" s="237"/>
      <c r="BE29" s="237"/>
      <c r="BF29" s="237"/>
      <c r="BG29" s="237"/>
      <c r="BH29" s="237"/>
      <c r="BI29" s="33"/>
      <c r="BK29" s="36"/>
      <c r="BL29" s="235" t="s">
        <v>106</v>
      </c>
      <c r="BM29" s="235"/>
      <c r="BN29" s="235"/>
      <c r="BO29" s="235"/>
      <c r="BP29" s="235"/>
      <c r="BQ29" s="235"/>
      <c r="BR29" s="35"/>
      <c r="BS29" s="236" t="s">
        <v>105</v>
      </c>
      <c r="BT29" s="236"/>
      <c r="BU29" s="236"/>
      <c r="BV29" s="236"/>
      <c r="BW29" s="236"/>
      <c r="BX29" s="236"/>
      <c r="BY29" s="34"/>
      <c r="BZ29" s="236" t="s">
        <v>104</v>
      </c>
      <c r="CA29" s="236"/>
      <c r="CB29" s="236"/>
      <c r="CC29" s="236"/>
      <c r="CD29" s="236"/>
      <c r="CE29" s="236"/>
      <c r="CF29" s="34"/>
      <c r="CG29" s="237" t="s">
        <v>103</v>
      </c>
      <c r="CH29" s="237"/>
      <c r="CI29" s="237"/>
      <c r="CJ29" s="237"/>
      <c r="CK29" s="237"/>
      <c r="CL29" s="237"/>
      <c r="CM29" s="33"/>
      <c r="CO29" s="36"/>
      <c r="CP29" s="235" t="s">
        <v>106</v>
      </c>
      <c r="CQ29" s="235"/>
      <c r="CR29" s="235"/>
      <c r="CS29" s="235"/>
      <c r="CT29" s="235"/>
      <c r="CU29" s="235"/>
      <c r="CV29" s="35"/>
      <c r="CW29" s="236" t="s">
        <v>105</v>
      </c>
      <c r="CX29" s="236"/>
      <c r="CY29" s="236"/>
      <c r="CZ29" s="236"/>
      <c r="DA29" s="236"/>
      <c r="DB29" s="236"/>
      <c r="DC29" s="34"/>
      <c r="DD29" s="236" t="s">
        <v>104</v>
      </c>
      <c r="DE29" s="236"/>
      <c r="DF29" s="236"/>
      <c r="DG29" s="236"/>
      <c r="DH29" s="236"/>
      <c r="DI29" s="236"/>
      <c r="DJ29" s="34"/>
      <c r="DK29" s="237" t="s">
        <v>103</v>
      </c>
      <c r="DL29" s="237"/>
      <c r="DM29" s="237"/>
      <c r="DN29" s="237"/>
      <c r="DO29" s="237"/>
      <c r="DP29" s="237"/>
      <c r="DQ29" s="33"/>
      <c r="DS29" s="36"/>
      <c r="DT29" s="235" t="s">
        <v>106</v>
      </c>
      <c r="DU29" s="235"/>
      <c r="DV29" s="235"/>
      <c r="DW29" s="235"/>
      <c r="DX29" s="235"/>
      <c r="DY29" s="235"/>
      <c r="DZ29" s="35"/>
      <c r="EA29" s="236" t="s">
        <v>105</v>
      </c>
      <c r="EB29" s="236"/>
      <c r="EC29" s="236"/>
      <c r="ED29" s="236"/>
      <c r="EE29" s="236"/>
      <c r="EF29" s="236"/>
      <c r="EG29" s="34"/>
      <c r="EH29" s="236" t="s">
        <v>104</v>
      </c>
      <c r="EI29" s="236"/>
      <c r="EJ29" s="236"/>
      <c r="EK29" s="236"/>
      <c r="EL29" s="236"/>
      <c r="EM29" s="236"/>
      <c r="EN29" s="34"/>
      <c r="EO29" s="237" t="s">
        <v>103</v>
      </c>
      <c r="EP29" s="237"/>
      <c r="EQ29" s="237"/>
      <c r="ER29" s="237"/>
      <c r="ES29" s="237"/>
      <c r="ET29" s="237"/>
      <c r="EU29" s="33"/>
      <c r="EW29" s="36"/>
      <c r="EX29" s="235" t="s">
        <v>106</v>
      </c>
      <c r="EY29" s="235"/>
      <c r="EZ29" s="235"/>
      <c r="FA29" s="235"/>
      <c r="FB29" s="235"/>
      <c r="FC29" s="235"/>
      <c r="FD29" s="35"/>
      <c r="FE29" s="236" t="s">
        <v>105</v>
      </c>
      <c r="FF29" s="236"/>
      <c r="FG29" s="236"/>
      <c r="FH29" s="236"/>
      <c r="FI29" s="236"/>
      <c r="FJ29" s="236"/>
      <c r="FK29" s="34"/>
      <c r="FL29" s="236" t="s">
        <v>104</v>
      </c>
      <c r="FM29" s="236"/>
      <c r="FN29" s="236"/>
      <c r="FO29" s="236"/>
      <c r="FP29" s="236"/>
      <c r="FQ29" s="236"/>
      <c r="FR29" s="34"/>
      <c r="FS29" s="237" t="s">
        <v>103</v>
      </c>
      <c r="FT29" s="237"/>
      <c r="FU29" s="237"/>
      <c r="FV29" s="237"/>
      <c r="FW29" s="237"/>
      <c r="FX29" s="237"/>
      <c r="FY29" s="33"/>
      <c r="GA29" s="36"/>
      <c r="GB29" s="235" t="s">
        <v>106</v>
      </c>
      <c r="GC29" s="235"/>
      <c r="GD29" s="235"/>
      <c r="GE29" s="235"/>
      <c r="GF29" s="235"/>
      <c r="GG29" s="235"/>
      <c r="GH29" s="35"/>
      <c r="GI29" s="236" t="s">
        <v>105</v>
      </c>
      <c r="GJ29" s="236"/>
      <c r="GK29" s="236"/>
      <c r="GL29" s="236"/>
      <c r="GM29" s="236"/>
      <c r="GN29" s="236"/>
      <c r="GO29" s="34"/>
      <c r="GP29" s="236" t="s">
        <v>104</v>
      </c>
      <c r="GQ29" s="236"/>
      <c r="GR29" s="236"/>
      <c r="GS29" s="236"/>
      <c r="GT29" s="236"/>
      <c r="GU29" s="236"/>
      <c r="GV29" s="34"/>
      <c r="GW29" s="237" t="s">
        <v>103</v>
      </c>
      <c r="GX29" s="237"/>
      <c r="GY29" s="237"/>
      <c r="GZ29" s="237"/>
      <c r="HA29" s="237"/>
      <c r="HB29" s="237"/>
      <c r="HC29" s="33"/>
      <c r="HE29" s="36"/>
      <c r="HF29" s="235" t="s">
        <v>106</v>
      </c>
      <c r="HG29" s="235"/>
      <c r="HH29" s="235"/>
      <c r="HI29" s="235"/>
      <c r="HJ29" s="235"/>
      <c r="HK29" s="235"/>
      <c r="HL29" s="35"/>
      <c r="HM29" s="236" t="s">
        <v>105</v>
      </c>
      <c r="HN29" s="236"/>
      <c r="HO29" s="236"/>
      <c r="HP29" s="236"/>
      <c r="HQ29" s="236"/>
      <c r="HR29" s="236"/>
      <c r="HS29" s="34"/>
      <c r="HT29" s="236" t="s">
        <v>104</v>
      </c>
      <c r="HU29" s="236"/>
      <c r="HV29" s="236"/>
      <c r="HW29" s="236"/>
      <c r="HX29" s="236"/>
      <c r="HY29" s="236"/>
      <c r="HZ29" s="34"/>
      <c r="IA29" s="237" t="s">
        <v>103</v>
      </c>
      <c r="IB29" s="237"/>
      <c r="IC29" s="237"/>
      <c r="ID29" s="237"/>
      <c r="IE29" s="237"/>
      <c r="IF29" s="237"/>
      <c r="IG29" s="33"/>
      <c r="II29" s="36"/>
      <c r="IJ29" s="235" t="s">
        <v>106</v>
      </c>
      <c r="IK29" s="235"/>
      <c r="IL29" s="235"/>
      <c r="IM29" s="235"/>
      <c r="IN29" s="235"/>
      <c r="IO29" s="235"/>
      <c r="IP29" s="35"/>
      <c r="IQ29" s="236" t="s">
        <v>105</v>
      </c>
      <c r="IR29" s="236"/>
      <c r="IS29" s="236"/>
      <c r="IT29" s="236"/>
      <c r="IU29" s="236"/>
      <c r="IV29" s="236"/>
      <c r="IW29" s="34"/>
      <c r="IX29" s="236" t="s">
        <v>104</v>
      </c>
      <c r="IY29" s="236"/>
      <c r="IZ29" s="236"/>
      <c r="JA29" s="236"/>
      <c r="JB29" s="236"/>
      <c r="JC29" s="236"/>
      <c r="JD29" s="34"/>
      <c r="JE29" s="237" t="s">
        <v>103</v>
      </c>
      <c r="JF29" s="237"/>
      <c r="JG29" s="237"/>
      <c r="JH29" s="237"/>
      <c r="JI29" s="237"/>
      <c r="JJ29" s="237"/>
      <c r="JK29" s="33"/>
      <c r="JM29" s="36"/>
      <c r="JN29" s="235" t="s">
        <v>106</v>
      </c>
      <c r="JO29" s="235"/>
      <c r="JP29" s="235"/>
      <c r="JQ29" s="235"/>
      <c r="JR29" s="235"/>
      <c r="JS29" s="235"/>
      <c r="JT29" s="35"/>
      <c r="JU29" s="236" t="s">
        <v>105</v>
      </c>
      <c r="JV29" s="236"/>
      <c r="JW29" s="236"/>
      <c r="JX29" s="236"/>
      <c r="JY29" s="236"/>
      <c r="JZ29" s="236"/>
      <c r="KA29" s="34"/>
      <c r="KB29" s="236" t="s">
        <v>104</v>
      </c>
      <c r="KC29" s="236"/>
      <c r="KD29" s="236"/>
      <c r="KE29" s="236"/>
      <c r="KF29" s="236"/>
      <c r="KG29" s="236"/>
      <c r="KH29" s="34"/>
      <c r="KI29" s="237" t="s">
        <v>103</v>
      </c>
      <c r="KJ29" s="237"/>
      <c r="KK29" s="237"/>
      <c r="KL29" s="237"/>
      <c r="KM29" s="237"/>
      <c r="KN29" s="237"/>
      <c r="KO29" s="33"/>
      <c r="KQ29" s="36"/>
      <c r="KR29" s="235" t="s">
        <v>106</v>
      </c>
      <c r="KS29" s="235"/>
      <c r="KT29" s="235"/>
      <c r="KU29" s="235"/>
      <c r="KV29" s="235"/>
      <c r="KW29" s="235"/>
      <c r="KX29" s="35"/>
      <c r="KY29" s="236" t="s">
        <v>105</v>
      </c>
      <c r="KZ29" s="236"/>
      <c r="LA29" s="236"/>
      <c r="LB29" s="236"/>
      <c r="LC29" s="236"/>
      <c r="LD29" s="236"/>
      <c r="LE29" s="34"/>
      <c r="LF29" s="236" t="s">
        <v>104</v>
      </c>
      <c r="LG29" s="236"/>
      <c r="LH29" s="236"/>
      <c r="LI29" s="236"/>
      <c r="LJ29" s="236"/>
      <c r="LK29" s="236"/>
      <c r="LL29" s="34"/>
      <c r="LM29" s="237" t="s">
        <v>103</v>
      </c>
      <c r="LN29" s="237"/>
      <c r="LO29" s="237"/>
      <c r="LP29" s="237"/>
      <c r="LQ29" s="237"/>
      <c r="LR29" s="237"/>
      <c r="LS29" s="33"/>
      <c r="LU29" s="36"/>
      <c r="LV29" s="235" t="s">
        <v>106</v>
      </c>
      <c r="LW29" s="235"/>
      <c r="LX29" s="235"/>
      <c r="LY29" s="235"/>
      <c r="LZ29" s="235"/>
      <c r="MA29" s="235"/>
      <c r="MB29" s="35"/>
      <c r="MC29" s="236" t="s">
        <v>105</v>
      </c>
      <c r="MD29" s="236"/>
      <c r="ME29" s="236"/>
      <c r="MF29" s="236"/>
      <c r="MG29" s="236"/>
      <c r="MH29" s="236"/>
      <c r="MI29" s="34"/>
      <c r="MJ29" s="236" t="s">
        <v>104</v>
      </c>
      <c r="MK29" s="236"/>
      <c r="ML29" s="236"/>
      <c r="MM29" s="236"/>
      <c r="MN29" s="236"/>
      <c r="MO29" s="236"/>
      <c r="MP29" s="34"/>
      <c r="MQ29" s="237" t="s">
        <v>103</v>
      </c>
      <c r="MR29" s="237"/>
      <c r="MS29" s="237"/>
      <c r="MT29" s="237"/>
      <c r="MU29" s="237"/>
      <c r="MV29" s="237"/>
      <c r="MW29" s="33"/>
      <c r="MY29" s="36"/>
      <c r="MZ29" s="235" t="s">
        <v>106</v>
      </c>
      <c r="NA29" s="235"/>
      <c r="NB29" s="235"/>
      <c r="NC29" s="235"/>
      <c r="ND29" s="235"/>
      <c r="NE29" s="235"/>
      <c r="NF29" s="35"/>
      <c r="NG29" s="236" t="s">
        <v>105</v>
      </c>
      <c r="NH29" s="236"/>
      <c r="NI29" s="236"/>
      <c r="NJ29" s="236"/>
      <c r="NK29" s="236"/>
      <c r="NL29" s="236"/>
      <c r="NM29" s="34"/>
      <c r="NN29" s="236" t="s">
        <v>104</v>
      </c>
      <c r="NO29" s="236"/>
      <c r="NP29" s="236"/>
      <c r="NQ29" s="236"/>
      <c r="NR29" s="236"/>
      <c r="NS29" s="236"/>
      <c r="NT29" s="34"/>
      <c r="NU29" s="237" t="s">
        <v>103</v>
      </c>
      <c r="NV29" s="237"/>
      <c r="NW29" s="237"/>
      <c r="NX29" s="237"/>
      <c r="NY29" s="237"/>
      <c r="NZ29" s="237"/>
      <c r="OA29" s="33"/>
    </row>
    <row r="30" spans="3:391" s="27" customFormat="1" ht="12" customHeight="1">
      <c r="C30" s="31"/>
      <c r="D30" s="238">
        <v>1</v>
      </c>
      <c r="E30" s="238"/>
      <c r="F30" s="238"/>
      <c r="G30" s="238"/>
      <c r="H30" s="238"/>
      <c r="I30" s="238"/>
      <c r="J30" s="29"/>
      <c r="K30" s="239">
        <v>0</v>
      </c>
      <c r="L30" s="239"/>
      <c r="M30" s="239"/>
      <c r="N30" s="239"/>
      <c r="O30" s="239"/>
      <c r="P30" s="239"/>
      <c r="Q30" s="30"/>
      <c r="R30" s="239">
        <v>0</v>
      </c>
      <c r="S30" s="239"/>
      <c r="T30" s="239"/>
      <c r="U30" s="239"/>
      <c r="V30" s="239"/>
      <c r="W30" s="239"/>
      <c r="X30" s="29"/>
      <c r="Y30" s="240">
        <v>0</v>
      </c>
      <c r="Z30" s="240"/>
      <c r="AA30" s="240"/>
      <c r="AB30" s="240"/>
      <c r="AC30" s="240"/>
      <c r="AD30" s="240"/>
      <c r="AE30" s="28"/>
      <c r="AG30" s="31"/>
      <c r="AH30" s="238">
        <v>0</v>
      </c>
      <c r="AI30" s="238"/>
      <c r="AJ30" s="238"/>
      <c r="AK30" s="238"/>
      <c r="AL30" s="238"/>
      <c r="AM30" s="238"/>
      <c r="AN30" s="29"/>
      <c r="AO30" s="239">
        <v>2</v>
      </c>
      <c r="AP30" s="239"/>
      <c r="AQ30" s="239"/>
      <c r="AR30" s="239"/>
      <c r="AS30" s="239"/>
      <c r="AT30" s="239"/>
      <c r="AU30" s="30"/>
      <c r="AV30" s="239">
        <v>1</v>
      </c>
      <c r="AW30" s="239"/>
      <c r="AX30" s="239"/>
      <c r="AY30" s="239"/>
      <c r="AZ30" s="239"/>
      <c r="BA30" s="239"/>
      <c r="BB30" s="29"/>
      <c r="BC30" s="240">
        <v>0</v>
      </c>
      <c r="BD30" s="240"/>
      <c r="BE30" s="240"/>
      <c r="BF30" s="240"/>
      <c r="BG30" s="240"/>
      <c r="BH30" s="240"/>
      <c r="BI30" s="28"/>
      <c r="BK30" s="31"/>
      <c r="BL30" s="238">
        <v>1</v>
      </c>
      <c r="BM30" s="238"/>
      <c r="BN30" s="238"/>
      <c r="BO30" s="238"/>
      <c r="BP30" s="238"/>
      <c r="BQ30" s="238"/>
      <c r="BR30" s="29"/>
      <c r="BS30" s="239">
        <v>0</v>
      </c>
      <c r="BT30" s="239"/>
      <c r="BU30" s="239"/>
      <c r="BV30" s="239"/>
      <c r="BW30" s="239"/>
      <c r="BX30" s="239"/>
      <c r="BY30" s="30"/>
      <c r="BZ30" s="239">
        <v>0</v>
      </c>
      <c r="CA30" s="239"/>
      <c r="CB30" s="239"/>
      <c r="CC30" s="239"/>
      <c r="CD30" s="239"/>
      <c r="CE30" s="239"/>
      <c r="CF30" s="29"/>
      <c r="CG30" s="240">
        <v>0</v>
      </c>
      <c r="CH30" s="240"/>
      <c r="CI30" s="240"/>
      <c r="CJ30" s="240"/>
      <c r="CK30" s="240"/>
      <c r="CL30" s="240"/>
      <c r="CM30" s="28"/>
      <c r="CO30" s="31"/>
      <c r="CP30" s="238">
        <v>0</v>
      </c>
      <c r="CQ30" s="238"/>
      <c r="CR30" s="238"/>
      <c r="CS30" s="238"/>
      <c r="CT30" s="238"/>
      <c r="CU30" s="238"/>
      <c r="CV30" s="29"/>
      <c r="CW30" s="239">
        <v>0</v>
      </c>
      <c r="CX30" s="239"/>
      <c r="CY30" s="239"/>
      <c r="CZ30" s="239"/>
      <c r="DA30" s="239"/>
      <c r="DB30" s="239"/>
      <c r="DC30" s="30"/>
      <c r="DD30" s="239">
        <v>0</v>
      </c>
      <c r="DE30" s="239"/>
      <c r="DF30" s="239"/>
      <c r="DG30" s="239"/>
      <c r="DH30" s="239"/>
      <c r="DI30" s="239"/>
      <c r="DJ30" s="29"/>
      <c r="DK30" s="240">
        <v>0</v>
      </c>
      <c r="DL30" s="240"/>
      <c r="DM30" s="240"/>
      <c r="DN30" s="240"/>
      <c r="DO30" s="240"/>
      <c r="DP30" s="240"/>
      <c r="DQ30" s="28"/>
      <c r="DS30" s="31"/>
      <c r="DT30" s="238">
        <v>0</v>
      </c>
      <c r="DU30" s="238"/>
      <c r="DV30" s="238"/>
      <c r="DW30" s="238"/>
      <c r="DX30" s="238"/>
      <c r="DY30" s="238"/>
      <c r="DZ30" s="29"/>
      <c r="EA30" s="239">
        <v>0</v>
      </c>
      <c r="EB30" s="239"/>
      <c r="EC30" s="239"/>
      <c r="ED30" s="239"/>
      <c r="EE30" s="239"/>
      <c r="EF30" s="239"/>
      <c r="EG30" s="30"/>
      <c r="EH30" s="239">
        <v>0</v>
      </c>
      <c r="EI30" s="239"/>
      <c r="EJ30" s="239"/>
      <c r="EK30" s="239"/>
      <c r="EL30" s="239"/>
      <c r="EM30" s="239"/>
      <c r="EN30" s="29"/>
      <c r="EO30" s="240">
        <v>0</v>
      </c>
      <c r="EP30" s="240"/>
      <c r="EQ30" s="240"/>
      <c r="ER30" s="240"/>
      <c r="ES30" s="240"/>
      <c r="ET30" s="240"/>
      <c r="EU30" s="28"/>
      <c r="EW30" s="31"/>
      <c r="EX30" s="238">
        <v>1</v>
      </c>
      <c r="EY30" s="238"/>
      <c r="EZ30" s="238"/>
      <c r="FA30" s="238"/>
      <c r="FB30" s="238"/>
      <c r="FC30" s="238"/>
      <c r="FD30" s="29"/>
      <c r="FE30" s="239">
        <v>0</v>
      </c>
      <c r="FF30" s="239"/>
      <c r="FG30" s="239"/>
      <c r="FH30" s="239"/>
      <c r="FI30" s="239"/>
      <c r="FJ30" s="239"/>
      <c r="FK30" s="30"/>
      <c r="FL30" s="239">
        <v>0</v>
      </c>
      <c r="FM30" s="239"/>
      <c r="FN30" s="239"/>
      <c r="FO30" s="239"/>
      <c r="FP30" s="239"/>
      <c r="FQ30" s="239"/>
      <c r="FR30" s="29"/>
      <c r="FS30" s="240">
        <v>1</v>
      </c>
      <c r="FT30" s="240"/>
      <c r="FU30" s="240"/>
      <c r="FV30" s="240"/>
      <c r="FW30" s="240"/>
      <c r="FX30" s="240"/>
      <c r="FY30" s="28"/>
      <c r="GA30" s="31"/>
      <c r="GB30" s="238">
        <v>0</v>
      </c>
      <c r="GC30" s="238"/>
      <c r="GD30" s="238"/>
      <c r="GE30" s="238"/>
      <c r="GF30" s="238"/>
      <c r="GG30" s="238"/>
      <c r="GH30" s="29"/>
      <c r="GI30" s="239">
        <v>0</v>
      </c>
      <c r="GJ30" s="239"/>
      <c r="GK30" s="239"/>
      <c r="GL30" s="239"/>
      <c r="GM30" s="239"/>
      <c r="GN30" s="239"/>
      <c r="GO30" s="30"/>
      <c r="GP30" s="239">
        <v>0</v>
      </c>
      <c r="GQ30" s="239"/>
      <c r="GR30" s="239"/>
      <c r="GS30" s="239"/>
      <c r="GT30" s="239"/>
      <c r="GU30" s="239"/>
      <c r="GV30" s="29"/>
      <c r="GW30" s="240">
        <v>0</v>
      </c>
      <c r="GX30" s="240"/>
      <c r="GY30" s="240"/>
      <c r="GZ30" s="240"/>
      <c r="HA30" s="240"/>
      <c r="HB30" s="240"/>
      <c r="HC30" s="28"/>
      <c r="HE30" s="31"/>
      <c r="HF30" s="238">
        <v>1</v>
      </c>
      <c r="HG30" s="238"/>
      <c r="HH30" s="238"/>
      <c r="HI30" s="238"/>
      <c r="HJ30" s="238"/>
      <c r="HK30" s="238"/>
      <c r="HL30" s="29"/>
      <c r="HM30" s="239">
        <v>0</v>
      </c>
      <c r="HN30" s="239"/>
      <c r="HO30" s="239"/>
      <c r="HP30" s="239"/>
      <c r="HQ30" s="239"/>
      <c r="HR30" s="239"/>
      <c r="HS30" s="30"/>
      <c r="HT30" s="239">
        <v>0</v>
      </c>
      <c r="HU30" s="239"/>
      <c r="HV30" s="239"/>
      <c r="HW30" s="239"/>
      <c r="HX30" s="239"/>
      <c r="HY30" s="239"/>
      <c r="HZ30" s="29"/>
      <c r="IA30" s="240">
        <v>1</v>
      </c>
      <c r="IB30" s="240"/>
      <c r="IC30" s="240"/>
      <c r="ID30" s="240"/>
      <c r="IE30" s="240"/>
      <c r="IF30" s="240"/>
      <c r="IG30" s="28"/>
      <c r="II30" s="31"/>
      <c r="IJ30" s="238">
        <v>0</v>
      </c>
      <c r="IK30" s="238"/>
      <c r="IL30" s="238"/>
      <c r="IM30" s="238"/>
      <c r="IN30" s="238"/>
      <c r="IO30" s="238"/>
      <c r="IP30" s="29"/>
      <c r="IQ30" s="239">
        <v>0</v>
      </c>
      <c r="IR30" s="239"/>
      <c r="IS30" s="239"/>
      <c r="IT30" s="239"/>
      <c r="IU30" s="239"/>
      <c r="IV30" s="239"/>
      <c r="IW30" s="30"/>
      <c r="IX30" s="239">
        <v>0</v>
      </c>
      <c r="IY30" s="239"/>
      <c r="IZ30" s="239"/>
      <c r="JA30" s="239"/>
      <c r="JB30" s="239"/>
      <c r="JC30" s="239"/>
      <c r="JD30" s="29"/>
      <c r="JE30" s="240">
        <v>0</v>
      </c>
      <c r="JF30" s="240"/>
      <c r="JG30" s="240"/>
      <c r="JH30" s="240"/>
      <c r="JI30" s="240"/>
      <c r="JJ30" s="240"/>
      <c r="JK30" s="28"/>
      <c r="JM30" s="31"/>
      <c r="JN30" s="238">
        <v>2</v>
      </c>
      <c r="JO30" s="238"/>
      <c r="JP30" s="238"/>
      <c r="JQ30" s="238"/>
      <c r="JR30" s="238"/>
      <c r="JS30" s="238"/>
      <c r="JT30" s="29"/>
      <c r="JU30" s="239">
        <v>1</v>
      </c>
      <c r="JV30" s="239"/>
      <c r="JW30" s="239"/>
      <c r="JX30" s="239"/>
      <c r="JY30" s="239"/>
      <c r="JZ30" s="239"/>
      <c r="KA30" s="30"/>
      <c r="KB30" s="239">
        <v>0</v>
      </c>
      <c r="KC30" s="239"/>
      <c r="KD30" s="239"/>
      <c r="KE30" s="239"/>
      <c r="KF30" s="239"/>
      <c r="KG30" s="239"/>
      <c r="KH30" s="29"/>
      <c r="KI30" s="240">
        <v>0</v>
      </c>
      <c r="KJ30" s="240"/>
      <c r="KK30" s="240"/>
      <c r="KL30" s="240"/>
      <c r="KM30" s="240"/>
      <c r="KN30" s="240"/>
      <c r="KO30" s="28"/>
      <c r="KQ30" s="31"/>
      <c r="KR30" s="238">
        <v>1</v>
      </c>
      <c r="KS30" s="238"/>
      <c r="KT30" s="238"/>
      <c r="KU30" s="238"/>
      <c r="KV30" s="238"/>
      <c r="KW30" s="238"/>
      <c r="KX30" s="29"/>
      <c r="KY30" s="239">
        <v>0</v>
      </c>
      <c r="KZ30" s="239"/>
      <c r="LA30" s="239"/>
      <c r="LB30" s="239"/>
      <c r="LC30" s="239"/>
      <c r="LD30" s="239"/>
      <c r="LE30" s="30"/>
      <c r="LF30" s="239">
        <v>0</v>
      </c>
      <c r="LG30" s="239"/>
      <c r="LH30" s="239"/>
      <c r="LI30" s="239"/>
      <c r="LJ30" s="239"/>
      <c r="LK30" s="239"/>
      <c r="LL30" s="29"/>
      <c r="LM30" s="240">
        <v>0</v>
      </c>
      <c r="LN30" s="240"/>
      <c r="LO30" s="240"/>
      <c r="LP30" s="240"/>
      <c r="LQ30" s="240"/>
      <c r="LR30" s="240"/>
      <c r="LS30" s="28"/>
      <c r="LU30" s="31"/>
      <c r="LV30" s="238">
        <v>0</v>
      </c>
      <c r="LW30" s="238"/>
      <c r="LX30" s="238"/>
      <c r="LY30" s="238"/>
      <c r="LZ30" s="238"/>
      <c r="MA30" s="238"/>
      <c r="MB30" s="29"/>
      <c r="MC30" s="239">
        <v>0</v>
      </c>
      <c r="MD30" s="239"/>
      <c r="ME30" s="239"/>
      <c r="MF30" s="239"/>
      <c r="MG30" s="239"/>
      <c r="MH30" s="239"/>
      <c r="MI30" s="30"/>
      <c r="MJ30" s="239">
        <v>0</v>
      </c>
      <c r="MK30" s="239"/>
      <c r="ML30" s="239"/>
      <c r="MM30" s="239"/>
      <c r="MN30" s="239"/>
      <c r="MO30" s="239"/>
      <c r="MP30" s="29"/>
      <c r="MQ30" s="240">
        <v>0</v>
      </c>
      <c r="MR30" s="240"/>
      <c r="MS30" s="240"/>
      <c r="MT30" s="240"/>
      <c r="MU30" s="240"/>
      <c r="MV30" s="240"/>
      <c r="MW30" s="28"/>
      <c r="MY30" s="31"/>
      <c r="MZ30" s="238">
        <v>0</v>
      </c>
      <c r="NA30" s="238"/>
      <c r="NB30" s="238"/>
      <c r="NC30" s="238"/>
      <c r="ND30" s="238"/>
      <c r="NE30" s="238"/>
      <c r="NF30" s="29"/>
      <c r="NG30" s="239">
        <v>0</v>
      </c>
      <c r="NH30" s="239"/>
      <c r="NI30" s="239"/>
      <c r="NJ30" s="239"/>
      <c r="NK30" s="239"/>
      <c r="NL30" s="239"/>
      <c r="NM30" s="30"/>
      <c r="NN30" s="239">
        <v>0</v>
      </c>
      <c r="NO30" s="239"/>
      <c r="NP30" s="239"/>
      <c r="NQ30" s="239"/>
      <c r="NR30" s="239"/>
      <c r="NS30" s="239"/>
      <c r="NT30" s="29"/>
      <c r="NU30" s="240">
        <v>0</v>
      </c>
      <c r="NV30" s="240"/>
      <c r="NW30" s="240"/>
      <c r="NX30" s="240"/>
      <c r="NY30" s="240"/>
      <c r="NZ30" s="240"/>
      <c r="OA30" s="28"/>
    </row>
    <row r="31" spans="3:391" s="27" customFormat="1" ht="12" customHeight="1">
      <c r="C31" s="31"/>
      <c r="D31" s="238"/>
      <c r="E31" s="238"/>
      <c r="F31" s="238"/>
      <c r="G31" s="238"/>
      <c r="H31" s="238"/>
      <c r="I31" s="238"/>
      <c r="J31" s="29"/>
      <c r="K31" s="239"/>
      <c r="L31" s="239"/>
      <c r="M31" s="239"/>
      <c r="N31" s="239"/>
      <c r="O31" s="239"/>
      <c r="P31" s="239"/>
      <c r="Q31" s="30"/>
      <c r="R31" s="239"/>
      <c r="S31" s="239"/>
      <c r="T31" s="239"/>
      <c r="U31" s="239"/>
      <c r="V31" s="239"/>
      <c r="W31" s="239"/>
      <c r="X31" s="29"/>
      <c r="Y31" s="240"/>
      <c r="Z31" s="240"/>
      <c r="AA31" s="240"/>
      <c r="AB31" s="240"/>
      <c r="AC31" s="240"/>
      <c r="AD31" s="240"/>
      <c r="AE31" s="28"/>
      <c r="AG31" s="31"/>
      <c r="AH31" s="238"/>
      <c r="AI31" s="238"/>
      <c r="AJ31" s="238"/>
      <c r="AK31" s="238"/>
      <c r="AL31" s="238"/>
      <c r="AM31" s="238"/>
      <c r="AN31" s="29"/>
      <c r="AO31" s="239"/>
      <c r="AP31" s="239"/>
      <c r="AQ31" s="239"/>
      <c r="AR31" s="239"/>
      <c r="AS31" s="239"/>
      <c r="AT31" s="239"/>
      <c r="AU31" s="30"/>
      <c r="AV31" s="239"/>
      <c r="AW31" s="239"/>
      <c r="AX31" s="239"/>
      <c r="AY31" s="239"/>
      <c r="AZ31" s="239"/>
      <c r="BA31" s="239"/>
      <c r="BB31" s="29"/>
      <c r="BC31" s="240"/>
      <c r="BD31" s="240"/>
      <c r="BE31" s="240"/>
      <c r="BF31" s="240"/>
      <c r="BG31" s="240"/>
      <c r="BH31" s="240"/>
      <c r="BI31" s="28"/>
      <c r="BK31" s="31"/>
      <c r="BL31" s="238"/>
      <c r="BM31" s="238"/>
      <c r="BN31" s="238"/>
      <c r="BO31" s="238"/>
      <c r="BP31" s="238"/>
      <c r="BQ31" s="238"/>
      <c r="BR31" s="29"/>
      <c r="BS31" s="239"/>
      <c r="BT31" s="239"/>
      <c r="BU31" s="239"/>
      <c r="BV31" s="239"/>
      <c r="BW31" s="239"/>
      <c r="BX31" s="239"/>
      <c r="BY31" s="30"/>
      <c r="BZ31" s="239"/>
      <c r="CA31" s="239"/>
      <c r="CB31" s="239"/>
      <c r="CC31" s="239"/>
      <c r="CD31" s="239"/>
      <c r="CE31" s="239"/>
      <c r="CF31" s="29"/>
      <c r="CG31" s="240"/>
      <c r="CH31" s="240"/>
      <c r="CI31" s="240"/>
      <c r="CJ31" s="240"/>
      <c r="CK31" s="240"/>
      <c r="CL31" s="240"/>
      <c r="CM31" s="28"/>
      <c r="CO31" s="31"/>
      <c r="CP31" s="238"/>
      <c r="CQ31" s="238"/>
      <c r="CR31" s="238"/>
      <c r="CS31" s="238"/>
      <c r="CT31" s="238"/>
      <c r="CU31" s="238"/>
      <c r="CV31" s="29"/>
      <c r="CW31" s="239"/>
      <c r="CX31" s="239"/>
      <c r="CY31" s="239"/>
      <c r="CZ31" s="239"/>
      <c r="DA31" s="239"/>
      <c r="DB31" s="239"/>
      <c r="DC31" s="30"/>
      <c r="DD31" s="239"/>
      <c r="DE31" s="239"/>
      <c r="DF31" s="239"/>
      <c r="DG31" s="239"/>
      <c r="DH31" s="239"/>
      <c r="DI31" s="239"/>
      <c r="DJ31" s="29"/>
      <c r="DK31" s="240"/>
      <c r="DL31" s="240"/>
      <c r="DM31" s="240"/>
      <c r="DN31" s="240"/>
      <c r="DO31" s="240"/>
      <c r="DP31" s="240"/>
      <c r="DQ31" s="28"/>
      <c r="DS31" s="31"/>
      <c r="DT31" s="238"/>
      <c r="DU31" s="238"/>
      <c r="DV31" s="238"/>
      <c r="DW31" s="238"/>
      <c r="DX31" s="238"/>
      <c r="DY31" s="238"/>
      <c r="DZ31" s="29"/>
      <c r="EA31" s="239"/>
      <c r="EB31" s="239"/>
      <c r="EC31" s="239"/>
      <c r="ED31" s="239"/>
      <c r="EE31" s="239"/>
      <c r="EF31" s="239"/>
      <c r="EG31" s="30"/>
      <c r="EH31" s="239"/>
      <c r="EI31" s="239"/>
      <c r="EJ31" s="239"/>
      <c r="EK31" s="239"/>
      <c r="EL31" s="239"/>
      <c r="EM31" s="239"/>
      <c r="EN31" s="29"/>
      <c r="EO31" s="240"/>
      <c r="EP31" s="240"/>
      <c r="EQ31" s="240"/>
      <c r="ER31" s="240"/>
      <c r="ES31" s="240"/>
      <c r="ET31" s="240"/>
      <c r="EU31" s="28"/>
      <c r="EW31" s="31"/>
      <c r="EX31" s="238"/>
      <c r="EY31" s="238"/>
      <c r="EZ31" s="238"/>
      <c r="FA31" s="238"/>
      <c r="FB31" s="238"/>
      <c r="FC31" s="238"/>
      <c r="FD31" s="29"/>
      <c r="FE31" s="239"/>
      <c r="FF31" s="239"/>
      <c r="FG31" s="239"/>
      <c r="FH31" s="239"/>
      <c r="FI31" s="239"/>
      <c r="FJ31" s="239"/>
      <c r="FK31" s="30"/>
      <c r="FL31" s="239"/>
      <c r="FM31" s="239"/>
      <c r="FN31" s="239"/>
      <c r="FO31" s="239"/>
      <c r="FP31" s="239"/>
      <c r="FQ31" s="239"/>
      <c r="FR31" s="29"/>
      <c r="FS31" s="240"/>
      <c r="FT31" s="240"/>
      <c r="FU31" s="240"/>
      <c r="FV31" s="240"/>
      <c r="FW31" s="240"/>
      <c r="FX31" s="240"/>
      <c r="FY31" s="28"/>
      <c r="GA31" s="31"/>
      <c r="GB31" s="238"/>
      <c r="GC31" s="238"/>
      <c r="GD31" s="238"/>
      <c r="GE31" s="238"/>
      <c r="GF31" s="238"/>
      <c r="GG31" s="238"/>
      <c r="GH31" s="29"/>
      <c r="GI31" s="239"/>
      <c r="GJ31" s="239"/>
      <c r="GK31" s="239"/>
      <c r="GL31" s="239"/>
      <c r="GM31" s="239"/>
      <c r="GN31" s="239"/>
      <c r="GO31" s="30"/>
      <c r="GP31" s="239"/>
      <c r="GQ31" s="239"/>
      <c r="GR31" s="239"/>
      <c r="GS31" s="239"/>
      <c r="GT31" s="239"/>
      <c r="GU31" s="239"/>
      <c r="GV31" s="29"/>
      <c r="GW31" s="240"/>
      <c r="GX31" s="240"/>
      <c r="GY31" s="240"/>
      <c r="GZ31" s="240"/>
      <c r="HA31" s="240"/>
      <c r="HB31" s="240"/>
      <c r="HC31" s="28"/>
      <c r="HE31" s="31"/>
      <c r="HF31" s="238"/>
      <c r="HG31" s="238"/>
      <c r="HH31" s="238"/>
      <c r="HI31" s="238"/>
      <c r="HJ31" s="238"/>
      <c r="HK31" s="238"/>
      <c r="HL31" s="29"/>
      <c r="HM31" s="239"/>
      <c r="HN31" s="239"/>
      <c r="HO31" s="239"/>
      <c r="HP31" s="239"/>
      <c r="HQ31" s="239"/>
      <c r="HR31" s="239"/>
      <c r="HS31" s="30"/>
      <c r="HT31" s="239"/>
      <c r="HU31" s="239"/>
      <c r="HV31" s="239"/>
      <c r="HW31" s="239"/>
      <c r="HX31" s="239"/>
      <c r="HY31" s="239"/>
      <c r="HZ31" s="29"/>
      <c r="IA31" s="240"/>
      <c r="IB31" s="240"/>
      <c r="IC31" s="240"/>
      <c r="ID31" s="240"/>
      <c r="IE31" s="240"/>
      <c r="IF31" s="240"/>
      <c r="IG31" s="28"/>
      <c r="II31" s="31"/>
      <c r="IJ31" s="238"/>
      <c r="IK31" s="238"/>
      <c r="IL31" s="238"/>
      <c r="IM31" s="238"/>
      <c r="IN31" s="238"/>
      <c r="IO31" s="238"/>
      <c r="IP31" s="29"/>
      <c r="IQ31" s="239"/>
      <c r="IR31" s="239"/>
      <c r="IS31" s="239"/>
      <c r="IT31" s="239"/>
      <c r="IU31" s="239"/>
      <c r="IV31" s="239"/>
      <c r="IW31" s="30"/>
      <c r="IX31" s="239"/>
      <c r="IY31" s="239"/>
      <c r="IZ31" s="239"/>
      <c r="JA31" s="239"/>
      <c r="JB31" s="239"/>
      <c r="JC31" s="239"/>
      <c r="JD31" s="29"/>
      <c r="JE31" s="240"/>
      <c r="JF31" s="240"/>
      <c r="JG31" s="240"/>
      <c r="JH31" s="240"/>
      <c r="JI31" s="240"/>
      <c r="JJ31" s="240"/>
      <c r="JK31" s="28"/>
      <c r="JM31" s="31"/>
      <c r="JN31" s="238"/>
      <c r="JO31" s="238"/>
      <c r="JP31" s="238"/>
      <c r="JQ31" s="238"/>
      <c r="JR31" s="238"/>
      <c r="JS31" s="238"/>
      <c r="JT31" s="29"/>
      <c r="JU31" s="239"/>
      <c r="JV31" s="239"/>
      <c r="JW31" s="239"/>
      <c r="JX31" s="239"/>
      <c r="JY31" s="239"/>
      <c r="JZ31" s="239"/>
      <c r="KA31" s="30"/>
      <c r="KB31" s="239"/>
      <c r="KC31" s="239"/>
      <c r="KD31" s="239"/>
      <c r="KE31" s="239"/>
      <c r="KF31" s="239"/>
      <c r="KG31" s="239"/>
      <c r="KH31" s="29"/>
      <c r="KI31" s="240"/>
      <c r="KJ31" s="240"/>
      <c r="KK31" s="240"/>
      <c r="KL31" s="240"/>
      <c r="KM31" s="240"/>
      <c r="KN31" s="240"/>
      <c r="KO31" s="28"/>
      <c r="KQ31" s="31"/>
      <c r="KR31" s="238"/>
      <c r="KS31" s="238"/>
      <c r="KT31" s="238"/>
      <c r="KU31" s="238"/>
      <c r="KV31" s="238"/>
      <c r="KW31" s="238"/>
      <c r="KX31" s="29"/>
      <c r="KY31" s="239"/>
      <c r="KZ31" s="239"/>
      <c r="LA31" s="239"/>
      <c r="LB31" s="239"/>
      <c r="LC31" s="239"/>
      <c r="LD31" s="239"/>
      <c r="LE31" s="30"/>
      <c r="LF31" s="239"/>
      <c r="LG31" s="239"/>
      <c r="LH31" s="239"/>
      <c r="LI31" s="239"/>
      <c r="LJ31" s="239"/>
      <c r="LK31" s="239"/>
      <c r="LL31" s="29"/>
      <c r="LM31" s="240"/>
      <c r="LN31" s="240"/>
      <c r="LO31" s="240"/>
      <c r="LP31" s="240"/>
      <c r="LQ31" s="240"/>
      <c r="LR31" s="240"/>
      <c r="LS31" s="28"/>
      <c r="LU31" s="31"/>
      <c r="LV31" s="238"/>
      <c r="LW31" s="238"/>
      <c r="LX31" s="238"/>
      <c r="LY31" s="238"/>
      <c r="LZ31" s="238"/>
      <c r="MA31" s="238"/>
      <c r="MB31" s="29"/>
      <c r="MC31" s="239"/>
      <c r="MD31" s="239"/>
      <c r="ME31" s="239"/>
      <c r="MF31" s="239"/>
      <c r="MG31" s="239"/>
      <c r="MH31" s="239"/>
      <c r="MI31" s="30"/>
      <c r="MJ31" s="239"/>
      <c r="MK31" s="239"/>
      <c r="ML31" s="239"/>
      <c r="MM31" s="239"/>
      <c r="MN31" s="239"/>
      <c r="MO31" s="239"/>
      <c r="MP31" s="29"/>
      <c r="MQ31" s="240"/>
      <c r="MR31" s="240"/>
      <c r="MS31" s="240"/>
      <c r="MT31" s="240"/>
      <c r="MU31" s="240"/>
      <c r="MV31" s="240"/>
      <c r="MW31" s="28"/>
      <c r="MY31" s="31"/>
      <c r="MZ31" s="238"/>
      <c r="NA31" s="238"/>
      <c r="NB31" s="238"/>
      <c r="NC31" s="238"/>
      <c r="ND31" s="238"/>
      <c r="NE31" s="238"/>
      <c r="NF31" s="29"/>
      <c r="NG31" s="239"/>
      <c r="NH31" s="239"/>
      <c r="NI31" s="239"/>
      <c r="NJ31" s="239"/>
      <c r="NK31" s="239"/>
      <c r="NL31" s="239"/>
      <c r="NM31" s="30"/>
      <c r="NN31" s="239"/>
      <c r="NO31" s="239"/>
      <c r="NP31" s="239"/>
      <c r="NQ31" s="239"/>
      <c r="NR31" s="239"/>
      <c r="NS31" s="239"/>
      <c r="NT31" s="29"/>
      <c r="NU31" s="240"/>
      <c r="NV31" s="240"/>
      <c r="NW31" s="240"/>
      <c r="NX31" s="240"/>
      <c r="NY31" s="240"/>
      <c r="NZ31" s="240"/>
      <c r="OA31" s="28"/>
    </row>
    <row r="32" spans="3:391" s="27" customFormat="1" ht="12" customHeight="1">
      <c r="C32" s="31"/>
      <c r="D32" s="238"/>
      <c r="E32" s="238"/>
      <c r="F32" s="238"/>
      <c r="G32" s="238"/>
      <c r="H32" s="238"/>
      <c r="I32" s="238"/>
      <c r="J32" s="29"/>
      <c r="K32" s="239"/>
      <c r="L32" s="239"/>
      <c r="M32" s="239"/>
      <c r="N32" s="239"/>
      <c r="O32" s="239"/>
      <c r="P32" s="239"/>
      <c r="Q32" s="30"/>
      <c r="R32" s="239"/>
      <c r="S32" s="239"/>
      <c r="T32" s="239"/>
      <c r="U32" s="239"/>
      <c r="V32" s="239"/>
      <c r="W32" s="239"/>
      <c r="X32" s="29"/>
      <c r="Y32" s="240"/>
      <c r="Z32" s="240"/>
      <c r="AA32" s="240"/>
      <c r="AB32" s="240"/>
      <c r="AC32" s="240"/>
      <c r="AD32" s="240"/>
      <c r="AE32" s="28"/>
      <c r="AG32" s="31"/>
      <c r="AH32" s="238"/>
      <c r="AI32" s="238"/>
      <c r="AJ32" s="238"/>
      <c r="AK32" s="238"/>
      <c r="AL32" s="238"/>
      <c r="AM32" s="238"/>
      <c r="AN32" s="29"/>
      <c r="AO32" s="239"/>
      <c r="AP32" s="239"/>
      <c r="AQ32" s="239"/>
      <c r="AR32" s="239"/>
      <c r="AS32" s="239"/>
      <c r="AT32" s="239"/>
      <c r="AU32" s="30"/>
      <c r="AV32" s="239"/>
      <c r="AW32" s="239"/>
      <c r="AX32" s="239"/>
      <c r="AY32" s="239"/>
      <c r="AZ32" s="239"/>
      <c r="BA32" s="239"/>
      <c r="BB32" s="29"/>
      <c r="BC32" s="240"/>
      <c r="BD32" s="240"/>
      <c r="BE32" s="240"/>
      <c r="BF32" s="240"/>
      <c r="BG32" s="240"/>
      <c r="BH32" s="240"/>
      <c r="BI32" s="28"/>
      <c r="BK32" s="31"/>
      <c r="BL32" s="238"/>
      <c r="BM32" s="238"/>
      <c r="BN32" s="238"/>
      <c r="BO32" s="238"/>
      <c r="BP32" s="238"/>
      <c r="BQ32" s="238"/>
      <c r="BR32" s="29"/>
      <c r="BS32" s="239"/>
      <c r="BT32" s="239"/>
      <c r="BU32" s="239"/>
      <c r="BV32" s="239"/>
      <c r="BW32" s="239"/>
      <c r="BX32" s="239"/>
      <c r="BY32" s="30"/>
      <c r="BZ32" s="239"/>
      <c r="CA32" s="239"/>
      <c r="CB32" s="239"/>
      <c r="CC32" s="239"/>
      <c r="CD32" s="239"/>
      <c r="CE32" s="239"/>
      <c r="CF32" s="29"/>
      <c r="CG32" s="240"/>
      <c r="CH32" s="240"/>
      <c r="CI32" s="240"/>
      <c r="CJ32" s="240"/>
      <c r="CK32" s="240"/>
      <c r="CL32" s="240"/>
      <c r="CM32" s="28"/>
      <c r="CO32" s="31"/>
      <c r="CP32" s="238"/>
      <c r="CQ32" s="238"/>
      <c r="CR32" s="238"/>
      <c r="CS32" s="238"/>
      <c r="CT32" s="238"/>
      <c r="CU32" s="238"/>
      <c r="CV32" s="29"/>
      <c r="CW32" s="239"/>
      <c r="CX32" s="239"/>
      <c r="CY32" s="239"/>
      <c r="CZ32" s="239"/>
      <c r="DA32" s="239"/>
      <c r="DB32" s="239"/>
      <c r="DC32" s="30"/>
      <c r="DD32" s="239"/>
      <c r="DE32" s="239"/>
      <c r="DF32" s="239"/>
      <c r="DG32" s="239"/>
      <c r="DH32" s="239"/>
      <c r="DI32" s="239"/>
      <c r="DJ32" s="29"/>
      <c r="DK32" s="240"/>
      <c r="DL32" s="240"/>
      <c r="DM32" s="240"/>
      <c r="DN32" s="240"/>
      <c r="DO32" s="240"/>
      <c r="DP32" s="240"/>
      <c r="DQ32" s="28"/>
      <c r="DS32" s="31"/>
      <c r="DT32" s="238"/>
      <c r="DU32" s="238"/>
      <c r="DV32" s="238"/>
      <c r="DW32" s="238"/>
      <c r="DX32" s="238"/>
      <c r="DY32" s="238"/>
      <c r="DZ32" s="29"/>
      <c r="EA32" s="239"/>
      <c r="EB32" s="239"/>
      <c r="EC32" s="239"/>
      <c r="ED32" s="239"/>
      <c r="EE32" s="239"/>
      <c r="EF32" s="239"/>
      <c r="EG32" s="30"/>
      <c r="EH32" s="239"/>
      <c r="EI32" s="239"/>
      <c r="EJ32" s="239"/>
      <c r="EK32" s="239"/>
      <c r="EL32" s="239"/>
      <c r="EM32" s="239"/>
      <c r="EN32" s="29"/>
      <c r="EO32" s="240"/>
      <c r="EP32" s="240"/>
      <c r="EQ32" s="240"/>
      <c r="ER32" s="240"/>
      <c r="ES32" s="240"/>
      <c r="ET32" s="240"/>
      <c r="EU32" s="28"/>
      <c r="EW32" s="31"/>
      <c r="EX32" s="238"/>
      <c r="EY32" s="238"/>
      <c r="EZ32" s="238"/>
      <c r="FA32" s="238"/>
      <c r="FB32" s="238"/>
      <c r="FC32" s="238"/>
      <c r="FD32" s="29"/>
      <c r="FE32" s="239"/>
      <c r="FF32" s="239"/>
      <c r="FG32" s="239"/>
      <c r="FH32" s="239"/>
      <c r="FI32" s="239"/>
      <c r="FJ32" s="239"/>
      <c r="FK32" s="30"/>
      <c r="FL32" s="239"/>
      <c r="FM32" s="239"/>
      <c r="FN32" s="239"/>
      <c r="FO32" s="239"/>
      <c r="FP32" s="239"/>
      <c r="FQ32" s="239"/>
      <c r="FR32" s="29"/>
      <c r="FS32" s="240"/>
      <c r="FT32" s="240"/>
      <c r="FU32" s="240"/>
      <c r="FV32" s="240"/>
      <c r="FW32" s="240"/>
      <c r="FX32" s="240"/>
      <c r="FY32" s="28"/>
      <c r="GA32" s="31"/>
      <c r="GB32" s="238"/>
      <c r="GC32" s="238"/>
      <c r="GD32" s="238"/>
      <c r="GE32" s="238"/>
      <c r="GF32" s="238"/>
      <c r="GG32" s="238"/>
      <c r="GH32" s="29"/>
      <c r="GI32" s="239"/>
      <c r="GJ32" s="239"/>
      <c r="GK32" s="239"/>
      <c r="GL32" s="239"/>
      <c r="GM32" s="239"/>
      <c r="GN32" s="239"/>
      <c r="GO32" s="30"/>
      <c r="GP32" s="239"/>
      <c r="GQ32" s="239"/>
      <c r="GR32" s="239"/>
      <c r="GS32" s="239"/>
      <c r="GT32" s="239"/>
      <c r="GU32" s="239"/>
      <c r="GV32" s="29"/>
      <c r="GW32" s="240"/>
      <c r="GX32" s="240"/>
      <c r="GY32" s="240"/>
      <c r="GZ32" s="240"/>
      <c r="HA32" s="240"/>
      <c r="HB32" s="240"/>
      <c r="HC32" s="28"/>
      <c r="HE32" s="31"/>
      <c r="HF32" s="238"/>
      <c r="HG32" s="238"/>
      <c r="HH32" s="238"/>
      <c r="HI32" s="238"/>
      <c r="HJ32" s="238"/>
      <c r="HK32" s="238"/>
      <c r="HL32" s="29"/>
      <c r="HM32" s="239"/>
      <c r="HN32" s="239"/>
      <c r="HO32" s="239"/>
      <c r="HP32" s="239"/>
      <c r="HQ32" s="239"/>
      <c r="HR32" s="239"/>
      <c r="HS32" s="30"/>
      <c r="HT32" s="239"/>
      <c r="HU32" s="239"/>
      <c r="HV32" s="239"/>
      <c r="HW32" s="239"/>
      <c r="HX32" s="239"/>
      <c r="HY32" s="239"/>
      <c r="HZ32" s="29"/>
      <c r="IA32" s="240"/>
      <c r="IB32" s="240"/>
      <c r="IC32" s="240"/>
      <c r="ID32" s="240"/>
      <c r="IE32" s="240"/>
      <c r="IF32" s="240"/>
      <c r="IG32" s="28"/>
      <c r="II32" s="31"/>
      <c r="IJ32" s="238"/>
      <c r="IK32" s="238"/>
      <c r="IL32" s="238"/>
      <c r="IM32" s="238"/>
      <c r="IN32" s="238"/>
      <c r="IO32" s="238"/>
      <c r="IP32" s="29"/>
      <c r="IQ32" s="239"/>
      <c r="IR32" s="239"/>
      <c r="IS32" s="239"/>
      <c r="IT32" s="239"/>
      <c r="IU32" s="239"/>
      <c r="IV32" s="239"/>
      <c r="IW32" s="30"/>
      <c r="IX32" s="239"/>
      <c r="IY32" s="239"/>
      <c r="IZ32" s="239"/>
      <c r="JA32" s="239"/>
      <c r="JB32" s="239"/>
      <c r="JC32" s="239"/>
      <c r="JD32" s="29"/>
      <c r="JE32" s="240"/>
      <c r="JF32" s="240"/>
      <c r="JG32" s="240"/>
      <c r="JH32" s="240"/>
      <c r="JI32" s="240"/>
      <c r="JJ32" s="240"/>
      <c r="JK32" s="28"/>
      <c r="JM32" s="31"/>
      <c r="JN32" s="238"/>
      <c r="JO32" s="238"/>
      <c r="JP32" s="238"/>
      <c r="JQ32" s="238"/>
      <c r="JR32" s="238"/>
      <c r="JS32" s="238"/>
      <c r="JT32" s="29"/>
      <c r="JU32" s="239"/>
      <c r="JV32" s="239"/>
      <c r="JW32" s="239"/>
      <c r="JX32" s="239"/>
      <c r="JY32" s="239"/>
      <c r="JZ32" s="239"/>
      <c r="KA32" s="30"/>
      <c r="KB32" s="239"/>
      <c r="KC32" s="239"/>
      <c r="KD32" s="239"/>
      <c r="KE32" s="239"/>
      <c r="KF32" s="239"/>
      <c r="KG32" s="239"/>
      <c r="KH32" s="29"/>
      <c r="KI32" s="240"/>
      <c r="KJ32" s="240"/>
      <c r="KK32" s="240"/>
      <c r="KL32" s="240"/>
      <c r="KM32" s="240"/>
      <c r="KN32" s="240"/>
      <c r="KO32" s="28"/>
      <c r="KQ32" s="31"/>
      <c r="KR32" s="238"/>
      <c r="KS32" s="238"/>
      <c r="KT32" s="238"/>
      <c r="KU32" s="238"/>
      <c r="KV32" s="238"/>
      <c r="KW32" s="238"/>
      <c r="KX32" s="29"/>
      <c r="KY32" s="239"/>
      <c r="KZ32" s="239"/>
      <c r="LA32" s="239"/>
      <c r="LB32" s="239"/>
      <c r="LC32" s="239"/>
      <c r="LD32" s="239"/>
      <c r="LE32" s="30"/>
      <c r="LF32" s="239"/>
      <c r="LG32" s="239"/>
      <c r="LH32" s="239"/>
      <c r="LI32" s="239"/>
      <c r="LJ32" s="239"/>
      <c r="LK32" s="239"/>
      <c r="LL32" s="29"/>
      <c r="LM32" s="240"/>
      <c r="LN32" s="240"/>
      <c r="LO32" s="240"/>
      <c r="LP32" s="240"/>
      <c r="LQ32" s="240"/>
      <c r="LR32" s="240"/>
      <c r="LS32" s="28"/>
      <c r="LU32" s="31"/>
      <c r="LV32" s="238"/>
      <c r="LW32" s="238"/>
      <c r="LX32" s="238"/>
      <c r="LY32" s="238"/>
      <c r="LZ32" s="238"/>
      <c r="MA32" s="238"/>
      <c r="MB32" s="29"/>
      <c r="MC32" s="239"/>
      <c r="MD32" s="239"/>
      <c r="ME32" s="239"/>
      <c r="MF32" s="239"/>
      <c r="MG32" s="239"/>
      <c r="MH32" s="239"/>
      <c r="MI32" s="30"/>
      <c r="MJ32" s="239"/>
      <c r="MK32" s="239"/>
      <c r="ML32" s="239"/>
      <c r="MM32" s="239"/>
      <c r="MN32" s="239"/>
      <c r="MO32" s="239"/>
      <c r="MP32" s="29"/>
      <c r="MQ32" s="240"/>
      <c r="MR32" s="240"/>
      <c r="MS32" s="240"/>
      <c r="MT32" s="240"/>
      <c r="MU32" s="240"/>
      <c r="MV32" s="240"/>
      <c r="MW32" s="28"/>
      <c r="MY32" s="31"/>
      <c r="MZ32" s="238"/>
      <c r="NA32" s="238"/>
      <c r="NB32" s="238"/>
      <c r="NC32" s="238"/>
      <c r="ND32" s="238"/>
      <c r="NE32" s="238"/>
      <c r="NF32" s="29"/>
      <c r="NG32" s="239"/>
      <c r="NH32" s="239"/>
      <c r="NI32" s="239"/>
      <c r="NJ32" s="239"/>
      <c r="NK32" s="239"/>
      <c r="NL32" s="239"/>
      <c r="NM32" s="30"/>
      <c r="NN32" s="239"/>
      <c r="NO32" s="239"/>
      <c r="NP32" s="239"/>
      <c r="NQ32" s="239"/>
      <c r="NR32" s="239"/>
      <c r="NS32" s="239"/>
      <c r="NT32" s="29"/>
      <c r="NU32" s="240"/>
      <c r="NV32" s="240"/>
      <c r="NW32" s="240"/>
      <c r="NX32" s="240"/>
      <c r="NY32" s="240"/>
      <c r="NZ32" s="240"/>
      <c r="OA32" s="28"/>
    </row>
    <row r="33" spans="3:391" s="27" customFormat="1" ht="12" customHeight="1">
      <c r="C33" s="31"/>
      <c r="D33" s="238"/>
      <c r="E33" s="238"/>
      <c r="F33" s="238"/>
      <c r="G33" s="238"/>
      <c r="H33" s="238"/>
      <c r="I33" s="238"/>
      <c r="J33" s="29"/>
      <c r="K33" s="239"/>
      <c r="L33" s="239"/>
      <c r="M33" s="239"/>
      <c r="N33" s="239"/>
      <c r="O33" s="239"/>
      <c r="P33" s="239"/>
      <c r="Q33" s="30"/>
      <c r="R33" s="239"/>
      <c r="S33" s="239"/>
      <c r="T33" s="239"/>
      <c r="U33" s="239"/>
      <c r="V33" s="239"/>
      <c r="W33" s="239"/>
      <c r="X33" s="29"/>
      <c r="Y33" s="240"/>
      <c r="Z33" s="240"/>
      <c r="AA33" s="240"/>
      <c r="AB33" s="240"/>
      <c r="AC33" s="240"/>
      <c r="AD33" s="240"/>
      <c r="AE33" s="28"/>
      <c r="AG33" s="31"/>
      <c r="AH33" s="238"/>
      <c r="AI33" s="238"/>
      <c r="AJ33" s="238"/>
      <c r="AK33" s="238"/>
      <c r="AL33" s="238"/>
      <c r="AM33" s="238"/>
      <c r="AN33" s="29"/>
      <c r="AO33" s="239"/>
      <c r="AP33" s="239"/>
      <c r="AQ33" s="239"/>
      <c r="AR33" s="239"/>
      <c r="AS33" s="239"/>
      <c r="AT33" s="239"/>
      <c r="AU33" s="30"/>
      <c r="AV33" s="239"/>
      <c r="AW33" s="239"/>
      <c r="AX33" s="239"/>
      <c r="AY33" s="239"/>
      <c r="AZ33" s="239"/>
      <c r="BA33" s="239"/>
      <c r="BB33" s="29"/>
      <c r="BC33" s="240"/>
      <c r="BD33" s="240"/>
      <c r="BE33" s="240"/>
      <c r="BF33" s="240"/>
      <c r="BG33" s="240"/>
      <c r="BH33" s="240"/>
      <c r="BI33" s="28"/>
      <c r="BK33" s="31"/>
      <c r="BL33" s="238"/>
      <c r="BM33" s="238"/>
      <c r="BN33" s="238"/>
      <c r="BO33" s="238"/>
      <c r="BP33" s="238"/>
      <c r="BQ33" s="238"/>
      <c r="BR33" s="29"/>
      <c r="BS33" s="239"/>
      <c r="BT33" s="239"/>
      <c r="BU33" s="239"/>
      <c r="BV33" s="239"/>
      <c r="BW33" s="239"/>
      <c r="BX33" s="239"/>
      <c r="BY33" s="30"/>
      <c r="BZ33" s="239"/>
      <c r="CA33" s="239"/>
      <c r="CB33" s="239"/>
      <c r="CC33" s="239"/>
      <c r="CD33" s="239"/>
      <c r="CE33" s="239"/>
      <c r="CF33" s="29"/>
      <c r="CG33" s="240"/>
      <c r="CH33" s="240"/>
      <c r="CI33" s="240"/>
      <c r="CJ33" s="240"/>
      <c r="CK33" s="240"/>
      <c r="CL33" s="240"/>
      <c r="CM33" s="28"/>
      <c r="CO33" s="31"/>
      <c r="CP33" s="238"/>
      <c r="CQ33" s="238"/>
      <c r="CR33" s="238"/>
      <c r="CS33" s="238"/>
      <c r="CT33" s="238"/>
      <c r="CU33" s="238"/>
      <c r="CV33" s="29"/>
      <c r="CW33" s="239"/>
      <c r="CX33" s="239"/>
      <c r="CY33" s="239"/>
      <c r="CZ33" s="239"/>
      <c r="DA33" s="239"/>
      <c r="DB33" s="239"/>
      <c r="DC33" s="30"/>
      <c r="DD33" s="239"/>
      <c r="DE33" s="239"/>
      <c r="DF33" s="239"/>
      <c r="DG33" s="239"/>
      <c r="DH33" s="239"/>
      <c r="DI33" s="239"/>
      <c r="DJ33" s="29"/>
      <c r="DK33" s="240"/>
      <c r="DL33" s="240"/>
      <c r="DM33" s="240"/>
      <c r="DN33" s="240"/>
      <c r="DO33" s="240"/>
      <c r="DP33" s="240"/>
      <c r="DQ33" s="28"/>
      <c r="DS33" s="31"/>
      <c r="DT33" s="238"/>
      <c r="DU33" s="238"/>
      <c r="DV33" s="238"/>
      <c r="DW33" s="238"/>
      <c r="DX33" s="238"/>
      <c r="DY33" s="238"/>
      <c r="DZ33" s="29"/>
      <c r="EA33" s="239"/>
      <c r="EB33" s="239"/>
      <c r="EC33" s="239"/>
      <c r="ED33" s="239"/>
      <c r="EE33" s="239"/>
      <c r="EF33" s="239"/>
      <c r="EG33" s="30"/>
      <c r="EH33" s="239"/>
      <c r="EI33" s="239"/>
      <c r="EJ33" s="239"/>
      <c r="EK33" s="239"/>
      <c r="EL33" s="239"/>
      <c r="EM33" s="239"/>
      <c r="EN33" s="29"/>
      <c r="EO33" s="240"/>
      <c r="EP33" s="240"/>
      <c r="EQ33" s="240"/>
      <c r="ER33" s="240"/>
      <c r="ES33" s="240"/>
      <c r="ET33" s="240"/>
      <c r="EU33" s="28"/>
      <c r="EW33" s="31"/>
      <c r="EX33" s="238"/>
      <c r="EY33" s="238"/>
      <c r="EZ33" s="238"/>
      <c r="FA33" s="238"/>
      <c r="FB33" s="238"/>
      <c r="FC33" s="238"/>
      <c r="FD33" s="29"/>
      <c r="FE33" s="239"/>
      <c r="FF33" s="239"/>
      <c r="FG33" s="239"/>
      <c r="FH33" s="239"/>
      <c r="FI33" s="239"/>
      <c r="FJ33" s="239"/>
      <c r="FK33" s="30"/>
      <c r="FL33" s="239"/>
      <c r="FM33" s="239"/>
      <c r="FN33" s="239"/>
      <c r="FO33" s="239"/>
      <c r="FP33" s="239"/>
      <c r="FQ33" s="239"/>
      <c r="FR33" s="29"/>
      <c r="FS33" s="240"/>
      <c r="FT33" s="240"/>
      <c r="FU33" s="240"/>
      <c r="FV33" s="240"/>
      <c r="FW33" s="240"/>
      <c r="FX33" s="240"/>
      <c r="FY33" s="28"/>
      <c r="GA33" s="31"/>
      <c r="GB33" s="238"/>
      <c r="GC33" s="238"/>
      <c r="GD33" s="238"/>
      <c r="GE33" s="238"/>
      <c r="GF33" s="238"/>
      <c r="GG33" s="238"/>
      <c r="GH33" s="29"/>
      <c r="GI33" s="239"/>
      <c r="GJ33" s="239"/>
      <c r="GK33" s="239"/>
      <c r="GL33" s="239"/>
      <c r="GM33" s="239"/>
      <c r="GN33" s="239"/>
      <c r="GO33" s="30"/>
      <c r="GP33" s="239"/>
      <c r="GQ33" s="239"/>
      <c r="GR33" s="239"/>
      <c r="GS33" s="239"/>
      <c r="GT33" s="239"/>
      <c r="GU33" s="239"/>
      <c r="GV33" s="29"/>
      <c r="GW33" s="240"/>
      <c r="GX33" s="240"/>
      <c r="GY33" s="240"/>
      <c r="GZ33" s="240"/>
      <c r="HA33" s="240"/>
      <c r="HB33" s="240"/>
      <c r="HC33" s="28"/>
      <c r="HE33" s="31"/>
      <c r="HF33" s="238"/>
      <c r="HG33" s="238"/>
      <c r="HH33" s="238"/>
      <c r="HI33" s="238"/>
      <c r="HJ33" s="238"/>
      <c r="HK33" s="238"/>
      <c r="HL33" s="29"/>
      <c r="HM33" s="239"/>
      <c r="HN33" s="239"/>
      <c r="HO33" s="239"/>
      <c r="HP33" s="239"/>
      <c r="HQ33" s="239"/>
      <c r="HR33" s="239"/>
      <c r="HS33" s="30"/>
      <c r="HT33" s="239"/>
      <c r="HU33" s="239"/>
      <c r="HV33" s="239"/>
      <c r="HW33" s="239"/>
      <c r="HX33" s="239"/>
      <c r="HY33" s="239"/>
      <c r="HZ33" s="29"/>
      <c r="IA33" s="240"/>
      <c r="IB33" s="240"/>
      <c r="IC33" s="240"/>
      <c r="ID33" s="240"/>
      <c r="IE33" s="240"/>
      <c r="IF33" s="240"/>
      <c r="IG33" s="28"/>
      <c r="II33" s="31"/>
      <c r="IJ33" s="238"/>
      <c r="IK33" s="238"/>
      <c r="IL33" s="238"/>
      <c r="IM33" s="238"/>
      <c r="IN33" s="238"/>
      <c r="IO33" s="238"/>
      <c r="IP33" s="29"/>
      <c r="IQ33" s="239"/>
      <c r="IR33" s="239"/>
      <c r="IS33" s="239"/>
      <c r="IT33" s="239"/>
      <c r="IU33" s="239"/>
      <c r="IV33" s="239"/>
      <c r="IW33" s="30"/>
      <c r="IX33" s="239"/>
      <c r="IY33" s="239"/>
      <c r="IZ33" s="239"/>
      <c r="JA33" s="239"/>
      <c r="JB33" s="239"/>
      <c r="JC33" s="239"/>
      <c r="JD33" s="29"/>
      <c r="JE33" s="240"/>
      <c r="JF33" s="240"/>
      <c r="JG33" s="240"/>
      <c r="JH33" s="240"/>
      <c r="JI33" s="240"/>
      <c r="JJ33" s="240"/>
      <c r="JK33" s="28"/>
      <c r="JM33" s="31"/>
      <c r="JN33" s="238"/>
      <c r="JO33" s="238"/>
      <c r="JP33" s="238"/>
      <c r="JQ33" s="238"/>
      <c r="JR33" s="238"/>
      <c r="JS33" s="238"/>
      <c r="JT33" s="29"/>
      <c r="JU33" s="239"/>
      <c r="JV33" s="239"/>
      <c r="JW33" s="239"/>
      <c r="JX33" s="239"/>
      <c r="JY33" s="239"/>
      <c r="JZ33" s="239"/>
      <c r="KA33" s="30"/>
      <c r="KB33" s="239"/>
      <c r="KC33" s="239"/>
      <c r="KD33" s="239"/>
      <c r="KE33" s="239"/>
      <c r="KF33" s="239"/>
      <c r="KG33" s="239"/>
      <c r="KH33" s="29"/>
      <c r="KI33" s="240"/>
      <c r="KJ33" s="240"/>
      <c r="KK33" s="240"/>
      <c r="KL33" s="240"/>
      <c r="KM33" s="240"/>
      <c r="KN33" s="240"/>
      <c r="KO33" s="28"/>
      <c r="KQ33" s="31"/>
      <c r="KR33" s="238"/>
      <c r="KS33" s="238"/>
      <c r="KT33" s="238"/>
      <c r="KU33" s="238"/>
      <c r="KV33" s="238"/>
      <c r="KW33" s="238"/>
      <c r="KX33" s="29"/>
      <c r="KY33" s="239"/>
      <c r="KZ33" s="239"/>
      <c r="LA33" s="239"/>
      <c r="LB33" s="239"/>
      <c r="LC33" s="239"/>
      <c r="LD33" s="239"/>
      <c r="LE33" s="30"/>
      <c r="LF33" s="239"/>
      <c r="LG33" s="239"/>
      <c r="LH33" s="239"/>
      <c r="LI33" s="239"/>
      <c r="LJ33" s="239"/>
      <c r="LK33" s="239"/>
      <c r="LL33" s="29"/>
      <c r="LM33" s="240"/>
      <c r="LN33" s="240"/>
      <c r="LO33" s="240"/>
      <c r="LP33" s="240"/>
      <c r="LQ33" s="240"/>
      <c r="LR33" s="240"/>
      <c r="LS33" s="28"/>
      <c r="LU33" s="31"/>
      <c r="LV33" s="238"/>
      <c r="LW33" s="238"/>
      <c r="LX33" s="238"/>
      <c r="LY33" s="238"/>
      <c r="LZ33" s="238"/>
      <c r="MA33" s="238"/>
      <c r="MB33" s="29"/>
      <c r="MC33" s="239"/>
      <c r="MD33" s="239"/>
      <c r="ME33" s="239"/>
      <c r="MF33" s="239"/>
      <c r="MG33" s="239"/>
      <c r="MH33" s="239"/>
      <c r="MI33" s="30"/>
      <c r="MJ33" s="239"/>
      <c r="MK33" s="239"/>
      <c r="ML33" s="239"/>
      <c r="MM33" s="239"/>
      <c r="MN33" s="239"/>
      <c r="MO33" s="239"/>
      <c r="MP33" s="29"/>
      <c r="MQ33" s="240"/>
      <c r="MR33" s="240"/>
      <c r="MS33" s="240"/>
      <c r="MT33" s="240"/>
      <c r="MU33" s="240"/>
      <c r="MV33" s="240"/>
      <c r="MW33" s="28"/>
      <c r="MY33" s="31"/>
      <c r="MZ33" s="238"/>
      <c r="NA33" s="238"/>
      <c r="NB33" s="238"/>
      <c r="NC33" s="238"/>
      <c r="ND33" s="238"/>
      <c r="NE33" s="238"/>
      <c r="NF33" s="29"/>
      <c r="NG33" s="239"/>
      <c r="NH33" s="239"/>
      <c r="NI33" s="239"/>
      <c r="NJ33" s="239"/>
      <c r="NK33" s="239"/>
      <c r="NL33" s="239"/>
      <c r="NM33" s="30"/>
      <c r="NN33" s="239"/>
      <c r="NO33" s="239"/>
      <c r="NP33" s="239"/>
      <c r="NQ33" s="239"/>
      <c r="NR33" s="239"/>
      <c r="NS33" s="239"/>
      <c r="NT33" s="29"/>
      <c r="NU33" s="240"/>
      <c r="NV33" s="240"/>
      <c r="NW33" s="240"/>
      <c r="NX33" s="240"/>
      <c r="NY33" s="240"/>
      <c r="NZ33" s="240"/>
      <c r="OA33" s="28"/>
    </row>
    <row r="34" spans="3:391" s="27" customFormat="1" ht="12" customHeight="1">
      <c r="C34" s="31"/>
      <c r="D34" s="238"/>
      <c r="E34" s="238"/>
      <c r="F34" s="238"/>
      <c r="G34" s="238"/>
      <c r="H34" s="238"/>
      <c r="I34" s="238"/>
      <c r="J34" s="29"/>
      <c r="K34" s="239"/>
      <c r="L34" s="239"/>
      <c r="M34" s="239"/>
      <c r="N34" s="239"/>
      <c r="O34" s="239"/>
      <c r="P34" s="239"/>
      <c r="Q34" s="30"/>
      <c r="R34" s="239"/>
      <c r="S34" s="239"/>
      <c r="T34" s="239"/>
      <c r="U34" s="239"/>
      <c r="V34" s="239"/>
      <c r="W34" s="239"/>
      <c r="X34" s="29"/>
      <c r="Y34" s="240"/>
      <c r="Z34" s="240"/>
      <c r="AA34" s="240"/>
      <c r="AB34" s="240"/>
      <c r="AC34" s="240"/>
      <c r="AD34" s="240"/>
      <c r="AE34" s="28"/>
      <c r="AG34" s="31"/>
      <c r="AH34" s="238"/>
      <c r="AI34" s="238"/>
      <c r="AJ34" s="238"/>
      <c r="AK34" s="238"/>
      <c r="AL34" s="238"/>
      <c r="AM34" s="238"/>
      <c r="AN34" s="29"/>
      <c r="AO34" s="239"/>
      <c r="AP34" s="239"/>
      <c r="AQ34" s="239"/>
      <c r="AR34" s="239"/>
      <c r="AS34" s="239"/>
      <c r="AT34" s="239"/>
      <c r="AU34" s="30"/>
      <c r="AV34" s="239"/>
      <c r="AW34" s="239"/>
      <c r="AX34" s="239"/>
      <c r="AY34" s="239"/>
      <c r="AZ34" s="239"/>
      <c r="BA34" s="239"/>
      <c r="BB34" s="29"/>
      <c r="BC34" s="240"/>
      <c r="BD34" s="240"/>
      <c r="BE34" s="240"/>
      <c r="BF34" s="240"/>
      <c r="BG34" s="240"/>
      <c r="BH34" s="240"/>
      <c r="BI34" s="28"/>
      <c r="BK34" s="31"/>
      <c r="BL34" s="238"/>
      <c r="BM34" s="238"/>
      <c r="BN34" s="238"/>
      <c r="BO34" s="238"/>
      <c r="BP34" s="238"/>
      <c r="BQ34" s="238"/>
      <c r="BR34" s="29"/>
      <c r="BS34" s="239"/>
      <c r="BT34" s="239"/>
      <c r="BU34" s="239"/>
      <c r="BV34" s="239"/>
      <c r="BW34" s="239"/>
      <c r="BX34" s="239"/>
      <c r="BY34" s="30"/>
      <c r="BZ34" s="239"/>
      <c r="CA34" s="239"/>
      <c r="CB34" s="239"/>
      <c r="CC34" s="239"/>
      <c r="CD34" s="239"/>
      <c r="CE34" s="239"/>
      <c r="CF34" s="29"/>
      <c r="CG34" s="240"/>
      <c r="CH34" s="240"/>
      <c r="CI34" s="240"/>
      <c r="CJ34" s="240"/>
      <c r="CK34" s="240"/>
      <c r="CL34" s="240"/>
      <c r="CM34" s="28"/>
      <c r="CO34" s="31"/>
      <c r="CP34" s="238"/>
      <c r="CQ34" s="238"/>
      <c r="CR34" s="238"/>
      <c r="CS34" s="238"/>
      <c r="CT34" s="238"/>
      <c r="CU34" s="238"/>
      <c r="CV34" s="29"/>
      <c r="CW34" s="239"/>
      <c r="CX34" s="239"/>
      <c r="CY34" s="239"/>
      <c r="CZ34" s="239"/>
      <c r="DA34" s="239"/>
      <c r="DB34" s="239"/>
      <c r="DC34" s="30"/>
      <c r="DD34" s="239"/>
      <c r="DE34" s="239"/>
      <c r="DF34" s="239"/>
      <c r="DG34" s="239"/>
      <c r="DH34" s="239"/>
      <c r="DI34" s="239"/>
      <c r="DJ34" s="29"/>
      <c r="DK34" s="240"/>
      <c r="DL34" s="240"/>
      <c r="DM34" s="240"/>
      <c r="DN34" s="240"/>
      <c r="DO34" s="240"/>
      <c r="DP34" s="240"/>
      <c r="DQ34" s="28"/>
      <c r="DS34" s="31"/>
      <c r="DT34" s="238"/>
      <c r="DU34" s="238"/>
      <c r="DV34" s="238"/>
      <c r="DW34" s="238"/>
      <c r="DX34" s="238"/>
      <c r="DY34" s="238"/>
      <c r="DZ34" s="29"/>
      <c r="EA34" s="239"/>
      <c r="EB34" s="239"/>
      <c r="EC34" s="239"/>
      <c r="ED34" s="239"/>
      <c r="EE34" s="239"/>
      <c r="EF34" s="239"/>
      <c r="EG34" s="30"/>
      <c r="EH34" s="239"/>
      <c r="EI34" s="239"/>
      <c r="EJ34" s="239"/>
      <c r="EK34" s="239"/>
      <c r="EL34" s="239"/>
      <c r="EM34" s="239"/>
      <c r="EN34" s="29"/>
      <c r="EO34" s="240"/>
      <c r="EP34" s="240"/>
      <c r="EQ34" s="240"/>
      <c r="ER34" s="240"/>
      <c r="ES34" s="240"/>
      <c r="ET34" s="240"/>
      <c r="EU34" s="28"/>
      <c r="EW34" s="31"/>
      <c r="EX34" s="238"/>
      <c r="EY34" s="238"/>
      <c r="EZ34" s="238"/>
      <c r="FA34" s="238"/>
      <c r="FB34" s="238"/>
      <c r="FC34" s="238"/>
      <c r="FD34" s="29"/>
      <c r="FE34" s="239"/>
      <c r="FF34" s="239"/>
      <c r="FG34" s="239"/>
      <c r="FH34" s="239"/>
      <c r="FI34" s="239"/>
      <c r="FJ34" s="239"/>
      <c r="FK34" s="30"/>
      <c r="FL34" s="239"/>
      <c r="FM34" s="239"/>
      <c r="FN34" s="239"/>
      <c r="FO34" s="239"/>
      <c r="FP34" s="239"/>
      <c r="FQ34" s="239"/>
      <c r="FR34" s="29"/>
      <c r="FS34" s="240"/>
      <c r="FT34" s="240"/>
      <c r="FU34" s="240"/>
      <c r="FV34" s="240"/>
      <c r="FW34" s="240"/>
      <c r="FX34" s="240"/>
      <c r="FY34" s="28"/>
      <c r="GA34" s="31"/>
      <c r="GB34" s="238"/>
      <c r="GC34" s="238"/>
      <c r="GD34" s="238"/>
      <c r="GE34" s="238"/>
      <c r="GF34" s="238"/>
      <c r="GG34" s="238"/>
      <c r="GH34" s="29"/>
      <c r="GI34" s="239"/>
      <c r="GJ34" s="239"/>
      <c r="GK34" s="239"/>
      <c r="GL34" s="239"/>
      <c r="GM34" s="239"/>
      <c r="GN34" s="239"/>
      <c r="GO34" s="30"/>
      <c r="GP34" s="239"/>
      <c r="GQ34" s="239"/>
      <c r="GR34" s="239"/>
      <c r="GS34" s="239"/>
      <c r="GT34" s="239"/>
      <c r="GU34" s="239"/>
      <c r="GV34" s="29"/>
      <c r="GW34" s="240"/>
      <c r="GX34" s="240"/>
      <c r="GY34" s="240"/>
      <c r="GZ34" s="240"/>
      <c r="HA34" s="240"/>
      <c r="HB34" s="240"/>
      <c r="HC34" s="28"/>
      <c r="HE34" s="31"/>
      <c r="HF34" s="238"/>
      <c r="HG34" s="238"/>
      <c r="HH34" s="238"/>
      <c r="HI34" s="238"/>
      <c r="HJ34" s="238"/>
      <c r="HK34" s="238"/>
      <c r="HL34" s="29"/>
      <c r="HM34" s="239"/>
      <c r="HN34" s="239"/>
      <c r="HO34" s="239"/>
      <c r="HP34" s="239"/>
      <c r="HQ34" s="239"/>
      <c r="HR34" s="239"/>
      <c r="HS34" s="30"/>
      <c r="HT34" s="239"/>
      <c r="HU34" s="239"/>
      <c r="HV34" s="239"/>
      <c r="HW34" s="239"/>
      <c r="HX34" s="239"/>
      <c r="HY34" s="239"/>
      <c r="HZ34" s="29"/>
      <c r="IA34" s="240"/>
      <c r="IB34" s="240"/>
      <c r="IC34" s="240"/>
      <c r="ID34" s="240"/>
      <c r="IE34" s="240"/>
      <c r="IF34" s="240"/>
      <c r="IG34" s="28"/>
      <c r="II34" s="31"/>
      <c r="IJ34" s="238"/>
      <c r="IK34" s="238"/>
      <c r="IL34" s="238"/>
      <c r="IM34" s="238"/>
      <c r="IN34" s="238"/>
      <c r="IO34" s="238"/>
      <c r="IP34" s="29"/>
      <c r="IQ34" s="239"/>
      <c r="IR34" s="239"/>
      <c r="IS34" s="239"/>
      <c r="IT34" s="239"/>
      <c r="IU34" s="239"/>
      <c r="IV34" s="239"/>
      <c r="IW34" s="30"/>
      <c r="IX34" s="239"/>
      <c r="IY34" s="239"/>
      <c r="IZ34" s="239"/>
      <c r="JA34" s="239"/>
      <c r="JB34" s="239"/>
      <c r="JC34" s="239"/>
      <c r="JD34" s="29"/>
      <c r="JE34" s="240"/>
      <c r="JF34" s="240"/>
      <c r="JG34" s="240"/>
      <c r="JH34" s="240"/>
      <c r="JI34" s="240"/>
      <c r="JJ34" s="240"/>
      <c r="JK34" s="28"/>
      <c r="JM34" s="31"/>
      <c r="JN34" s="238"/>
      <c r="JO34" s="238"/>
      <c r="JP34" s="238"/>
      <c r="JQ34" s="238"/>
      <c r="JR34" s="238"/>
      <c r="JS34" s="238"/>
      <c r="JT34" s="29"/>
      <c r="JU34" s="239"/>
      <c r="JV34" s="239"/>
      <c r="JW34" s="239"/>
      <c r="JX34" s="239"/>
      <c r="JY34" s="239"/>
      <c r="JZ34" s="239"/>
      <c r="KA34" s="30"/>
      <c r="KB34" s="239"/>
      <c r="KC34" s="239"/>
      <c r="KD34" s="239"/>
      <c r="KE34" s="239"/>
      <c r="KF34" s="239"/>
      <c r="KG34" s="239"/>
      <c r="KH34" s="29"/>
      <c r="KI34" s="240"/>
      <c r="KJ34" s="240"/>
      <c r="KK34" s="240"/>
      <c r="KL34" s="240"/>
      <c r="KM34" s="240"/>
      <c r="KN34" s="240"/>
      <c r="KO34" s="28"/>
      <c r="KQ34" s="31"/>
      <c r="KR34" s="238"/>
      <c r="KS34" s="238"/>
      <c r="KT34" s="238"/>
      <c r="KU34" s="238"/>
      <c r="KV34" s="238"/>
      <c r="KW34" s="238"/>
      <c r="KX34" s="29"/>
      <c r="KY34" s="239"/>
      <c r="KZ34" s="239"/>
      <c r="LA34" s="239"/>
      <c r="LB34" s="239"/>
      <c r="LC34" s="239"/>
      <c r="LD34" s="239"/>
      <c r="LE34" s="30"/>
      <c r="LF34" s="239"/>
      <c r="LG34" s="239"/>
      <c r="LH34" s="239"/>
      <c r="LI34" s="239"/>
      <c r="LJ34" s="239"/>
      <c r="LK34" s="239"/>
      <c r="LL34" s="29"/>
      <c r="LM34" s="240"/>
      <c r="LN34" s="240"/>
      <c r="LO34" s="240"/>
      <c r="LP34" s="240"/>
      <c r="LQ34" s="240"/>
      <c r="LR34" s="240"/>
      <c r="LS34" s="28"/>
      <c r="LU34" s="31"/>
      <c r="LV34" s="238"/>
      <c r="LW34" s="238"/>
      <c r="LX34" s="238"/>
      <c r="LY34" s="238"/>
      <c r="LZ34" s="238"/>
      <c r="MA34" s="238"/>
      <c r="MB34" s="29"/>
      <c r="MC34" s="239"/>
      <c r="MD34" s="239"/>
      <c r="ME34" s="239"/>
      <c r="MF34" s="239"/>
      <c r="MG34" s="239"/>
      <c r="MH34" s="239"/>
      <c r="MI34" s="30"/>
      <c r="MJ34" s="239"/>
      <c r="MK34" s="239"/>
      <c r="ML34" s="239"/>
      <c r="MM34" s="239"/>
      <c r="MN34" s="239"/>
      <c r="MO34" s="239"/>
      <c r="MP34" s="29"/>
      <c r="MQ34" s="240"/>
      <c r="MR34" s="240"/>
      <c r="MS34" s="240"/>
      <c r="MT34" s="240"/>
      <c r="MU34" s="240"/>
      <c r="MV34" s="240"/>
      <c r="MW34" s="28"/>
      <c r="MY34" s="31"/>
      <c r="MZ34" s="238"/>
      <c r="NA34" s="238"/>
      <c r="NB34" s="238"/>
      <c r="NC34" s="238"/>
      <c r="ND34" s="238"/>
      <c r="NE34" s="238"/>
      <c r="NF34" s="29"/>
      <c r="NG34" s="239"/>
      <c r="NH34" s="239"/>
      <c r="NI34" s="239"/>
      <c r="NJ34" s="239"/>
      <c r="NK34" s="239"/>
      <c r="NL34" s="239"/>
      <c r="NM34" s="30"/>
      <c r="NN34" s="239"/>
      <c r="NO34" s="239"/>
      <c r="NP34" s="239"/>
      <c r="NQ34" s="239"/>
      <c r="NR34" s="239"/>
      <c r="NS34" s="239"/>
      <c r="NT34" s="29"/>
      <c r="NU34" s="240"/>
      <c r="NV34" s="240"/>
      <c r="NW34" s="240"/>
      <c r="NX34" s="240"/>
      <c r="NY34" s="240"/>
      <c r="NZ34" s="240"/>
      <c r="OA34" s="28"/>
    </row>
    <row r="35" spans="3:391" ht="13.5" customHeight="1">
      <c r="C35" s="18"/>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16"/>
      <c r="AG35" s="18"/>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16"/>
      <c r="BK35" s="18"/>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16"/>
      <c r="CO35" s="18"/>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16"/>
      <c r="DS35" s="18"/>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16"/>
      <c r="EW35" s="18"/>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16"/>
      <c r="GA35" s="18"/>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16"/>
      <c r="HE35" s="18"/>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16"/>
      <c r="II35" s="18"/>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16"/>
      <c r="JM35" s="18"/>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16"/>
      <c r="KQ35" s="18"/>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16"/>
      <c r="LU35" s="18"/>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16"/>
      <c r="MY35" s="18"/>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16"/>
    </row>
    <row r="36" spans="3:391" ht="21" customHeight="1">
      <c r="C36" s="18"/>
      <c r="D36" s="237" t="s">
        <v>102</v>
      </c>
      <c r="E36" s="237"/>
      <c r="F36" s="237"/>
      <c r="G36" s="237"/>
      <c r="H36" s="237"/>
      <c r="I36" s="237"/>
      <c r="J36" s="26"/>
      <c r="K36" s="237" t="s">
        <v>101</v>
      </c>
      <c r="L36" s="237"/>
      <c r="M36" s="237"/>
      <c r="N36" s="237"/>
      <c r="O36" s="237"/>
      <c r="P36" s="237"/>
      <c r="Q36" s="25"/>
      <c r="R36" s="237" t="s">
        <v>100</v>
      </c>
      <c r="S36" s="237"/>
      <c r="T36" s="237"/>
      <c r="U36" s="237"/>
      <c r="V36" s="237"/>
      <c r="W36" s="237"/>
      <c r="X36" s="25"/>
      <c r="Y36" s="237" t="s">
        <v>99</v>
      </c>
      <c r="Z36" s="237"/>
      <c r="AA36" s="237"/>
      <c r="AB36" s="237"/>
      <c r="AC36" s="237"/>
      <c r="AD36" s="237"/>
      <c r="AE36" s="16"/>
      <c r="AG36" s="18"/>
      <c r="AH36" s="237" t="s">
        <v>102</v>
      </c>
      <c r="AI36" s="237"/>
      <c r="AJ36" s="237"/>
      <c r="AK36" s="237"/>
      <c r="AL36" s="237"/>
      <c r="AM36" s="237"/>
      <c r="AN36" s="26"/>
      <c r="AO36" s="237" t="s">
        <v>101</v>
      </c>
      <c r="AP36" s="237"/>
      <c r="AQ36" s="237"/>
      <c r="AR36" s="237"/>
      <c r="AS36" s="237"/>
      <c r="AT36" s="237"/>
      <c r="AU36" s="25"/>
      <c r="AV36" s="237" t="s">
        <v>100</v>
      </c>
      <c r="AW36" s="237"/>
      <c r="AX36" s="237"/>
      <c r="AY36" s="237"/>
      <c r="AZ36" s="237"/>
      <c r="BA36" s="237"/>
      <c r="BB36" s="25"/>
      <c r="BC36" s="237" t="s">
        <v>99</v>
      </c>
      <c r="BD36" s="237"/>
      <c r="BE36" s="237"/>
      <c r="BF36" s="237"/>
      <c r="BG36" s="237"/>
      <c r="BH36" s="237"/>
      <c r="BI36" s="16"/>
      <c r="BK36" s="18"/>
      <c r="BL36" s="237" t="s">
        <v>102</v>
      </c>
      <c r="BM36" s="237"/>
      <c r="BN36" s="237"/>
      <c r="BO36" s="237"/>
      <c r="BP36" s="237"/>
      <c r="BQ36" s="237"/>
      <c r="BR36" s="26"/>
      <c r="BS36" s="237" t="s">
        <v>101</v>
      </c>
      <c r="BT36" s="237"/>
      <c r="BU36" s="237"/>
      <c r="BV36" s="237"/>
      <c r="BW36" s="237"/>
      <c r="BX36" s="237"/>
      <c r="BY36" s="25"/>
      <c r="BZ36" s="237" t="s">
        <v>100</v>
      </c>
      <c r="CA36" s="237"/>
      <c r="CB36" s="237"/>
      <c r="CC36" s="237"/>
      <c r="CD36" s="237"/>
      <c r="CE36" s="237"/>
      <c r="CF36" s="25"/>
      <c r="CG36" s="237" t="s">
        <v>99</v>
      </c>
      <c r="CH36" s="237"/>
      <c r="CI36" s="237"/>
      <c r="CJ36" s="237"/>
      <c r="CK36" s="237"/>
      <c r="CL36" s="237"/>
      <c r="CM36" s="16"/>
      <c r="CO36" s="18"/>
      <c r="CP36" s="237" t="s">
        <v>102</v>
      </c>
      <c r="CQ36" s="237"/>
      <c r="CR36" s="237"/>
      <c r="CS36" s="237"/>
      <c r="CT36" s="237"/>
      <c r="CU36" s="237"/>
      <c r="CV36" s="26"/>
      <c r="CW36" s="237" t="s">
        <v>101</v>
      </c>
      <c r="CX36" s="237"/>
      <c r="CY36" s="237"/>
      <c r="CZ36" s="237"/>
      <c r="DA36" s="237"/>
      <c r="DB36" s="237"/>
      <c r="DC36" s="25"/>
      <c r="DD36" s="237" t="s">
        <v>100</v>
      </c>
      <c r="DE36" s="237"/>
      <c r="DF36" s="237"/>
      <c r="DG36" s="237"/>
      <c r="DH36" s="237"/>
      <c r="DI36" s="237"/>
      <c r="DJ36" s="25"/>
      <c r="DK36" s="237" t="s">
        <v>99</v>
      </c>
      <c r="DL36" s="237"/>
      <c r="DM36" s="237"/>
      <c r="DN36" s="237"/>
      <c r="DO36" s="237"/>
      <c r="DP36" s="237"/>
      <c r="DQ36" s="16"/>
      <c r="DS36" s="18"/>
      <c r="DT36" s="237" t="s">
        <v>102</v>
      </c>
      <c r="DU36" s="237"/>
      <c r="DV36" s="237"/>
      <c r="DW36" s="237"/>
      <c r="DX36" s="237"/>
      <c r="DY36" s="237"/>
      <c r="DZ36" s="26"/>
      <c r="EA36" s="237" t="s">
        <v>101</v>
      </c>
      <c r="EB36" s="237"/>
      <c r="EC36" s="237"/>
      <c r="ED36" s="237"/>
      <c r="EE36" s="237"/>
      <c r="EF36" s="237"/>
      <c r="EG36" s="25"/>
      <c r="EH36" s="237" t="s">
        <v>100</v>
      </c>
      <c r="EI36" s="237"/>
      <c r="EJ36" s="237"/>
      <c r="EK36" s="237"/>
      <c r="EL36" s="237"/>
      <c r="EM36" s="237"/>
      <c r="EN36" s="25"/>
      <c r="EO36" s="237" t="s">
        <v>99</v>
      </c>
      <c r="EP36" s="237"/>
      <c r="EQ36" s="237"/>
      <c r="ER36" s="237"/>
      <c r="ES36" s="237"/>
      <c r="ET36" s="237"/>
      <c r="EU36" s="16"/>
      <c r="EW36" s="18"/>
      <c r="EX36" s="237" t="s">
        <v>102</v>
      </c>
      <c r="EY36" s="237"/>
      <c r="EZ36" s="237"/>
      <c r="FA36" s="237"/>
      <c r="FB36" s="237"/>
      <c r="FC36" s="237"/>
      <c r="FD36" s="26"/>
      <c r="FE36" s="237" t="s">
        <v>101</v>
      </c>
      <c r="FF36" s="237"/>
      <c r="FG36" s="237"/>
      <c r="FH36" s="237"/>
      <c r="FI36" s="237"/>
      <c r="FJ36" s="237"/>
      <c r="FK36" s="25"/>
      <c r="FL36" s="237" t="s">
        <v>100</v>
      </c>
      <c r="FM36" s="237"/>
      <c r="FN36" s="237"/>
      <c r="FO36" s="237"/>
      <c r="FP36" s="237"/>
      <c r="FQ36" s="237"/>
      <c r="FR36" s="25"/>
      <c r="FS36" s="237" t="s">
        <v>99</v>
      </c>
      <c r="FT36" s="237"/>
      <c r="FU36" s="237"/>
      <c r="FV36" s="237"/>
      <c r="FW36" s="237"/>
      <c r="FX36" s="237"/>
      <c r="FY36" s="16"/>
      <c r="GA36" s="18"/>
      <c r="GB36" s="237" t="s">
        <v>102</v>
      </c>
      <c r="GC36" s="237"/>
      <c r="GD36" s="237"/>
      <c r="GE36" s="237"/>
      <c r="GF36" s="237"/>
      <c r="GG36" s="237"/>
      <c r="GH36" s="26"/>
      <c r="GI36" s="237" t="s">
        <v>101</v>
      </c>
      <c r="GJ36" s="237"/>
      <c r="GK36" s="237"/>
      <c r="GL36" s="237"/>
      <c r="GM36" s="237"/>
      <c r="GN36" s="237"/>
      <c r="GO36" s="25"/>
      <c r="GP36" s="237" t="s">
        <v>100</v>
      </c>
      <c r="GQ36" s="237"/>
      <c r="GR36" s="237"/>
      <c r="GS36" s="237"/>
      <c r="GT36" s="237"/>
      <c r="GU36" s="237"/>
      <c r="GV36" s="25"/>
      <c r="GW36" s="237" t="s">
        <v>99</v>
      </c>
      <c r="GX36" s="237"/>
      <c r="GY36" s="237"/>
      <c r="GZ36" s="237"/>
      <c r="HA36" s="237"/>
      <c r="HB36" s="237"/>
      <c r="HC36" s="16"/>
      <c r="HE36" s="18"/>
      <c r="HF36" s="237" t="s">
        <v>102</v>
      </c>
      <c r="HG36" s="237"/>
      <c r="HH36" s="237"/>
      <c r="HI36" s="237"/>
      <c r="HJ36" s="237"/>
      <c r="HK36" s="237"/>
      <c r="HL36" s="26"/>
      <c r="HM36" s="237" t="s">
        <v>101</v>
      </c>
      <c r="HN36" s="237"/>
      <c r="HO36" s="237"/>
      <c r="HP36" s="237"/>
      <c r="HQ36" s="237"/>
      <c r="HR36" s="237"/>
      <c r="HS36" s="25"/>
      <c r="HT36" s="237" t="s">
        <v>100</v>
      </c>
      <c r="HU36" s="237"/>
      <c r="HV36" s="237"/>
      <c r="HW36" s="237"/>
      <c r="HX36" s="237"/>
      <c r="HY36" s="237"/>
      <c r="HZ36" s="25"/>
      <c r="IA36" s="237" t="s">
        <v>99</v>
      </c>
      <c r="IB36" s="237"/>
      <c r="IC36" s="237"/>
      <c r="ID36" s="237"/>
      <c r="IE36" s="237"/>
      <c r="IF36" s="237"/>
      <c r="IG36" s="16"/>
      <c r="II36" s="18"/>
      <c r="IJ36" s="237" t="s">
        <v>102</v>
      </c>
      <c r="IK36" s="237"/>
      <c r="IL36" s="237"/>
      <c r="IM36" s="237"/>
      <c r="IN36" s="237"/>
      <c r="IO36" s="237"/>
      <c r="IP36" s="26"/>
      <c r="IQ36" s="237" t="s">
        <v>101</v>
      </c>
      <c r="IR36" s="237"/>
      <c r="IS36" s="237"/>
      <c r="IT36" s="237"/>
      <c r="IU36" s="237"/>
      <c r="IV36" s="237"/>
      <c r="IW36" s="25"/>
      <c r="IX36" s="237" t="s">
        <v>100</v>
      </c>
      <c r="IY36" s="237"/>
      <c r="IZ36" s="237"/>
      <c r="JA36" s="237"/>
      <c r="JB36" s="237"/>
      <c r="JC36" s="237"/>
      <c r="JD36" s="25"/>
      <c r="JE36" s="237" t="s">
        <v>99</v>
      </c>
      <c r="JF36" s="237"/>
      <c r="JG36" s="237"/>
      <c r="JH36" s="237"/>
      <c r="JI36" s="237"/>
      <c r="JJ36" s="237"/>
      <c r="JK36" s="16"/>
      <c r="JM36" s="18"/>
      <c r="JN36" s="237" t="s">
        <v>102</v>
      </c>
      <c r="JO36" s="237"/>
      <c r="JP36" s="237"/>
      <c r="JQ36" s="237"/>
      <c r="JR36" s="237"/>
      <c r="JS36" s="237"/>
      <c r="JT36" s="26"/>
      <c r="JU36" s="237" t="s">
        <v>101</v>
      </c>
      <c r="JV36" s="237"/>
      <c r="JW36" s="237"/>
      <c r="JX36" s="237"/>
      <c r="JY36" s="237"/>
      <c r="JZ36" s="237"/>
      <c r="KA36" s="25"/>
      <c r="KB36" s="237" t="s">
        <v>100</v>
      </c>
      <c r="KC36" s="237"/>
      <c r="KD36" s="237"/>
      <c r="KE36" s="237"/>
      <c r="KF36" s="237"/>
      <c r="KG36" s="237"/>
      <c r="KH36" s="25"/>
      <c r="KI36" s="237" t="s">
        <v>99</v>
      </c>
      <c r="KJ36" s="237"/>
      <c r="KK36" s="237"/>
      <c r="KL36" s="237"/>
      <c r="KM36" s="237"/>
      <c r="KN36" s="237"/>
      <c r="KO36" s="16"/>
      <c r="KQ36" s="18"/>
      <c r="KR36" s="237" t="s">
        <v>102</v>
      </c>
      <c r="KS36" s="237"/>
      <c r="KT36" s="237"/>
      <c r="KU36" s="237"/>
      <c r="KV36" s="237"/>
      <c r="KW36" s="237"/>
      <c r="KX36" s="26"/>
      <c r="KY36" s="237" t="s">
        <v>101</v>
      </c>
      <c r="KZ36" s="237"/>
      <c r="LA36" s="237"/>
      <c r="LB36" s="237"/>
      <c r="LC36" s="237"/>
      <c r="LD36" s="237"/>
      <c r="LE36" s="25"/>
      <c r="LF36" s="237" t="s">
        <v>100</v>
      </c>
      <c r="LG36" s="237"/>
      <c r="LH36" s="237"/>
      <c r="LI36" s="237"/>
      <c r="LJ36" s="237"/>
      <c r="LK36" s="237"/>
      <c r="LL36" s="25"/>
      <c r="LM36" s="237" t="s">
        <v>99</v>
      </c>
      <c r="LN36" s="237"/>
      <c r="LO36" s="237"/>
      <c r="LP36" s="237"/>
      <c r="LQ36" s="237"/>
      <c r="LR36" s="237"/>
      <c r="LS36" s="16"/>
      <c r="LU36" s="18"/>
      <c r="LV36" s="237" t="s">
        <v>102</v>
      </c>
      <c r="LW36" s="237"/>
      <c r="LX36" s="237"/>
      <c r="LY36" s="237"/>
      <c r="LZ36" s="237"/>
      <c r="MA36" s="237"/>
      <c r="MB36" s="26"/>
      <c r="MC36" s="237" t="s">
        <v>101</v>
      </c>
      <c r="MD36" s="237"/>
      <c r="ME36" s="237"/>
      <c r="MF36" s="237"/>
      <c r="MG36" s="237"/>
      <c r="MH36" s="237"/>
      <c r="MI36" s="25"/>
      <c r="MJ36" s="237" t="s">
        <v>100</v>
      </c>
      <c r="MK36" s="237"/>
      <c r="ML36" s="237"/>
      <c r="MM36" s="237"/>
      <c r="MN36" s="237"/>
      <c r="MO36" s="237"/>
      <c r="MP36" s="25"/>
      <c r="MQ36" s="237" t="s">
        <v>99</v>
      </c>
      <c r="MR36" s="237"/>
      <c r="MS36" s="237"/>
      <c r="MT36" s="237"/>
      <c r="MU36" s="237"/>
      <c r="MV36" s="237"/>
      <c r="MW36" s="16"/>
      <c r="MY36" s="18"/>
      <c r="MZ36" s="237" t="s">
        <v>102</v>
      </c>
      <c r="NA36" s="237"/>
      <c r="NB36" s="237"/>
      <c r="NC36" s="237"/>
      <c r="ND36" s="237"/>
      <c r="NE36" s="237"/>
      <c r="NF36" s="26"/>
      <c r="NG36" s="237" t="s">
        <v>101</v>
      </c>
      <c r="NH36" s="237"/>
      <c r="NI36" s="237"/>
      <c r="NJ36" s="237"/>
      <c r="NK36" s="237"/>
      <c r="NL36" s="237"/>
      <c r="NM36" s="25"/>
      <c r="NN36" s="237" t="s">
        <v>100</v>
      </c>
      <c r="NO36" s="237"/>
      <c r="NP36" s="237"/>
      <c r="NQ36" s="237"/>
      <c r="NR36" s="237"/>
      <c r="NS36" s="237"/>
      <c r="NT36" s="25"/>
      <c r="NU36" s="237" t="s">
        <v>99</v>
      </c>
      <c r="NV36" s="237"/>
      <c r="NW36" s="237"/>
      <c r="NX36" s="237"/>
      <c r="NY36" s="237"/>
      <c r="NZ36" s="237"/>
      <c r="OA36" s="16"/>
    </row>
    <row r="37" spans="3:391" s="21" customFormat="1" ht="12" customHeight="1">
      <c r="C37" s="24"/>
      <c r="D37" s="240">
        <v>1</v>
      </c>
      <c r="E37" s="240"/>
      <c r="F37" s="240"/>
      <c r="G37" s="240"/>
      <c r="H37" s="240"/>
      <c r="I37" s="240"/>
      <c r="J37" s="23"/>
      <c r="K37" s="240">
        <v>0</v>
      </c>
      <c r="L37" s="240"/>
      <c r="M37" s="240"/>
      <c r="N37" s="240"/>
      <c r="O37" s="240"/>
      <c r="P37" s="240"/>
      <c r="Q37" s="23"/>
      <c r="R37" s="240">
        <v>0</v>
      </c>
      <c r="S37" s="240"/>
      <c r="T37" s="240"/>
      <c r="U37" s="240"/>
      <c r="V37" s="240"/>
      <c r="W37" s="240"/>
      <c r="X37" s="23"/>
      <c r="Y37" s="240">
        <v>0</v>
      </c>
      <c r="Z37" s="240"/>
      <c r="AA37" s="240"/>
      <c r="AB37" s="240"/>
      <c r="AC37" s="240"/>
      <c r="AD37" s="240"/>
      <c r="AE37" s="22"/>
      <c r="AG37" s="24"/>
      <c r="AH37" s="240">
        <v>0</v>
      </c>
      <c r="AI37" s="240"/>
      <c r="AJ37" s="240"/>
      <c r="AK37" s="240"/>
      <c r="AL37" s="240"/>
      <c r="AM37" s="240"/>
      <c r="AN37" s="23"/>
      <c r="AO37" s="240">
        <v>3</v>
      </c>
      <c r="AP37" s="240"/>
      <c r="AQ37" s="240"/>
      <c r="AR37" s="240"/>
      <c r="AS37" s="240"/>
      <c r="AT37" s="240"/>
      <c r="AU37" s="23"/>
      <c r="AV37" s="240">
        <v>0</v>
      </c>
      <c r="AW37" s="240"/>
      <c r="AX37" s="240"/>
      <c r="AY37" s="240"/>
      <c r="AZ37" s="240"/>
      <c r="BA37" s="240"/>
      <c r="BB37" s="23"/>
      <c r="BC37" s="240">
        <v>0</v>
      </c>
      <c r="BD37" s="240"/>
      <c r="BE37" s="240"/>
      <c r="BF37" s="240"/>
      <c r="BG37" s="240"/>
      <c r="BH37" s="240"/>
      <c r="BI37" s="22"/>
      <c r="BK37" s="24"/>
      <c r="BL37" s="240">
        <v>0</v>
      </c>
      <c r="BM37" s="240"/>
      <c r="BN37" s="240"/>
      <c r="BO37" s="240"/>
      <c r="BP37" s="240"/>
      <c r="BQ37" s="240"/>
      <c r="BR37" s="23"/>
      <c r="BS37" s="240">
        <v>1</v>
      </c>
      <c r="BT37" s="240"/>
      <c r="BU37" s="240"/>
      <c r="BV37" s="240"/>
      <c r="BW37" s="240"/>
      <c r="BX37" s="240"/>
      <c r="BY37" s="23"/>
      <c r="BZ37" s="240">
        <v>0</v>
      </c>
      <c r="CA37" s="240"/>
      <c r="CB37" s="240"/>
      <c r="CC37" s="240"/>
      <c r="CD37" s="240"/>
      <c r="CE37" s="240"/>
      <c r="CF37" s="23"/>
      <c r="CG37" s="240">
        <v>0</v>
      </c>
      <c r="CH37" s="240"/>
      <c r="CI37" s="240"/>
      <c r="CJ37" s="240"/>
      <c r="CK37" s="240"/>
      <c r="CL37" s="240"/>
      <c r="CM37" s="22"/>
      <c r="CO37" s="24"/>
      <c r="CP37" s="240">
        <v>1</v>
      </c>
      <c r="CQ37" s="240"/>
      <c r="CR37" s="240"/>
      <c r="CS37" s="240"/>
      <c r="CT37" s="240"/>
      <c r="CU37" s="240"/>
      <c r="CV37" s="23"/>
      <c r="CW37" s="240">
        <v>0</v>
      </c>
      <c r="CX37" s="240"/>
      <c r="CY37" s="240"/>
      <c r="CZ37" s="240"/>
      <c r="DA37" s="240"/>
      <c r="DB37" s="240"/>
      <c r="DC37" s="23"/>
      <c r="DD37" s="240">
        <v>0</v>
      </c>
      <c r="DE37" s="240"/>
      <c r="DF37" s="240"/>
      <c r="DG37" s="240"/>
      <c r="DH37" s="240"/>
      <c r="DI37" s="240"/>
      <c r="DJ37" s="23"/>
      <c r="DK37" s="240">
        <v>1</v>
      </c>
      <c r="DL37" s="240"/>
      <c r="DM37" s="240"/>
      <c r="DN37" s="240"/>
      <c r="DO37" s="240"/>
      <c r="DP37" s="240"/>
      <c r="DQ37" s="22"/>
      <c r="DS37" s="24"/>
      <c r="DT37" s="240">
        <v>2</v>
      </c>
      <c r="DU37" s="240"/>
      <c r="DV37" s="240"/>
      <c r="DW37" s="240"/>
      <c r="DX37" s="240"/>
      <c r="DY37" s="240"/>
      <c r="DZ37" s="23"/>
      <c r="EA37" s="240">
        <v>0</v>
      </c>
      <c r="EB37" s="240"/>
      <c r="EC37" s="240"/>
      <c r="ED37" s="240"/>
      <c r="EE37" s="240"/>
      <c r="EF37" s="240"/>
      <c r="EG37" s="23"/>
      <c r="EH37" s="240">
        <v>0</v>
      </c>
      <c r="EI37" s="240"/>
      <c r="EJ37" s="240"/>
      <c r="EK37" s="240"/>
      <c r="EL37" s="240"/>
      <c r="EM37" s="240"/>
      <c r="EN37" s="23"/>
      <c r="EO37" s="240">
        <v>0</v>
      </c>
      <c r="EP37" s="240"/>
      <c r="EQ37" s="240"/>
      <c r="ER37" s="240"/>
      <c r="ES37" s="240"/>
      <c r="ET37" s="240"/>
      <c r="EU37" s="22"/>
      <c r="EW37" s="24"/>
      <c r="EX37" s="240">
        <v>0</v>
      </c>
      <c r="EY37" s="240"/>
      <c r="EZ37" s="240"/>
      <c r="FA37" s="240"/>
      <c r="FB37" s="240"/>
      <c r="FC37" s="240"/>
      <c r="FD37" s="23"/>
      <c r="FE37" s="240">
        <v>0</v>
      </c>
      <c r="FF37" s="240"/>
      <c r="FG37" s="240"/>
      <c r="FH37" s="240"/>
      <c r="FI37" s="240"/>
      <c r="FJ37" s="240"/>
      <c r="FK37" s="23"/>
      <c r="FL37" s="240">
        <v>1</v>
      </c>
      <c r="FM37" s="240"/>
      <c r="FN37" s="240"/>
      <c r="FO37" s="240"/>
      <c r="FP37" s="240"/>
      <c r="FQ37" s="240"/>
      <c r="FR37" s="23"/>
      <c r="FS37" s="240">
        <v>0</v>
      </c>
      <c r="FT37" s="240"/>
      <c r="FU37" s="240"/>
      <c r="FV37" s="240"/>
      <c r="FW37" s="240"/>
      <c r="FX37" s="240"/>
      <c r="FY37" s="22"/>
      <c r="GA37" s="24"/>
      <c r="GB37" s="240">
        <v>0</v>
      </c>
      <c r="GC37" s="240"/>
      <c r="GD37" s="240"/>
      <c r="GE37" s="240"/>
      <c r="GF37" s="240"/>
      <c r="GG37" s="240"/>
      <c r="GH37" s="23"/>
      <c r="GI37" s="240">
        <v>0</v>
      </c>
      <c r="GJ37" s="240"/>
      <c r="GK37" s="240"/>
      <c r="GL37" s="240"/>
      <c r="GM37" s="240"/>
      <c r="GN37" s="240"/>
      <c r="GO37" s="23"/>
      <c r="GP37" s="240">
        <v>1</v>
      </c>
      <c r="GQ37" s="240"/>
      <c r="GR37" s="240"/>
      <c r="GS37" s="240"/>
      <c r="GT37" s="240"/>
      <c r="GU37" s="240"/>
      <c r="GV37" s="23"/>
      <c r="GW37" s="240">
        <v>0</v>
      </c>
      <c r="GX37" s="240"/>
      <c r="GY37" s="240"/>
      <c r="GZ37" s="240"/>
      <c r="HA37" s="240"/>
      <c r="HB37" s="240"/>
      <c r="HC37" s="22"/>
      <c r="HE37" s="24"/>
      <c r="HF37" s="240">
        <v>1</v>
      </c>
      <c r="HG37" s="240"/>
      <c r="HH37" s="240"/>
      <c r="HI37" s="240"/>
      <c r="HJ37" s="240"/>
      <c r="HK37" s="240"/>
      <c r="HL37" s="23"/>
      <c r="HM37" s="240">
        <v>0</v>
      </c>
      <c r="HN37" s="240"/>
      <c r="HO37" s="240"/>
      <c r="HP37" s="240"/>
      <c r="HQ37" s="240"/>
      <c r="HR37" s="240"/>
      <c r="HS37" s="23"/>
      <c r="HT37" s="240">
        <v>0</v>
      </c>
      <c r="HU37" s="240"/>
      <c r="HV37" s="240"/>
      <c r="HW37" s="240"/>
      <c r="HX37" s="240"/>
      <c r="HY37" s="240"/>
      <c r="HZ37" s="23"/>
      <c r="IA37" s="240">
        <v>1</v>
      </c>
      <c r="IB37" s="240"/>
      <c r="IC37" s="240"/>
      <c r="ID37" s="240"/>
      <c r="IE37" s="240"/>
      <c r="IF37" s="240"/>
      <c r="IG37" s="22"/>
      <c r="II37" s="24"/>
      <c r="IJ37" s="240">
        <v>0</v>
      </c>
      <c r="IK37" s="240"/>
      <c r="IL37" s="240"/>
      <c r="IM37" s="240"/>
      <c r="IN37" s="240"/>
      <c r="IO37" s="240"/>
      <c r="IP37" s="23"/>
      <c r="IQ37" s="240">
        <v>0</v>
      </c>
      <c r="IR37" s="240"/>
      <c r="IS37" s="240"/>
      <c r="IT37" s="240"/>
      <c r="IU37" s="240"/>
      <c r="IV37" s="240"/>
      <c r="IW37" s="23"/>
      <c r="IX37" s="240">
        <v>0</v>
      </c>
      <c r="IY37" s="240"/>
      <c r="IZ37" s="240"/>
      <c r="JA37" s="240"/>
      <c r="JB37" s="240"/>
      <c r="JC37" s="240"/>
      <c r="JD37" s="23"/>
      <c r="JE37" s="240">
        <v>0</v>
      </c>
      <c r="JF37" s="240"/>
      <c r="JG37" s="240"/>
      <c r="JH37" s="240"/>
      <c r="JI37" s="240"/>
      <c r="JJ37" s="240"/>
      <c r="JK37" s="22"/>
      <c r="JM37" s="24"/>
      <c r="JN37" s="240">
        <v>0</v>
      </c>
      <c r="JO37" s="240"/>
      <c r="JP37" s="240"/>
      <c r="JQ37" s="240"/>
      <c r="JR37" s="240"/>
      <c r="JS37" s="240"/>
      <c r="JT37" s="23"/>
      <c r="JU37" s="240">
        <v>1</v>
      </c>
      <c r="JV37" s="240"/>
      <c r="JW37" s="240"/>
      <c r="JX37" s="240"/>
      <c r="JY37" s="240"/>
      <c r="JZ37" s="240"/>
      <c r="KA37" s="23"/>
      <c r="KB37" s="240">
        <v>1</v>
      </c>
      <c r="KC37" s="240"/>
      <c r="KD37" s="240"/>
      <c r="KE37" s="240"/>
      <c r="KF37" s="240"/>
      <c r="KG37" s="240"/>
      <c r="KH37" s="23"/>
      <c r="KI37" s="240">
        <v>1</v>
      </c>
      <c r="KJ37" s="240"/>
      <c r="KK37" s="240"/>
      <c r="KL37" s="240"/>
      <c r="KM37" s="240"/>
      <c r="KN37" s="240"/>
      <c r="KO37" s="22"/>
      <c r="KQ37" s="24"/>
      <c r="KR37" s="240">
        <v>0</v>
      </c>
      <c r="KS37" s="240"/>
      <c r="KT37" s="240"/>
      <c r="KU37" s="240"/>
      <c r="KV37" s="240"/>
      <c r="KW37" s="240"/>
      <c r="KX37" s="23"/>
      <c r="KY37" s="240">
        <v>0</v>
      </c>
      <c r="KZ37" s="240"/>
      <c r="LA37" s="240"/>
      <c r="LB37" s="240"/>
      <c r="LC37" s="240"/>
      <c r="LD37" s="240"/>
      <c r="LE37" s="23"/>
      <c r="LF37" s="240">
        <v>2</v>
      </c>
      <c r="LG37" s="240"/>
      <c r="LH37" s="240"/>
      <c r="LI37" s="240"/>
      <c r="LJ37" s="240"/>
      <c r="LK37" s="240"/>
      <c r="LL37" s="23"/>
      <c r="LM37" s="240">
        <v>0</v>
      </c>
      <c r="LN37" s="240"/>
      <c r="LO37" s="240"/>
      <c r="LP37" s="240"/>
      <c r="LQ37" s="240"/>
      <c r="LR37" s="240"/>
      <c r="LS37" s="22"/>
      <c r="LU37" s="24"/>
      <c r="LV37" s="240">
        <v>1</v>
      </c>
      <c r="LW37" s="240"/>
      <c r="LX37" s="240"/>
      <c r="LY37" s="240"/>
      <c r="LZ37" s="240"/>
      <c r="MA37" s="240"/>
      <c r="MB37" s="23"/>
      <c r="MC37" s="240">
        <v>0</v>
      </c>
      <c r="MD37" s="240"/>
      <c r="ME37" s="240"/>
      <c r="MF37" s="240"/>
      <c r="MG37" s="240"/>
      <c r="MH37" s="240"/>
      <c r="MI37" s="23"/>
      <c r="MJ37" s="240">
        <v>1</v>
      </c>
      <c r="MK37" s="240"/>
      <c r="ML37" s="240"/>
      <c r="MM37" s="240"/>
      <c r="MN37" s="240"/>
      <c r="MO37" s="240"/>
      <c r="MP37" s="23"/>
      <c r="MQ37" s="240">
        <v>0</v>
      </c>
      <c r="MR37" s="240"/>
      <c r="MS37" s="240"/>
      <c r="MT37" s="240"/>
      <c r="MU37" s="240"/>
      <c r="MV37" s="240"/>
      <c r="MW37" s="22"/>
      <c r="MY37" s="24"/>
      <c r="MZ37" s="240">
        <v>1</v>
      </c>
      <c r="NA37" s="240"/>
      <c r="NB37" s="240"/>
      <c r="NC37" s="240"/>
      <c r="ND37" s="240"/>
      <c r="NE37" s="240"/>
      <c r="NF37" s="23"/>
      <c r="NG37" s="240">
        <v>0</v>
      </c>
      <c r="NH37" s="240"/>
      <c r="NI37" s="240"/>
      <c r="NJ37" s="240"/>
      <c r="NK37" s="240"/>
      <c r="NL37" s="240"/>
      <c r="NM37" s="23"/>
      <c r="NN37" s="240">
        <v>1</v>
      </c>
      <c r="NO37" s="240"/>
      <c r="NP37" s="240"/>
      <c r="NQ37" s="240"/>
      <c r="NR37" s="240"/>
      <c r="NS37" s="240"/>
      <c r="NT37" s="23"/>
      <c r="NU37" s="240">
        <v>0</v>
      </c>
      <c r="NV37" s="240"/>
      <c r="NW37" s="240"/>
      <c r="NX37" s="240"/>
      <c r="NY37" s="240"/>
      <c r="NZ37" s="240"/>
      <c r="OA37" s="22"/>
    </row>
    <row r="38" spans="3:391" s="21" customFormat="1" ht="12" customHeight="1">
      <c r="C38" s="24"/>
      <c r="D38" s="240"/>
      <c r="E38" s="240"/>
      <c r="F38" s="240"/>
      <c r="G38" s="240"/>
      <c r="H38" s="240"/>
      <c r="I38" s="240"/>
      <c r="J38" s="23"/>
      <c r="K38" s="240"/>
      <c r="L38" s="240"/>
      <c r="M38" s="240"/>
      <c r="N38" s="240"/>
      <c r="O38" s="240"/>
      <c r="P38" s="240"/>
      <c r="Q38" s="23"/>
      <c r="R38" s="240"/>
      <c r="S38" s="240"/>
      <c r="T38" s="240"/>
      <c r="U38" s="240"/>
      <c r="V38" s="240"/>
      <c r="W38" s="240"/>
      <c r="X38" s="23"/>
      <c r="Y38" s="240"/>
      <c r="Z38" s="240"/>
      <c r="AA38" s="240"/>
      <c r="AB38" s="240"/>
      <c r="AC38" s="240"/>
      <c r="AD38" s="240"/>
      <c r="AE38" s="22"/>
      <c r="AG38" s="24"/>
      <c r="AH38" s="240"/>
      <c r="AI38" s="240"/>
      <c r="AJ38" s="240"/>
      <c r="AK38" s="240"/>
      <c r="AL38" s="240"/>
      <c r="AM38" s="240"/>
      <c r="AN38" s="23"/>
      <c r="AO38" s="240"/>
      <c r="AP38" s="240"/>
      <c r="AQ38" s="240"/>
      <c r="AR38" s="240"/>
      <c r="AS38" s="240"/>
      <c r="AT38" s="240"/>
      <c r="AU38" s="23"/>
      <c r="AV38" s="240"/>
      <c r="AW38" s="240"/>
      <c r="AX38" s="240"/>
      <c r="AY38" s="240"/>
      <c r="AZ38" s="240"/>
      <c r="BA38" s="240"/>
      <c r="BB38" s="23"/>
      <c r="BC38" s="240"/>
      <c r="BD38" s="240"/>
      <c r="BE38" s="240"/>
      <c r="BF38" s="240"/>
      <c r="BG38" s="240"/>
      <c r="BH38" s="240"/>
      <c r="BI38" s="22"/>
      <c r="BK38" s="24"/>
      <c r="BL38" s="240"/>
      <c r="BM38" s="240"/>
      <c r="BN38" s="240"/>
      <c r="BO38" s="240"/>
      <c r="BP38" s="240"/>
      <c r="BQ38" s="240"/>
      <c r="BR38" s="23"/>
      <c r="BS38" s="240"/>
      <c r="BT38" s="240"/>
      <c r="BU38" s="240"/>
      <c r="BV38" s="240"/>
      <c r="BW38" s="240"/>
      <c r="BX38" s="240"/>
      <c r="BY38" s="23"/>
      <c r="BZ38" s="240"/>
      <c r="CA38" s="240"/>
      <c r="CB38" s="240"/>
      <c r="CC38" s="240"/>
      <c r="CD38" s="240"/>
      <c r="CE38" s="240"/>
      <c r="CF38" s="23"/>
      <c r="CG38" s="240"/>
      <c r="CH38" s="240"/>
      <c r="CI38" s="240"/>
      <c r="CJ38" s="240"/>
      <c r="CK38" s="240"/>
      <c r="CL38" s="240"/>
      <c r="CM38" s="22"/>
      <c r="CO38" s="24"/>
      <c r="CP38" s="240"/>
      <c r="CQ38" s="240"/>
      <c r="CR38" s="240"/>
      <c r="CS38" s="240"/>
      <c r="CT38" s="240"/>
      <c r="CU38" s="240"/>
      <c r="CV38" s="23"/>
      <c r="CW38" s="240"/>
      <c r="CX38" s="240"/>
      <c r="CY38" s="240"/>
      <c r="CZ38" s="240"/>
      <c r="DA38" s="240"/>
      <c r="DB38" s="240"/>
      <c r="DC38" s="23"/>
      <c r="DD38" s="240"/>
      <c r="DE38" s="240"/>
      <c r="DF38" s="240"/>
      <c r="DG38" s="240"/>
      <c r="DH38" s="240"/>
      <c r="DI38" s="240"/>
      <c r="DJ38" s="23"/>
      <c r="DK38" s="240"/>
      <c r="DL38" s="240"/>
      <c r="DM38" s="240"/>
      <c r="DN38" s="240"/>
      <c r="DO38" s="240"/>
      <c r="DP38" s="240"/>
      <c r="DQ38" s="22"/>
      <c r="DS38" s="24"/>
      <c r="DT38" s="240"/>
      <c r="DU38" s="240"/>
      <c r="DV38" s="240"/>
      <c r="DW38" s="240"/>
      <c r="DX38" s="240"/>
      <c r="DY38" s="240"/>
      <c r="DZ38" s="23"/>
      <c r="EA38" s="240"/>
      <c r="EB38" s="240"/>
      <c r="EC38" s="240"/>
      <c r="ED38" s="240"/>
      <c r="EE38" s="240"/>
      <c r="EF38" s="240"/>
      <c r="EG38" s="23"/>
      <c r="EH38" s="240"/>
      <c r="EI38" s="240"/>
      <c r="EJ38" s="240"/>
      <c r="EK38" s="240"/>
      <c r="EL38" s="240"/>
      <c r="EM38" s="240"/>
      <c r="EN38" s="23"/>
      <c r="EO38" s="240"/>
      <c r="EP38" s="240"/>
      <c r="EQ38" s="240"/>
      <c r="ER38" s="240"/>
      <c r="ES38" s="240"/>
      <c r="ET38" s="240"/>
      <c r="EU38" s="22"/>
      <c r="EW38" s="24"/>
      <c r="EX38" s="240"/>
      <c r="EY38" s="240"/>
      <c r="EZ38" s="240"/>
      <c r="FA38" s="240"/>
      <c r="FB38" s="240"/>
      <c r="FC38" s="240"/>
      <c r="FD38" s="23"/>
      <c r="FE38" s="240"/>
      <c r="FF38" s="240"/>
      <c r="FG38" s="240"/>
      <c r="FH38" s="240"/>
      <c r="FI38" s="240"/>
      <c r="FJ38" s="240"/>
      <c r="FK38" s="23"/>
      <c r="FL38" s="240"/>
      <c r="FM38" s="240"/>
      <c r="FN38" s="240"/>
      <c r="FO38" s="240"/>
      <c r="FP38" s="240"/>
      <c r="FQ38" s="240"/>
      <c r="FR38" s="23"/>
      <c r="FS38" s="240"/>
      <c r="FT38" s="240"/>
      <c r="FU38" s="240"/>
      <c r="FV38" s="240"/>
      <c r="FW38" s="240"/>
      <c r="FX38" s="240"/>
      <c r="FY38" s="22"/>
      <c r="GA38" s="24"/>
      <c r="GB38" s="240"/>
      <c r="GC38" s="240"/>
      <c r="GD38" s="240"/>
      <c r="GE38" s="240"/>
      <c r="GF38" s="240"/>
      <c r="GG38" s="240"/>
      <c r="GH38" s="23"/>
      <c r="GI38" s="240"/>
      <c r="GJ38" s="240"/>
      <c r="GK38" s="240"/>
      <c r="GL38" s="240"/>
      <c r="GM38" s="240"/>
      <c r="GN38" s="240"/>
      <c r="GO38" s="23"/>
      <c r="GP38" s="240"/>
      <c r="GQ38" s="240"/>
      <c r="GR38" s="240"/>
      <c r="GS38" s="240"/>
      <c r="GT38" s="240"/>
      <c r="GU38" s="240"/>
      <c r="GV38" s="23"/>
      <c r="GW38" s="240"/>
      <c r="GX38" s="240"/>
      <c r="GY38" s="240"/>
      <c r="GZ38" s="240"/>
      <c r="HA38" s="240"/>
      <c r="HB38" s="240"/>
      <c r="HC38" s="22"/>
      <c r="HE38" s="24"/>
      <c r="HF38" s="240"/>
      <c r="HG38" s="240"/>
      <c r="HH38" s="240"/>
      <c r="HI38" s="240"/>
      <c r="HJ38" s="240"/>
      <c r="HK38" s="240"/>
      <c r="HL38" s="23"/>
      <c r="HM38" s="240"/>
      <c r="HN38" s="240"/>
      <c r="HO38" s="240"/>
      <c r="HP38" s="240"/>
      <c r="HQ38" s="240"/>
      <c r="HR38" s="240"/>
      <c r="HS38" s="23"/>
      <c r="HT38" s="240"/>
      <c r="HU38" s="240"/>
      <c r="HV38" s="240"/>
      <c r="HW38" s="240"/>
      <c r="HX38" s="240"/>
      <c r="HY38" s="240"/>
      <c r="HZ38" s="23"/>
      <c r="IA38" s="240"/>
      <c r="IB38" s="240"/>
      <c r="IC38" s="240"/>
      <c r="ID38" s="240"/>
      <c r="IE38" s="240"/>
      <c r="IF38" s="240"/>
      <c r="IG38" s="22"/>
      <c r="II38" s="24"/>
      <c r="IJ38" s="240"/>
      <c r="IK38" s="240"/>
      <c r="IL38" s="240"/>
      <c r="IM38" s="240"/>
      <c r="IN38" s="240"/>
      <c r="IO38" s="240"/>
      <c r="IP38" s="23"/>
      <c r="IQ38" s="240"/>
      <c r="IR38" s="240"/>
      <c r="IS38" s="240"/>
      <c r="IT38" s="240"/>
      <c r="IU38" s="240"/>
      <c r="IV38" s="240"/>
      <c r="IW38" s="23"/>
      <c r="IX38" s="240"/>
      <c r="IY38" s="240"/>
      <c r="IZ38" s="240"/>
      <c r="JA38" s="240"/>
      <c r="JB38" s="240"/>
      <c r="JC38" s="240"/>
      <c r="JD38" s="23"/>
      <c r="JE38" s="240"/>
      <c r="JF38" s="240"/>
      <c r="JG38" s="240"/>
      <c r="JH38" s="240"/>
      <c r="JI38" s="240"/>
      <c r="JJ38" s="240"/>
      <c r="JK38" s="22"/>
      <c r="JM38" s="24"/>
      <c r="JN38" s="240"/>
      <c r="JO38" s="240"/>
      <c r="JP38" s="240"/>
      <c r="JQ38" s="240"/>
      <c r="JR38" s="240"/>
      <c r="JS38" s="240"/>
      <c r="JT38" s="23"/>
      <c r="JU38" s="240"/>
      <c r="JV38" s="240"/>
      <c r="JW38" s="240"/>
      <c r="JX38" s="240"/>
      <c r="JY38" s="240"/>
      <c r="JZ38" s="240"/>
      <c r="KA38" s="23"/>
      <c r="KB38" s="240"/>
      <c r="KC38" s="240"/>
      <c r="KD38" s="240"/>
      <c r="KE38" s="240"/>
      <c r="KF38" s="240"/>
      <c r="KG38" s="240"/>
      <c r="KH38" s="23"/>
      <c r="KI38" s="240"/>
      <c r="KJ38" s="240"/>
      <c r="KK38" s="240"/>
      <c r="KL38" s="240"/>
      <c r="KM38" s="240"/>
      <c r="KN38" s="240"/>
      <c r="KO38" s="22"/>
      <c r="KQ38" s="24"/>
      <c r="KR38" s="240"/>
      <c r="KS38" s="240"/>
      <c r="KT38" s="240"/>
      <c r="KU38" s="240"/>
      <c r="KV38" s="240"/>
      <c r="KW38" s="240"/>
      <c r="KX38" s="23"/>
      <c r="KY38" s="240"/>
      <c r="KZ38" s="240"/>
      <c r="LA38" s="240"/>
      <c r="LB38" s="240"/>
      <c r="LC38" s="240"/>
      <c r="LD38" s="240"/>
      <c r="LE38" s="23"/>
      <c r="LF38" s="240"/>
      <c r="LG38" s="240"/>
      <c r="LH38" s="240"/>
      <c r="LI38" s="240"/>
      <c r="LJ38" s="240"/>
      <c r="LK38" s="240"/>
      <c r="LL38" s="23"/>
      <c r="LM38" s="240"/>
      <c r="LN38" s="240"/>
      <c r="LO38" s="240"/>
      <c r="LP38" s="240"/>
      <c r="LQ38" s="240"/>
      <c r="LR38" s="240"/>
      <c r="LS38" s="22"/>
      <c r="LU38" s="24"/>
      <c r="LV38" s="240"/>
      <c r="LW38" s="240"/>
      <c r="LX38" s="240"/>
      <c r="LY38" s="240"/>
      <c r="LZ38" s="240"/>
      <c r="MA38" s="240"/>
      <c r="MB38" s="23"/>
      <c r="MC38" s="240"/>
      <c r="MD38" s="240"/>
      <c r="ME38" s="240"/>
      <c r="MF38" s="240"/>
      <c r="MG38" s="240"/>
      <c r="MH38" s="240"/>
      <c r="MI38" s="23"/>
      <c r="MJ38" s="240"/>
      <c r="MK38" s="240"/>
      <c r="ML38" s="240"/>
      <c r="MM38" s="240"/>
      <c r="MN38" s="240"/>
      <c r="MO38" s="240"/>
      <c r="MP38" s="23"/>
      <c r="MQ38" s="240"/>
      <c r="MR38" s="240"/>
      <c r="MS38" s="240"/>
      <c r="MT38" s="240"/>
      <c r="MU38" s="240"/>
      <c r="MV38" s="240"/>
      <c r="MW38" s="22"/>
      <c r="MY38" s="24"/>
      <c r="MZ38" s="240"/>
      <c r="NA38" s="240"/>
      <c r="NB38" s="240"/>
      <c r="NC38" s="240"/>
      <c r="ND38" s="240"/>
      <c r="NE38" s="240"/>
      <c r="NF38" s="23"/>
      <c r="NG38" s="240"/>
      <c r="NH38" s="240"/>
      <c r="NI38" s="240"/>
      <c r="NJ38" s="240"/>
      <c r="NK38" s="240"/>
      <c r="NL38" s="240"/>
      <c r="NM38" s="23"/>
      <c r="NN38" s="240"/>
      <c r="NO38" s="240"/>
      <c r="NP38" s="240"/>
      <c r="NQ38" s="240"/>
      <c r="NR38" s="240"/>
      <c r="NS38" s="240"/>
      <c r="NT38" s="23"/>
      <c r="NU38" s="240"/>
      <c r="NV38" s="240"/>
      <c r="NW38" s="240"/>
      <c r="NX38" s="240"/>
      <c r="NY38" s="240"/>
      <c r="NZ38" s="240"/>
      <c r="OA38" s="22"/>
    </row>
    <row r="39" spans="3:391" s="21" customFormat="1" ht="12" customHeight="1">
      <c r="C39" s="24"/>
      <c r="D39" s="240"/>
      <c r="E39" s="240"/>
      <c r="F39" s="240"/>
      <c r="G39" s="240"/>
      <c r="H39" s="240"/>
      <c r="I39" s="240"/>
      <c r="J39" s="23"/>
      <c r="K39" s="240"/>
      <c r="L39" s="240"/>
      <c r="M39" s="240"/>
      <c r="N39" s="240"/>
      <c r="O39" s="240"/>
      <c r="P39" s="240"/>
      <c r="Q39" s="23"/>
      <c r="R39" s="240"/>
      <c r="S39" s="240"/>
      <c r="T39" s="240"/>
      <c r="U39" s="240"/>
      <c r="V39" s="240"/>
      <c r="W39" s="240"/>
      <c r="X39" s="23"/>
      <c r="Y39" s="240"/>
      <c r="Z39" s="240"/>
      <c r="AA39" s="240"/>
      <c r="AB39" s="240"/>
      <c r="AC39" s="240"/>
      <c r="AD39" s="240"/>
      <c r="AE39" s="22"/>
      <c r="AG39" s="24"/>
      <c r="AH39" s="240"/>
      <c r="AI39" s="240"/>
      <c r="AJ39" s="240"/>
      <c r="AK39" s="240"/>
      <c r="AL39" s="240"/>
      <c r="AM39" s="240"/>
      <c r="AN39" s="23"/>
      <c r="AO39" s="240"/>
      <c r="AP39" s="240"/>
      <c r="AQ39" s="240"/>
      <c r="AR39" s="240"/>
      <c r="AS39" s="240"/>
      <c r="AT39" s="240"/>
      <c r="AU39" s="23"/>
      <c r="AV39" s="240"/>
      <c r="AW39" s="240"/>
      <c r="AX39" s="240"/>
      <c r="AY39" s="240"/>
      <c r="AZ39" s="240"/>
      <c r="BA39" s="240"/>
      <c r="BB39" s="23"/>
      <c r="BC39" s="240"/>
      <c r="BD39" s="240"/>
      <c r="BE39" s="240"/>
      <c r="BF39" s="240"/>
      <c r="BG39" s="240"/>
      <c r="BH39" s="240"/>
      <c r="BI39" s="22"/>
      <c r="BK39" s="24"/>
      <c r="BL39" s="240"/>
      <c r="BM39" s="240"/>
      <c r="BN39" s="240"/>
      <c r="BO39" s="240"/>
      <c r="BP39" s="240"/>
      <c r="BQ39" s="240"/>
      <c r="BR39" s="23"/>
      <c r="BS39" s="240"/>
      <c r="BT39" s="240"/>
      <c r="BU39" s="240"/>
      <c r="BV39" s="240"/>
      <c r="BW39" s="240"/>
      <c r="BX39" s="240"/>
      <c r="BY39" s="23"/>
      <c r="BZ39" s="240"/>
      <c r="CA39" s="240"/>
      <c r="CB39" s="240"/>
      <c r="CC39" s="240"/>
      <c r="CD39" s="240"/>
      <c r="CE39" s="240"/>
      <c r="CF39" s="23"/>
      <c r="CG39" s="240"/>
      <c r="CH39" s="240"/>
      <c r="CI39" s="240"/>
      <c r="CJ39" s="240"/>
      <c r="CK39" s="240"/>
      <c r="CL39" s="240"/>
      <c r="CM39" s="22"/>
      <c r="CO39" s="24"/>
      <c r="CP39" s="240"/>
      <c r="CQ39" s="240"/>
      <c r="CR39" s="240"/>
      <c r="CS39" s="240"/>
      <c r="CT39" s="240"/>
      <c r="CU39" s="240"/>
      <c r="CV39" s="23"/>
      <c r="CW39" s="240"/>
      <c r="CX39" s="240"/>
      <c r="CY39" s="240"/>
      <c r="CZ39" s="240"/>
      <c r="DA39" s="240"/>
      <c r="DB39" s="240"/>
      <c r="DC39" s="23"/>
      <c r="DD39" s="240"/>
      <c r="DE39" s="240"/>
      <c r="DF39" s="240"/>
      <c r="DG39" s="240"/>
      <c r="DH39" s="240"/>
      <c r="DI39" s="240"/>
      <c r="DJ39" s="23"/>
      <c r="DK39" s="240"/>
      <c r="DL39" s="240"/>
      <c r="DM39" s="240"/>
      <c r="DN39" s="240"/>
      <c r="DO39" s="240"/>
      <c r="DP39" s="240"/>
      <c r="DQ39" s="22"/>
      <c r="DS39" s="24"/>
      <c r="DT39" s="240"/>
      <c r="DU39" s="240"/>
      <c r="DV39" s="240"/>
      <c r="DW39" s="240"/>
      <c r="DX39" s="240"/>
      <c r="DY39" s="240"/>
      <c r="DZ39" s="23"/>
      <c r="EA39" s="240"/>
      <c r="EB39" s="240"/>
      <c r="EC39" s="240"/>
      <c r="ED39" s="240"/>
      <c r="EE39" s="240"/>
      <c r="EF39" s="240"/>
      <c r="EG39" s="23"/>
      <c r="EH39" s="240"/>
      <c r="EI39" s="240"/>
      <c r="EJ39" s="240"/>
      <c r="EK39" s="240"/>
      <c r="EL39" s="240"/>
      <c r="EM39" s="240"/>
      <c r="EN39" s="23"/>
      <c r="EO39" s="240"/>
      <c r="EP39" s="240"/>
      <c r="EQ39" s="240"/>
      <c r="ER39" s="240"/>
      <c r="ES39" s="240"/>
      <c r="ET39" s="240"/>
      <c r="EU39" s="22"/>
      <c r="EW39" s="24"/>
      <c r="EX39" s="240"/>
      <c r="EY39" s="240"/>
      <c r="EZ39" s="240"/>
      <c r="FA39" s="240"/>
      <c r="FB39" s="240"/>
      <c r="FC39" s="240"/>
      <c r="FD39" s="23"/>
      <c r="FE39" s="240"/>
      <c r="FF39" s="240"/>
      <c r="FG39" s="240"/>
      <c r="FH39" s="240"/>
      <c r="FI39" s="240"/>
      <c r="FJ39" s="240"/>
      <c r="FK39" s="23"/>
      <c r="FL39" s="240"/>
      <c r="FM39" s="240"/>
      <c r="FN39" s="240"/>
      <c r="FO39" s="240"/>
      <c r="FP39" s="240"/>
      <c r="FQ39" s="240"/>
      <c r="FR39" s="23"/>
      <c r="FS39" s="240"/>
      <c r="FT39" s="240"/>
      <c r="FU39" s="240"/>
      <c r="FV39" s="240"/>
      <c r="FW39" s="240"/>
      <c r="FX39" s="240"/>
      <c r="FY39" s="22"/>
      <c r="GA39" s="24"/>
      <c r="GB39" s="240"/>
      <c r="GC39" s="240"/>
      <c r="GD39" s="240"/>
      <c r="GE39" s="240"/>
      <c r="GF39" s="240"/>
      <c r="GG39" s="240"/>
      <c r="GH39" s="23"/>
      <c r="GI39" s="240"/>
      <c r="GJ39" s="240"/>
      <c r="GK39" s="240"/>
      <c r="GL39" s="240"/>
      <c r="GM39" s="240"/>
      <c r="GN39" s="240"/>
      <c r="GO39" s="23"/>
      <c r="GP39" s="240"/>
      <c r="GQ39" s="240"/>
      <c r="GR39" s="240"/>
      <c r="GS39" s="240"/>
      <c r="GT39" s="240"/>
      <c r="GU39" s="240"/>
      <c r="GV39" s="23"/>
      <c r="GW39" s="240"/>
      <c r="GX39" s="240"/>
      <c r="GY39" s="240"/>
      <c r="GZ39" s="240"/>
      <c r="HA39" s="240"/>
      <c r="HB39" s="240"/>
      <c r="HC39" s="22"/>
      <c r="HE39" s="24"/>
      <c r="HF39" s="240"/>
      <c r="HG39" s="240"/>
      <c r="HH39" s="240"/>
      <c r="HI39" s="240"/>
      <c r="HJ39" s="240"/>
      <c r="HK39" s="240"/>
      <c r="HL39" s="23"/>
      <c r="HM39" s="240"/>
      <c r="HN39" s="240"/>
      <c r="HO39" s="240"/>
      <c r="HP39" s="240"/>
      <c r="HQ39" s="240"/>
      <c r="HR39" s="240"/>
      <c r="HS39" s="23"/>
      <c r="HT39" s="240"/>
      <c r="HU39" s="240"/>
      <c r="HV39" s="240"/>
      <c r="HW39" s="240"/>
      <c r="HX39" s="240"/>
      <c r="HY39" s="240"/>
      <c r="HZ39" s="23"/>
      <c r="IA39" s="240"/>
      <c r="IB39" s="240"/>
      <c r="IC39" s="240"/>
      <c r="ID39" s="240"/>
      <c r="IE39" s="240"/>
      <c r="IF39" s="240"/>
      <c r="IG39" s="22"/>
      <c r="II39" s="24"/>
      <c r="IJ39" s="240"/>
      <c r="IK39" s="240"/>
      <c r="IL39" s="240"/>
      <c r="IM39" s="240"/>
      <c r="IN39" s="240"/>
      <c r="IO39" s="240"/>
      <c r="IP39" s="23"/>
      <c r="IQ39" s="240"/>
      <c r="IR39" s="240"/>
      <c r="IS39" s="240"/>
      <c r="IT39" s="240"/>
      <c r="IU39" s="240"/>
      <c r="IV39" s="240"/>
      <c r="IW39" s="23"/>
      <c r="IX39" s="240"/>
      <c r="IY39" s="240"/>
      <c r="IZ39" s="240"/>
      <c r="JA39" s="240"/>
      <c r="JB39" s="240"/>
      <c r="JC39" s="240"/>
      <c r="JD39" s="23"/>
      <c r="JE39" s="240"/>
      <c r="JF39" s="240"/>
      <c r="JG39" s="240"/>
      <c r="JH39" s="240"/>
      <c r="JI39" s="240"/>
      <c r="JJ39" s="240"/>
      <c r="JK39" s="22"/>
      <c r="JM39" s="24"/>
      <c r="JN39" s="240"/>
      <c r="JO39" s="240"/>
      <c r="JP39" s="240"/>
      <c r="JQ39" s="240"/>
      <c r="JR39" s="240"/>
      <c r="JS39" s="240"/>
      <c r="JT39" s="23"/>
      <c r="JU39" s="240"/>
      <c r="JV39" s="240"/>
      <c r="JW39" s="240"/>
      <c r="JX39" s="240"/>
      <c r="JY39" s="240"/>
      <c r="JZ39" s="240"/>
      <c r="KA39" s="23"/>
      <c r="KB39" s="240"/>
      <c r="KC39" s="240"/>
      <c r="KD39" s="240"/>
      <c r="KE39" s="240"/>
      <c r="KF39" s="240"/>
      <c r="KG39" s="240"/>
      <c r="KH39" s="23"/>
      <c r="KI39" s="240"/>
      <c r="KJ39" s="240"/>
      <c r="KK39" s="240"/>
      <c r="KL39" s="240"/>
      <c r="KM39" s="240"/>
      <c r="KN39" s="240"/>
      <c r="KO39" s="22"/>
      <c r="KQ39" s="24"/>
      <c r="KR39" s="240"/>
      <c r="KS39" s="240"/>
      <c r="KT39" s="240"/>
      <c r="KU39" s="240"/>
      <c r="KV39" s="240"/>
      <c r="KW39" s="240"/>
      <c r="KX39" s="23"/>
      <c r="KY39" s="240"/>
      <c r="KZ39" s="240"/>
      <c r="LA39" s="240"/>
      <c r="LB39" s="240"/>
      <c r="LC39" s="240"/>
      <c r="LD39" s="240"/>
      <c r="LE39" s="23"/>
      <c r="LF39" s="240"/>
      <c r="LG39" s="240"/>
      <c r="LH39" s="240"/>
      <c r="LI39" s="240"/>
      <c r="LJ39" s="240"/>
      <c r="LK39" s="240"/>
      <c r="LL39" s="23"/>
      <c r="LM39" s="240"/>
      <c r="LN39" s="240"/>
      <c r="LO39" s="240"/>
      <c r="LP39" s="240"/>
      <c r="LQ39" s="240"/>
      <c r="LR39" s="240"/>
      <c r="LS39" s="22"/>
      <c r="LU39" s="24"/>
      <c r="LV39" s="240"/>
      <c r="LW39" s="240"/>
      <c r="LX39" s="240"/>
      <c r="LY39" s="240"/>
      <c r="LZ39" s="240"/>
      <c r="MA39" s="240"/>
      <c r="MB39" s="23"/>
      <c r="MC39" s="240"/>
      <c r="MD39" s="240"/>
      <c r="ME39" s="240"/>
      <c r="MF39" s="240"/>
      <c r="MG39" s="240"/>
      <c r="MH39" s="240"/>
      <c r="MI39" s="23"/>
      <c r="MJ39" s="240"/>
      <c r="MK39" s="240"/>
      <c r="ML39" s="240"/>
      <c r="MM39" s="240"/>
      <c r="MN39" s="240"/>
      <c r="MO39" s="240"/>
      <c r="MP39" s="23"/>
      <c r="MQ39" s="240"/>
      <c r="MR39" s="240"/>
      <c r="MS39" s="240"/>
      <c r="MT39" s="240"/>
      <c r="MU39" s="240"/>
      <c r="MV39" s="240"/>
      <c r="MW39" s="22"/>
      <c r="MY39" s="24"/>
      <c r="MZ39" s="240"/>
      <c r="NA39" s="240"/>
      <c r="NB39" s="240"/>
      <c r="NC39" s="240"/>
      <c r="ND39" s="240"/>
      <c r="NE39" s="240"/>
      <c r="NF39" s="23"/>
      <c r="NG39" s="240"/>
      <c r="NH39" s="240"/>
      <c r="NI39" s="240"/>
      <c r="NJ39" s="240"/>
      <c r="NK39" s="240"/>
      <c r="NL39" s="240"/>
      <c r="NM39" s="23"/>
      <c r="NN39" s="240"/>
      <c r="NO39" s="240"/>
      <c r="NP39" s="240"/>
      <c r="NQ39" s="240"/>
      <c r="NR39" s="240"/>
      <c r="NS39" s="240"/>
      <c r="NT39" s="23"/>
      <c r="NU39" s="240"/>
      <c r="NV39" s="240"/>
      <c r="NW39" s="240"/>
      <c r="NX39" s="240"/>
      <c r="NY39" s="240"/>
      <c r="NZ39" s="240"/>
      <c r="OA39" s="22"/>
    </row>
    <row r="40" spans="3:391" s="21" customFormat="1" ht="12" customHeight="1">
      <c r="C40" s="24"/>
      <c r="D40" s="240"/>
      <c r="E40" s="240"/>
      <c r="F40" s="240"/>
      <c r="G40" s="240"/>
      <c r="H40" s="240"/>
      <c r="I40" s="240"/>
      <c r="J40" s="23"/>
      <c r="K40" s="240"/>
      <c r="L40" s="240"/>
      <c r="M40" s="240"/>
      <c r="N40" s="240"/>
      <c r="O40" s="240"/>
      <c r="P40" s="240"/>
      <c r="Q40" s="23"/>
      <c r="R40" s="240"/>
      <c r="S40" s="240"/>
      <c r="T40" s="240"/>
      <c r="U40" s="240"/>
      <c r="V40" s="240"/>
      <c r="W40" s="240"/>
      <c r="X40" s="23"/>
      <c r="Y40" s="240"/>
      <c r="Z40" s="240"/>
      <c r="AA40" s="240"/>
      <c r="AB40" s="240"/>
      <c r="AC40" s="240"/>
      <c r="AD40" s="240"/>
      <c r="AE40" s="22"/>
      <c r="AG40" s="24"/>
      <c r="AH40" s="240"/>
      <c r="AI40" s="240"/>
      <c r="AJ40" s="240"/>
      <c r="AK40" s="240"/>
      <c r="AL40" s="240"/>
      <c r="AM40" s="240"/>
      <c r="AN40" s="23"/>
      <c r="AO40" s="240"/>
      <c r="AP40" s="240"/>
      <c r="AQ40" s="240"/>
      <c r="AR40" s="240"/>
      <c r="AS40" s="240"/>
      <c r="AT40" s="240"/>
      <c r="AU40" s="23"/>
      <c r="AV40" s="240"/>
      <c r="AW40" s="240"/>
      <c r="AX40" s="240"/>
      <c r="AY40" s="240"/>
      <c r="AZ40" s="240"/>
      <c r="BA40" s="240"/>
      <c r="BB40" s="23"/>
      <c r="BC40" s="240"/>
      <c r="BD40" s="240"/>
      <c r="BE40" s="240"/>
      <c r="BF40" s="240"/>
      <c r="BG40" s="240"/>
      <c r="BH40" s="240"/>
      <c r="BI40" s="22"/>
      <c r="BK40" s="24"/>
      <c r="BL40" s="240"/>
      <c r="BM40" s="240"/>
      <c r="BN40" s="240"/>
      <c r="BO40" s="240"/>
      <c r="BP40" s="240"/>
      <c r="BQ40" s="240"/>
      <c r="BR40" s="23"/>
      <c r="BS40" s="240"/>
      <c r="BT40" s="240"/>
      <c r="BU40" s="240"/>
      <c r="BV40" s="240"/>
      <c r="BW40" s="240"/>
      <c r="BX40" s="240"/>
      <c r="BY40" s="23"/>
      <c r="BZ40" s="240"/>
      <c r="CA40" s="240"/>
      <c r="CB40" s="240"/>
      <c r="CC40" s="240"/>
      <c r="CD40" s="240"/>
      <c r="CE40" s="240"/>
      <c r="CF40" s="23"/>
      <c r="CG40" s="240"/>
      <c r="CH40" s="240"/>
      <c r="CI40" s="240"/>
      <c r="CJ40" s="240"/>
      <c r="CK40" s="240"/>
      <c r="CL40" s="240"/>
      <c r="CM40" s="22"/>
      <c r="CO40" s="24"/>
      <c r="CP40" s="240"/>
      <c r="CQ40" s="240"/>
      <c r="CR40" s="240"/>
      <c r="CS40" s="240"/>
      <c r="CT40" s="240"/>
      <c r="CU40" s="240"/>
      <c r="CV40" s="23"/>
      <c r="CW40" s="240"/>
      <c r="CX40" s="240"/>
      <c r="CY40" s="240"/>
      <c r="CZ40" s="240"/>
      <c r="DA40" s="240"/>
      <c r="DB40" s="240"/>
      <c r="DC40" s="23"/>
      <c r="DD40" s="240"/>
      <c r="DE40" s="240"/>
      <c r="DF40" s="240"/>
      <c r="DG40" s="240"/>
      <c r="DH40" s="240"/>
      <c r="DI40" s="240"/>
      <c r="DJ40" s="23"/>
      <c r="DK40" s="240"/>
      <c r="DL40" s="240"/>
      <c r="DM40" s="240"/>
      <c r="DN40" s="240"/>
      <c r="DO40" s="240"/>
      <c r="DP40" s="240"/>
      <c r="DQ40" s="22"/>
      <c r="DS40" s="24"/>
      <c r="DT40" s="240"/>
      <c r="DU40" s="240"/>
      <c r="DV40" s="240"/>
      <c r="DW40" s="240"/>
      <c r="DX40" s="240"/>
      <c r="DY40" s="240"/>
      <c r="DZ40" s="23"/>
      <c r="EA40" s="240"/>
      <c r="EB40" s="240"/>
      <c r="EC40" s="240"/>
      <c r="ED40" s="240"/>
      <c r="EE40" s="240"/>
      <c r="EF40" s="240"/>
      <c r="EG40" s="23"/>
      <c r="EH40" s="240"/>
      <c r="EI40" s="240"/>
      <c r="EJ40" s="240"/>
      <c r="EK40" s="240"/>
      <c r="EL40" s="240"/>
      <c r="EM40" s="240"/>
      <c r="EN40" s="23"/>
      <c r="EO40" s="240"/>
      <c r="EP40" s="240"/>
      <c r="EQ40" s="240"/>
      <c r="ER40" s="240"/>
      <c r="ES40" s="240"/>
      <c r="ET40" s="240"/>
      <c r="EU40" s="22"/>
      <c r="EW40" s="24"/>
      <c r="EX40" s="240"/>
      <c r="EY40" s="240"/>
      <c r="EZ40" s="240"/>
      <c r="FA40" s="240"/>
      <c r="FB40" s="240"/>
      <c r="FC40" s="240"/>
      <c r="FD40" s="23"/>
      <c r="FE40" s="240"/>
      <c r="FF40" s="240"/>
      <c r="FG40" s="240"/>
      <c r="FH40" s="240"/>
      <c r="FI40" s="240"/>
      <c r="FJ40" s="240"/>
      <c r="FK40" s="23"/>
      <c r="FL40" s="240"/>
      <c r="FM40" s="240"/>
      <c r="FN40" s="240"/>
      <c r="FO40" s="240"/>
      <c r="FP40" s="240"/>
      <c r="FQ40" s="240"/>
      <c r="FR40" s="23"/>
      <c r="FS40" s="240"/>
      <c r="FT40" s="240"/>
      <c r="FU40" s="240"/>
      <c r="FV40" s="240"/>
      <c r="FW40" s="240"/>
      <c r="FX40" s="240"/>
      <c r="FY40" s="22"/>
      <c r="GA40" s="24"/>
      <c r="GB40" s="240"/>
      <c r="GC40" s="240"/>
      <c r="GD40" s="240"/>
      <c r="GE40" s="240"/>
      <c r="GF40" s="240"/>
      <c r="GG40" s="240"/>
      <c r="GH40" s="23"/>
      <c r="GI40" s="240"/>
      <c r="GJ40" s="240"/>
      <c r="GK40" s="240"/>
      <c r="GL40" s="240"/>
      <c r="GM40" s="240"/>
      <c r="GN40" s="240"/>
      <c r="GO40" s="23"/>
      <c r="GP40" s="240"/>
      <c r="GQ40" s="240"/>
      <c r="GR40" s="240"/>
      <c r="GS40" s="240"/>
      <c r="GT40" s="240"/>
      <c r="GU40" s="240"/>
      <c r="GV40" s="23"/>
      <c r="GW40" s="240"/>
      <c r="GX40" s="240"/>
      <c r="GY40" s="240"/>
      <c r="GZ40" s="240"/>
      <c r="HA40" s="240"/>
      <c r="HB40" s="240"/>
      <c r="HC40" s="22"/>
      <c r="HE40" s="24"/>
      <c r="HF40" s="240"/>
      <c r="HG40" s="240"/>
      <c r="HH40" s="240"/>
      <c r="HI40" s="240"/>
      <c r="HJ40" s="240"/>
      <c r="HK40" s="240"/>
      <c r="HL40" s="23"/>
      <c r="HM40" s="240"/>
      <c r="HN40" s="240"/>
      <c r="HO40" s="240"/>
      <c r="HP40" s="240"/>
      <c r="HQ40" s="240"/>
      <c r="HR40" s="240"/>
      <c r="HS40" s="23"/>
      <c r="HT40" s="240"/>
      <c r="HU40" s="240"/>
      <c r="HV40" s="240"/>
      <c r="HW40" s="240"/>
      <c r="HX40" s="240"/>
      <c r="HY40" s="240"/>
      <c r="HZ40" s="23"/>
      <c r="IA40" s="240"/>
      <c r="IB40" s="240"/>
      <c r="IC40" s="240"/>
      <c r="ID40" s="240"/>
      <c r="IE40" s="240"/>
      <c r="IF40" s="240"/>
      <c r="IG40" s="22"/>
      <c r="II40" s="24"/>
      <c r="IJ40" s="240"/>
      <c r="IK40" s="240"/>
      <c r="IL40" s="240"/>
      <c r="IM40" s="240"/>
      <c r="IN40" s="240"/>
      <c r="IO40" s="240"/>
      <c r="IP40" s="23"/>
      <c r="IQ40" s="240"/>
      <c r="IR40" s="240"/>
      <c r="IS40" s="240"/>
      <c r="IT40" s="240"/>
      <c r="IU40" s="240"/>
      <c r="IV40" s="240"/>
      <c r="IW40" s="23"/>
      <c r="IX40" s="240"/>
      <c r="IY40" s="240"/>
      <c r="IZ40" s="240"/>
      <c r="JA40" s="240"/>
      <c r="JB40" s="240"/>
      <c r="JC40" s="240"/>
      <c r="JD40" s="23"/>
      <c r="JE40" s="240"/>
      <c r="JF40" s="240"/>
      <c r="JG40" s="240"/>
      <c r="JH40" s="240"/>
      <c r="JI40" s="240"/>
      <c r="JJ40" s="240"/>
      <c r="JK40" s="22"/>
      <c r="JM40" s="24"/>
      <c r="JN40" s="240"/>
      <c r="JO40" s="240"/>
      <c r="JP40" s="240"/>
      <c r="JQ40" s="240"/>
      <c r="JR40" s="240"/>
      <c r="JS40" s="240"/>
      <c r="JT40" s="23"/>
      <c r="JU40" s="240"/>
      <c r="JV40" s="240"/>
      <c r="JW40" s="240"/>
      <c r="JX40" s="240"/>
      <c r="JY40" s="240"/>
      <c r="JZ40" s="240"/>
      <c r="KA40" s="23"/>
      <c r="KB40" s="240"/>
      <c r="KC40" s="240"/>
      <c r="KD40" s="240"/>
      <c r="KE40" s="240"/>
      <c r="KF40" s="240"/>
      <c r="KG40" s="240"/>
      <c r="KH40" s="23"/>
      <c r="KI40" s="240"/>
      <c r="KJ40" s="240"/>
      <c r="KK40" s="240"/>
      <c r="KL40" s="240"/>
      <c r="KM40" s="240"/>
      <c r="KN40" s="240"/>
      <c r="KO40" s="22"/>
      <c r="KQ40" s="24"/>
      <c r="KR40" s="240"/>
      <c r="KS40" s="240"/>
      <c r="KT40" s="240"/>
      <c r="KU40" s="240"/>
      <c r="KV40" s="240"/>
      <c r="KW40" s="240"/>
      <c r="KX40" s="23"/>
      <c r="KY40" s="240"/>
      <c r="KZ40" s="240"/>
      <c r="LA40" s="240"/>
      <c r="LB40" s="240"/>
      <c r="LC40" s="240"/>
      <c r="LD40" s="240"/>
      <c r="LE40" s="23"/>
      <c r="LF40" s="240"/>
      <c r="LG40" s="240"/>
      <c r="LH40" s="240"/>
      <c r="LI40" s="240"/>
      <c r="LJ40" s="240"/>
      <c r="LK40" s="240"/>
      <c r="LL40" s="23"/>
      <c r="LM40" s="240"/>
      <c r="LN40" s="240"/>
      <c r="LO40" s="240"/>
      <c r="LP40" s="240"/>
      <c r="LQ40" s="240"/>
      <c r="LR40" s="240"/>
      <c r="LS40" s="22"/>
      <c r="LU40" s="24"/>
      <c r="LV40" s="240"/>
      <c r="LW40" s="240"/>
      <c r="LX40" s="240"/>
      <c r="LY40" s="240"/>
      <c r="LZ40" s="240"/>
      <c r="MA40" s="240"/>
      <c r="MB40" s="23"/>
      <c r="MC40" s="240"/>
      <c r="MD40" s="240"/>
      <c r="ME40" s="240"/>
      <c r="MF40" s="240"/>
      <c r="MG40" s="240"/>
      <c r="MH40" s="240"/>
      <c r="MI40" s="23"/>
      <c r="MJ40" s="240"/>
      <c r="MK40" s="240"/>
      <c r="ML40" s="240"/>
      <c r="MM40" s="240"/>
      <c r="MN40" s="240"/>
      <c r="MO40" s="240"/>
      <c r="MP40" s="23"/>
      <c r="MQ40" s="240"/>
      <c r="MR40" s="240"/>
      <c r="MS40" s="240"/>
      <c r="MT40" s="240"/>
      <c r="MU40" s="240"/>
      <c r="MV40" s="240"/>
      <c r="MW40" s="22"/>
      <c r="MY40" s="24"/>
      <c r="MZ40" s="240"/>
      <c r="NA40" s="240"/>
      <c r="NB40" s="240"/>
      <c r="NC40" s="240"/>
      <c r="ND40" s="240"/>
      <c r="NE40" s="240"/>
      <c r="NF40" s="23"/>
      <c r="NG40" s="240"/>
      <c r="NH40" s="240"/>
      <c r="NI40" s="240"/>
      <c r="NJ40" s="240"/>
      <c r="NK40" s="240"/>
      <c r="NL40" s="240"/>
      <c r="NM40" s="23"/>
      <c r="NN40" s="240"/>
      <c r="NO40" s="240"/>
      <c r="NP40" s="240"/>
      <c r="NQ40" s="240"/>
      <c r="NR40" s="240"/>
      <c r="NS40" s="240"/>
      <c r="NT40" s="23"/>
      <c r="NU40" s="240"/>
      <c r="NV40" s="240"/>
      <c r="NW40" s="240"/>
      <c r="NX40" s="240"/>
      <c r="NY40" s="240"/>
      <c r="NZ40" s="240"/>
      <c r="OA40" s="22"/>
    </row>
    <row r="41" spans="3:391" s="21" customFormat="1" ht="12" customHeight="1">
      <c r="C41" s="24"/>
      <c r="D41" s="240"/>
      <c r="E41" s="240"/>
      <c r="F41" s="240"/>
      <c r="G41" s="240"/>
      <c r="H41" s="240"/>
      <c r="I41" s="240"/>
      <c r="J41" s="23"/>
      <c r="K41" s="240"/>
      <c r="L41" s="240"/>
      <c r="M41" s="240"/>
      <c r="N41" s="240"/>
      <c r="O41" s="240"/>
      <c r="P41" s="240"/>
      <c r="Q41" s="23"/>
      <c r="R41" s="240"/>
      <c r="S41" s="240"/>
      <c r="T41" s="240"/>
      <c r="U41" s="240"/>
      <c r="V41" s="240"/>
      <c r="W41" s="240"/>
      <c r="X41" s="23"/>
      <c r="Y41" s="240"/>
      <c r="Z41" s="240"/>
      <c r="AA41" s="240"/>
      <c r="AB41" s="240"/>
      <c r="AC41" s="240"/>
      <c r="AD41" s="240"/>
      <c r="AE41" s="22"/>
      <c r="AG41" s="24"/>
      <c r="AH41" s="240"/>
      <c r="AI41" s="240"/>
      <c r="AJ41" s="240"/>
      <c r="AK41" s="240"/>
      <c r="AL41" s="240"/>
      <c r="AM41" s="240"/>
      <c r="AN41" s="23"/>
      <c r="AO41" s="240"/>
      <c r="AP41" s="240"/>
      <c r="AQ41" s="240"/>
      <c r="AR41" s="240"/>
      <c r="AS41" s="240"/>
      <c r="AT41" s="240"/>
      <c r="AU41" s="23"/>
      <c r="AV41" s="240"/>
      <c r="AW41" s="240"/>
      <c r="AX41" s="240"/>
      <c r="AY41" s="240"/>
      <c r="AZ41" s="240"/>
      <c r="BA41" s="240"/>
      <c r="BB41" s="23"/>
      <c r="BC41" s="240"/>
      <c r="BD41" s="240"/>
      <c r="BE41" s="240"/>
      <c r="BF41" s="240"/>
      <c r="BG41" s="240"/>
      <c r="BH41" s="240"/>
      <c r="BI41" s="22"/>
      <c r="BK41" s="24"/>
      <c r="BL41" s="240"/>
      <c r="BM41" s="240"/>
      <c r="BN41" s="240"/>
      <c r="BO41" s="240"/>
      <c r="BP41" s="240"/>
      <c r="BQ41" s="240"/>
      <c r="BR41" s="23"/>
      <c r="BS41" s="240"/>
      <c r="BT41" s="240"/>
      <c r="BU41" s="240"/>
      <c r="BV41" s="240"/>
      <c r="BW41" s="240"/>
      <c r="BX41" s="240"/>
      <c r="BY41" s="23"/>
      <c r="BZ41" s="240"/>
      <c r="CA41" s="240"/>
      <c r="CB41" s="240"/>
      <c r="CC41" s="240"/>
      <c r="CD41" s="240"/>
      <c r="CE41" s="240"/>
      <c r="CF41" s="23"/>
      <c r="CG41" s="240"/>
      <c r="CH41" s="240"/>
      <c r="CI41" s="240"/>
      <c r="CJ41" s="240"/>
      <c r="CK41" s="240"/>
      <c r="CL41" s="240"/>
      <c r="CM41" s="22"/>
      <c r="CO41" s="24"/>
      <c r="CP41" s="240"/>
      <c r="CQ41" s="240"/>
      <c r="CR41" s="240"/>
      <c r="CS41" s="240"/>
      <c r="CT41" s="240"/>
      <c r="CU41" s="240"/>
      <c r="CV41" s="23"/>
      <c r="CW41" s="240"/>
      <c r="CX41" s="240"/>
      <c r="CY41" s="240"/>
      <c r="CZ41" s="240"/>
      <c r="DA41" s="240"/>
      <c r="DB41" s="240"/>
      <c r="DC41" s="23"/>
      <c r="DD41" s="240"/>
      <c r="DE41" s="240"/>
      <c r="DF41" s="240"/>
      <c r="DG41" s="240"/>
      <c r="DH41" s="240"/>
      <c r="DI41" s="240"/>
      <c r="DJ41" s="23"/>
      <c r="DK41" s="240"/>
      <c r="DL41" s="240"/>
      <c r="DM41" s="240"/>
      <c r="DN41" s="240"/>
      <c r="DO41" s="240"/>
      <c r="DP41" s="240"/>
      <c r="DQ41" s="22"/>
      <c r="DS41" s="24"/>
      <c r="DT41" s="240"/>
      <c r="DU41" s="240"/>
      <c r="DV41" s="240"/>
      <c r="DW41" s="240"/>
      <c r="DX41" s="240"/>
      <c r="DY41" s="240"/>
      <c r="DZ41" s="23"/>
      <c r="EA41" s="240"/>
      <c r="EB41" s="240"/>
      <c r="EC41" s="240"/>
      <c r="ED41" s="240"/>
      <c r="EE41" s="240"/>
      <c r="EF41" s="240"/>
      <c r="EG41" s="23"/>
      <c r="EH41" s="240"/>
      <c r="EI41" s="240"/>
      <c r="EJ41" s="240"/>
      <c r="EK41" s="240"/>
      <c r="EL41" s="240"/>
      <c r="EM41" s="240"/>
      <c r="EN41" s="23"/>
      <c r="EO41" s="240"/>
      <c r="EP41" s="240"/>
      <c r="EQ41" s="240"/>
      <c r="ER41" s="240"/>
      <c r="ES41" s="240"/>
      <c r="ET41" s="240"/>
      <c r="EU41" s="22"/>
      <c r="EW41" s="24"/>
      <c r="EX41" s="240"/>
      <c r="EY41" s="240"/>
      <c r="EZ41" s="240"/>
      <c r="FA41" s="240"/>
      <c r="FB41" s="240"/>
      <c r="FC41" s="240"/>
      <c r="FD41" s="23"/>
      <c r="FE41" s="240"/>
      <c r="FF41" s="240"/>
      <c r="FG41" s="240"/>
      <c r="FH41" s="240"/>
      <c r="FI41" s="240"/>
      <c r="FJ41" s="240"/>
      <c r="FK41" s="23"/>
      <c r="FL41" s="240"/>
      <c r="FM41" s="240"/>
      <c r="FN41" s="240"/>
      <c r="FO41" s="240"/>
      <c r="FP41" s="240"/>
      <c r="FQ41" s="240"/>
      <c r="FR41" s="23"/>
      <c r="FS41" s="240"/>
      <c r="FT41" s="240"/>
      <c r="FU41" s="240"/>
      <c r="FV41" s="240"/>
      <c r="FW41" s="240"/>
      <c r="FX41" s="240"/>
      <c r="FY41" s="22"/>
      <c r="GA41" s="24"/>
      <c r="GB41" s="240"/>
      <c r="GC41" s="240"/>
      <c r="GD41" s="240"/>
      <c r="GE41" s="240"/>
      <c r="GF41" s="240"/>
      <c r="GG41" s="240"/>
      <c r="GH41" s="23"/>
      <c r="GI41" s="240"/>
      <c r="GJ41" s="240"/>
      <c r="GK41" s="240"/>
      <c r="GL41" s="240"/>
      <c r="GM41" s="240"/>
      <c r="GN41" s="240"/>
      <c r="GO41" s="23"/>
      <c r="GP41" s="240"/>
      <c r="GQ41" s="240"/>
      <c r="GR41" s="240"/>
      <c r="GS41" s="240"/>
      <c r="GT41" s="240"/>
      <c r="GU41" s="240"/>
      <c r="GV41" s="23"/>
      <c r="GW41" s="240"/>
      <c r="GX41" s="240"/>
      <c r="GY41" s="240"/>
      <c r="GZ41" s="240"/>
      <c r="HA41" s="240"/>
      <c r="HB41" s="240"/>
      <c r="HC41" s="22"/>
      <c r="HE41" s="24"/>
      <c r="HF41" s="240"/>
      <c r="HG41" s="240"/>
      <c r="HH41" s="240"/>
      <c r="HI41" s="240"/>
      <c r="HJ41" s="240"/>
      <c r="HK41" s="240"/>
      <c r="HL41" s="23"/>
      <c r="HM41" s="240"/>
      <c r="HN41" s="240"/>
      <c r="HO41" s="240"/>
      <c r="HP41" s="240"/>
      <c r="HQ41" s="240"/>
      <c r="HR41" s="240"/>
      <c r="HS41" s="23"/>
      <c r="HT41" s="240"/>
      <c r="HU41" s="240"/>
      <c r="HV41" s="240"/>
      <c r="HW41" s="240"/>
      <c r="HX41" s="240"/>
      <c r="HY41" s="240"/>
      <c r="HZ41" s="23"/>
      <c r="IA41" s="240"/>
      <c r="IB41" s="240"/>
      <c r="IC41" s="240"/>
      <c r="ID41" s="240"/>
      <c r="IE41" s="240"/>
      <c r="IF41" s="240"/>
      <c r="IG41" s="22"/>
      <c r="II41" s="24"/>
      <c r="IJ41" s="240"/>
      <c r="IK41" s="240"/>
      <c r="IL41" s="240"/>
      <c r="IM41" s="240"/>
      <c r="IN41" s="240"/>
      <c r="IO41" s="240"/>
      <c r="IP41" s="23"/>
      <c r="IQ41" s="240"/>
      <c r="IR41" s="240"/>
      <c r="IS41" s="240"/>
      <c r="IT41" s="240"/>
      <c r="IU41" s="240"/>
      <c r="IV41" s="240"/>
      <c r="IW41" s="23"/>
      <c r="IX41" s="240"/>
      <c r="IY41" s="240"/>
      <c r="IZ41" s="240"/>
      <c r="JA41" s="240"/>
      <c r="JB41" s="240"/>
      <c r="JC41" s="240"/>
      <c r="JD41" s="23"/>
      <c r="JE41" s="240"/>
      <c r="JF41" s="240"/>
      <c r="JG41" s="240"/>
      <c r="JH41" s="240"/>
      <c r="JI41" s="240"/>
      <c r="JJ41" s="240"/>
      <c r="JK41" s="22"/>
      <c r="JM41" s="24"/>
      <c r="JN41" s="240"/>
      <c r="JO41" s="240"/>
      <c r="JP41" s="240"/>
      <c r="JQ41" s="240"/>
      <c r="JR41" s="240"/>
      <c r="JS41" s="240"/>
      <c r="JT41" s="23"/>
      <c r="JU41" s="240"/>
      <c r="JV41" s="240"/>
      <c r="JW41" s="240"/>
      <c r="JX41" s="240"/>
      <c r="JY41" s="240"/>
      <c r="JZ41" s="240"/>
      <c r="KA41" s="23"/>
      <c r="KB41" s="240"/>
      <c r="KC41" s="240"/>
      <c r="KD41" s="240"/>
      <c r="KE41" s="240"/>
      <c r="KF41" s="240"/>
      <c r="KG41" s="240"/>
      <c r="KH41" s="23"/>
      <c r="KI41" s="240"/>
      <c r="KJ41" s="240"/>
      <c r="KK41" s="240"/>
      <c r="KL41" s="240"/>
      <c r="KM41" s="240"/>
      <c r="KN41" s="240"/>
      <c r="KO41" s="22"/>
      <c r="KQ41" s="24"/>
      <c r="KR41" s="240"/>
      <c r="KS41" s="240"/>
      <c r="KT41" s="240"/>
      <c r="KU41" s="240"/>
      <c r="KV41" s="240"/>
      <c r="KW41" s="240"/>
      <c r="KX41" s="23"/>
      <c r="KY41" s="240"/>
      <c r="KZ41" s="240"/>
      <c r="LA41" s="240"/>
      <c r="LB41" s="240"/>
      <c r="LC41" s="240"/>
      <c r="LD41" s="240"/>
      <c r="LE41" s="23"/>
      <c r="LF41" s="240"/>
      <c r="LG41" s="240"/>
      <c r="LH41" s="240"/>
      <c r="LI41" s="240"/>
      <c r="LJ41" s="240"/>
      <c r="LK41" s="240"/>
      <c r="LL41" s="23"/>
      <c r="LM41" s="240"/>
      <c r="LN41" s="240"/>
      <c r="LO41" s="240"/>
      <c r="LP41" s="240"/>
      <c r="LQ41" s="240"/>
      <c r="LR41" s="240"/>
      <c r="LS41" s="22"/>
      <c r="LU41" s="24"/>
      <c r="LV41" s="240"/>
      <c r="LW41" s="240"/>
      <c r="LX41" s="240"/>
      <c r="LY41" s="240"/>
      <c r="LZ41" s="240"/>
      <c r="MA41" s="240"/>
      <c r="MB41" s="23"/>
      <c r="MC41" s="240"/>
      <c r="MD41" s="240"/>
      <c r="ME41" s="240"/>
      <c r="MF41" s="240"/>
      <c r="MG41" s="240"/>
      <c r="MH41" s="240"/>
      <c r="MI41" s="23"/>
      <c r="MJ41" s="240"/>
      <c r="MK41" s="240"/>
      <c r="ML41" s="240"/>
      <c r="MM41" s="240"/>
      <c r="MN41" s="240"/>
      <c r="MO41" s="240"/>
      <c r="MP41" s="23"/>
      <c r="MQ41" s="240"/>
      <c r="MR41" s="240"/>
      <c r="MS41" s="240"/>
      <c r="MT41" s="240"/>
      <c r="MU41" s="240"/>
      <c r="MV41" s="240"/>
      <c r="MW41" s="22"/>
      <c r="MY41" s="24"/>
      <c r="MZ41" s="240"/>
      <c r="NA41" s="240"/>
      <c r="NB41" s="240"/>
      <c r="NC41" s="240"/>
      <c r="ND41" s="240"/>
      <c r="NE41" s="240"/>
      <c r="NF41" s="23"/>
      <c r="NG41" s="240"/>
      <c r="NH41" s="240"/>
      <c r="NI41" s="240"/>
      <c r="NJ41" s="240"/>
      <c r="NK41" s="240"/>
      <c r="NL41" s="240"/>
      <c r="NM41" s="23"/>
      <c r="NN41" s="240"/>
      <c r="NO41" s="240"/>
      <c r="NP41" s="240"/>
      <c r="NQ41" s="240"/>
      <c r="NR41" s="240"/>
      <c r="NS41" s="240"/>
      <c r="NT41" s="23"/>
      <c r="NU41" s="240"/>
      <c r="NV41" s="240"/>
      <c r="NW41" s="240"/>
      <c r="NX41" s="240"/>
      <c r="NY41" s="240"/>
      <c r="NZ41" s="240"/>
      <c r="OA41" s="22"/>
    </row>
    <row r="42" spans="3:391" ht="15" customHeight="1">
      <c r="C42" s="18"/>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16"/>
      <c r="AG42" s="18"/>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16"/>
      <c r="BK42" s="18"/>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16"/>
      <c r="CO42" s="18"/>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16"/>
      <c r="DS42" s="18"/>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16"/>
      <c r="EW42" s="18"/>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16"/>
      <c r="GA42" s="18"/>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16"/>
      <c r="HE42" s="18"/>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16"/>
      <c r="II42" s="18"/>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16"/>
      <c r="JM42" s="18"/>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16"/>
      <c r="KQ42" s="18"/>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16"/>
      <c r="LU42" s="18"/>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16"/>
      <c r="MY42" s="18"/>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16"/>
    </row>
    <row r="43" spans="3:391" ht="20.25" customHeight="1">
      <c r="C43" s="18"/>
      <c r="D43" s="241" t="s">
        <v>98</v>
      </c>
      <c r="E43" s="241"/>
      <c r="F43" s="241"/>
      <c r="G43" s="241"/>
      <c r="H43" s="241"/>
      <c r="I43" s="241"/>
      <c r="J43" s="20"/>
      <c r="K43" s="241" t="s">
        <v>97</v>
      </c>
      <c r="L43" s="241"/>
      <c r="M43" s="241"/>
      <c r="N43" s="241"/>
      <c r="O43" s="241"/>
      <c r="P43" s="241"/>
      <c r="Q43" s="19"/>
      <c r="R43" s="241" t="s">
        <v>96</v>
      </c>
      <c r="S43" s="241"/>
      <c r="T43" s="241"/>
      <c r="U43" s="241"/>
      <c r="V43" s="241"/>
      <c r="W43" s="241"/>
      <c r="X43" s="19"/>
      <c r="Y43" s="241" t="s">
        <v>95</v>
      </c>
      <c r="Z43" s="241"/>
      <c r="AA43" s="241"/>
      <c r="AB43" s="241"/>
      <c r="AC43" s="241"/>
      <c r="AD43" s="241"/>
      <c r="AE43" s="16"/>
      <c r="AG43" s="18"/>
      <c r="AH43" s="241" t="s">
        <v>98</v>
      </c>
      <c r="AI43" s="241"/>
      <c r="AJ43" s="241"/>
      <c r="AK43" s="241"/>
      <c r="AL43" s="241"/>
      <c r="AM43" s="241"/>
      <c r="AN43" s="20"/>
      <c r="AO43" s="241" t="s">
        <v>97</v>
      </c>
      <c r="AP43" s="241"/>
      <c r="AQ43" s="241"/>
      <c r="AR43" s="241"/>
      <c r="AS43" s="241"/>
      <c r="AT43" s="241"/>
      <c r="AU43" s="19"/>
      <c r="AV43" s="241" t="s">
        <v>96</v>
      </c>
      <c r="AW43" s="241"/>
      <c r="AX43" s="241"/>
      <c r="AY43" s="241"/>
      <c r="AZ43" s="241"/>
      <c r="BA43" s="241"/>
      <c r="BB43" s="19"/>
      <c r="BC43" s="241" t="s">
        <v>95</v>
      </c>
      <c r="BD43" s="241"/>
      <c r="BE43" s="241"/>
      <c r="BF43" s="241"/>
      <c r="BG43" s="241"/>
      <c r="BH43" s="241"/>
      <c r="BI43" s="16"/>
      <c r="BK43" s="18"/>
      <c r="BL43" s="241" t="s">
        <v>98</v>
      </c>
      <c r="BM43" s="241"/>
      <c r="BN43" s="241"/>
      <c r="BO43" s="241"/>
      <c r="BP43" s="241"/>
      <c r="BQ43" s="241"/>
      <c r="BR43" s="20"/>
      <c r="BS43" s="241" t="s">
        <v>97</v>
      </c>
      <c r="BT43" s="241"/>
      <c r="BU43" s="241"/>
      <c r="BV43" s="241"/>
      <c r="BW43" s="241"/>
      <c r="BX43" s="241"/>
      <c r="BY43" s="19"/>
      <c r="BZ43" s="241" t="s">
        <v>96</v>
      </c>
      <c r="CA43" s="241"/>
      <c r="CB43" s="241"/>
      <c r="CC43" s="241"/>
      <c r="CD43" s="241"/>
      <c r="CE43" s="241"/>
      <c r="CF43" s="19"/>
      <c r="CG43" s="241" t="s">
        <v>95</v>
      </c>
      <c r="CH43" s="241"/>
      <c r="CI43" s="241"/>
      <c r="CJ43" s="241"/>
      <c r="CK43" s="241"/>
      <c r="CL43" s="241"/>
      <c r="CM43" s="16"/>
      <c r="CO43" s="18"/>
      <c r="CP43" s="241" t="s">
        <v>98</v>
      </c>
      <c r="CQ43" s="241"/>
      <c r="CR43" s="241"/>
      <c r="CS43" s="241"/>
      <c r="CT43" s="241"/>
      <c r="CU43" s="241"/>
      <c r="CV43" s="20"/>
      <c r="CW43" s="241" t="s">
        <v>97</v>
      </c>
      <c r="CX43" s="241"/>
      <c r="CY43" s="241"/>
      <c r="CZ43" s="241"/>
      <c r="DA43" s="241"/>
      <c r="DB43" s="241"/>
      <c r="DC43" s="19"/>
      <c r="DD43" s="241" t="s">
        <v>96</v>
      </c>
      <c r="DE43" s="241"/>
      <c r="DF43" s="241"/>
      <c r="DG43" s="241"/>
      <c r="DH43" s="241"/>
      <c r="DI43" s="241"/>
      <c r="DJ43" s="19"/>
      <c r="DK43" s="241" t="s">
        <v>95</v>
      </c>
      <c r="DL43" s="241"/>
      <c r="DM43" s="241"/>
      <c r="DN43" s="241"/>
      <c r="DO43" s="241"/>
      <c r="DP43" s="241"/>
      <c r="DQ43" s="16"/>
      <c r="DS43" s="18"/>
      <c r="DT43" s="241" t="s">
        <v>98</v>
      </c>
      <c r="DU43" s="241"/>
      <c r="DV43" s="241"/>
      <c r="DW43" s="241"/>
      <c r="DX43" s="241"/>
      <c r="DY43" s="241"/>
      <c r="DZ43" s="20"/>
      <c r="EA43" s="241" t="s">
        <v>97</v>
      </c>
      <c r="EB43" s="241"/>
      <c r="EC43" s="241"/>
      <c r="ED43" s="241"/>
      <c r="EE43" s="241"/>
      <c r="EF43" s="241"/>
      <c r="EG43" s="19"/>
      <c r="EH43" s="241" t="s">
        <v>96</v>
      </c>
      <c r="EI43" s="241"/>
      <c r="EJ43" s="241"/>
      <c r="EK43" s="241"/>
      <c r="EL43" s="241"/>
      <c r="EM43" s="241"/>
      <c r="EN43" s="19"/>
      <c r="EO43" s="241" t="s">
        <v>95</v>
      </c>
      <c r="EP43" s="241"/>
      <c r="EQ43" s="241"/>
      <c r="ER43" s="241"/>
      <c r="ES43" s="241"/>
      <c r="ET43" s="241"/>
      <c r="EU43" s="16"/>
      <c r="EW43" s="18"/>
      <c r="EX43" s="241" t="s">
        <v>98</v>
      </c>
      <c r="EY43" s="241"/>
      <c r="EZ43" s="241"/>
      <c r="FA43" s="241"/>
      <c r="FB43" s="241"/>
      <c r="FC43" s="241"/>
      <c r="FD43" s="20"/>
      <c r="FE43" s="241" t="s">
        <v>97</v>
      </c>
      <c r="FF43" s="241"/>
      <c r="FG43" s="241"/>
      <c r="FH43" s="241"/>
      <c r="FI43" s="241"/>
      <c r="FJ43" s="241"/>
      <c r="FK43" s="19"/>
      <c r="FL43" s="241" t="s">
        <v>96</v>
      </c>
      <c r="FM43" s="241"/>
      <c r="FN43" s="241"/>
      <c r="FO43" s="241"/>
      <c r="FP43" s="241"/>
      <c r="FQ43" s="241"/>
      <c r="FR43" s="19"/>
      <c r="FS43" s="241" t="s">
        <v>95</v>
      </c>
      <c r="FT43" s="241"/>
      <c r="FU43" s="241"/>
      <c r="FV43" s="241"/>
      <c r="FW43" s="241"/>
      <c r="FX43" s="241"/>
      <c r="FY43" s="16"/>
      <c r="GA43" s="18"/>
      <c r="GB43" s="241" t="s">
        <v>98</v>
      </c>
      <c r="GC43" s="241"/>
      <c r="GD43" s="241"/>
      <c r="GE43" s="241"/>
      <c r="GF43" s="241"/>
      <c r="GG43" s="241"/>
      <c r="GH43" s="20"/>
      <c r="GI43" s="241" t="s">
        <v>97</v>
      </c>
      <c r="GJ43" s="241"/>
      <c r="GK43" s="241"/>
      <c r="GL43" s="241"/>
      <c r="GM43" s="241"/>
      <c r="GN43" s="241"/>
      <c r="GO43" s="19"/>
      <c r="GP43" s="241" t="s">
        <v>96</v>
      </c>
      <c r="GQ43" s="241"/>
      <c r="GR43" s="241"/>
      <c r="GS43" s="241"/>
      <c r="GT43" s="241"/>
      <c r="GU43" s="241"/>
      <c r="GV43" s="19"/>
      <c r="GW43" s="241" t="s">
        <v>95</v>
      </c>
      <c r="GX43" s="241"/>
      <c r="GY43" s="241"/>
      <c r="GZ43" s="241"/>
      <c r="HA43" s="241"/>
      <c r="HB43" s="241"/>
      <c r="HC43" s="16"/>
      <c r="HE43" s="18"/>
      <c r="HF43" s="241" t="s">
        <v>98</v>
      </c>
      <c r="HG43" s="241"/>
      <c r="HH43" s="241"/>
      <c r="HI43" s="241"/>
      <c r="HJ43" s="241"/>
      <c r="HK43" s="241"/>
      <c r="HL43" s="20"/>
      <c r="HM43" s="241" t="s">
        <v>97</v>
      </c>
      <c r="HN43" s="241"/>
      <c r="HO43" s="241"/>
      <c r="HP43" s="241"/>
      <c r="HQ43" s="241"/>
      <c r="HR43" s="241"/>
      <c r="HS43" s="19"/>
      <c r="HT43" s="241" t="s">
        <v>96</v>
      </c>
      <c r="HU43" s="241"/>
      <c r="HV43" s="241"/>
      <c r="HW43" s="241"/>
      <c r="HX43" s="241"/>
      <c r="HY43" s="241"/>
      <c r="HZ43" s="19"/>
      <c r="IA43" s="241" t="s">
        <v>95</v>
      </c>
      <c r="IB43" s="241"/>
      <c r="IC43" s="241"/>
      <c r="ID43" s="241"/>
      <c r="IE43" s="241"/>
      <c r="IF43" s="241"/>
      <c r="IG43" s="16"/>
      <c r="II43" s="18"/>
      <c r="IJ43" s="241" t="s">
        <v>98</v>
      </c>
      <c r="IK43" s="241"/>
      <c r="IL43" s="241"/>
      <c r="IM43" s="241"/>
      <c r="IN43" s="241"/>
      <c r="IO43" s="241"/>
      <c r="IP43" s="20"/>
      <c r="IQ43" s="241" t="s">
        <v>97</v>
      </c>
      <c r="IR43" s="241"/>
      <c r="IS43" s="241"/>
      <c r="IT43" s="241"/>
      <c r="IU43" s="241"/>
      <c r="IV43" s="241"/>
      <c r="IW43" s="19"/>
      <c r="IX43" s="241" t="s">
        <v>96</v>
      </c>
      <c r="IY43" s="241"/>
      <c r="IZ43" s="241"/>
      <c r="JA43" s="241"/>
      <c r="JB43" s="241"/>
      <c r="JC43" s="241"/>
      <c r="JD43" s="19"/>
      <c r="JE43" s="241" t="s">
        <v>95</v>
      </c>
      <c r="JF43" s="241"/>
      <c r="JG43" s="241"/>
      <c r="JH43" s="241"/>
      <c r="JI43" s="241"/>
      <c r="JJ43" s="241"/>
      <c r="JK43" s="16"/>
      <c r="JM43" s="18"/>
      <c r="JN43" s="241" t="s">
        <v>98</v>
      </c>
      <c r="JO43" s="241"/>
      <c r="JP43" s="241"/>
      <c r="JQ43" s="241"/>
      <c r="JR43" s="241"/>
      <c r="JS43" s="241"/>
      <c r="JT43" s="20"/>
      <c r="JU43" s="241" t="s">
        <v>97</v>
      </c>
      <c r="JV43" s="241"/>
      <c r="JW43" s="241"/>
      <c r="JX43" s="241"/>
      <c r="JY43" s="241"/>
      <c r="JZ43" s="241"/>
      <c r="KA43" s="19"/>
      <c r="KB43" s="241" t="s">
        <v>96</v>
      </c>
      <c r="KC43" s="241"/>
      <c r="KD43" s="241"/>
      <c r="KE43" s="241"/>
      <c r="KF43" s="241"/>
      <c r="KG43" s="241"/>
      <c r="KH43" s="19"/>
      <c r="KI43" s="241" t="s">
        <v>95</v>
      </c>
      <c r="KJ43" s="241"/>
      <c r="KK43" s="241"/>
      <c r="KL43" s="241"/>
      <c r="KM43" s="241"/>
      <c r="KN43" s="241"/>
      <c r="KO43" s="16"/>
      <c r="KQ43" s="18"/>
      <c r="KR43" s="241" t="s">
        <v>98</v>
      </c>
      <c r="KS43" s="241"/>
      <c r="KT43" s="241"/>
      <c r="KU43" s="241"/>
      <c r="KV43" s="241"/>
      <c r="KW43" s="241"/>
      <c r="KX43" s="20"/>
      <c r="KY43" s="241" t="s">
        <v>97</v>
      </c>
      <c r="KZ43" s="241"/>
      <c r="LA43" s="241"/>
      <c r="LB43" s="241"/>
      <c r="LC43" s="241"/>
      <c r="LD43" s="241"/>
      <c r="LE43" s="19"/>
      <c r="LF43" s="241" t="s">
        <v>96</v>
      </c>
      <c r="LG43" s="241"/>
      <c r="LH43" s="241"/>
      <c r="LI43" s="241"/>
      <c r="LJ43" s="241"/>
      <c r="LK43" s="241"/>
      <c r="LL43" s="19"/>
      <c r="LM43" s="241" t="s">
        <v>95</v>
      </c>
      <c r="LN43" s="241"/>
      <c r="LO43" s="241"/>
      <c r="LP43" s="241"/>
      <c r="LQ43" s="241"/>
      <c r="LR43" s="241"/>
      <c r="LS43" s="16"/>
      <c r="LU43" s="18"/>
      <c r="LV43" s="241" t="s">
        <v>98</v>
      </c>
      <c r="LW43" s="241"/>
      <c r="LX43" s="241"/>
      <c r="LY43" s="241"/>
      <c r="LZ43" s="241"/>
      <c r="MA43" s="241"/>
      <c r="MB43" s="20"/>
      <c r="MC43" s="241" t="s">
        <v>97</v>
      </c>
      <c r="MD43" s="241"/>
      <c r="ME43" s="241"/>
      <c r="MF43" s="241"/>
      <c r="MG43" s="241"/>
      <c r="MH43" s="241"/>
      <c r="MI43" s="19"/>
      <c r="MJ43" s="241" t="s">
        <v>96</v>
      </c>
      <c r="MK43" s="241"/>
      <c r="ML43" s="241"/>
      <c r="MM43" s="241"/>
      <c r="MN43" s="241"/>
      <c r="MO43" s="241"/>
      <c r="MP43" s="19"/>
      <c r="MQ43" s="241" t="s">
        <v>95</v>
      </c>
      <c r="MR43" s="241"/>
      <c r="MS43" s="241"/>
      <c r="MT43" s="241"/>
      <c r="MU43" s="241"/>
      <c r="MV43" s="241"/>
      <c r="MW43" s="16"/>
      <c r="MY43" s="18"/>
      <c r="MZ43" s="241" t="s">
        <v>98</v>
      </c>
      <c r="NA43" s="241"/>
      <c r="NB43" s="241"/>
      <c r="NC43" s="241"/>
      <c r="ND43" s="241"/>
      <c r="NE43" s="241"/>
      <c r="NF43" s="20"/>
      <c r="NG43" s="241" t="s">
        <v>97</v>
      </c>
      <c r="NH43" s="241"/>
      <c r="NI43" s="241"/>
      <c r="NJ43" s="241"/>
      <c r="NK43" s="241"/>
      <c r="NL43" s="241"/>
      <c r="NM43" s="19"/>
      <c r="NN43" s="241" t="s">
        <v>96</v>
      </c>
      <c r="NO43" s="241"/>
      <c r="NP43" s="241"/>
      <c r="NQ43" s="241"/>
      <c r="NR43" s="241"/>
      <c r="NS43" s="241"/>
      <c r="NT43" s="19"/>
      <c r="NU43" s="241" t="s">
        <v>95</v>
      </c>
      <c r="NV43" s="241"/>
      <c r="NW43" s="241"/>
      <c r="NX43" s="241"/>
      <c r="NY43" s="241"/>
      <c r="NZ43" s="241"/>
      <c r="OA43" s="16"/>
    </row>
    <row r="44" spans="3:391" ht="15" customHeight="1">
      <c r="C44" s="18"/>
      <c r="D44" s="234">
        <v>0</v>
      </c>
      <c r="E44" s="234"/>
      <c r="F44" s="234"/>
      <c r="G44" s="234"/>
      <c r="H44" s="234"/>
      <c r="I44" s="234"/>
      <c r="J44" s="17"/>
      <c r="K44" s="234">
        <v>0</v>
      </c>
      <c r="L44" s="234"/>
      <c r="M44" s="234"/>
      <c r="N44" s="234"/>
      <c r="O44" s="234"/>
      <c r="P44" s="234"/>
      <c r="Q44" s="17"/>
      <c r="R44" s="234">
        <v>0</v>
      </c>
      <c r="S44" s="234"/>
      <c r="T44" s="234"/>
      <c r="U44" s="234"/>
      <c r="V44" s="234"/>
      <c r="W44" s="234"/>
      <c r="X44" s="17"/>
      <c r="Y44" s="234">
        <v>0</v>
      </c>
      <c r="Z44" s="234"/>
      <c r="AA44" s="234"/>
      <c r="AB44" s="234"/>
      <c r="AC44" s="234"/>
      <c r="AD44" s="234"/>
      <c r="AE44" s="16"/>
      <c r="AG44" s="18"/>
      <c r="AH44" s="234">
        <v>0</v>
      </c>
      <c r="AI44" s="234"/>
      <c r="AJ44" s="234"/>
      <c r="AK44" s="234"/>
      <c r="AL44" s="234"/>
      <c r="AM44" s="234"/>
      <c r="AN44" s="17"/>
      <c r="AO44" s="234">
        <v>0</v>
      </c>
      <c r="AP44" s="234"/>
      <c r="AQ44" s="234"/>
      <c r="AR44" s="234"/>
      <c r="AS44" s="234"/>
      <c r="AT44" s="234"/>
      <c r="AU44" s="17"/>
      <c r="AV44" s="234">
        <v>0</v>
      </c>
      <c r="AW44" s="234"/>
      <c r="AX44" s="234"/>
      <c r="AY44" s="234"/>
      <c r="AZ44" s="234"/>
      <c r="BA44" s="234"/>
      <c r="BB44" s="17"/>
      <c r="BC44" s="234">
        <v>0</v>
      </c>
      <c r="BD44" s="234"/>
      <c r="BE44" s="234"/>
      <c r="BF44" s="234"/>
      <c r="BG44" s="234"/>
      <c r="BH44" s="234"/>
      <c r="BI44" s="16"/>
      <c r="BK44" s="18"/>
      <c r="BL44" s="234">
        <v>0</v>
      </c>
      <c r="BM44" s="234"/>
      <c r="BN44" s="234"/>
      <c r="BO44" s="234"/>
      <c r="BP44" s="234"/>
      <c r="BQ44" s="234"/>
      <c r="BR44" s="17"/>
      <c r="BS44" s="234">
        <v>0</v>
      </c>
      <c r="BT44" s="234"/>
      <c r="BU44" s="234"/>
      <c r="BV44" s="234"/>
      <c r="BW44" s="234"/>
      <c r="BX44" s="234"/>
      <c r="BY44" s="17"/>
      <c r="BZ44" s="234">
        <v>0</v>
      </c>
      <c r="CA44" s="234"/>
      <c r="CB44" s="234"/>
      <c r="CC44" s="234"/>
      <c r="CD44" s="234"/>
      <c r="CE44" s="234"/>
      <c r="CF44" s="17"/>
      <c r="CG44" s="234">
        <v>0</v>
      </c>
      <c r="CH44" s="234"/>
      <c r="CI44" s="234"/>
      <c r="CJ44" s="234"/>
      <c r="CK44" s="234"/>
      <c r="CL44" s="234"/>
      <c r="CM44" s="16"/>
      <c r="CO44" s="18"/>
      <c r="CP44" s="234">
        <v>0</v>
      </c>
      <c r="CQ44" s="234"/>
      <c r="CR44" s="234"/>
      <c r="CS44" s="234"/>
      <c r="CT44" s="234"/>
      <c r="CU44" s="234"/>
      <c r="CV44" s="17"/>
      <c r="CW44" s="234">
        <v>1</v>
      </c>
      <c r="CX44" s="234"/>
      <c r="CY44" s="234"/>
      <c r="CZ44" s="234"/>
      <c r="DA44" s="234"/>
      <c r="DB44" s="234"/>
      <c r="DC44" s="17"/>
      <c r="DD44" s="234">
        <v>0</v>
      </c>
      <c r="DE44" s="234"/>
      <c r="DF44" s="234"/>
      <c r="DG44" s="234"/>
      <c r="DH44" s="234"/>
      <c r="DI44" s="234"/>
      <c r="DJ44" s="17"/>
      <c r="DK44" s="234">
        <v>0</v>
      </c>
      <c r="DL44" s="234"/>
      <c r="DM44" s="234"/>
      <c r="DN44" s="234"/>
      <c r="DO44" s="234"/>
      <c r="DP44" s="234"/>
      <c r="DQ44" s="16"/>
      <c r="DS44" s="18"/>
      <c r="DT44" s="234">
        <v>0</v>
      </c>
      <c r="DU44" s="234"/>
      <c r="DV44" s="234"/>
      <c r="DW44" s="234"/>
      <c r="DX44" s="234"/>
      <c r="DY44" s="234"/>
      <c r="DZ44" s="17"/>
      <c r="EA44" s="234">
        <v>0</v>
      </c>
      <c r="EB44" s="234"/>
      <c r="EC44" s="234"/>
      <c r="ED44" s="234"/>
      <c r="EE44" s="234"/>
      <c r="EF44" s="234"/>
      <c r="EG44" s="17"/>
      <c r="EH44" s="234">
        <v>0</v>
      </c>
      <c r="EI44" s="234"/>
      <c r="EJ44" s="234"/>
      <c r="EK44" s="234"/>
      <c r="EL44" s="234"/>
      <c r="EM44" s="234"/>
      <c r="EN44" s="17"/>
      <c r="EO44" s="234">
        <v>0</v>
      </c>
      <c r="EP44" s="234"/>
      <c r="EQ44" s="234"/>
      <c r="ER44" s="234"/>
      <c r="ES44" s="234"/>
      <c r="ET44" s="234"/>
      <c r="EU44" s="16"/>
      <c r="EW44" s="18"/>
      <c r="EX44" s="234">
        <v>0</v>
      </c>
      <c r="EY44" s="234"/>
      <c r="EZ44" s="234"/>
      <c r="FA44" s="234"/>
      <c r="FB44" s="234"/>
      <c r="FC44" s="234"/>
      <c r="FD44" s="17"/>
      <c r="FE44" s="234">
        <v>0</v>
      </c>
      <c r="FF44" s="234"/>
      <c r="FG44" s="234"/>
      <c r="FH44" s="234"/>
      <c r="FI44" s="234"/>
      <c r="FJ44" s="234"/>
      <c r="FK44" s="17"/>
      <c r="FL44" s="234">
        <v>0</v>
      </c>
      <c r="FM44" s="234"/>
      <c r="FN44" s="234"/>
      <c r="FO44" s="234"/>
      <c r="FP44" s="234"/>
      <c r="FQ44" s="234"/>
      <c r="FR44" s="17"/>
      <c r="FS44" s="234">
        <v>0</v>
      </c>
      <c r="FT44" s="234"/>
      <c r="FU44" s="234"/>
      <c r="FV44" s="234"/>
      <c r="FW44" s="234"/>
      <c r="FX44" s="234"/>
      <c r="FY44" s="16"/>
      <c r="GA44" s="18"/>
      <c r="GB44" s="234">
        <v>0</v>
      </c>
      <c r="GC44" s="234"/>
      <c r="GD44" s="234"/>
      <c r="GE44" s="234"/>
      <c r="GF44" s="234"/>
      <c r="GG44" s="234"/>
      <c r="GH44" s="17"/>
      <c r="GI44" s="234">
        <v>0</v>
      </c>
      <c r="GJ44" s="234"/>
      <c r="GK44" s="234"/>
      <c r="GL44" s="234"/>
      <c r="GM44" s="234"/>
      <c r="GN44" s="234"/>
      <c r="GO44" s="17"/>
      <c r="GP44" s="234">
        <v>0</v>
      </c>
      <c r="GQ44" s="234"/>
      <c r="GR44" s="234"/>
      <c r="GS44" s="234"/>
      <c r="GT44" s="234"/>
      <c r="GU44" s="234"/>
      <c r="GV44" s="17"/>
      <c r="GW44" s="234">
        <v>0</v>
      </c>
      <c r="GX44" s="234"/>
      <c r="GY44" s="234"/>
      <c r="GZ44" s="234"/>
      <c r="HA44" s="234"/>
      <c r="HB44" s="234"/>
      <c r="HC44" s="16"/>
      <c r="HE44" s="18"/>
      <c r="HF44" s="234">
        <v>0</v>
      </c>
      <c r="HG44" s="234"/>
      <c r="HH44" s="234"/>
      <c r="HI44" s="234"/>
      <c r="HJ44" s="234"/>
      <c r="HK44" s="234"/>
      <c r="HL44" s="17"/>
      <c r="HM44" s="234">
        <v>0</v>
      </c>
      <c r="HN44" s="234"/>
      <c r="HO44" s="234"/>
      <c r="HP44" s="234"/>
      <c r="HQ44" s="234"/>
      <c r="HR44" s="234"/>
      <c r="HS44" s="17"/>
      <c r="HT44" s="234">
        <v>0</v>
      </c>
      <c r="HU44" s="234"/>
      <c r="HV44" s="234"/>
      <c r="HW44" s="234"/>
      <c r="HX44" s="234"/>
      <c r="HY44" s="234"/>
      <c r="HZ44" s="17"/>
      <c r="IA44" s="234">
        <v>0</v>
      </c>
      <c r="IB44" s="234"/>
      <c r="IC44" s="234"/>
      <c r="ID44" s="234"/>
      <c r="IE44" s="234"/>
      <c r="IF44" s="234"/>
      <c r="IG44" s="16"/>
      <c r="II44" s="18"/>
      <c r="IJ44" s="234">
        <v>0</v>
      </c>
      <c r="IK44" s="234"/>
      <c r="IL44" s="234"/>
      <c r="IM44" s="234"/>
      <c r="IN44" s="234"/>
      <c r="IO44" s="234"/>
      <c r="IP44" s="17"/>
      <c r="IQ44" s="234">
        <v>0</v>
      </c>
      <c r="IR44" s="234"/>
      <c r="IS44" s="234"/>
      <c r="IT44" s="234"/>
      <c r="IU44" s="234"/>
      <c r="IV44" s="234"/>
      <c r="IW44" s="17"/>
      <c r="IX44" s="234">
        <v>1</v>
      </c>
      <c r="IY44" s="234"/>
      <c r="IZ44" s="234"/>
      <c r="JA44" s="234"/>
      <c r="JB44" s="234"/>
      <c r="JC44" s="234"/>
      <c r="JD44" s="17"/>
      <c r="JE44" s="234">
        <v>0</v>
      </c>
      <c r="JF44" s="234"/>
      <c r="JG44" s="234"/>
      <c r="JH44" s="234"/>
      <c r="JI44" s="234"/>
      <c r="JJ44" s="234"/>
      <c r="JK44" s="16"/>
      <c r="JM44" s="18"/>
      <c r="JN44" s="234">
        <v>0</v>
      </c>
      <c r="JO44" s="234"/>
      <c r="JP44" s="234"/>
      <c r="JQ44" s="234"/>
      <c r="JR44" s="234"/>
      <c r="JS44" s="234"/>
      <c r="JT44" s="17"/>
      <c r="JU44" s="234">
        <v>0</v>
      </c>
      <c r="JV44" s="234"/>
      <c r="JW44" s="234"/>
      <c r="JX44" s="234"/>
      <c r="JY44" s="234"/>
      <c r="JZ44" s="234"/>
      <c r="KA44" s="17"/>
      <c r="KB44" s="234">
        <v>0</v>
      </c>
      <c r="KC44" s="234"/>
      <c r="KD44" s="234"/>
      <c r="KE44" s="234"/>
      <c r="KF44" s="234"/>
      <c r="KG44" s="234"/>
      <c r="KH44" s="17"/>
      <c r="KI44" s="234">
        <v>0</v>
      </c>
      <c r="KJ44" s="234"/>
      <c r="KK44" s="234"/>
      <c r="KL44" s="234"/>
      <c r="KM44" s="234"/>
      <c r="KN44" s="234"/>
      <c r="KO44" s="16"/>
      <c r="KQ44" s="18"/>
      <c r="KR44" s="234">
        <v>0</v>
      </c>
      <c r="KS44" s="234"/>
      <c r="KT44" s="234"/>
      <c r="KU44" s="234"/>
      <c r="KV44" s="234"/>
      <c r="KW44" s="234"/>
      <c r="KX44" s="17"/>
      <c r="KY44" s="234">
        <v>0</v>
      </c>
      <c r="KZ44" s="234"/>
      <c r="LA44" s="234"/>
      <c r="LB44" s="234"/>
      <c r="LC44" s="234"/>
      <c r="LD44" s="234"/>
      <c r="LE44" s="17"/>
      <c r="LF44" s="234">
        <v>0</v>
      </c>
      <c r="LG44" s="234"/>
      <c r="LH44" s="234"/>
      <c r="LI44" s="234"/>
      <c r="LJ44" s="234"/>
      <c r="LK44" s="234"/>
      <c r="LL44" s="17"/>
      <c r="LM44" s="234">
        <v>1</v>
      </c>
      <c r="LN44" s="234"/>
      <c r="LO44" s="234"/>
      <c r="LP44" s="234"/>
      <c r="LQ44" s="234"/>
      <c r="LR44" s="234"/>
      <c r="LS44" s="16"/>
      <c r="LU44" s="18"/>
      <c r="LV44" s="234">
        <v>0</v>
      </c>
      <c r="LW44" s="234"/>
      <c r="LX44" s="234"/>
      <c r="LY44" s="234"/>
      <c r="LZ44" s="234"/>
      <c r="MA44" s="234"/>
      <c r="MB44" s="17"/>
      <c r="MC44" s="234">
        <v>0</v>
      </c>
      <c r="MD44" s="234"/>
      <c r="ME44" s="234"/>
      <c r="MF44" s="234"/>
      <c r="MG44" s="234"/>
      <c r="MH44" s="234"/>
      <c r="MI44" s="17"/>
      <c r="MJ44" s="234">
        <v>0</v>
      </c>
      <c r="MK44" s="234"/>
      <c r="ML44" s="234"/>
      <c r="MM44" s="234"/>
      <c r="MN44" s="234"/>
      <c r="MO44" s="234"/>
      <c r="MP44" s="17"/>
      <c r="MQ44" s="234">
        <v>0</v>
      </c>
      <c r="MR44" s="234"/>
      <c r="MS44" s="234"/>
      <c r="MT44" s="234"/>
      <c r="MU44" s="234"/>
      <c r="MV44" s="234"/>
      <c r="MW44" s="16"/>
      <c r="MY44" s="18"/>
      <c r="MZ44" s="234">
        <v>0</v>
      </c>
      <c r="NA44" s="234"/>
      <c r="NB44" s="234"/>
      <c r="NC44" s="234"/>
      <c r="ND44" s="234"/>
      <c r="NE44" s="234"/>
      <c r="NF44" s="17"/>
      <c r="NG44" s="234">
        <v>0</v>
      </c>
      <c r="NH44" s="234"/>
      <c r="NI44" s="234"/>
      <c r="NJ44" s="234"/>
      <c r="NK44" s="234"/>
      <c r="NL44" s="234"/>
      <c r="NM44" s="17"/>
      <c r="NN44" s="234">
        <v>0</v>
      </c>
      <c r="NO44" s="234"/>
      <c r="NP44" s="234"/>
      <c r="NQ44" s="234"/>
      <c r="NR44" s="234"/>
      <c r="NS44" s="234"/>
      <c r="NT44" s="17"/>
      <c r="NU44" s="234">
        <v>0</v>
      </c>
      <c r="NV44" s="234"/>
      <c r="NW44" s="234"/>
      <c r="NX44" s="234"/>
      <c r="NY44" s="234"/>
      <c r="NZ44" s="234"/>
      <c r="OA44" s="16"/>
    </row>
    <row r="45" spans="3:391" ht="13.5" customHeight="1">
      <c r="C45" s="18"/>
      <c r="D45" s="234"/>
      <c r="E45" s="234"/>
      <c r="F45" s="234"/>
      <c r="G45" s="234"/>
      <c r="H45" s="234"/>
      <c r="I45" s="234"/>
      <c r="J45" s="17"/>
      <c r="K45" s="234"/>
      <c r="L45" s="234"/>
      <c r="M45" s="234"/>
      <c r="N45" s="234"/>
      <c r="O45" s="234"/>
      <c r="P45" s="234"/>
      <c r="Q45" s="17"/>
      <c r="R45" s="234"/>
      <c r="S45" s="234"/>
      <c r="T45" s="234"/>
      <c r="U45" s="234"/>
      <c r="V45" s="234"/>
      <c r="W45" s="234"/>
      <c r="X45" s="17"/>
      <c r="Y45" s="234"/>
      <c r="Z45" s="234"/>
      <c r="AA45" s="234"/>
      <c r="AB45" s="234"/>
      <c r="AC45" s="234"/>
      <c r="AD45" s="234"/>
      <c r="AE45" s="16"/>
      <c r="AG45" s="18"/>
      <c r="AH45" s="234"/>
      <c r="AI45" s="234"/>
      <c r="AJ45" s="234"/>
      <c r="AK45" s="234"/>
      <c r="AL45" s="234"/>
      <c r="AM45" s="234"/>
      <c r="AN45" s="17"/>
      <c r="AO45" s="234"/>
      <c r="AP45" s="234"/>
      <c r="AQ45" s="234"/>
      <c r="AR45" s="234"/>
      <c r="AS45" s="234"/>
      <c r="AT45" s="234"/>
      <c r="AU45" s="17"/>
      <c r="AV45" s="234"/>
      <c r="AW45" s="234"/>
      <c r="AX45" s="234"/>
      <c r="AY45" s="234"/>
      <c r="AZ45" s="234"/>
      <c r="BA45" s="234"/>
      <c r="BB45" s="17"/>
      <c r="BC45" s="234"/>
      <c r="BD45" s="234"/>
      <c r="BE45" s="234"/>
      <c r="BF45" s="234"/>
      <c r="BG45" s="234"/>
      <c r="BH45" s="234"/>
      <c r="BI45" s="16"/>
      <c r="BK45" s="18"/>
      <c r="BL45" s="234"/>
      <c r="BM45" s="234"/>
      <c r="BN45" s="234"/>
      <c r="BO45" s="234"/>
      <c r="BP45" s="234"/>
      <c r="BQ45" s="234"/>
      <c r="BR45" s="17"/>
      <c r="BS45" s="234"/>
      <c r="BT45" s="234"/>
      <c r="BU45" s="234"/>
      <c r="BV45" s="234"/>
      <c r="BW45" s="234"/>
      <c r="BX45" s="234"/>
      <c r="BY45" s="17"/>
      <c r="BZ45" s="234"/>
      <c r="CA45" s="234"/>
      <c r="CB45" s="234"/>
      <c r="CC45" s="234"/>
      <c r="CD45" s="234"/>
      <c r="CE45" s="234"/>
      <c r="CF45" s="17"/>
      <c r="CG45" s="234"/>
      <c r="CH45" s="234"/>
      <c r="CI45" s="234"/>
      <c r="CJ45" s="234"/>
      <c r="CK45" s="234"/>
      <c r="CL45" s="234"/>
      <c r="CM45" s="16"/>
      <c r="CO45" s="18"/>
      <c r="CP45" s="234"/>
      <c r="CQ45" s="234"/>
      <c r="CR45" s="234"/>
      <c r="CS45" s="234"/>
      <c r="CT45" s="234"/>
      <c r="CU45" s="234"/>
      <c r="CV45" s="17"/>
      <c r="CW45" s="234"/>
      <c r="CX45" s="234"/>
      <c r="CY45" s="234"/>
      <c r="CZ45" s="234"/>
      <c r="DA45" s="234"/>
      <c r="DB45" s="234"/>
      <c r="DC45" s="17"/>
      <c r="DD45" s="234"/>
      <c r="DE45" s="234"/>
      <c r="DF45" s="234"/>
      <c r="DG45" s="234"/>
      <c r="DH45" s="234"/>
      <c r="DI45" s="234"/>
      <c r="DJ45" s="17"/>
      <c r="DK45" s="234"/>
      <c r="DL45" s="234"/>
      <c r="DM45" s="234"/>
      <c r="DN45" s="234"/>
      <c r="DO45" s="234"/>
      <c r="DP45" s="234"/>
      <c r="DQ45" s="16"/>
      <c r="DS45" s="18"/>
      <c r="DT45" s="234"/>
      <c r="DU45" s="234"/>
      <c r="DV45" s="234"/>
      <c r="DW45" s="234"/>
      <c r="DX45" s="234"/>
      <c r="DY45" s="234"/>
      <c r="DZ45" s="17"/>
      <c r="EA45" s="234"/>
      <c r="EB45" s="234"/>
      <c r="EC45" s="234"/>
      <c r="ED45" s="234"/>
      <c r="EE45" s="234"/>
      <c r="EF45" s="234"/>
      <c r="EG45" s="17"/>
      <c r="EH45" s="234"/>
      <c r="EI45" s="234"/>
      <c r="EJ45" s="234"/>
      <c r="EK45" s="234"/>
      <c r="EL45" s="234"/>
      <c r="EM45" s="234"/>
      <c r="EN45" s="17"/>
      <c r="EO45" s="234"/>
      <c r="EP45" s="234"/>
      <c r="EQ45" s="234"/>
      <c r="ER45" s="234"/>
      <c r="ES45" s="234"/>
      <c r="ET45" s="234"/>
      <c r="EU45" s="16"/>
      <c r="EW45" s="18"/>
      <c r="EX45" s="234"/>
      <c r="EY45" s="234"/>
      <c r="EZ45" s="234"/>
      <c r="FA45" s="234"/>
      <c r="FB45" s="234"/>
      <c r="FC45" s="234"/>
      <c r="FD45" s="17"/>
      <c r="FE45" s="234"/>
      <c r="FF45" s="234"/>
      <c r="FG45" s="234"/>
      <c r="FH45" s="234"/>
      <c r="FI45" s="234"/>
      <c r="FJ45" s="234"/>
      <c r="FK45" s="17"/>
      <c r="FL45" s="234"/>
      <c r="FM45" s="234"/>
      <c r="FN45" s="234"/>
      <c r="FO45" s="234"/>
      <c r="FP45" s="234"/>
      <c r="FQ45" s="234"/>
      <c r="FR45" s="17"/>
      <c r="FS45" s="234"/>
      <c r="FT45" s="234"/>
      <c r="FU45" s="234"/>
      <c r="FV45" s="234"/>
      <c r="FW45" s="234"/>
      <c r="FX45" s="234"/>
      <c r="FY45" s="16"/>
      <c r="GA45" s="18"/>
      <c r="GB45" s="234"/>
      <c r="GC45" s="234"/>
      <c r="GD45" s="234"/>
      <c r="GE45" s="234"/>
      <c r="GF45" s="234"/>
      <c r="GG45" s="234"/>
      <c r="GH45" s="17"/>
      <c r="GI45" s="234"/>
      <c r="GJ45" s="234"/>
      <c r="GK45" s="234"/>
      <c r="GL45" s="234"/>
      <c r="GM45" s="234"/>
      <c r="GN45" s="234"/>
      <c r="GO45" s="17"/>
      <c r="GP45" s="234"/>
      <c r="GQ45" s="234"/>
      <c r="GR45" s="234"/>
      <c r="GS45" s="234"/>
      <c r="GT45" s="234"/>
      <c r="GU45" s="234"/>
      <c r="GV45" s="17"/>
      <c r="GW45" s="234"/>
      <c r="GX45" s="234"/>
      <c r="GY45" s="234"/>
      <c r="GZ45" s="234"/>
      <c r="HA45" s="234"/>
      <c r="HB45" s="234"/>
      <c r="HC45" s="16"/>
      <c r="HE45" s="18"/>
      <c r="HF45" s="234"/>
      <c r="HG45" s="234"/>
      <c r="HH45" s="234"/>
      <c r="HI45" s="234"/>
      <c r="HJ45" s="234"/>
      <c r="HK45" s="234"/>
      <c r="HL45" s="17"/>
      <c r="HM45" s="234"/>
      <c r="HN45" s="234"/>
      <c r="HO45" s="234"/>
      <c r="HP45" s="234"/>
      <c r="HQ45" s="234"/>
      <c r="HR45" s="234"/>
      <c r="HS45" s="17"/>
      <c r="HT45" s="234"/>
      <c r="HU45" s="234"/>
      <c r="HV45" s="234"/>
      <c r="HW45" s="234"/>
      <c r="HX45" s="234"/>
      <c r="HY45" s="234"/>
      <c r="HZ45" s="17"/>
      <c r="IA45" s="234"/>
      <c r="IB45" s="234"/>
      <c r="IC45" s="234"/>
      <c r="ID45" s="234"/>
      <c r="IE45" s="234"/>
      <c r="IF45" s="234"/>
      <c r="IG45" s="16"/>
      <c r="II45" s="18"/>
      <c r="IJ45" s="234"/>
      <c r="IK45" s="234"/>
      <c r="IL45" s="234"/>
      <c r="IM45" s="234"/>
      <c r="IN45" s="234"/>
      <c r="IO45" s="234"/>
      <c r="IP45" s="17"/>
      <c r="IQ45" s="234"/>
      <c r="IR45" s="234"/>
      <c r="IS45" s="234"/>
      <c r="IT45" s="234"/>
      <c r="IU45" s="234"/>
      <c r="IV45" s="234"/>
      <c r="IW45" s="17"/>
      <c r="IX45" s="234"/>
      <c r="IY45" s="234"/>
      <c r="IZ45" s="234"/>
      <c r="JA45" s="234"/>
      <c r="JB45" s="234"/>
      <c r="JC45" s="234"/>
      <c r="JD45" s="17"/>
      <c r="JE45" s="234"/>
      <c r="JF45" s="234"/>
      <c r="JG45" s="234"/>
      <c r="JH45" s="234"/>
      <c r="JI45" s="234"/>
      <c r="JJ45" s="234"/>
      <c r="JK45" s="16"/>
      <c r="JM45" s="18"/>
      <c r="JN45" s="234"/>
      <c r="JO45" s="234"/>
      <c r="JP45" s="234"/>
      <c r="JQ45" s="234"/>
      <c r="JR45" s="234"/>
      <c r="JS45" s="234"/>
      <c r="JT45" s="17"/>
      <c r="JU45" s="234"/>
      <c r="JV45" s="234"/>
      <c r="JW45" s="234"/>
      <c r="JX45" s="234"/>
      <c r="JY45" s="234"/>
      <c r="JZ45" s="234"/>
      <c r="KA45" s="17"/>
      <c r="KB45" s="234"/>
      <c r="KC45" s="234"/>
      <c r="KD45" s="234"/>
      <c r="KE45" s="234"/>
      <c r="KF45" s="234"/>
      <c r="KG45" s="234"/>
      <c r="KH45" s="17"/>
      <c r="KI45" s="234"/>
      <c r="KJ45" s="234"/>
      <c r="KK45" s="234"/>
      <c r="KL45" s="234"/>
      <c r="KM45" s="234"/>
      <c r="KN45" s="234"/>
      <c r="KO45" s="16"/>
      <c r="KQ45" s="18"/>
      <c r="KR45" s="234"/>
      <c r="KS45" s="234"/>
      <c r="KT45" s="234"/>
      <c r="KU45" s="234"/>
      <c r="KV45" s="234"/>
      <c r="KW45" s="234"/>
      <c r="KX45" s="17"/>
      <c r="KY45" s="234"/>
      <c r="KZ45" s="234"/>
      <c r="LA45" s="234"/>
      <c r="LB45" s="234"/>
      <c r="LC45" s="234"/>
      <c r="LD45" s="234"/>
      <c r="LE45" s="17"/>
      <c r="LF45" s="234"/>
      <c r="LG45" s="234"/>
      <c r="LH45" s="234"/>
      <c r="LI45" s="234"/>
      <c r="LJ45" s="234"/>
      <c r="LK45" s="234"/>
      <c r="LL45" s="17"/>
      <c r="LM45" s="234"/>
      <c r="LN45" s="234"/>
      <c r="LO45" s="234"/>
      <c r="LP45" s="234"/>
      <c r="LQ45" s="234"/>
      <c r="LR45" s="234"/>
      <c r="LS45" s="16"/>
      <c r="LU45" s="18"/>
      <c r="LV45" s="234"/>
      <c r="LW45" s="234"/>
      <c r="LX45" s="234"/>
      <c r="LY45" s="234"/>
      <c r="LZ45" s="234"/>
      <c r="MA45" s="234"/>
      <c r="MB45" s="17"/>
      <c r="MC45" s="234"/>
      <c r="MD45" s="234"/>
      <c r="ME45" s="234"/>
      <c r="MF45" s="234"/>
      <c r="MG45" s="234"/>
      <c r="MH45" s="234"/>
      <c r="MI45" s="17"/>
      <c r="MJ45" s="234"/>
      <c r="MK45" s="234"/>
      <c r="ML45" s="234"/>
      <c r="MM45" s="234"/>
      <c r="MN45" s="234"/>
      <c r="MO45" s="234"/>
      <c r="MP45" s="17"/>
      <c r="MQ45" s="234"/>
      <c r="MR45" s="234"/>
      <c r="MS45" s="234"/>
      <c r="MT45" s="234"/>
      <c r="MU45" s="234"/>
      <c r="MV45" s="234"/>
      <c r="MW45" s="16"/>
      <c r="MY45" s="18"/>
      <c r="MZ45" s="234"/>
      <c r="NA45" s="234"/>
      <c r="NB45" s="234"/>
      <c r="NC45" s="234"/>
      <c r="ND45" s="234"/>
      <c r="NE45" s="234"/>
      <c r="NF45" s="17"/>
      <c r="NG45" s="234"/>
      <c r="NH45" s="234"/>
      <c r="NI45" s="234"/>
      <c r="NJ45" s="234"/>
      <c r="NK45" s="234"/>
      <c r="NL45" s="234"/>
      <c r="NM45" s="17"/>
      <c r="NN45" s="234"/>
      <c r="NO45" s="234"/>
      <c r="NP45" s="234"/>
      <c r="NQ45" s="234"/>
      <c r="NR45" s="234"/>
      <c r="NS45" s="234"/>
      <c r="NT45" s="17"/>
      <c r="NU45" s="234"/>
      <c r="NV45" s="234"/>
      <c r="NW45" s="234"/>
      <c r="NX45" s="234"/>
      <c r="NY45" s="234"/>
      <c r="NZ45" s="234"/>
      <c r="OA45" s="16"/>
    </row>
    <row r="46" spans="3:391" ht="13.5" customHeight="1">
      <c r="C46" s="18"/>
      <c r="D46" s="234"/>
      <c r="E46" s="234"/>
      <c r="F46" s="234"/>
      <c r="G46" s="234"/>
      <c r="H46" s="234"/>
      <c r="I46" s="234"/>
      <c r="J46" s="17"/>
      <c r="K46" s="234"/>
      <c r="L46" s="234"/>
      <c r="M46" s="234"/>
      <c r="N46" s="234"/>
      <c r="O46" s="234"/>
      <c r="P46" s="234"/>
      <c r="Q46" s="17"/>
      <c r="R46" s="234"/>
      <c r="S46" s="234"/>
      <c r="T46" s="234"/>
      <c r="U46" s="234"/>
      <c r="V46" s="234"/>
      <c r="W46" s="234"/>
      <c r="X46" s="17"/>
      <c r="Y46" s="234"/>
      <c r="Z46" s="234"/>
      <c r="AA46" s="234"/>
      <c r="AB46" s="234"/>
      <c r="AC46" s="234"/>
      <c r="AD46" s="234"/>
      <c r="AE46" s="16"/>
      <c r="AG46" s="18"/>
      <c r="AH46" s="234"/>
      <c r="AI46" s="234"/>
      <c r="AJ46" s="234"/>
      <c r="AK46" s="234"/>
      <c r="AL46" s="234"/>
      <c r="AM46" s="234"/>
      <c r="AN46" s="17"/>
      <c r="AO46" s="234"/>
      <c r="AP46" s="234"/>
      <c r="AQ46" s="234"/>
      <c r="AR46" s="234"/>
      <c r="AS46" s="234"/>
      <c r="AT46" s="234"/>
      <c r="AU46" s="17"/>
      <c r="AV46" s="234"/>
      <c r="AW46" s="234"/>
      <c r="AX46" s="234"/>
      <c r="AY46" s="234"/>
      <c r="AZ46" s="234"/>
      <c r="BA46" s="234"/>
      <c r="BB46" s="17"/>
      <c r="BC46" s="234"/>
      <c r="BD46" s="234"/>
      <c r="BE46" s="234"/>
      <c r="BF46" s="234"/>
      <c r="BG46" s="234"/>
      <c r="BH46" s="234"/>
      <c r="BI46" s="16"/>
      <c r="BK46" s="18"/>
      <c r="BL46" s="234"/>
      <c r="BM46" s="234"/>
      <c r="BN46" s="234"/>
      <c r="BO46" s="234"/>
      <c r="BP46" s="234"/>
      <c r="BQ46" s="234"/>
      <c r="BR46" s="17"/>
      <c r="BS46" s="234"/>
      <c r="BT46" s="234"/>
      <c r="BU46" s="234"/>
      <c r="BV46" s="234"/>
      <c r="BW46" s="234"/>
      <c r="BX46" s="234"/>
      <c r="BY46" s="17"/>
      <c r="BZ46" s="234"/>
      <c r="CA46" s="234"/>
      <c r="CB46" s="234"/>
      <c r="CC46" s="234"/>
      <c r="CD46" s="234"/>
      <c r="CE46" s="234"/>
      <c r="CF46" s="17"/>
      <c r="CG46" s="234"/>
      <c r="CH46" s="234"/>
      <c r="CI46" s="234"/>
      <c r="CJ46" s="234"/>
      <c r="CK46" s="234"/>
      <c r="CL46" s="234"/>
      <c r="CM46" s="16"/>
      <c r="CO46" s="18"/>
      <c r="CP46" s="234"/>
      <c r="CQ46" s="234"/>
      <c r="CR46" s="234"/>
      <c r="CS46" s="234"/>
      <c r="CT46" s="234"/>
      <c r="CU46" s="234"/>
      <c r="CV46" s="17"/>
      <c r="CW46" s="234"/>
      <c r="CX46" s="234"/>
      <c r="CY46" s="234"/>
      <c r="CZ46" s="234"/>
      <c r="DA46" s="234"/>
      <c r="DB46" s="234"/>
      <c r="DC46" s="17"/>
      <c r="DD46" s="234"/>
      <c r="DE46" s="234"/>
      <c r="DF46" s="234"/>
      <c r="DG46" s="234"/>
      <c r="DH46" s="234"/>
      <c r="DI46" s="234"/>
      <c r="DJ46" s="17"/>
      <c r="DK46" s="234"/>
      <c r="DL46" s="234"/>
      <c r="DM46" s="234"/>
      <c r="DN46" s="234"/>
      <c r="DO46" s="234"/>
      <c r="DP46" s="234"/>
      <c r="DQ46" s="16"/>
      <c r="DS46" s="18"/>
      <c r="DT46" s="234"/>
      <c r="DU46" s="234"/>
      <c r="DV46" s="234"/>
      <c r="DW46" s="234"/>
      <c r="DX46" s="234"/>
      <c r="DY46" s="234"/>
      <c r="DZ46" s="17"/>
      <c r="EA46" s="234"/>
      <c r="EB46" s="234"/>
      <c r="EC46" s="234"/>
      <c r="ED46" s="234"/>
      <c r="EE46" s="234"/>
      <c r="EF46" s="234"/>
      <c r="EG46" s="17"/>
      <c r="EH46" s="234"/>
      <c r="EI46" s="234"/>
      <c r="EJ46" s="234"/>
      <c r="EK46" s="234"/>
      <c r="EL46" s="234"/>
      <c r="EM46" s="234"/>
      <c r="EN46" s="17"/>
      <c r="EO46" s="234"/>
      <c r="EP46" s="234"/>
      <c r="EQ46" s="234"/>
      <c r="ER46" s="234"/>
      <c r="ES46" s="234"/>
      <c r="ET46" s="234"/>
      <c r="EU46" s="16"/>
      <c r="EW46" s="18"/>
      <c r="EX46" s="234"/>
      <c r="EY46" s="234"/>
      <c r="EZ46" s="234"/>
      <c r="FA46" s="234"/>
      <c r="FB46" s="234"/>
      <c r="FC46" s="234"/>
      <c r="FD46" s="17"/>
      <c r="FE46" s="234"/>
      <c r="FF46" s="234"/>
      <c r="FG46" s="234"/>
      <c r="FH46" s="234"/>
      <c r="FI46" s="234"/>
      <c r="FJ46" s="234"/>
      <c r="FK46" s="17"/>
      <c r="FL46" s="234"/>
      <c r="FM46" s="234"/>
      <c r="FN46" s="234"/>
      <c r="FO46" s="234"/>
      <c r="FP46" s="234"/>
      <c r="FQ46" s="234"/>
      <c r="FR46" s="17"/>
      <c r="FS46" s="234"/>
      <c r="FT46" s="234"/>
      <c r="FU46" s="234"/>
      <c r="FV46" s="234"/>
      <c r="FW46" s="234"/>
      <c r="FX46" s="234"/>
      <c r="FY46" s="16"/>
      <c r="GA46" s="18"/>
      <c r="GB46" s="234"/>
      <c r="GC46" s="234"/>
      <c r="GD46" s="234"/>
      <c r="GE46" s="234"/>
      <c r="GF46" s="234"/>
      <c r="GG46" s="234"/>
      <c r="GH46" s="17"/>
      <c r="GI46" s="234"/>
      <c r="GJ46" s="234"/>
      <c r="GK46" s="234"/>
      <c r="GL46" s="234"/>
      <c r="GM46" s="234"/>
      <c r="GN46" s="234"/>
      <c r="GO46" s="17"/>
      <c r="GP46" s="234"/>
      <c r="GQ46" s="234"/>
      <c r="GR46" s="234"/>
      <c r="GS46" s="234"/>
      <c r="GT46" s="234"/>
      <c r="GU46" s="234"/>
      <c r="GV46" s="17"/>
      <c r="GW46" s="234"/>
      <c r="GX46" s="234"/>
      <c r="GY46" s="234"/>
      <c r="GZ46" s="234"/>
      <c r="HA46" s="234"/>
      <c r="HB46" s="234"/>
      <c r="HC46" s="16"/>
      <c r="HE46" s="18"/>
      <c r="HF46" s="234"/>
      <c r="HG46" s="234"/>
      <c r="HH46" s="234"/>
      <c r="HI46" s="234"/>
      <c r="HJ46" s="234"/>
      <c r="HK46" s="234"/>
      <c r="HL46" s="17"/>
      <c r="HM46" s="234"/>
      <c r="HN46" s="234"/>
      <c r="HO46" s="234"/>
      <c r="HP46" s="234"/>
      <c r="HQ46" s="234"/>
      <c r="HR46" s="234"/>
      <c r="HS46" s="17"/>
      <c r="HT46" s="234"/>
      <c r="HU46" s="234"/>
      <c r="HV46" s="234"/>
      <c r="HW46" s="234"/>
      <c r="HX46" s="234"/>
      <c r="HY46" s="234"/>
      <c r="HZ46" s="17"/>
      <c r="IA46" s="234"/>
      <c r="IB46" s="234"/>
      <c r="IC46" s="234"/>
      <c r="ID46" s="234"/>
      <c r="IE46" s="234"/>
      <c r="IF46" s="234"/>
      <c r="IG46" s="16"/>
      <c r="II46" s="18"/>
      <c r="IJ46" s="234"/>
      <c r="IK46" s="234"/>
      <c r="IL46" s="234"/>
      <c r="IM46" s="234"/>
      <c r="IN46" s="234"/>
      <c r="IO46" s="234"/>
      <c r="IP46" s="17"/>
      <c r="IQ46" s="234"/>
      <c r="IR46" s="234"/>
      <c r="IS46" s="234"/>
      <c r="IT46" s="234"/>
      <c r="IU46" s="234"/>
      <c r="IV46" s="234"/>
      <c r="IW46" s="17"/>
      <c r="IX46" s="234"/>
      <c r="IY46" s="234"/>
      <c r="IZ46" s="234"/>
      <c r="JA46" s="234"/>
      <c r="JB46" s="234"/>
      <c r="JC46" s="234"/>
      <c r="JD46" s="17"/>
      <c r="JE46" s="234"/>
      <c r="JF46" s="234"/>
      <c r="JG46" s="234"/>
      <c r="JH46" s="234"/>
      <c r="JI46" s="234"/>
      <c r="JJ46" s="234"/>
      <c r="JK46" s="16"/>
      <c r="JM46" s="18"/>
      <c r="JN46" s="234"/>
      <c r="JO46" s="234"/>
      <c r="JP46" s="234"/>
      <c r="JQ46" s="234"/>
      <c r="JR46" s="234"/>
      <c r="JS46" s="234"/>
      <c r="JT46" s="17"/>
      <c r="JU46" s="234"/>
      <c r="JV46" s="234"/>
      <c r="JW46" s="234"/>
      <c r="JX46" s="234"/>
      <c r="JY46" s="234"/>
      <c r="JZ46" s="234"/>
      <c r="KA46" s="17"/>
      <c r="KB46" s="234"/>
      <c r="KC46" s="234"/>
      <c r="KD46" s="234"/>
      <c r="KE46" s="234"/>
      <c r="KF46" s="234"/>
      <c r="KG46" s="234"/>
      <c r="KH46" s="17"/>
      <c r="KI46" s="234"/>
      <c r="KJ46" s="234"/>
      <c r="KK46" s="234"/>
      <c r="KL46" s="234"/>
      <c r="KM46" s="234"/>
      <c r="KN46" s="234"/>
      <c r="KO46" s="16"/>
      <c r="KQ46" s="18"/>
      <c r="KR46" s="234"/>
      <c r="KS46" s="234"/>
      <c r="KT46" s="234"/>
      <c r="KU46" s="234"/>
      <c r="KV46" s="234"/>
      <c r="KW46" s="234"/>
      <c r="KX46" s="17"/>
      <c r="KY46" s="234"/>
      <c r="KZ46" s="234"/>
      <c r="LA46" s="234"/>
      <c r="LB46" s="234"/>
      <c r="LC46" s="234"/>
      <c r="LD46" s="234"/>
      <c r="LE46" s="17"/>
      <c r="LF46" s="234"/>
      <c r="LG46" s="234"/>
      <c r="LH46" s="234"/>
      <c r="LI46" s="234"/>
      <c r="LJ46" s="234"/>
      <c r="LK46" s="234"/>
      <c r="LL46" s="17"/>
      <c r="LM46" s="234"/>
      <c r="LN46" s="234"/>
      <c r="LO46" s="234"/>
      <c r="LP46" s="234"/>
      <c r="LQ46" s="234"/>
      <c r="LR46" s="234"/>
      <c r="LS46" s="16"/>
      <c r="LU46" s="18"/>
      <c r="LV46" s="234"/>
      <c r="LW46" s="234"/>
      <c r="LX46" s="234"/>
      <c r="LY46" s="234"/>
      <c r="LZ46" s="234"/>
      <c r="MA46" s="234"/>
      <c r="MB46" s="17"/>
      <c r="MC46" s="234"/>
      <c r="MD46" s="234"/>
      <c r="ME46" s="234"/>
      <c r="MF46" s="234"/>
      <c r="MG46" s="234"/>
      <c r="MH46" s="234"/>
      <c r="MI46" s="17"/>
      <c r="MJ46" s="234"/>
      <c r="MK46" s="234"/>
      <c r="ML46" s="234"/>
      <c r="MM46" s="234"/>
      <c r="MN46" s="234"/>
      <c r="MO46" s="234"/>
      <c r="MP46" s="17"/>
      <c r="MQ46" s="234"/>
      <c r="MR46" s="234"/>
      <c r="MS46" s="234"/>
      <c r="MT46" s="234"/>
      <c r="MU46" s="234"/>
      <c r="MV46" s="234"/>
      <c r="MW46" s="16"/>
      <c r="MY46" s="18"/>
      <c r="MZ46" s="234"/>
      <c r="NA46" s="234"/>
      <c r="NB46" s="234"/>
      <c r="NC46" s="234"/>
      <c r="ND46" s="234"/>
      <c r="NE46" s="234"/>
      <c r="NF46" s="17"/>
      <c r="NG46" s="234"/>
      <c r="NH46" s="234"/>
      <c r="NI46" s="234"/>
      <c r="NJ46" s="234"/>
      <c r="NK46" s="234"/>
      <c r="NL46" s="234"/>
      <c r="NM46" s="17"/>
      <c r="NN46" s="234"/>
      <c r="NO46" s="234"/>
      <c r="NP46" s="234"/>
      <c r="NQ46" s="234"/>
      <c r="NR46" s="234"/>
      <c r="NS46" s="234"/>
      <c r="NT46" s="17"/>
      <c r="NU46" s="234"/>
      <c r="NV46" s="234"/>
      <c r="NW46" s="234"/>
      <c r="NX46" s="234"/>
      <c r="NY46" s="234"/>
      <c r="NZ46" s="234"/>
      <c r="OA46" s="16"/>
    </row>
    <row r="47" spans="3:391" ht="13.5" customHeight="1">
      <c r="C47" s="18"/>
      <c r="D47" s="234"/>
      <c r="E47" s="234"/>
      <c r="F47" s="234"/>
      <c r="G47" s="234"/>
      <c r="H47" s="234"/>
      <c r="I47" s="234"/>
      <c r="J47" s="17"/>
      <c r="K47" s="234"/>
      <c r="L47" s="234"/>
      <c r="M47" s="234"/>
      <c r="N47" s="234"/>
      <c r="O47" s="234"/>
      <c r="P47" s="234"/>
      <c r="Q47" s="17"/>
      <c r="R47" s="234"/>
      <c r="S47" s="234"/>
      <c r="T47" s="234"/>
      <c r="U47" s="234"/>
      <c r="V47" s="234"/>
      <c r="W47" s="234"/>
      <c r="X47" s="17"/>
      <c r="Y47" s="234"/>
      <c r="Z47" s="234"/>
      <c r="AA47" s="234"/>
      <c r="AB47" s="234"/>
      <c r="AC47" s="234"/>
      <c r="AD47" s="234"/>
      <c r="AE47" s="16"/>
      <c r="AG47" s="18"/>
      <c r="AH47" s="234"/>
      <c r="AI47" s="234"/>
      <c r="AJ47" s="234"/>
      <c r="AK47" s="234"/>
      <c r="AL47" s="234"/>
      <c r="AM47" s="234"/>
      <c r="AN47" s="17"/>
      <c r="AO47" s="234"/>
      <c r="AP47" s="234"/>
      <c r="AQ47" s="234"/>
      <c r="AR47" s="234"/>
      <c r="AS47" s="234"/>
      <c r="AT47" s="234"/>
      <c r="AU47" s="17"/>
      <c r="AV47" s="234"/>
      <c r="AW47" s="234"/>
      <c r="AX47" s="234"/>
      <c r="AY47" s="234"/>
      <c r="AZ47" s="234"/>
      <c r="BA47" s="234"/>
      <c r="BB47" s="17"/>
      <c r="BC47" s="234"/>
      <c r="BD47" s="234"/>
      <c r="BE47" s="234"/>
      <c r="BF47" s="234"/>
      <c r="BG47" s="234"/>
      <c r="BH47" s="234"/>
      <c r="BI47" s="16"/>
      <c r="BK47" s="18"/>
      <c r="BL47" s="234"/>
      <c r="BM47" s="234"/>
      <c r="BN47" s="234"/>
      <c r="BO47" s="234"/>
      <c r="BP47" s="234"/>
      <c r="BQ47" s="234"/>
      <c r="BR47" s="17"/>
      <c r="BS47" s="234"/>
      <c r="BT47" s="234"/>
      <c r="BU47" s="234"/>
      <c r="BV47" s="234"/>
      <c r="BW47" s="234"/>
      <c r="BX47" s="234"/>
      <c r="BY47" s="17"/>
      <c r="BZ47" s="234"/>
      <c r="CA47" s="234"/>
      <c r="CB47" s="234"/>
      <c r="CC47" s="234"/>
      <c r="CD47" s="234"/>
      <c r="CE47" s="234"/>
      <c r="CF47" s="17"/>
      <c r="CG47" s="234"/>
      <c r="CH47" s="234"/>
      <c r="CI47" s="234"/>
      <c r="CJ47" s="234"/>
      <c r="CK47" s="234"/>
      <c r="CL47" s="234"/>
      <c r="CM47" s="16"/>
      <c r="CO47" s="18"/>
      <c r="CP47" s="234"/>
      <c r="CQ47" s="234"/>
      <c r="CR47" s="234"/>
      <c r="CS47" s="234"/>
      <c r="CT47" s="234"/>
      <c r="CU47" s="234"/>
      <c r="CV47" s="17"/>
      <c r="CW47" s="234"/>
      <c r="CX47" s="234"/>
      <c r="CY47" s="234"/>
      <c r="CZ47" s="234"/>
      <c r="DA47" s="234"/>
      <c r="DB47" s="234"/>
      <c r="DC47" s="17"/>
      <c r="DD47" s="234"/>
      <c r="DE47" s="234"/>
      <c r="DF47" s="234"/>
      <c r="DG47" s="234"/>
      <c r="DH47" s="234"/>
      <c r="DI47" s="234"/>
      <c r="DJ47" s="17"/>
      <c r="DK47" s="234"/>
      <c r="DL47" s="234"/>
      <c r="DM47" s="234"/>
      <c r="DN47" s="234"/>
      <c r="DO47" s="234"/>
      <c r="DP47" s="234"/>
      <c r="DQ47" s="16"/>
      <c r="DS47" s="18"/>
      <c r="DT47" s="234"/>
      <c r="DU47" s="234"/>
      <c r="DV47" s="234"/>
      <c r="DW47" s="234"/>
      <c r="DX47" s="234"/>
      <c r="DY47" s="234"/>
      <c r="DZ47" s="17"/>
      <c r="EA47" s="234"/>
      <c r="EB47" s="234"/>
      <c r="EC47" s="234"/>
      <c r="ED47" s="234"/>
      <c r="EE47" s="234"/>
      <c r="EF47" s="234"/>
      <c r="EG47" s="17"/>
      <c r="EH47" s="234"/>
      <c r="EI47" s="234"/>
      <c r="EJ47" s="234"/>
      <c r="EK47" s="234"/>
      <c r="EL47" s="234"/>
      <c r="EM47" s="234"/>
      <c r="EN47" s="17"/>
      <c r="EO47" s="234"/>
      <c r="EP47" s="234"/>
      <c r="EQ47" s="234"/>
      <c r="ER47" s="234"/>
      <c r="ES47" s="234"/>
      <c r="ET47" s="234"/>
      <c r="EU47" s="16"/>
      <c r="EW47" s="18"/>
      <c r="EX47" s="234"/>
      <c r="EY47" s="234"/>
      <c r="EZ47" s="234"/>
      <c r="FA47" s="234"/>
      <c r="FB47" s="234"/>
      <c r="FC47" s="234"/>
      <c r="FD47" s="17"/>
      <c r="FE47" s="234"/>
      <c r="FF47" s="234"/>
      <c r="FG47" s="234"/>
      <c r="FH47" s="234"/>
      <c r="FI47" s="234"/>
      <c r="FJ47" s="234"/>
      <c r="FK47" s="17"/>
      <c r="FL47" s="234"/>
      <c r="FM47" s="234"/>
      <c r="FN47" s="234"/>
      <c r="FO47" s="234"/>
      <c r="FP47" s="234"/>
      <c r="FQ47" s="234"/>
      <c r="FR47" s="17"/>
      <c r="FS47" s="234"/>
      <c r="FT47" s="234"/>
      <c r="FU47" s="234"/>
      <c r="FV47" s="234"/>
      <c r="FW47" s="234"/>
      <c r="FX47" s="234"/>
      <c r="FY47" s="16"/>
      <c r="GA47" s="18"/>
      <c r="GB47" s="234"/>
      <c r="GC47" s="234"/>
      <c r="GD47" s="234"/>
      <c r="GE47" s="234"/>
      <c r="GF47" s="234"/>
      <c r="GG47" s="234"/>
      <c r="GH47" s="17"/>
      <c r="GI47" s="234"/>
      <c r="GJ47" s="234"/>
      <c r="GK47" s="234"/>
      <c r="GL47" s="234"/>
      <c r="GM47" s="234"/>
      <c r="GN47" s="234"/>
      <c r="GO47" s="17"/>
      <c r="GP47" s="234"/>
      <c r="GQ47" s="234"/>
      <c r="GR47" s="234"/>
      <c r="GS47" s="234"/>
      <c r="GT47" s="234"/>
      <c r="GU47" s="234"/>
      <c r="GV47" s="17"/>
      <c r="GW47" s="234"/>
      <c r="GX47" s="234"/>
      <c r="GY47" s="234"/>
      <c r="GZ47" s="234"/>
      <c r="HA47" s="234"/>
      <c r="HB47" s="234"/>
      <c r="HC47" s="16"/>
      <c r="HE47" s="18"/>
      <c r="HF47" s="234"/>
      <c r="HG47" s="234"/>
      <c r="HH47" s="234"/>
      <c r="HI47" s="234"/>
      <c r="HJ47" s="234"/>
      <c r="HK47" s="234"/>
      <c r="HL47" s="17"/>
      <c r="HM47" s="234"/>
      <c r="HN47" s="234"/>
      <c r="HO47" s="234"/>
      <c r="HP47" s="234"/>
      <c r="HQ47" s="234"/>
      <c r="HR47" s="234"/>
      <c r="HS47" s="17"/>
      <c r="HT47" s="234"/>
      <c r="HU47" s="234"/>
      <c r="HV47" s="234"/>
      <c r="HW47" s="234"/>
      <c r="HX47" s="234"/>
      <c r="HY47" s="234"/>
      <c r="HZ47" s="17"/>
      <c r="IA47" s="234"/>
      <c r="IB47" s="234"/>
      <c r="IC47" s="234"/>
      <c r="ID47" s="234"/>
      <c r="IE47" s="234"/>
      <c r="IF47" s="234"/>
      <c r="IG47" s="16"/>
      <c r="II47" s="18"/>
      <c r="IJ47" s="234"/>
      <c r="IK47" s="234"/>
      <c r="IL47" s="234"/>
      <c r="IM47" s="234"/>
      <c r="IN47" s="234"/>
      <c r="IO47" s="234"/>
      <c r="IP47" s="17"/>
      <c r="IQ47" s="234"/>
      <c r="IR47" s="234"/>
      <c r="IS47" s="234"/>
      <c r="IT47" s="234"/>
      <c r="IU47" s="234"/>
      <c r="IV47" s="234"/>
      <c r="IW47" s="17"/>
      <c r="IX47" s="234"/>
      <c r="IY47" s="234"/>
      <c r="IZ47" s="234"/>
      <c r="JA47" s="234"/>
      <c r="JB47" s="234"/>
      <c r="JC47" s="234"/>
      <c r="JD47" s="17"/>
      <c r="JE47" s="234"/>
      <c r="JF47" s="234"/>
      <c r="JG47" s="234"/>
      <c r="JH47" s="234"/>
      <c r="JI47" s="234"/>
      <c r="JJ47" s="234"/>
      <c r="JK47" s="16"/>
      <c r="JM47" s="18"/>
      <c r="JN47" s="234"/>
      <c r="JO47" s="234"/>
      <c r="JP47" s="234"/>
      <c r="JQ47" s="234"/>
      <c r="JR47" s="234"/>
      <c r="JS47" s="234"/>
      <c r="JT47" s="17"/>
      <c r="JU47" s="234"/>
      <c r="JV47" s="234"/>
      <c r="JW47" s="234"/>
      <c r="JX47" s="234"/>
      <c r="JY47" s="234"/>
      <c r="JZ47" s="234"/>
      <c r="KA47" s="17"/>
      <c r="KB47" s="234"/>
      <c r="KC47" s="234"/>
      <c r="KD47" s="234"/>
      <c r="KE47" s="234"/>
      <c r="KF47" s="234"/>
      <c r="KG47" s="234"/>
      <c r="KH47" s="17"/>
      <c r="KI47" s="234"/>
      <c r="KJ47" s="234"/>
      <c r="KK47" s="234"/>
      <c r="KL47" s="234"/>
      <c r="KM47" s="234"/>
      <c r="KN47" s="234"/>
      <c r="KO47" s="16"/>
      <c r="KQ47" s="18"/>
      <c r="KR47" s="234"/>
      <c r="KS47" s="234"/>
      <c r="KT47" s="234"/>
      <c r="KU47" s="234"/>
      <c r="KV47" s="234"/>
      <c r="KW47" s="234"/>
      <c r="KX47" s="17"/>
      <c r="KY47" s="234"/>
      <c r="KZ47" s="234"/>
      <c r="LA47" s="234"/>
      <c r="LB47" s="234"/>
      <c r="LC47" s="234"/>
      <c r="LD47" s="234"/>
      <c r="LE47" s="17"/>
      <c r="LF47" s="234"/>
      <c r="LG47" s="234"/>
      <c r="LH47" s="234"/>
      <c r="LI47" s="234"/>
      <c r="LJ47" s="234"/>
      <c r="LK47" s="234"/>
      <c r="LL47" s="17"/>
      <c r="LM47" s="234"/>
      <c r="LN47" s="234"/>
      <c r="LO47" s="234"/>
      <c r="LP47" s="234"/>
      <c r="LQ47" s="234"/>
      <c r="LR47" s="234"/>
      <c r="LS47" s="16"/>
      <c r="LU47" s="18"/>
      <c r="LV47" s="234"/>
      <c r="LW47" s="234"/>
      <c r="LX47" s="234"/>
      <c r="LY47" s="234"/>
      <c r="LZ47" s="234"/>
      <c r="MA47" s="234"/>
      <c r="MB47" s="17"/>
      <c r="MC47" s="234"/>
      <c r="MD47" s="234"/>
      <c r="ME47" s="234"/>
      <c r="MF47" s="234"/>
      <c r="MG47" s="234"/>
      <c r="MH47" s="234"/>
      <c r="MI47" s="17"/>
      <c r="MJ47" s="234"/>
      <c r="MK47" s="234"/>
      <c r="ML47" s="234"/>
      <c r="MM47" s="234"/>
      <c r="MN47" s="234"/>
      <c r="MO47" s="234"/>
      <c r="MP47" s="17"/>
      <c r="MQ47" s="234"/>
      <c r="MR47" s="234"/>
      <c r="MS47" s="234"/>
      <c r="MT47" s="234"/>
      <c r="MU47" s="234"/>
      <c r="MV47" s="234"/>
      <c r="MW47" s="16"/>
      <c r="MY47" s="18"/>
      <c r="MZ47" s="234"/>
      <c r="NA47" s="234"/>
      <c r="NB47" s="234"/>
      <c r="NC47" s="234"/>
      <c r="ND47" s="234"/>
      <c r="NE47" s="234"/>
      <c r="NF47" s="17"/>
      <c r="NG47" s="234"/>
      <c r="NH47" s="234"/>
      <c r="NI47" s="234"/>
      <c r="NJ47" s="234"/>
      <c r="NK47" s="234"/>
      <c r="NL47" s="234"/>
      <c r="NM47" s="17"/>
      <c r="NN47" s="234"/>
      <c r="NO47" s="234"/>
      <c r="NP47" s="234"/>
      <c r="NQ47" s="234"/>
      <c r="NR47" s="234"/>
      <c r="NS47" s="234"/>
      <c r="NT47" s="17"/>
      <c r="NU47" s="234"/>
      <c r="NV47" s="234"/>
      <c r="NW47" s="234"/>
      <c r="NX47" s="234"/>
      <c r="NY47" s="234"/>
      <c r="NZ47" s="234"/>
      <c r="OA47" s="16"/>
    </row>
    <row r="48" spans="3:391" ht="13.5" customHeight="1">
      <c r="C48" s="18"/>
      <c r="D48" s="234"/>
      <c r="E48" s="234"/>
      <c r="F48" s="234"/>
      <c r="G48" s="234"/>
      <c r="H48" s="234"/>
      <c r="I48" s="234"/>
      <c r="J48" s="17"/>
      <c r="K48" s="234"/>
      <c r="L48" s="234"/>
      <c r="M48" s="234"/>
      <c r="N48" s="234"/>
      <c r="O48" s="234"/>
      <c r="P48" s="234"/>
      <c r="Q48" s="17"/>
      <c r="R48" s="234"/>
      <c r="S48" s="234"/>
      <c r="T48" s="234"/>
      <c r="U48" s="234"/>
      <c r="V48" s="234"/>
      <c r="W48" s="234"/>
      <c r="X48" s="17"/>
      <c r="Y48" s="234"/>
      <c r="Z48" s="234"/>
      <c r="AA48" s="234"/>
      <c r="AB48" s="234"/>
      <c r="AC48" s="234"/>
      <c r="AD48" s="234"/>
      <c r="AE48" s="16"/>
      <c r="AG48" s="18"/>
      <c r="AH48" s="234"/>
      <c r="AI48" s="234"/>
      <c r="AJ48" s="234"/>
      <c r="AK48" s="234"/>
      <c r="AL48" s="234"/>
      <c r="AM48" s="234"/>
      <c r="AN48" s="17"/>
      <c r="AO48" s="234"/>
      <c r="AP48" s="234"/>
      <c r="AQ48" s="234"/>
      <c r="AR48" s="234"/>
      <c r="AS48" s="234"/>
      <c r="AT48" s="234"/>
      <c r="AU48" s="17"/>
      <c r="AV48" s="234"/>
      <c r="AW48" s="234"/>
      <c r="AX48" s="234"/>
      <c r="AY48" s="234"/>
      <c r="AZ48" s="234"/>
      <c r="BA48" s="234"/>
      <c r="BB48" s="17"/>
      <c r="BC48" s="234"/>
      <c r="BD48" s="234"/>
      <c r="BE48" s="234"/>
      <c r="BF48" s="234"/>
      <c r="BG48" s="234"/>
      <c r="BH48" s="234"/>
      <c r="BI48" s="16"/>
      <c r="BK48" s="18"/>
      <c r="BL48" s="234"/>
      <c r="BM48" s="234"/>
      <c r="BN48" s="234"/>
      <c r="BO48" s="234"/>
      <c r="BP48" s="234"/>
      <c r="BQ48" s="234"/>
      <c r="BR48" s="17"/>
      <c r="BS48" s="234"/>
      <c r="BT48" s="234"/>
      <c r="BU48" s="234"/>
      <c r="BV48" s="234"/>
      <c r="BW48" s="234"/>
      <c r="BX48" s="234"/>
      <c r="BY48" s="17"/>
      <c r="BZ48" s="234"/>
      <c r="CA48" s="234"/>
      <c r="CB48" s="234"/>
      <c r="CC48" s="234"/>
      <c r="CD48" s="234"/>
      <c r="CE48" s="234"/>
      <c r="CF48" s="17"/>
      <c r="CG48" s="234"/>
      <c r="CH48" s="234"/>
      <c r="CI48" s="234"/>
      <c r="CJ48" s="234"/>
      <c r="CK48" s="234"/>
      <c r="CL48" s="234"/>
      <c r="CM48" s="16"/>
      <c r="CO48" s="18"/>
      <c r="CP48" s="234"/>
      <c r="CQ48" s="234"/>
      <c r="CR48" s="234"/>
      <c r="CS48" s="234"/>
      <c r="CT48" s="234"/>
      <c r="CU48" s="234"/>
      <c r="CV48" s="17"/>
      <c r="CW48" s="234"/>
      <c r="CX48" s="234"/>
      <c r="CY48" s="234"/>
      <c r="CZ48" s="234"/>
      <c r="DA48" s="234"/>
      <c r="DB48" s="234"/>
      <c r="DC48" s="17"/>
      <c r="DD48" s="234"/>
      <c r="DE48" s="234"/>
      <c r="DF48" s="234"/>
      <c r="DG48" s="234"/>
      <c r="DH48" s="234"/>
      <c r="DI48" s="234"/>
      <c r="DJ48" s="17"/>
      <c r="DK48" s="234"/>
      <c r="DL48" s="234"/>
      <c r="DM48" s="234"/>
      <c r="DN48" s="234"/>
      <c r="DO48" s="234"/>
      <c r="DP48" s="234"/>
      <c r="DQ48" s="16"/>
      <c r="DS48" s="18"/>
      <c r="DT48" s="234"/>
      <c r="DU48" s="234"/>
      <c r="DV48" s="234"/>
      <c r="DW48" s="234"/>
      <c r="DX48" s="234"/>
      <c r="DY48" s="234"/>
      <c r="DZ48" s="17"/>
      <c r="EA48" s="234"/>
      <c r="EB48" s="234"/>
      <c r="EC48" s="234"/>
      <c r="ED48" s="234"/>
      <c r="EE48" s="234"/>
      <c r="EF48" s="234"/>
      <c r="EG48" s="17"/>
      <c r="EH48" s="234"/>
      <c r="EI48" s="234"/>
      <c r="EJ48" s="234"/>
      <c r="EK48" s="234"/>
      <c r="EL48" s="234"/>
      <c r="EM48" s="234"/>
      <c r="EN48" s="17"/>
      <c r="EO48" s="234"/>
      <c r="EP48" s="234"/>
      <c r="EQ48" s="234"/>
      <c r="ER48" s="234"/>
      <c r="ES48" s="234"/>
      <c r="ET48" s="234"/>
      <c r="EU48" s="16"/>
      <c r="EW48" s="18"/>
      <c r="EX48" s="234"/>
      <c r="EY48" s="234"/>
      <c r="EZ48" s="234"/>
      <c r="FA48" s="234"/>
      <c r="FB48" s="234"/>
      <c r="FC48" s="234"/>
      <c r="FD48" s="17"/>
      <c r="FE48" s="234"/>
      <c r="FF48" s="234"/>
      <c r="FG48" s="234"/>
      <c r="FH48" s="234"/>
      <c r="FI48" s="234"/>
      <c r="FJ48" s="234"/>
      <c r="FK48" s="17"/>
      <c r="FL48" s="234"/>
      <c r="FM48" s="234"/>
      <c r="FN48" s="234"/>
      <c r="FO48" s="234"/>
      <c r="FP48" s="234"/>
      <c r="FQ48" s="234"/>
      <c r="FR48" s="17"/>
      <c r="FS48" s="234"/>
      <c r="FT48" s="234"/>
      <c r="FU48" s="234"/>
      <c r="FV48" s="234"/>
      <c r="FW48" s="234"/>
      <c r="FX48" s="234"/>
      <c r="FY48" s="16"/>
      <c r="GA48" s="18"/>
      <c r="GB48" s="234"/>
      <c r="GC48" s="234"/>
      <c r="GD48" s="234"/>
      <c r="GE48" s="234"/>
      <c r="GF48" s="234"/>
      <c r="GG48" s="234"/>
      <c r="GH48" s="17"/>
      <c r="GI48" s="234"/>
      <c r="GJ48" s="234"/>
      <c r="GK48" s="234"/>
      <c r="GL48" s="234"/>
      <c r="GM48" s="234"/>
      <c r="GN48" s="234"/>
      <c r="GO48" s="17"/>
      <c r="GP48" s="234"/>
      <c r="GQ48" s="234"/>
      <c r="GR48" s="234"/>
      <c r="GS48" s="234"/>
      <c r="GT48" s="234"/>
      <c r="GU48" s="234"/>
      <c r="GV48" s="17"/>
      <c r="GW48" s="234"/>
      <c r="GX48" s="234"/>
      <c r="GY48" s="234"/>
      <c r="GZ48" s="234"/>
      <c r="HA48" s="234"/>
      <c r="HB48" s="234"/>
      <c r="HC48" s="16"/>
      <c r="HE48" s="18"/>
      <c r="HF48" s="234"/>
      <c r="HG48" s="234"/>
      <c r="HH48" s="234"/>
      <c r="HI48" s="234"/>
      <c r="HJ48" s="234"/>
      <c r="HK48" s="234"/>
      <c r="HL48" s="17"/>
      <c r="HM48" s="234"/>
      <c r="HN48" s="234"/>
      <c r="HO48" s="234"/>
      <c r="HP48" s="234"/>
      <c r="HQ48" s="234"/>
      <c r="HR48" s="234"/>
      <c r="HS48" s="17"/>
      <c r="HT48" s="234"/>
      <c r="HU48" s="234"/>
      <c r="HV48" s="234"/>
      <c r="HW48" s="234"/>
      <c r="HX48" s="234"/>
      <c r="HY48" s="234"/>
      <c r="HZ48" s="17"/>
      <c r="IA48" s="234"/>
      <c r="IB48" s="234"/>
      <c r="IC48" s="234"/>
      <c r="ID48" s="234"/>
      <c r="IE48" s="234"/>
      <c r="IF48" s="234"/>
      <c r="IG48" s="16"/>
      <c r="II48" s="18"/>
      <c r="IJ48" s="234"/>
      <c r="IK48" s="234"/>
      <c r="IL48" s="234"/>
      <c r="IM48" s="234"/>
      <c r="IN48" s="234"/>
      <c r="IO48" s="234"/>
      <c r="IP48" s="17"/>
      <c r="IQ48" s="234"/>
      <c r="IR48" s="234"/>
      <c r="IS48" s="234"/>
      <c r="IT48" s="234"/>
      <c r="IU48" s="234"/>
      <c r="IV48" s="234"/>
      <c r="IW48" s="17"/>
      <c r="IX48" s="234"/>
      <c r="IY48" s="234"/>
      <c r="IZ48" s="234"/>
      <c r="JA48" s="234"/>
      <c r="JB48" s="234"/>
      <c r="JC48" s="234"/>
      <c r="JD48" s="17"/>
      <c r="JE48" s="234"/>
      <c r="JF48" s="234"/>
      <c r="JG48" s="234"/>
      <c r="JH48" s="234"/>
      <c r="JI48" s="234"/>
      <c r="JJ48" s="234"/>
      <c r="JK48" s="16"/>
      <c r="JM48" s="18"/>
      <c r="JN48" s="234"/>
      <c r="JO48" s="234"/>
      <c r="JP48" s="234"/>
      <c r="JQ48" s="234"/>
      <c r="JR48" s="234"/>
      <c r="JS48" s="234"/>
      <c r="JT48" s="17"/>
      <c r="JU48" s="234"/>
      <c r="JV48" s="234"/>
      <c r="JW48" s="234"/>
      <c r="JX48" s="234"/>
      <c r="JY48" s="234"/>
      <c r="JZ48" s="234"/>
      <c r="KA48" s="17"/>
      <c r="KB48" s="234"/>
      <c r="KC48" s="234"/>
      <c r="KD48" s="234"/>
      <c r="KE48" s="234"/>
      <c r="KF48" s="234"/>
      <c r="KG48" s="234"/>
      <c r="KH48" s="17"/>
      <c r="KI48" s="234"/>
      <c r="KJ48" s="234"/>
      <c r="KK48" s="234"/>
      <c r="KL48" s="234"/>
      <c r="KM48" s="234"/>
      <c r="KN48" s="234"/>
      <c r="KO48" s="16"/>
      <c r="KQ48" s="18"/>
      <c r="KR48" s="234"/>
      <c r="KS48" s="234"/>
      <c r="KT48" s="234"/>
      <c r="KU48" s="234"/>
      <c r="KV48" s="234"/>
      <c r="KW48" s="234"/>
      <c r="KX48" s="17"/>
      <c r="KY48" s="234"/>
      <c r="KZ48" s="234"/>
      <c r="LA48" s="234"/>
      <c r="LB48" s="234"/>
      <c r="LC48" s="234"/>
      <c r="LD48" s="234"/>
      <c r="LE48" s="17"/>
      <c r="LF48" s="234"/>
      <c r="LG48" s="234"/>
      <c r="LH48" s="234"/>
      <c r="LI48" s="234"/>
      <c r="LJ48" s="234"/>
      <c r="LK48" s="234"/>
      <c r="LL48" s="17"/>
      <c r="LM48" s="234"/>
      <c r="LN48" s="234"/>
      <c r="LO48" s="234"/>
      <c r="LP48" s="234"/>
      <c r="LQ48" s="234"/>
      <c r="LR48" s="234"/>
      <c r="LS48" s="16"/>
      <c r="LU48" s="18"/>
      <c r="LV48" s="234"/>
      <c r="LW48" s="234"/>
      <c r="LX48" s="234"/>
      <c r="LY48" s="234"/>
      <c r="LZ48" s="234"/>
      <c r="MA48" s="234"/>
      <c r="MB48" s="17"/>
      <c r="MC48" s="234"/>
      <c r="MD48" s="234"/>
      <c r="ME48" s="234"/>
      <c r="MF48" s="234"/>
      <c r="MG48" s="234"/>
      <c r="MH48" s="234"/>
      <c r="MI48" s="17"/>
      <c r="MJ48" s="234"/>
      <c r="MK48" s="234"/>
      <c r="ML48" s="234"/>
      <c r="MM48" s="234"/>
      <c r="MN48" s="234"/>
      <c r="MO48" s="234"/>
      <c r="MP48" s="17"/>
      <c r="MQ48" s="234"/>
      <c r="MR48" s="234"/>
      <c r="MS48" s="234"/>
      <c r="MT48" s="234"/>
      <c r="MU48" s="234"/>
      <c r="MV48" s="234"/>
      <c r="MW48" s="16"/>
      <c r="MY48" s="18"/>
      <c r="MZ48" s="234"/>
      <c r="NA48" s="234"/>
      <c r="NB48" s="234"/>
      <c r="NC48" s="234"/>
      <c r="ND48" s="234"/>
      <c r="NE48" s="234"/>
      <c r="NF48" s="17"/>
      <c r="NG48" s="234"/>
      <c r="NH48" s="234"/>
      <c r="NI48" s="234"/>
      <c r="NJ48" s="234"/>
      <c r="NK48" s="234"/>
      <c r="NL48" s="234"/>
      <c r="NM48" s="17"/>
      <c r="NN48" s="234"/>
      <c r="NO48" s="234"/>
      <c r="NP48" s="234"/>
      <c r="NQ48" s="234"/>
      <c r="NR48" s="234"/>
      <c r="NS48" s="234"/>
      <c r="NT48" s="17"/>
      <c r="NU48" s="234"/>
      <c r="NV48" s="234"/>
      <c r="NW48" s="234"/>
      <c r="NX48" s="234"/>
      <c r="NY48" s="234"/>
      <c r="NZ48" s="234"/>
      <c r="OA48" s="16"/>
    </row>
    <row r="49" spans="3:391" ht="13.5" customHeight="1">
      <c r="C49" s="15"/>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3"/>
      <c r="AG49" s="15"/>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3"/>
      <c r="BK49" s="15"/>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3"/>
      <c r="CO49" s="15"/>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3"/>
      <c r="DS49" s="15"/>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3"/>
      <c r="EW49" s="15"/>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3"/>
      <c r="GA49" s="15"/>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3"/>
      <c r="HE49" s="15"/>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3"/>
      <c r="II49" s="15"/>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3"/>
      <c r="JM49" s="15"/>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3"/>
      <c r="KQ49" s="15"/>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3"/>
      <c r="LU49" s="15"/>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3"/>
      <c r="MY49" s="15"/>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3"/>
    </row>
    <row r="65" spans="34:38" ht="13.5" customHeight="1">
      <c r="AH65" s="252" t="s">
        <v>83</v>
      </c>
      <c r="AI65" s="252"/>
      <c r="AJ65" s="252"/>
      <c r="AK65" s="252"/>
      <c r="AL65" s="252"/>
    </row>
    <row r="66" spans="34:38" ht="13.5" customHeight="1">
      <c r="AH66" s="252"/>
      <c r="AI66" s="252"/>
      <c r="AJ66" s="252"/>
      <c r="AK66" s="252"/>
      <c r="AL66" s="252"/>
    </row>
    <row r="67" spans="34:38" ht="13.5" customHeight="1">
      <c r="AH67" s="252" t="s">
        <v>85</v>
      </c>
      <c r="AI67" s="252"/>
      <c r="AJ67" s="252"/>
      <c r="AK67" s="252"/>
      <c r="AL67" s="252"/>
    </row>
    <row r="68" spans="34:38" ht="13.5" customHeight="1">
      <c r="AH68" s="252"/>
      <c r="AI68" s="252"/>
      <c r="AJ68" s="252"/>
      <c r="AK68" s="252"/>
      <c r="AL68" s="252"/>
    </row>
    <row r="69" spans="34:38" ht="13.5" customHeight="1">
      <c r="AH69" s="190" t="s">
        <v>74</v>
      </c>
      <c r="AI69" s="190"/>
      <c r="AJ69" s="190"/>
      <c r="AK69" s="190"/>
      <c r="AL69" s="190"/>
    </row>
    <row r="70" spans="34:38" ht="13.5" customHeight="1">
      <c r="AH70" s="190"/>
      <c r="AI70" s="190"/>
      <c r="AJ70" s="190"/>
      <c r="AK70" s="190"/>
      <c r="AL70" s="190"/>
    </row>
    <row r="71" spans="34:38" ht="13.5" customHeight="1">
      <c r="AH71" s="190" t="s">
        <v>94</v>
      </c>
      <c r="AI71" s="190"/>
      <c r="AJ71" s="190"/>
      <c r="AK71" s="190"/>
      <c r="AL71" s="190"/>
    </row>
    <row r="72" spans="34:38" ht="13.5" customHeight="1">
      <c r="AH72" s="190"/>
      <c r="AI72" s="190"/>
      <c r="AJ72" s="190"/>
      <c r="AK72" s="190"/>
      <c r="AL72" s="190"/>
    </row>
    <row r="73" spans="34:38" ht="13.5" customHeight="1">
      <c r="AH73" s="190" t="s">
        <v>80</v>
      </c>
      <c r="AI73" s="190"/>
      <c r="AJ73" s="190"/>
      <c r="AK73" s="190"/>
      <c r="AL73" s="190"/>
    </row>
    <row r="74" spans="34:38" ht="13.5" customHeight="1">
      <c r="AH74" s="190"/>
      <c r="AI74" s="190"/>
      <c r="AJ74" s="190"/>
      <c r="AK74" s="190"/>
      <c r="AL74" s="190"/>
    </row>
    <row r="75" spans="34:38" ht="13.5" customHeight="1">
      <c r="AH75" s="190" t="s">
        <v>84</v>
      </c>
      <c r="AI75" s="190"/>
      <c r="AJ75" s="190"/>
      <c r="AK75" s="190"/>
      <c r="AL75" s="190"/>
    </row>
    <row r="76" spans="34:38" ht="13.5" customHeight="1">
      <c r="AH76" s="190"/>
      <c r="AI76" s="190"/>
      <c r="AJ76" s="190"/>
      <c r="AK76" s="190"/>
      <c r="AL76" s="190"/>
    </row>
    <row r="77" spans="34:38" ht="13.5" customHeight="1">
      <c r="AH77" s="190" t="s">
        <v>79</v>
      </c>
      <c r="AI77" s="190"/>
      <c r="AJ77" s="190"/>
      <c r="AK77" s="190"/>
      <c r="AL77" s="190"/>
    </row>
    <row r="78" spans="34:38" ht="13.5" customHeight="1">
      <c r="AH78" s="190"/>
      <c r="AI78" s="190"/>
      <c r="AJ78" s="190"/>
      <c r="AK78" s="190"/>
      <c r="AL78" s="190"/>
    </row>
    <row r="79" spans="34:38" ht="13.5" customHeight="1">
      <c r="AH79" s="196" t="s">
        <v>81</v>
      </c>
      <c r="AI79" s="197"/>
      <c r="AJ79" s="197"/>
      <c r="AK79" s="197"/>
      <c r="AL79" s="198"/>
    </row>
    <row r="80" spans="34:38" ht="13.5" customHeight="1">
      <c r="AH80" s="199"/>
      <c r="AI80" s="200"/>
      <c r="AJ80" s="200"/>
      <c r="AK80" s="200"/>
      <c r="AL80" s="201"/>
    </row>
    <row r="81" spans="34:38" ht="13.5" customHeight="1">
      <c r="AH81" s="196" t="s">
        <v>82</v>
      </c>
      <c r="AI81" s="197"/>
      <c r="AJ81" s="197"/>
      <c r="AK81" s="197"/>
      <c r="AL81" s="198"/>
    </row>
    <row r="82" spans="34:38" ht="13.5" customHeight="1">
      <c r="AH82" s="199"/>
      <c r="AI82" s="200"/>
      <c r="AJ82" s="200"/>
      <c r="AK82" s="200"/>
      <c r="AL82" s="201"/>
    </row>
    <row r="83" spans="34:38" ht="13.5" customHeight="1">
      <c r="AH83" s="242" t="s">
        <v>77</v>
      </c>
      <c r="AI83" s="243"/>
      <c r="AJ83" s="243"/>
      <c r="AK83" s="243"/>
      <c r="AL83" s="244"/>
    </row>
    <row r="84" spans="34:38" ht="13.5" customHeight="1">
      <c r="AH84" s="245"/>
      <c r="AI84" s="246"/>
      <c r="AJ84" s="246"/>
      <c r="AK84" s="246"/>
      <c r="AL84" s="247"/>
    </row>
    <row r="85" spans="34:38" ht="13.5" customHeight="1">
      <c r="AH85" s="248" t="s">
        <v>75</v>
      </c>
      <c r="AI85" s="248"/>
      <c r="AJ85" s="248"/>
      <c r="AK85" s="248"/>
      <c r="AL85" s="248"/>
    </row>
    <row r="86" spans="34:38" ht="13.5" customHeight="1">
      <c r="AH86" s="248"/>
      <c r="AI86" s="248"/>
      <c r="AJ86" s="248"/>
      <c r="AK86" s="248"/>
      <c r="AL86" s="248"/>
    </row>
    <row r="87" spans="34:38" ht="13.5" customHeight="1">
      <c r="AH87" s="248" t="s">
        <v>76</v>
      </c>
      <c r="AI87" s="248"/>
      <c r="AJ87" s="248"/>
      <c r="AK87" s="248"/>
      <c r="AL87" s="248"/>
    </row>
    <row r="88" spans="34:38" ht="13.5" customHeight="1">
      <c r="AH88" s="248"/>
      <c r="AI88" s="248"/>
      <c r="AJ88" s="248"/>
      <c r="AK88" s="248"/>
      <c r="AL88" s="248"/>
    </row>
  </sheetData>
  <mergeCells count="747">
    <mergeCell ref="LV43:MA43"/>
    <mergeCell ref="MC43:MH43"/>
    <mergeCell ref="MJ43:MO43"/>
    <mergeCell ref="MQ43:MV43"/>
    <mergeCell ref="LV37:MA41"/>
    <mergeCell ref="MC37:MH41"/>
    <mergeCell ref="MJ37:MO41"/>
    <mergeCell ref="MQ37:MV41"/>
    <mergeCell ref="LV44:MA48"/>
    <mergeCell ref="MC44:MH48"/>
    <mergeCell ref="MJ44:MO48"/>
    <mergeCell ref="MQ44:MV48"/>
    <mergeCell ref="MP8:MT8"/>
    <mergeCell ref="MP9:MT9"/>
    <mergeCell ref="MP10:MT10"/>
    <mergeCell ref="MP6:MT6"/>
    <mergeCell ref="LV29:MA29"/>
    <mergeCell ref="MC29:MH29"/>
    <mergeCell ref="MQ30:MV34"/>
    <mergeCell ref="MJ29:MO29"/>
    <mergeCell ref="MQ29:MV29"/>
    <mergeCell ref="LV19:MA23"/>
    <mergeCell ref="MC19:MH23"/>
    <mergeCell ref="MJ19:MO23"/>
    <mergeCell ref="LV26:MC27"/>
    <mergeCell ref="MM12:MN12"/>
    <mergeCell ref="LV15:MB16"/>
    <mergeCell ref="MP12:MT12"/>
    <mergeCell ref="MP11:MT11"/>
    <mergeCell ref="MM11:MN11"/>
    <mergeCell ref="MM8:MN8"/>
    <mergeCell ref="LV36:MA36"/>
    <mergeCell ref="MC36:MH36"/>
    <mergeCell ref="MJ36:MO36"/>
    <mergeCell ref="MQ36:MV36"/>
    <mergeCell ref="LV30:MA34"/>
    <mergeCell ref="MC30:MH34"/>
    <mergeCell ref="MJ30:MO34"/>
    <mergeCell ref="LF37:LK41"/>
    <mergeCell ref="LM37:LR41"/>
    <mergeCell ref="LF30:LK34"/>
    <mergeCell ref="LM30:LR34"/>
    <mergeCell ref="KY36:LD36"/>
    <mergeCell ref="LF36:LK36"/>
    <mergeCell ref="LM36:LR36"/>
    <mergeCell ref="KY29:LD29"/>
    <mergeCell ref="LF29:LK29"/>
    <mergeCell ref="LM29:LR29"/>
    <mergeCell ref="KY30:LD34"/>
    <mergeCell ref="DO6:DP6"/>
    <mergeCell ref="LF43:LK43"/>
    <mergeCell ref="LM43:LR43"/>
    <mergeCell ref="EN9:ER9"/>
    <mergeCell ref="EN10:ER10"/>
    <mergeCell ref="EN11:ER11"/>
    <mergeCell ref="ES6:ET6"/>
    <mergeCell ref="IA43:IF43"/>
    <mergeCell ref="IE8:IF8"/>
    <mergeCell ref="IE10:IF10"/>
    <mergeCell ref="IE7:IF7"/>
    <mergeCell ref="JD7:JH7"/>
    <mergeCell ref="JD8:JH8"/>
    <mergeCell ref="JD10:JH10"/>
    <mergeCell ref="FQ9:FV9"/>
    <mergeCell ref="FQ8:FV8"/>
    <mergeCell ref="FQ10:FV10"/>
    <mergeCell ref="KR44:KW48"/>
    <mergeCell ref="KY44:LD48"/>
    <mergeCell ref="LF44:LK48"/>
    <mergeCell ref="LM44:LR48"/>
    <mergeCell ref="LL11:LP11"/>
    <mergeCell ref="KR37:KW41"/>
    <mergeCell ref="KY37:LD41"/>
    <mergeCell ref="JI7:JJ7"/>
    <mergeCell ref="JI8:JJ8"/>
    <mergeCell ref="JI9:JJ9"/>
    <mergeCell ref="JI10:JJ10"/>
    <mergeCell ref="KH9:KL9"/>
    <mergeCell ref="KH8:KL8"/>
    <mergeCell ref="KH7:KL7"/>
    <mergeCell ref="KI44:KN48"/>
    <mergeCell ref="KH10:KL10"/>
    <mergeCell ref="KI36:KN36"/>
    <mergeCell ref="KR36:KW36"/>
    <mergeCell ref="KB19:KG23"/>
    <mergeCell ref="KI19:KN23"/>
    <mergeCell ref="KR19:KW23"/>
    <mergeCell ref="KY19:LD23"/>
    <mergeCell ref="LF19:LK23"/>
    <mergeCell ref="JE19:JJ23"/>
    <mergeCell ref="HF44:HK48"/>
    <mergeCell ref="KR43:KW43"/>
    <mergeCell ref="KY43:LD43"/>
    <mergeCell ref="FE43:FJ43"/>
    <mergeCell ref="FL43:FQ43"/>
    <mergeCell ref="FS43:FX43"/>
    <mergeCell ref="JD9:JH9"/>
    <mergeCell ref="ES9:ET9"/>
    <mergeCell ref="ES10:ET10"/>
    <mergeCell ref="KR26:KY27"/>
    <mergeCell ref="HM44:HR48"/>
    <mergeCell ref="HT44:HY48"/>
    <mergeCell ref="IA44:IF48"/>
    <mergeCell ref="FE44:FJ48"/>
    <mergeCell ref="FL44:FQ48"/>
    <mergeCell ref="FS44:FX48"/>
    <mergeCell ref="JN44:JS48"/>
    <mergeCell ref="JU44:JZ48"/>
    <mergeCell ref="KB44:KG48"/>
    <mergeCell ref="IJ44:IO48"/>
    <mergeCell ref="IQ44:IV48"/>
    <mergeCell ref="IX44:JC48"/>
    <mergeCell ref="JE44:JJ48"/>
    <mergeCell ref="IE9:IF9"/>
    <mergeCell ref="CK12:CL12"/>
    <mergeCell ref="CK11:CL11"/>
    <mergeCell ref="JU43:JZ43"/>
    <mergeCell ref="KB43:KG43"/>
    <mergeCell ref="KI43:KN43"/>
    <mergeCell ref="IE12:IF12"/>
    <mergeCell ref="JD12:JH12"/>
    <mergeCell ref="JD11:JH11"/>
    <mergeCell ref="JI12:JJ12"/>
    <mergeCell ref="JI11:JJ11"/>
    <mergeCell ref="KB37:KG41"/>
    <mergeCell ref="KI37:KN41"/>
    <mergeCell ref="JU29:JZ29"/>
    <mergeCell ref="HM43:HR43"/>
    <mergeCell ref="HT43:HY43"/>
    <mergeCell ref="KH11:KL11"/>
    <mergeCell ref="DD30:DI34"/>
    <mergeCell ref="DK30:DP34"/>
    <mergeCell ref="FQ11:FV11"/>
    <mergeCell ref="FQ12:FV12"/>
    <mergeCell ref="EA19:EF23"/>
    <mergeCell ref="EH30:EM34"/>
    <mergeCell ref="EA30:EF34"/>
    <mergeCell ref="DT30:DY34"/>
    <mergeCell ref="CK7:CL7"/>
    <mergeCell ref="CK8:CL8"/>
    <mergeCell ref="CK9:CL9"/>
    <mergeCell ref="CK10:CL10"/>
    <mergeCell ref="CK6:CL6"/>
    <mergeCell ref="GB44:GG48"/>
    <mergeCell ref="AC7:AD7"/>
    <mergeCell ref="AC8:AD8"/>
    <mergeCell ref="AC9:AD9"/>
    <mergeCell ref="AC10:AD10"/>
    <mergeCell ref="AC6:AD6"/>
    <mergeCell ref="ES12:ET12"/>
    <mergeCell ref="ES11:ET11"/>
    <mergeCell ref="ES7:ET7"/>
    <mergeCell ref="ES8:ET8"/>
    <mergeCell ref="DT19:DY23"/>
    <mergeCell ref="EA29:EF29"/>
    <mergeCell ref="DT29:DY29"/>
    <mergeCell ref="EO19:ET23"/>
    <mergeCell ref="DT43:DY43"/>
    <mergeCell ref="EX44:FC48"/>
    <mergeCell ref="EX43:FC43"/>
    <mergeCell ref="CP30:CU34"/>
    <mergeCell ref="CW30:DB34"/>
    <mergeCell ref="W7:AB7"/>
    <mergeCell ref="W8:AB8"/>
    <mergeCell ref="W9:AB9"/>
    <mergeCell ref="W10:AB10"/>
    <mergeCell ref="W6:AB6"/>
    <mergeCell ref="D26:K27"/>
    <mergeCell ref="D18:I18"/>
    <mergeCell ref="D37:I41"/>
    <mergeCell ref="R30:W34"/>
    <mergeCell ref="Y30:AD34"/>
    <mergeCell ref="K30:P34"/>
    <mergeCell ref="K37:P41"/>
    <mergeCell ref="R37:W41"/>
    <mergeCell ref="W12:AB12"/>
    <mergeCell ref="K18:P18"/>
    <mergeCell ref="R18:W18"/>
    <mergeCell ref="Y18:AD18"/>
    <mergeCell ref="D19:I23"/>
    <mergeCell ref="K19:P23"/>
    <mergeCell ref="R19:W23"/>
    <mergeCell ref="Y19:AD23"/>
    <mergeCell ref="D15:J16"/>
    <mergeCell ref="Y37:AD41"/>
    <mergeCell ref="D43:I43"/>
    <mergeCell ref="K43:P43"/>
    <mergeCell ref="R43:W43"/>
    <mergeCell ref="Y43:AD43"/>
    <mergeCell ref="D44:I48"/>
    <mergeCell ref="K44:P48"/>
    <mergeCell ref="R44:W48"/>
    <mergeCell ref="Y44:AD48"/>
    <mergeCell ref="JN43:JS43"/>
    <mergeCell ref="IJ43:IO43"/>
    <mergeCell ref="IQ43:IV43"/>
    <mergeCell ref="IX43:JC43"/>
    <mergeCell ref="JE43:JJ43"/>
    <mergeCell ref="GB43:GG43"/>
    <mergeCell ref="GI43:GN43"/>
    <mergeCell ref="GP43:GU43"/>
    <mergeCell ref="GW43:HB43"/>
    <mergeCell ref="EO43:ET43"/>
    <mergeCell ref="CG44:CL48"/>
    <mergeCell ref="EA43:EF43"/>
    <mergeCell ref="GI44:GN48"/>
    <mergeCell ref="GP44:GU48"/>
    <mergeCell ref="GW44:HB48"/>
    <mergeCell ref="HF43:HK43"/>
    <mergeCell ref="EO29:ET29"/>
    <mergeCell ref="EH29:EM29"/>
    <mergeCell ref="DT18:DY18"/>
    <mergeCell ref="EA18:EF18"/>
    <mergeCell ref="EH18:EM18"/>
    <mergeCell ref="EO18:ET18"/>
    <mergeCell ref="EH19:EM23"/>
    <mergeCell ref="DT26:EA27"/>
    <mergeCell ref="EO30:ET34"/>
    <mergeCell ref="EA36:EF36"/>
    <mergeCell ref="DT36:DY36"/>
    <mergeCell ref="EO37:ET41"/>
    <mergeCell ref="EH37:EM41"/>
    <mergeCell ref="EA37:EF41"/>
    <mergeCell ref="DT37:DY41"/>
    <mergeCell ref="IA36:IF36"/>
    <mergeCell ref="EX37:FC41"/>
    <mergeCell ref="FE37:FJ41"/>
    <mergeCell ref="FL37:FQ41"/>
    <mergeCell ref="FS37:FX41"/>
    <mergeCell ref="GB36:GG36"/>
    <mergeCell ref="GI36:GN36"/>
    <mergeCell ref="GP36:GU36"/>
    <mergeCell ref="GW36:HB36"/>
    <mergeCell ref="GB37:GG41"/>
    <mergeCell ref="GI37:GN41"/>
    <mergeCell ref="EO36:ET36"/>
    <mergeCell ref="EX36:FC36"/>
    <mergeCell ref="FE36:FJ36"/>
    <mergeCell ref="FL36:FQ36"/>
    <mergeCell ref="FS36:FX36"/>
    <mergeCell ref="IJ37:IO41"/>
    <mergeCell ref="IQ37:IV41"/>
    <mergeCell ref="IX37:JC41"/>
    <mergeCell ref="JE37:JJ41"/>
    <mergeCell ref="IJ36:IO36"/>
    <mergeCell ref="GP37:GU41"/>
    <mergeCell ref="GW37:HB41"/>
    <mergeCell ref="HF37:HK41"/>
    <mergeCell ref="KB36:KG36"/>
    <mergeCell ref="JU37:JZ41"/>
    <mergeCell ref="JN37:JS41"/>
    <mergeCell ref="HF36:HK36"/>
    <mergeCell ref="HM36:HR36"/>
    <mergeCell ref="HT37:HY41"/>
    <mergeCell ref="IA37:IF41"/>
    <mergeCell ref="HM37:HR41"/>
    <mergeCell ref="HT36:HY36"/>
    <mergeCell ref="IQ36:IV36"/>
    <mergeCell ref="IX36:JC36"/>
    <mergeCell ref="JE36:JJ36"/>
    <mergeCell ref="JN36:JS36"/>
    <mergeCell ref="JU36:JZ36"/>
    <mergeCell ref="IJ30:IO34"/>
    <mergeCell ref="IQ30:IV34"/>
    <mergeCell ref="IX30:JC34"/>
    <mergeCell ref="JE30:JJ34"/>
    <mergeCell ref="JN30:JS34"/>
    <mergeCell ref="JU30:JZ34"/>
    <mergeCell ref="KB30:KG34"/>
    <mergeCell ref="KI30:KN34"/>
    <mergeCell ref="KR30:KW34"/>
    <mergeCell ref="LM19:LR23"/>
    <mergeCell ref="MC18:MH18"/>
    <mergeCell ref="MJ18:MO18"/>
    <mergeCell ref="MQ18:MV18"/>
    <mergeCell ref="KY18:LD18"/>
    <mergeCell ref="LF18:LK18"/>
    <mergeCell ref="LM18:LR18"/>
    <mergeCell ref="IJ29:IO29"/>
    <mergeCell ref="IQ29:IV29"/>
    <mergeCell ref="IX29:JC29"/>
    <mergeCell ref="JE29:JJ29"/>
    <mergeCell ref="JN29:JS29"/>
    <mergeCell ref="KB29:KG29"/>
    <mergeCell ref="KI29:KN29"/>
    <mergeCell ref="KR29:KW29"/>
    <mergeCell ref="MQ19:MV23"/>
    <mergeCell ref="JN19:JS23"/>
    <mergeCell ref="IJ26:IQ27"/>
    <mergeCell ref="JN26:JU27"/>
    <mergeCell ref="JE18:JJ18"/>
    <mergeCell ref="JN18:JS18"/>
    <mergeCell ref="JU18:JZ18"/>
    <mergeCell ref="JU19:JZ23"/>
    <mergeCell ref="KR15:KX16"/>
    <mergeCell ref="LQ12:LR12"/>
    <mergeCell ref="LV18:MA18"/>
    <mergeCell ref="KE8:KF8"/>
    <mergeCell ref="LI8:LJ8"/>
    <mergeCell ref="IJ15:IP16"/>
    <mergeCell ref="JN15:JT16"/>
    <mergeCell ref="KB18:KG18"/>
    <mergeCell ref="KI18:KN18"/>
    <mergeCell ref="KR18:KW18"/>
    <mergeCell ref="KE12:KF12"/>
    <mergeCell ref="LI12:LJ12"/>
    <mergeCell ref="KM12:KN12"/>
    <mergeCell ref="LL9:LP9"/>
    <mergeCell ref="LL8:LP8"/>
    <mergeCell ref="LQ11:LR11"/>
    <mergeCell ref="LQ8:LR8"/>
    <mergeCell ref="LQ9:LR9"/>
    <mergeCell ref="LQ10:LR10"/>
    <mergeCell ref="KE11:KF11"/>
    <mergeCell ref="LI11:LJ11"/>
    <mergeCell ref="LL12:LP12"/>
    <mergeCell ref="LL10:LP10"/>
    <mergeCell ref="KH12:KL12"/>
    <mergeCell ref="KM11:KN11"/>
    <mergeCell ref="KM10:KN10"/>
    <mergeCell ref="KM9:KN9"/>
    <mergeCell ref="KM8:KN8"/>
    <mergeCell ref="KM7:KN7"/>
    <mergeCell ref="LI7:LJ7"/>
    <mergeCell ref="MM7:MN7"/>
    <mergeCell ref="KE10:KF10"/>
    <mergeCell ref="LI10:LJ10"/>
    <mergeCell ref="MM10:MN10"/>
    <mergeCell ref="KE9:KF9"/>
    <mergeCell ref="LI9:LJ9"/>
    <mergeCell ref="MM9:MN9"/>
    <mergeCell ref="LL7:LP7"/>
    <mergeCell ref="LQ7:LR7"/>
    <mergeCell ref="JA8:JB8"/>
    <mergeCell ref="JA9:JB9"/>
    <mergeCell ref="JD6:JH6"/>
    <mergeCell ref="JI6:JJ6"/>
    <mergeCell ref="IJ3:IO4"/>
    <mergeCell ref="IR3:IW4"/>
    <mergeCell ref="IZ3:JI4"/>
    <mergeCell ref="JN3:JS4"/>
    <mergeCell ref="JA6:JB6"/>
    <mergeCell ref="MD3:MI4"/>
    <mergeCell ref="ML3:MU4"/>
    <mergeCell ref="KE6:KF6"/>
    <mergeCell ref="LI6:LJ6"/>
    <mergeCell ref="MM6:MN6"/>
    <mergeCell ref="JV3:KA4"/>
    <mergeCell ref="KD3:KM4"/>
    <mergeCell ref="KR3:KW4"/>
    <mergeCell ref="JA7:JB7"/>
    <mergeCell ref="KZ3:LE4"/>
    <mergeCell ref="LH3:LQ4"/>
    <mergeCell ref="LV3:MA4"/>
    <mergeCell ref="KH6:KL6"/>
    <mergeCell ref="LL6:LP6"/>
    <mergeCell ref="LQ6:LR6"/>
    <mergeCell ref="MP7:MT7"/>
    <mergeCell ref="KE7:KF7"/>
    <mergeCell ref="IJ19:IO23"/>
    <mergeCell ref="IQ19:IV23"/>
    <mergeCell ref="IX19:JC23"/>
    <mergeCell ref="JA12:JB12"/>
    <mergeCell ref="JA11:JB11"/>
    <mergeCell ref="JA10:JB10"/>
    <mergeCell ref="IJ18:IO18"/>
    <mergeCell ref="IQ18:IV18"/>
    <mergeCell ref="IX18:JC18"/>
    <mergeCell ref="HF29:HK29"/>
    <mergeCell ref="HM29:HR29"/>
    <mergeCell ref="EX29:FC29"/>
    <mergeCell ref="FE29:FJ29"/>
    <mergeCell ref="FL29:FQ29"/>
    <mergeCell ref="GB30:GG34"/>
    <mergeCell ref="HT29:HY29"/>
    <mergeCell ref="IA29:IF29"/>
    <mergeCell ref="EX30:FC34"/>
    <mergeCell ref="FE30:FJ34"/>
    <mergeCell ref="FL30:FQ34"/>
    <mergeCell ref="FS30:FX34"/>
    <mergeCell ref="GB29:GG29"/>
    <mergeCell ref="GI29:GN29"/>
    <mergeCell ref="GP29:GU29"/>
    <mergeCell ref="GW29:HB29"/>
    <mergeCell ref="HF30:HK34"/>
    <mergeCell ref="HM30:HR34"/>
    <mergeCell ref="HT30:HY34"/>
    <mergeCell ref="IA30:IF34"/>
    <mergeCell ref="GP30:GU34"/>
    <mergeCell ref="GI30:GN34"/>
    <mergeCell ref="HT19:HY23"/>
    <mergeCell ref="IA19:IF23"/>
    <mergeCell ref="EX26:FE27"/>
    <mergeCell ref="GB26:GI27"/>
    <mergeCell ref="HF26:HM27"/>
    <mergeCell ref="FE19:FJ23"/>
    <mergeCell ref="FL19:FQ23"/>
    <mergeCell ref="FS19:FX23"/>
    <mergeCell ref="GB19:GG23"/>
    <mergeCell ref="GI19:GN23"/>
    <mergeCell ref="EX19:FC23"/>
    <mergeCell ref="GS12:GT12"/>
    <mergeCell ref="HF15:HL16"/>
    <mergeCell ref="FW11:FX11"/>
    <mergeCell ref="FW10:FX10"/>
    <mergeCell ref="HF19:HK23"/>
    <mergeCell ref="HM19:HR23"/>
    <mergeCell ref="GP19:GU23"/>
    <mergeCell ref="FO10:FP10"/>
    <mergeCell ref="GS10:GT10"/>
    <mergeCell ref="FO11:FP11"/>
    <mergeCell ref="GS11:GT11"/>
    <mergeCell ref="FW12:FX12"/>
    <mergeCell ref="FO12:FP12"/>
    <mergeCell ref="HW10:HX10"/>
    <mergeCell ref="GV11:GZ11"/>
    <mergeCell ref="GV10:GZ10"/>
    <mergeCell ref="HA10:HB10"/>
    <mergeCell ref="HA11:HB11"/>
    <mergeCell ref="HM18:HR18"/>
    <mergeCell ref="HT18:HY18"/>
    <mergeCell ref="IA18:IF18"/>
    <mergeCell ref="HW12:HX12"/>
    <mergeCell ref="HW11:HX11"/>
    <mergeCell ref="HA12:HB12"/>
    <mergeCell ref="HZ10:ID10"/>
    <mergeCell ref="HZ11:ID11"/>
    <mergeCell ref="HZ12:ID12"/>
    <mergeCell ref="IE11:IF11"/>
    <mergeCell ref="EX18:FC18"/>
    <mergeCell ref="GW18:HB18"/>
    <mergeCell ref="HF18:HK18"/>
    <mergeCell ref="FE18:FJ18"/>
    <mergeCell ref="FL18:FQ18"/>
    <mergeCell ref="FS18:FX18"/>
    <mergeCell ref="GB18:GG18"/>
    <mergeCell ref="GI18:GN18"/>
    <mergeCell ref="GP18:GU18"/>
    <mergeCell ref="GV8:GZ8"/>
    <mergeCell ref="HZ8:ID8"/>
    <mergeCell ref="HZ9:ID9"/>
    <mergeCell ref="FO9:FP9"/>
    <mergeCell ref="GS9:GT9"/>
    <mergeCell ref="HA8:HB8"/>
    <mergeCell ref="HA9:HB9"/>
    <mergeCell ref="FW8:FX8"/>
    <mergeCell ref="EN6:ER6"/>
    <mergeCell ref="EN7:ER7"/>
    <mergeCell ref="FW9:FX9"/>
    <mergeCell ref="GV9:GZ9"/>
    <mergeCell ref="HW9:HX9"/>
    <mergeCell ref="HW7:HX7"/>
    <mergeCell ref="HW8:HX8"/>
    <mergeCell ref="GR3:HA4"/>
    <mergeCell ref="FQ6:FV6"/>
    <mergeCell ref="FO8:FP8"/>
    <mergeCell ref="GS8:GT8"/>
    <mergeCell ref="FQ7:FV7"/>
    <mergeCell ref="EN8:ER8"/>
    <mergeCell ref="HZ7:ID7"/>
    <mergeCell ref="FO7:FP7"/>
    <mergeCell ref="GS7:GT7"/>
    <mergeCell ref="HA6:HB6"/>
    <mergeCell ref="HA7:HB7"/>
    <mergeCell ref="FW7:FX7"/>
    <mergeCell ref="FW6:FX6"/>
    <mergeCell ref="GV7:GZ7"/>
    <mergeCell ref="GV6:GZ6"/>
    <mergeCell ref="HN3:HS4"/>
    <mergeCell ref="HV3:IE4"/>
    <mergeCell ref="FO6:FP6"/>
    <mergeCell ref="GS6:GT6"/>
    <mergeCell ref="HW6:HX6"/>
    <mergeCell ref="HZ6:ID6"/>
    <mergeCell ref="IE6:IF6"/>
    <mergeCell ref="FN3:FW4"/>
    <mergeCell ref="GB3:GG4"/>
    <mergeCell ref="GJ3:GO4"/>
    <mergeCell ref="CF12:CJ12"/>
    <mergeCell ref="DJ12:DN12"/>
    <mergeCell ref="DJ11:DN11"/>
    <mergeCell ref="DJ10:DN10"/>
    <mergeCell ref="DJ6:DN6"/>
    <mergeCell ref="HF3:HK4"/>
    <mergeCell ref="EJ3:ES4"/>
    <mergeCell ref="EX3:FC4"/>
    <mergeCell ref="FF3:FK4"/>
    <mergeCell ref="EK6:EL6"/>
    <mergeCell ref="DG12:DH12"/>
    <mergeCell ref="EN12:ER12"/>
    <mergeCell ref="EK12:EL12"/>
    <mergeCell ref="DO9:DP9"/>
    <mergeCell ref="DO10:DP10"/>
    <mergeCell ref="DO11:DP11"/>
    <mergeCell ref="EK7:EL7"/>
    <mergeCell ref="EK10:EL10"/>
    <mergeCell ref="EK11:EL11"/>
    <mergeCell ref="EK8:EL8"/>
    <mergeCell ref="EK9:EL9"/>
    <mergeCell ref="DJ8:DN8"/>
    <mergeCell ref="DJ9:DN9"/>
    <mergeCell ref="CC6:CD6"/>
    <mergeCell ref="CC7:CD7"/>
    <mergeCell ref="CC8:CD8"/>
    <mergeCell ref="CC9:CD9"/>
    <mergeCell ref="CC10:CD10"/>
    <mergeCell ref="CC11:CD11"/>
    <mergeCell ref="CF10:CJ10"/>
    <mergeCell ref="CF8:CJ8"/>
    <mergeCell ref="CF11:CJ11"/>
    <mergeCell ref="CF9:CJ9"/>
    <mergeCell ref="BL30:BQ34"/>
    <mergeCell ref="BS30:BX34"/>
    <mergeCell ref="BZ30:CE34"/>
    <mergeCell ref="CG30:CL34"/>
    <mergeCell ref="DT3:DY4"/>
    <mergeCell ref="EB3:EG4"/>
    <mergeCell ref="CC12:CD12"/>
    <mergeCell ref="DG6:DH6"/>
    <mergeCell ref="DG7:DH7"/>
    <mergeCell ref="DG8:DH8"/>
    <mergeCell ref="DD29:DI29"/>
    <mergeCell ref="DD18:DI18"/>
    <mergeCell ref="DK18:DP18"/>
    <mergeCell ref="DT15:DZ16"/>
    <mergeCell ref="CF7:CJ7"/>
    <mergeCell ref="DG9:DH9"/>
    <mergeCell ref="DG10:DH10"/>
    <mergeCell ref="DG11:DH11"/>
    <mergeCell ref="BL26:BS27"/>
    <mergeCell ref="CP26:CW27"/>
    <mergeCell ref="BL29:BQ29"/>
    <mergeCell ref="BS29:BX29"/>
    <mergeCell ref="BZ29:CE29"/>
    <mergeCell ref="CG29:CL29"/>
    <mergeCell ref="DD37:DI41"/>
    <mergeCell ref="DK37:DP41"/>
    <mergeCell ref="BL36:BQ36"/>
    <mergeCell ref="BS36:BX36"/>
    <mergeCell ref="BZ36:CE36"/>
    <mergeCell ref="CG36:CL36"/>
    <mergeCell ref="CP36:CU36"/>
    <mergeCell ref="CW36:DB36"/>
    <mergeCell ref="BL37:BQ41"/>
    <mergeCell ref="BS37:BX41"/>
    <mergeCell ref="BZ37:CE41"/>
    <mergeCell ref="CG37:CL41"/>
    <mergeCell ref="CP37:CU41"/>
    <mergeCell ref="CW37:DB41"/>
    <mergeCell ref="DD36:DI36"/>
    <mergeCell ref="DK36:DP36"/>
    <mergeCell ref="BL18:BQ18"/>
    <mergeCell ref="BS18:BX18"/>
    <mergeCell ref="BZ18:CE18"/>
    <mergeCell ref="CG18:CL18"/>
    <mergeCell ref="CP18:CU18"/>
    <mergeCell ref="CW18:DB18"/>
    <mergeCell ref="BL19:BQ23"/>
    <mergeCell ref="BS19:BX23"/>
    <mergeCell ref="BZ19:CE23"/>
    <mergeCell ref="CG19:CL23"/>
    <mergeCell ref="CP19:CU23"/>
    <mergeCell ref="CW19:DB23"/>
    <mergeCell ref="DK29:DP29"/>
    <mergeCell ref="BL3:BQ4"/>
    <mergeCell ref="BT3:BY4"/>
    <mergeCell ref="CB3:CK4"/>
    <mergeCell ref="CP3:CU4"/>
    <mergeCell ref="CX3:DC4"/>
    <mergeCell ref="DF3:DO4"/>
    <mergeCell ref="CF6:CJ6"/>
    <mergeCell ref="BB7:BF7"/>
    <mergeCell ref="BB8:BF8"/>
    <mergeCell ref="BB9:BF9"/>
    <mergeCell ref="BB10:BF10"/>
    <mergeCell ref="BB12:BF12"/>
    <mergeCell ref="BB11:BF11"/>
    <mergeCell ref="DJ7:DN7"/>
    <mergeCell ref="DO12:DP12"/>
    <mergeCell ref="DO7:DP7"/>
    <mergeCell ref="DO8:DP8"/>
    <mergeCell ref="CP29:CU29"/>
    <mergeCell ref="CW29:DB29"/>
    <mergeCell ref="DD19:DI23"/>
    <mergeCell ref="DK19:DP23"/>
    <mergeCell ref="BL15:BR16"/>
    <mergeCell ref="CP15:CV16"/>
    <mergeCell ref="AV36:BA36"/>
    <mergeCell ref="BC36:BH36"/>
    <mergeCell ref="AO30:AT34"/>
    <mergeCell ref="AH18:AM18"/>
    <mergeCell ref="AO18:AT18"/>
    <mergeCell ref="AV18:BA18"/>
    <mergeCell ref="BC18:BH18"/>
    <mergeCell ref="AH37:AM41"/>
    <mergeCell ref="AO37:AT41"/>
    <mergeCell ref="AV37:BA41"/>
    <mergeCell ref="BC37:BH41"/>
    <mergeCell ref="AH26:AO27"/>
    <mergeCell ref="AH29:AM29"/>
    <mergeCell ref="AO29:AT29"/>
    <mergeCell ref="AV29:BA29"/>
    <mergeCell ref="BC29:BH29"/>
    <mergeCell ref="AH30:AM34"/>
    <mergeCell ref="AV30:BA34"/>
    <mergeCell ref="BC30:BH34"/>
    <mergeCell ref="D3:I4"/>
    <mergeCell ref="T3:AC4"/>
    <mergeCell ref="AY7:AZ7"/>
    <mergeCell ref="AY6:AZ6"/>
    <mergeCell ref="BG8:BH8"/>
    <mergeCell ref="BG9:BH9"/>
    <mergeCell ref="BG10:BH10"/>
    <mergeCell ref="BG6:BH6"/>
    <mergeCell ref="AC12:AD12"/>
    <mergeCell ref="BB6:BF6"/>
    <mergeCell ref="BG12:BH12"/>
    <mergeCell ref="BG11:BH11"/>
    <mergeCell ref="BG7:BH7"/>
    <mergeCell ref="L3:Q4"/>
    <mergeCell ref="AH3:AM4"/>
    <mergeCell ref="AP3:AU4"/>
    <mergeCell ref="AX3:BG4"/>
    <mergeCell ref="AC11:AD11"/>
    <mergeCell ref="AY12:AZ12"/>
    <mergeCell ref="AY8:AZ8"/>
    <mergeCell ref="AY9:AZ9"/>
    <mergeCell ref="AY10:AZ10"/>
    <mergeCell ref="AY11:AZ11"/>
    <mergeCell ref="W11:AB11"/>
    <mergeCell ref="EO44:ET48"/>
    <mergeCell ref="GV12:GZ12"/>
    <mergeCell ref="EX15:FD16"/>
    <mergeCell ref="GB15:GH16"/>
    <mergeCell ref="FS29:FX29"/>
    <mergeCell ref="GW19:HB23"/>
    <mergeCell ref="GW30:HB34"/>
    <mergeCell ref="EH36:EM36"/>
    <mergeCell ref="D29:I29"/>
    <mergeCell ref="K29:P29"/>
    <mergeCell ref="D30:I34"/>
    <mergeCell ref="R29:W29"/>
    <mergeCell ref="Y29:AD29"/>
    <mergeCell ref="D36:I36"/>
    <mergeCell ref="K36:P36"/>
    <mergeCell ref="R36:W36"/>
    <mergeCell ref="Y36:AD36"/>
    <mergeCell ref="AH19:AM23"/>
    <mergeCell ref="AO19:AT23"/>
    <mergeCell ref="AV19:BA23"/>
    <mergeCell ref="BC19:BH23"/>
    <mergeCell ref="AH15:AN16"/>
    <mergeCell ref="AH36:AM36"/>
    <mergeCell ref="AO36:AT36"/>
    <mergeCell ref="EH43:EM43"/>
    <mergeCell ref="CP43:CU43"/>
    <mergeCell ref="CW43:DB43"/>
    <mergeCell ref="DD43:DI43"/>
    <mergeCell ref="DK43:DP43"/>
    <mergeCell ref="CP44:CU48"/>
    <mergeCell ref="CW44:DB48"/>
    <mergeCell ref="DD44:DI48"/>
    <mergeCell ref="DK44:DP48"/>
    <mergeCell ref="DT44:DY48"/>
    <mergeCell ref="EA44:EF48"/>
    <mergeCell ref="EH44:EM48"/>
    <mergeCell ref="AV44:BA48"/>
    <mergeCell ref="BC44:BH48"/>
    <mergeCell ref="AH71:AL72"/>
    <mergeCell ref="BL43:BQ43"/>
    <mergeCell ref="BS43:BX43"/>
    <mergeCell ref="BZ43:CE43"/>
    <mergeCell ref="CG43:CL43"/>
    <mergeCell ref="BL44:BQ48"/>
    <mergeCell ref="BS44:BX48"/>
    <mergeCell ref="BZ44:CE48"/>
    <mergeCell ref="NQ10:NR10"/>
    <mergeCell ref="NT10:NX10"/>
    <mergeCell ref="NQ11:NR11"/>
    <mergeCell ref="NT11:NX11"/>
    <mergeCell ref="NQ12:NR12"/>
    <mergeCell ref="NT12:NX12"/>
    <mergeCell ref="MZ26:NG27"/>
    <mergeCell ref="NG18:NL18"/>
    <mergeCell ref="NN18:NS18"/>
    <mergeCell ref="NU18:NZ18"/>
    <mergeCell ref="NG19:NL23"/>
    <mergeCell ref="NN19:NS23"/>
    <mergeCell ref="NU19:NZ23"/>
    <mergeCell ref="NQ7:NR7"/>
    <mergeCell ref="NT7:NX7"/>
    <mergeCell ref="NQ8:NR8"/>
    <mergeCell ref="NT8:NX8"/>
    <mergeCell ref="NQ9:NR9"/>
    <mergeCell ref="NT9:NX9"/>
    <mergeCell ref="MZ3:NE4"/>
    <mergeCell ref="NH3:NM4"/>
    <mergeCell ref="NP3:NY4"/>
    <mergeCell ref="NQ6:NR6"/>
    <mergeCell ref="NT6:NX6"/>
    <mergeCell ref="NY6:NZ6"/>
    <mergeCell ref="AH83:AL84"/>
    <mergeCell ref="AH85:AL86"/>
    <mergeCell ref="AH87:AL88"/>
    <mergeCell ref="MU6:MV6"/>
    <mergeCell ref="KM6:KN6"/>
    <mergeCell ref="MZ15:NF16"/>
    <mergeCell ref="AH65:AL66"/>
    <mergeCell ref="AH67:AL68"/>
    <mergeCell ref="AH69:AL70"/>
    <mergeCell ref="MZ18:NE18"/>
    <mergeCell ref="MZ19:NE23"/>
    <mergeCell ref="MZ36:NE36"/>
    <mergeCell ref="MZ44:NE48"/>
    <mergeCell ref="AH73:AL74"/>
    <mergeCell ref="AH75:AL76"/>
    <mergeCell ref="AH77:AL78"/>
    <mergeCell ref="AH79:AL80"/>
    <mergeCell ref="AH81:AL82"/>
    <mergeCell ref="AH43:AM43"/>
    <mergeCell ref="AO43:AT43"/>
    <mergeCell ref="AV43:BA43"/>
    <mergeCell ref="BC43:BH43"/>
    <mergeCell ref="AH44:AM48"/>
    <mergeCell ref="AO44:AT48"/>
    <mergeCell ref="NN44:NS48"/>
    <mergeCell ref="NU44:NZ48"/>
    <mergeCell ref="MZ29:NE29"/>
    <mergeCell ref="NG29:NL29"/>
    <mergeCell ref="NN29:NS29"/>
    <mergeCell ref="NU29:NZ29"/>
    <mergeCell ref="MZ30:NE34"/>
    <mergeCell ref="NG30:NL34"/>
    <mergeCell ref="MZ37:NE41"/>
    <mergeCell ref="NG37:NL41"/>
    <mergeCell ref="NN37:NS41"/>
    <mergeCell ref="NU37:NZ41"/>
    <mergeCell ref="MZ43:NE43"/>
    <mergeCell ref="NG43:NL43"/>
    <mergeCell ref="NN43:NS43"/>
    <mergeCell ref="NU43:NZ43"/>
    <mergeCell ref="NN30:NS34"/>
    <mergeCell ref="NU30:NZ34"/>
    <mergeCell ref="NG36:NL36"/>
    <mergeCell ref="NN36:NS36"/>
    <mergeCell ref="NU36:NZ36"/>
    <mergeCell ref="NG44:NL48"/>
  </mergeCells>
  <pageMargins left="0.7" right="0.7" top="0.75" bottom="0.75" header="0.3" footer="0.3"/>
  <pageSetup paperSize="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
  <sheetViews>
    <sheetView workbookViewId="0">
      <selection activeCell="F11" sqref="F11"/>
    </sheetView>
  </sheetViews>
  <sheetFormatPr baseColWidth="10" defaultRowHeight="15"/>
  <cols>
    <col min="2" max="2" width="28.28515625" customWidth="1"/>
    <col min="3" max="3" width="29.5703125" customWidth="1"/>
    <col min="4" max="4" width="3.85546875" customWidth="1"/>
    <col min="5" max="5" width="28.28515625" customWidth="1"/>
    <col min="6" max="6" width="30.140625" customWidth="1"/>
    <col min="7" max="7" width="3.28515625" customWidth="1"/>
    <col min="8" max="8" width="28.28515625" customWidth="1"/>
    <col min="9" max="9" width="30.28515625" customWidth="1"/>
  </cols>
  <sheetData>
    <row r="1" spans="2:9" ht="15.75" thickBot="1"/>
    <row r="2" spans="2:9" ht="15.75" thickBot="1">
      <c r="B2" s="286" t="s">
        <v>152</v>
      </c>
      <c r="C2" s="287"/>
      <c r="E2" s="286" t="s">
        <v>151</v>
      </c>
      <c r="F2" s="287"/>
      <c r="H2" s="286" t="s">
        <v>150</v>
      </c>
      <c r="I2" s="287"/>
    </row>
    <row r="3" spans="2:9" ht="210.75" customHeight="1" thickBot="1">
      <c r="B3" s="63"/>
      <c r="C3" s="62" t="s">
        <v>149</v>
      </c>
      <c r="E3" s="63"/>
      <c r="F3" s="62" t="s">
        <v>148</v>
      </c>
      <c r="H3" s="63"/>
      <c r="I3" s="62" t="s">
        <v>147</v>
      </c>
    </row>
    <row r="4" spans="2:9" ht="14.25" customHeight="1" thickBot="1"/>
    <row r="5" spans="2:9" ht="16.5" customHeight="1" thickBot="1">
      <c r="B5" s="286" t="s">
        <v>93</v>
      </c>
      <c r="C5" s="287"/>
      <c r="E5" s="286" t="s">
        <v>92</v>
      </c>
      <c r="F5" s="287"/>
      <c r="H5" s="286" t="s">
        <v>146</v>
      </c>
      <c r="I5" s="287"/>
    </row>
    <row r="6" spans="2:9" ht="210.75" customHeight="1" thickBot="1">
      <c r="B6" s="63"/>
      <c r="C6" s="62" t="s">
        <v>145</v>
      </c>
      <c r="E6" s="63"/>
      <c r="F6" s="62" t="s">
        <v>144</v>
      </c>
      <c r="H6" s="63"/>
      <c r="I6" s="62" t="s">
        <v>143</v>
      </c>
    </row>
  </sheetData>
  <mergeCells count="6">
    <mergeCell ref="B2:C2"/>
    <mergeCell ref="E2:F2"/>
    <mergeCell ref="H2:I2"/>
    <mergeCell ref="B5:C5"/>
    <mergeCell ref="E5:F5"/>
    <mergeCell ref="H5:I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Pronos 20018</vt:lpstr>
      <vt:lpstr>Feuil2</vt:lpstr>
      <vt:lpstr>reglement 2018</vt:lpstr>
      <vt:lpstr>TROPHEE 2</vt:lpstr>
      <vt:lpstr>stats joueurs</vt:lpstr>
      <vt:lpstr>TROPHEE</vt:lpstr>
      <vt:lpstr>'Pronos 20018'!Extraire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Filou Filipe</dc:creator>
  <cp:lastModifiedBy>Filou Filipe</cp:lastModifiedBy>
  <dcterms:created xsi:type="dcterms:W3CDTF">2018-08-15T10:09:08Z</dcterms:created>
  <dcterms:modified xsi:type="dcterms:W3CDTF">2018-09-14T17:21:50Z</dcterms:modified>
</cp:coreProperties>
</file>