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ata" ContentType="application/vnd.openxmlformats-officedocument.model+data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0" yWindow="0" windowWidth="25440" windowHeight="12225" activeTab="6"/>
  </bookViews>
  <sheets>
    <sheet name="janv" sheetId="1" r:id="rId1"/>
    <sheet name="fev" sheetId="2" r:id="rId2"/>
    <sheet name="mars" sheetId="5" r:id="rId3"/>
    <sheet name="avr" sheetId="6" r:id="rId4"/>
    <sheet name="mai" sheetId="7" r:id="rId5"/>
    <sheet name="juin" sheetId="8" r:id="rId6"/>
    <sheet name="Total" sheetId="4" r:id="rId7"/>
    <sheet name="donnéé" sheetId="3" r:id="rId8"/>
  </sheets>
  <definedNames>
    <definedName name="_xlcn.WorksheetConnection_Classeur1Tableau11" hidden="1">Tableau1[]</definedName>
    <definedName name="_xlcn.WorksheetConnection_Classeur1Tableau21" hidden="1">Tableau2[]</definedName>
    <definedName name="Onglets">Total!$K$2:$K$7</definedName>
    <definedName name="Tab_1">janv!$E$2:$F$8</definedName>
    <definedName name="Tab_2">fev!$E$2:$F$7</definedName>
  </definedNames>
  <calcPr calcId="125725"/>
  <extLst xmlns:x15="http://schemas.microsoft.com/office/spreadsheetml/2010/11/main">
    <ext uri="{140A7094-0E35-4892-8432-C4D2E57EDEB5}">
      <x15:workbookPr chartTrackingRefBase="1"/>
    </ext>
    <ext uri="{FCE2AD5D-F65C-4FA6-A056-5C36A1767C68}">
      <x15:dataModel>
        <x15:modelTables>
          <x15:modelTable id="Tableau2" name="Tableau2" connection="WorksheetConnection_Classeur1!(Tableau2)"/>
          <x15:modelTable id="Tableau1" name="Tableau1" connection="WorksheetConnection_Classeur1!Tableau1"/>
          <x15:modelTable id="Tableau2 1" name="Tableau2 1" connection="WorksheetConnection_Classeur1!Tableau2"/>
        </x15:modelTables>
      </x15:dataModel>
    </ext>
  </extLst>
</workbook>
</file>

<file path=xl/calcChain.xml><?xml version="1.0" encoding="utf-8"?>
<calcChain xmlns="http://schemas.openxmlformats.org/spreadsheetml/2006/main">
  <c r="E8" i="2" a="1"/>
  <c r="E8" s="1"/>
  <c r="E2"/>
  <c r="E3"/>
  <c r="E4"/>
  <c r="E2" i="1"/>
  <c r="E3"/>
  <c r="E4"/>
  <c r="M3" i="2" a="1"/>
  <c r="M2" a="1"/>
  <c r="M4" a="1"/>
  <c r="M5" a="1"/>
  <c r="M6" a="1"/>
  <c r="M7" a="1"/>
  <c r="M8" a="1"/>
  <c r="M7" i="1" a="1"/>
  <c r="M3" a="1"/>
  <c r="M4" a="1"/>
  <c r="M5" a="1"/>
  <c r="M6" a="1"/>
  <c r="M8" a="1"/>
  <c r="M8" i="2" l="1"/>
  <c r="M7"/>
  <c r="M6"/>
  <c r="M5"/>
  <c r="M4"/>
  <c r="M2"/>
  <c r="M3"/>
  <c r="M8" i="1"/>
  <c r="M6"/>
  <c r="M5"/>
  <c r="M4"/>
  <c r="M3"/>
  <c r="M7"/>
  <c r="L7" i="2" a="1"/>
  <c r="L5" a="1"/>
  <c r="L2" a="1"/>
  <c r="L8" a="1"/>
  <c r="L6" a="1"/>
  <c r="L4" a="1"/>
  <c r="L3" a="1"/>
  <c r="L6" i="1" a="1"/>
  <c r="L4" a="1"/>
  <c r="L7" a="1"/>
  <c r="L8" a="1"/>
  <c r="L5" a="1"/>
  <c r="L3" a="1"/>
  <c r="L3" i="2" l="1"/>
  <c r="L4"/>
  <c r="L6"/>
  <c r="L8"/>
  <c r="L2"/>
  <c r="L5"/>
  <c r="L7"/>
  <c r="L3" i="1"/>
  <c r="L5"/>
  <c r="L8"/>
  <c r="L7"/>
  <c r="L4"/>
  <c r="L6"/>
  <c r="K4" i="2" a="1"/>
  <c r="K8" a="1"/>
  <c r="K5" a="1"/>
  <c r="K3" a="1"/>
  <c r="K6" a="1"/>
  <c r="K2" a="1"/>
  <c r="K7" a="1"/>
  <c r="K5" i="1" a="1"/>
  <c r="K7" a="1"/>
  <c r="K6" a="1"/>
  <c r="K3" a="1"/>
  <c r="K8" a="1"/>
  <c r="K4" a="1"/>
  <c r="K7" i="2" l="1"/>
  <c r="K2"/>
  <c r="K6"/>
  <c r="K3"/>
  <c r="K5"/>
  <c r="K8"/>
  <c r="K4"/>
  <c r="K4" i="1"/>
  <c r="K8"/>
  <c r="K3"/>
  <c r="K6"/>
  <c r="K7"/>
  <c r="K5"/>
  <c r="J2" i="2" a="1"/>
  <c r="J3" a="1"/>
  <c r="J8" a="1"/>
  <c r="J7" a="1"/>
  <c r="J6" a="1"/>
  <c r="J5" a="1"/>
  <c r="J4" a="1"/>
  <c r="J8" i="1" a="1"/>
  <c r="J6" a="1"/>
  <c r="J5" a="1"/>
  <c r="J4" a="1"/>
  <c r="J3" a="1"/>
  <c r="J7" a="1"/>
  <c r="J4" i="2" l="1"/>
  <c r="J5"/>
  <c r="J6"/>
  <c r="J7"/>
  <c r="J8"/>
  <c r="J3"/>
  <c r="J2"/>
  <c r="J7" i="1"/>
  <c r="J3"/>
  <c r="J4"/>
  <c r="J5"/>
  <c r="J6"/>
  <c r="J8"/>
  <c r="I5" i="2" a="1"/>
  <c r="I7" a="1"/>
  <c r="I3" a="1"/>
  <c r="I4" a="1"/>
  <c r="I6" a="1"/>
  <c r="I8" a="1"/>
  <c r="I2" a="1"/>
  <c r="I3" i="1" a="1"/>
  <c r="I5" a="1"/>
  <c r="I8" a="1"/>
  <c r="I7" a="1"/>
  <c r="I4" a="1"/>
  <c r="I6" a="1"/>
  <c r="I2" i="2" l="1"/>
  <c r="I8"/>
  <c r="I6"/>
  <c r="I4"/>
  <c r="I3"/>
  <c r="I7"/>
  <c r="I5"/>
  <c r="I6" i="1"/>
  <c r="I4"/>
  <c r="I7"/>
  <c r="I8"/>
  <c r="I5"/>
  <c r="I3"/>
  <c r="H8" i="2" a="1"/>
  <c r="H4" a="1"/>
  <c r="H7" a="1"/>
  <c r="H2" a="1"/>
  <c r="H6" a="1"/>
  <c r="H3" a="1"/>
  <c r="H5" a="1"/>
  <c r="H4" i="1" a="1"/>
  <c r="H8" a="1"/>
  <c r="H3" a="1"/>
  <c r="H6" a="1"/>
  <c r="H7" a="1"/>
  <c r="H5" a="1"/>
  <c r="H5" i="2" l="1"/>
  <c r="H3"/>
  <c r="H6"/>
  <c r="H2"/>
  <c r="H7"/>
  <c r="H4"/>
  <c r="H8"/>
  <c r="H5" i="1"/>
  <c r="H7"/>
  <c r="H6"/>
  <c r="H3"/>
  <c r="H8"/>
  <c r="H4"/>
  <c r="G8" i="2" a="1"/>
  <c r="G7" a="1"/>
  <c r="G6" a="1"/>
  <c r="G5" a="1"/>
  <c r="G4" a="1"/>
  <c r="G3" a="1"/>
  <c r="G2" a="1"/>
  <c r="G8" i="1" a="1"/>
  <c r="G7" a="1"/>
  <c r="G6" a="1"/>
  <c r="G5" a="1"/>
  <c r="G4" a="1"/>
  <c r="G3" a="1"/>
  <c r="G8" i="2" l="1"/>
  <c r="F8" s="1"/>
  <c r="G7"/>
  <c r="G6"/>
  <c r="G5"/>
  <c r="G4"/>
  <c r="G3"/>
  <c r="G2"/>
  <c r="G8" i="1"/>
  <c r="G7"/>
  <c r="G6"/>
  <c r="G5"/>
  <c r="G4"/>
  <c r="G3"/>
  <c r="F4" i="2" l="1"/>
  <c r="F5"/>
  <c r="F6"/>
  <c r="F7"/>
  <c r="F4" i="1"/>
  <c r="F5"/>
  <c r="F6"/>
  <c r="F7"/>
  <c r="F8"/>
  <c r="B15" i="4"/>
  <c r="B13"/>
  <c r="B14"/>
  <c r="E5" i="2" l="1" a="1"/>
  <c r="E5" s="1"/>
  <c r="E6" s="1" a="1"/>
  <c r="E6" s="1"/>
  <c r="C14" i="4"/>
  <c r="N2" i="1" a="1"/>
  <c r="C15" i="4"/>
  <c r="E7" i="2" l="1" a="1"/>
  <c r="E7" s="1"/>
  <c r="N2" i="1"/>
  <c r="M2" a="1"/>
  <c r="C13" i="4"/>
  <c r="M2" i="1" l="1"/>
  <c r="E5" a="1"/>
  <c r="E5" s="1"/>
  <c r="E6" s="1" a="1"/>
  <c r="E6" s="1"/>
  <c r="B3" i="4"/>
  <c r="B4"/>
  <c r="B2"/>
  <c r="L2" i="1" a="1"/>
  <c r="L2" l="1"/>
  <c r="F3" i="2"/>
  <c r="F2"/>
  <c r="F3" i="1"/>
  <c r="K2" a="1"/>
  <c r="K2" l="1"/>
  <c r="J2" a="1"/>
  <c r="J2" l="1"/>
  <c r="D15" i="4"/>
  <c r="I2" i="1" a="1"/>
  <c r="I2" l="1"/>
  <c r="H2" a="1"/>
  <c r="H2" l="1"/>
  <c r="G2" a="1"/>
  <c r="G2" l="1"/>
  <c r="F2" s="1"/>
  <c r="D13" i="4" l="1"/>
  <c r="D14"/>
</calcChain>
</file>

<file path=xl/connections.xml><?xml version="1.0" encoding="utf-8"?>
<connections xmlns="http://schemas.openxmlformats.org/spreadsheetml/2006/main">
  <connection id="1" keepAlive="1" name="ThisWorkbookDataModel" description="Modèle de donnée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Classeur1!(Tableau2)" type="102" refreshedVersion="6" minRefreshableVersion="5">
    <extLst>
      <ext xmlns:x15="http://schemas.microsoft.com/office/spreadsheetml/2010/11/main" uri="{DE250136-89BD-433C-8126-D09CA5730AF9}">
        <x15:connection id="Tableau2" autoDelete="1">
          <x15:rangePr sourceName="_xlcn.WorksheetConnection_Classeur1Tableau21"/>
        </x15:connection>
      </ext>
    </extLst>
  </connection>
  <connection id="3" name="WorksheetConnection_Classeur1!Tableau1" type="102" refreshedVersion="6" minRefreshableVersion="5">
    <extLst>
      <ext xmlns:x15="http://schemas.microsoft.com/office/spreadsheetml/2010/11/main" uri="{DE250136-89BD-433C-8126-D09CA5730AF9}">
        <x15:connection id="Tableau1">
          <x15:rangePr sourceName="_xlcn.WorksheetConnection_Classeur1Tableau11"/>
        </x15:connection>
      </ext>
    </extLst>
  </connection>
  <connection id="4" name="WorksheetConnection_Classeur1!Tableau2" type="102" refreshedVersion="6" minRefreshableVersion="5">
    <extLst>
      <ext xmlns:x15="http://schemas.microsoft.com/office/spreadsheetml/2010/11/main" uri="{DE250136-89BD-433C-8126-D09CA5730AF9}">
        <x15:connection id="Tableau2 1">
          <x15:rangePr sourceName="_xlcn.WorksheetConnection_Classeur1Tableau21"/>
        </x15:connection>
      </ext>
    </extLst>
  </connection>
</connections>
</file>

<file path=xl/sharedStrings.xml><?xml version="1.0" encoding="utf-8"?>
<sst xmlns="http://schemas.openxmlformats.org/spreadsheetml/2006/main" count="53" uniqueCount="33">
  <si>
    <t xml:space="preserve">achat </t>
  </si>
  <si>
    <t>Cartable</t>
  </si>
  <si>
    <t>Table</t>
  </si>
  <si>
    <t>Chaise</t>
  </si>
  <si>
    <t>référence facture</t>
  </si>
  <si>
    <t>01/01</t>
  </si>
  <si>
    <t>01/02</t>
  </si>
  <si>
    <t>01/03</t>
  </si>
  <si>
    <t>01/04</t>
  </si>
  <si>
    <t>01/05</t>
  </si>
  <si>
    <t>01/06</t>
  </si>
  <si>
    <t>Référence Facture2</t>
  </si>
  <si>
    <t>Réféfrence Facture</t>
  </si>
  <si>
    <t>02/01</t>
  </si>
  <si>
    <t>02/02</t>
  </si>
  <si>
    <t>02/03</t>
  </si>
  <si>
    <t>02/04</t>
  </si>
  <si>
    <t>02/05</t>
  </si>
  <si>
    <t>02/06</t>
  </si>
  <si>
    <t>unité</t>
  </si>
  <si>
    <t>item</t>
  </si>
  <si>
    <t>total vendu</t>
  </si>
  <si>
    <t>01/02 - 01/05</t>
  </si>
  <si>
    <t>ce que je cherche a opténir</t>
  </si>
  <si>
    <t>02/03 - 02/05</t>
  </si>
  <si>
    <t>01/01 - 01/03 - 01/04 - 01/06 - 02/01 - 02/02 - 02/04</t>
  </si>
  <si>
    <t>avec formule "recherchev."</t>
  </si>
  <si>
    <t>janv</t>
  </si>
  <si>
    <t>fev</t>
  </si>
  <si>
    <t>mars</t>
  </si>
  <si>
    <t>avr</t>
  </si>
  <si>
    <t>mai</t>
  </si>
  <si>
    <t>juin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</si>
</sst>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rgb="FF141414"/>
      <name val="Open Sans"/>
      <family val="2"/>
    </font>
    <font>
      <sz val="8"/>
      <color rgb="FF000000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1" xfId="0" applyFont="1" applyFill="1" applyBorder="1"/>
    <xf numFmtId="0" fontId="0" fillId="2" borderId="2" xfId="0" applyFont="1" applyFill="1" applyBorder="1"/>
    <xf numFmtId="0" fontId="0" fillId="2" borderId="3" xfId="0" applyFont="1" applyFill="1" applyBorder="1"/>
    <xf numFmtId="16" fontId="0" fillId="0" borderId="0" xfId="0" applyNumberFormat="1"/>
    <xf numFmtId="49" fontId="0" fillId="0" borderId="0" xfId="0" applyNumberFormat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0" fillId="2" borderId="1" xfId="0" applyFill="1" applyBorder="1"/>
    <xf numFmtId="0" fontId="0" fillId="4" borderId="0" xfId="0" applyFill="1"/>
    <xf numFmtId="0" fontId="1" fillId="0" borderId="0" xfId="0" applyFont="1"/>
    <xf numFmtId="0" fontId="2" fillId="0" borderId="0" xfId="0" applyFont="1"/>
    <xf numFmtId="0" fontId="2" fillId="4" borderId="0" xfId="0" applyFont="1" applyFill="1"/>
    <xf numFmtId="0" fontId="1" fillId="5" borderId="0" xfId="0" applyFont="1" applyFill="1"/>
    <xf numFmtId="0" fontId="0" fillId="6" borderId="0" xfId="0" applyFill="1"/>
    <xf numFmtId="0" fontId="0" fillId="7" borderId="1" xfId="0" applyFont="1" applyFill="1" applyBorder="1"/>
    <xf numFmtId="0" fontId="0" fillId="8" borderId="3" xfId="0" applyFont="1" applyFill="1" applyBorder="1"/>
    <xf numFmtId="0" fontId="0" fillId="8" borderId="2" xfId="0" applyFont="1" applyFill="1" applyBorder="1"/>
  </cellXfs>
  <cellStyles count="1">
    <cellStyle name="Normal" xfId="0" builtinId="0"/>
  </cellStyles>
  <dxfs count="6">
    <dxf>
      <fill>
        <patternFill patternType="solid">
          <fgColor indexed="64"/>
          <bgColor rgb="FFFF0000"/>
        </patternFill>
      </fill>
      <alignment horizontal="center" vertical="bottom" textRotation="0" wrapText="0" indent="0" relativeIndent="255" justifyLastLine="0" shrinkToFit="0" readingOrder="0"/>
    </dxf>
    <dxf>
      <numFmt numFmtId="30" formatCode="@"/>
    </dxf>
    <dxf>
      <numFmt numFmtId="0" formatCode="General"/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tables/table1.xml><?xml version="1.0" encoding="utf-8"?>
<table xmlns="http://schemas.openxmlformats.org/spreadsheetml/2006/main" id="2" name="Tableau2" displayName="Tableau2" ref="A1:C7" totalsRowShown="0" dataDxfId="5">
  <autoFilter ref="A1:C7"/>
  <tableColumns count="3">
    <tableColumn id="1" name="achat " dataDxfId="4"/>
    <tableColumn id="3" name="unité" dataDxfId="3"/>
    <tableColumn id="4" name="Référence Facture2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au3" displayName="Tableau3" ref="A1:C7" totalsRowShown="0">
  <autoFilter ref="A1:C7"/>
  <tableColumns count="3">
    <tableColumn id="1" name="achat "/>
    <tableColumn id="3" name="unité"/>
    <tableColumn id="2" name="Réféfrence Facture" dataDxfId="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" name="Tableau1" displayName="Tableau1" ref="A1:D4" totalsRowShown="0">
  <autoFilter ref="A1:D4"/>
  <tableColumns count="4">
    <tableColumn id="1" name="item"/>
    <tableColumn id="2" name="total vendu">
      <calculatedColumnFormula>SUMIF(Tableau2[[achat ]],Total!A2,Tableau2[unité])+SUMIF(Tableau3[[achat ]],Total!A2,Tableau3[unité])</calculatedColumnFormula>
    </tableColumn>
    <tableColumn id="3" name="référence facture" dataDxfId="0"/>
    <tableColumn id="4" name="ce que je cherche a opténi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1"/>
  <dimension ref="A1:N8"/>
  <sheetViews>
    <sheetView workbookViewId="0">
      <selection activeCell="G2" sqref="G2:M8"/>
    </sheetView>
  </sheetViews>
  <sheetFormatPr baseColWidth="10" defaultRowHeight="15"/>
  <cols>
    <col min="1" max="1" width="8.42578125" bestFit="1" customWidth="1"/>
    <col min="2" max="2" width="6.7109375" bestFit="1" customWidth="1"/>
    <col min="3" max="3" width="20.5703125" bestFit="1" customWidth="1"/>
    <col min="4" max="4" width="21" bestFit="1" customWidth="1"/>
    <col min="5" max="5" width="14.28515625" bestFit="1" customWidth="1"/>
    <col min="6" max="6" width="37.42578125" customWidth="1"/>
    <col min="7" max="7" width="14.28515625" customWidth="1"/>
    <col min="8" max="8" width="8.42578125" bestFit="1" customWidth="1"/>
  </cols>
  <sheetData>
    <row r="1" spans="1:14">
      <c r="A1" t="s">
        <v>0</v>
      </c>
      <c r="B1" t="s">
        <v>19</v>
      </c>
      <c r="C1" t="s">
        <v>11</v>
      </c>
    </row>
    <row r="2" spans="1:14" ht="16.5">
      <c r="A2" s="6" t="s">
        <v>2</v>
      </c>
      <c r="B2" s="6">
        <v>2</v>
      </c>
      <c r="C2" s="7" t="s">
        <v>5</v>
      </c>
      <c r="E2" s="13" t="str">
        <f>Total!A2</f>
        <v>Cartable</v>
      </c>
      <c r="F2" s="16" t="str">
        <f ca="1">G2&amp;H2&amp;I2&amp;J2&amp;K2&amp;L2&amp;M2</f>
        <v/>
      </c>
      <c r="G2" s="15" t="str">
        <f t="array" aca="1" ref="G2" ca="1">IF(ROWS($1:1)+COLUMN()-7&lt;=COUNTIF($A$2:$A$20,$E$2),INDEX($C$2:$C$20,SMALL(IF($A$2:$A$20=$E$2,ROW(INDIRECT("1:"&amp;ROWS($A$2:$A$20)))),ROWS($1:1)+COLUMN()-7))&amp;IF(H2="",""," - "),"")</f>
        <v/>
      </c>
      <c r="H2" s="15" t="str">
        <f t="array" aca="1" ref="H2" ca="1">IF(ROWS($1:1)+COLUMN()-7&lt;=COUNTIF($A$2:$A$20,$E$2),INDEX($C$2:$C$20,SMALL(IF($A$2:$A$20=$E$2,ROW(INDIRECT("1:"&amp;ROWS($A$2:$A$20)))),ROWS($1:1)+COLUMN()-7))&amp;IF(I2="",""," - "),"")</f>
        <v/>
      </c>
      <c r="I2" s="15" t="str">
        <f t="array" aca="1" ref="I2" ca="1">IF(ROWS($1:1)+COLUMN()-7&lt;=COUNTIF($A$2:$A$20,$E$2),INDEX($C$2:$C$20,SMALL(IF($A$2:$A$20=$E$2,ROW(INDIRECT("1:"&amp;ROWS($A$2:$A$20)))),ROWS($1:1)+COLUMN()-7))&amp;IF(J2="",""," - "),"")</f>
        <v/>
      </c>
      <c r="J2" s="15" t="str">
        <f t="array" aca="1" ref="J2" ca="1">IF(ROWS($1:1)+COLUMN()-7&lt;=COUNTIF($A$2:$A$20,$E$2),INDEX($C$2:$C$20,SMALL(IF($A$2:$A$20=$E$2,ROW(INDIRECT("1:"&amp;ROWS($A$2:$A$20)))),ROWS($1:1)+COLUMN()-7))&amp;IF(K2="",""," - "),"")</f>
        <v/>
      </c>
      <c r="K2" s="15" t="str">
        <f t="array" aca="1" ref="K2" ca="1">IF(ROWS($1:1)+COLUMN()-7&lt;=COUNTIF($A$2:$A$20,$E$2),INDEX($C$2:$C$20,SMALL(IF($A$2:$A$20=$E$2,ROW(INDIRECT("1:"&amp;ROWS($A$2:$A$20)))),ROWS($1:1)+COLUMN()-7))&amp;IF(L2="",""," - "),"")</f>
        <v/>
      </c>
      <c r="L2" s="15" t="str">
        <f t="array" aca="1" ref="L2" ca="1">IF(ROWS($1:1)+COLUMN()-7&lt;=COUNTIF($A$2:$A$20,$E$2),INDEX($C$2:$C$20,SMALL(IF($A$2:$A$20=$E$2,ROW(INDIRECT("1:"&amp;ROWS($A$2:$A$20)))),ROWS($1:1)+COLUMN()-7))&amp;IF(M2="",""," - "),"")</f>
        <v/>
      </c>
      <c r="M2" s="15" t="str">
        <f t="array" aca="1" ref="M2" ca="1">IF(ROWS($1:1)+COLUMN()-7&lt;=COUNTIF($A$2:$A$20,$E$2),INDEX($C$2:$C$20,SMALL(IF($A$2:$A$20=$E$2,ROW(INDIRECT("1:"&amp;ROWS($A$2:$A$20)))),ROWS($1:1)+COLUMN()-7))&amp;IF(N2="",""," - "),"")</f>
        <v/>
      </c>
      <c r="N2" s="14" t="str">
        <f t="array" aca="1" ref="N2" ca="1">IF(ROWS($1:1)+COLUMN()-8&lt;=COUNTIF($A$2:$A$20,$E$2),INDEX($C$2:$C$20,SMALL(IF($A$2:$A$20=$E$2,ROW(INDIRECT("1:"&amp;ROWS($A$2:$A$20)))),ROWS($1:1)+COLUMN()-8)),"")</f>
        <v/>
      </c>
    </row>
    <row r="3" spans="1:14" ht="16.5">
      <c r="A3" s="6" t="s">
        <v>3</v>
      </c>
      <c r="B3" s="6">
        <v>2</v>
      </c>
      <c r="C3" s="7" t="s">
        <v>6</v>
      </c>
      <c r="E3" s="13" t="str">
        <f>Total!A3</f>
        <v>Chaise</v>
      </c>
      <c r="F3" s="16" t="str">
        <f ca="1">G3&amp;H3&amp;I3&amp;J3&amp;K3&amp;L3&amp;M3</f>
        <v>01/02 - 01/05</v>
      </c>
      <c r="G3" s="15" t="str">
        <f t="array" aca="1" ref="G3" ca="1">IF(ROWS($1:1)+COLUMN()-7&lt;=COUNTIF($A$2:$A$20,$E$3),INDEX($C$2:$C$20,SMALL(IF($A$2:$A$20=$E$3,ROW(INDIRECT("1:"&amp;ROWS($A$2:$A$20)))),ROWS($1:1)+COLUMN()-7))&amp;IF(H3="",""," - "),"")</f>
        <v xml:space="preserve">01/02 - </v>
      </c>
      <c r="H3" s="15" t="str">
        <f t="array" aca="1" ref="H3" ca="1">IF(ROWS($1:1)+COLUMN()-7&lt;=COUNTIF($A$2:$A$20,$E$3),INDEX($C$2:$C$20,SMALL(IF($A$2:$A$20=$E$3,ROW(INDIRECT("1:"&amp;ROWS($A$2:$A$20)))),ROWS($1:1)+COLUMN()-7))&amp;IF(I3="",""," - "),"")</f>
        <v>01/05</v>
      </c>
      <c r="I3" s="15" t="str">
        <f t="array" aca="1" ref="I3" ca="1">IF(ROWS($1:1)+COLUMN()-7&lt;=COUNTIF($A$2:$A$20,$E$3),INDEX($C$2:$C$20,SMALL(IF($A$2:$A$20=$E$3,ROW(INDIRECT("1:"&amp;ROWS($A$2:$A$20)))),ROWS($1:1)+COLUMN()-7))&amp;IF(J3="",""," - "),"")</f>
        <v/>
      </c>
      <c r="J3" s="15" t="str">
        <f t="array" aca="1" ref="J3" ca="1">IF(ROWS($1:1)+COLUMN()-7&lt;=COUNTIF($A$2:$A$20,$E$3),INDEX($C$2:$C$20,SMALL(IF($A$2:$A$20=$E$3,ROW(INDIRECT("1:"&amp;ROWS($A$2:$A$20)))),ROWS($1:1)+COLUMN()-7))&amp;IF(K3="",""," - "),"")</f>
        <v/>
      </c>
      <c r="K3" s="15" t="str">
        <f t="array" aca="1" ref="K3" ca="1">IF(ROWS($1:1)+COLUMN()-7&lt;=COUNTIF($A$2:$A$20,$E$3),INDEX($C$2:$C$20,SMALL(IF($A$2:$A$20=$E$3,ROW(INDIRECT("1:"&amp;ROWS($A$2:$A$20)))),ROWS($1:1)+COLUMN()-7))&amp;IF(L3="",""," - "),"")</f>
        <v/>
      </c>
      <c r="L3" s="15" t="str">
        <f t="array" aca="1" ref="L3" ca="1">IF(ROWS($1:1)+COLUMN()-7&lt;=COUNTIF($A$2:$A$20,$E$3),INDEX($C$2:$C$20,SMALL(IF($A$2:$A$20=$E$3,ROW(INDIRECT("1:"&amp;ROWS($A$2:$A$20)))),ROWS($1:1)+COLUMN()-7))&amp;IF(M3="",""," - "),"")</f>
        <v/>
      </c>
      <c r="M3" s="15" t="str">
        <f t="array" aca="1" ref="M3" ca="1">IF(ROWS($1:1)+COLUMN()-7&lt;=COUNTIF($A$2:$A$20,$E$3),INDEX($C$2:$C$20,SMALL(IF($A$2:$A$20=$E$3,ROW(INDIRECT("1:"&amp;ROWS($A$2:$A$20)))),ROWS($1:1)+COLUMN()-7))&amp;IF(N3="",""," - "),"")</f>
        <v/>
      </c>
    </row>
    <row r="4" spans="1:14" ht="16.5">
      <c r="A4" s="6" t="s">
        <v>2</v>
      </c>
      <c r="B4" s="6">
        <v>3</v>
      </c>
      <c r="C4" s="7" t="s">
        <v>7</v>
      </c>
      <c r="E4" s="13" t="str">
        <f>Total!A4</f>
        <v>Table</v>
      </c>
      <c r="F4" s="16" t="str">
        <f t="shared" ref="F4:F8" ca="1" si="0">G4&amp;H4&amp;I4&amp;J4&amp;K4&amp;L4&amp;M4</f>
        <v>01/03 - 01/04 - 01/06</v>
      </c>
      <c r="G4" s="15" t="str">
        <f t="array" aca="1" ref="G4" ca="1">IF(ROWS($1:2)+COLUMN()-7&lt;=COUNTIF($A$2:$A$20,$E$4),INDEX($C$2:$C$20,SMALL(IF($A$2:$A$20=$E$4,ROW(INDIRECT("1:"&amp;ROWS($A$2:$A$20)))),ROWS($1:2)+COLUMN()-7))&amp;IF(H4="",""," - "),"")</f>
        <v xml:space="preserve">01/03 - </v>
      </c>
      <c r="H4" s="15" t="str">
        <f t="array" aca="1" ref="H4" ca="1">IF(ROWS($1:2)+COLUMN()-7&lt;=COUNTIF($A$2:$A$20,$E$4),INDEX($C$2:$C$20,SMALL(IF($A$2:$A$20=$E$4,ROW(INDIRECT("1:"&amp;ROWS($A$2:$A$20)))),ROWS($1:2)+COLUMN()-7))&amp;IF(I4="",""," - "),"")</f>
        <v xml:space="preserve">01/04 - </v>
      </c>
      <c r="I4" s="15" t="str">
        <f t="array" aca="1" ref="I4" ca="1">IF(ROWS($1:2)+COLUMN()-7&lt;=COUNTIF($A$2:$A$20,$E$4),INDEX($C$2:$C$20,SMALL(IF($A$2:$A$20=$E$4,ROW(INDIRECT("1:"&amp;ROWS($A$2:$A$20)))),ROWS($1:2)+COLUMN()-7))&amp;IF(J4="",""," - "),"")</f>
        <v>01/06</v>
      </c>
      <c r="J4" s="15" t="str">
        <f t="array" aca="1" ref="J4" ca="1">IF(ROWS($1:2)+COLUMN()-7&lt;=COUNTIF($A$2:$A$20,$E$4),INDEX($C$2:$C$20,SMALL(IF($A$2:$A$20=$E$4,ROW(INDIRECT("1:"&amp;ROWS($A$2:$A$20)))),ROWS($1:2)+COLUMN()-7))&amp;IF(K4="",""," - "),"")</f>
        <v/>
      </c>
      <c r="K4" s="15" t="str">
        <f t="array" aca="1" ref="K4" ca="1">IF(ROWS($1:2)+COLUMN()-7&lt;=COUNTIF($A$2:$A$20,$E$4),INDEX($C$2:$C$20,SMALL(IF($A$2:$A$20=$E$4,ROW(INDIRECT("1:"&amp;ROWS($A$2:$A$20)))),ROWS($1:2)+COLUMN()-7))&amp;IF(L4="",""," - "),"")</f>
        <v/>
      </c>
      <c r="L4" s="15" t="str">
        <f t="array" aca="1" ref="L4" ca="1">IF(ROWS($1:2)+COLUMN()-7&lt;=COUNTIF($A$2:$A$20,$E$4),INDEX($C$2:$C$20,SMALL(IF($A$2:$A$20=$E$4,ROW(INDIRECT("1:"&amp;ROWS($A$2:$A$20)))),ROWS($1:2)+COLUMN()-7))&amp;IF(M4="",""," - "),"")</f>
        <v/>
      </c>
      <c r="M4" s="15" t="str">
        <f t="array" aca="1" ref="M4" ca="1">IF(ROWS($1:2)+COLUMN()-7&lt;=COUNTIF($A$2:$A$20,$E$4),INDEX($C$2:$C$20,SMALL(IF($A$2:$A$20=$E$4,ROW(INDIRECT("1:"&amp;ROWS($A$2:$A$20)))),ROWS($1:2)+COLUMN()-7))&amp;IF(N4="",""," - "),"")</f>
        <v/>
      </c>
    </row>
    <row r="5" spans="1:14" ht="16.5">
      <c r="A5" s="6" t="s">
        <v>2</v>
      </c>
      <c r="B5" s="6">
        <v>4</v>
      </c>
      <c r="C5" s="7" t="s">
        <v>8</v>
      </c>
      <c r="E5" s="13" t="str">
        <f t="array" ref="E5">IFERROR(INDEX($A$1:$A$20,MIN(IF($A$2:$A$20&lt;&gt;"",IF(COUNTIF(E$1:E4,$A$2:$A$20)=0,ROW($A$2:$A$20),ROWS($A$2:$A$20)+ROW($A$2:$A$20))))),"")</f>
        <v/>
      </c>
      <c r="F5" s="16" t="str">
        <f t="shared" ca="1" si="0"/>
        <v/>
      </c>
      <c r="G5" s="15" t="str">
        <f t="array" aca="1" ref="G5" ca="1">IF(ROWS($1:3)+COLUMN()-7&lt;=COUNTIF($A$2:$A$20,$E$5),INDEX($C$2:$C$20,SMALL(IF($A$2:$A$20=$E$5,ROW(INDIRECT("1:"&amp;ROWS($A$2:$A$20)))),ROWS($1:3)+COLUMN()-7))&amp;IF(H5="",""," - "),"")</f>
        <v/>
      </c>
      <c r="H5" s="15" t="str">
        <f t="array" aca="1" ref="H5" ca="1">IF(ROWS($1:3)+COLUMN()-7&lt;=COUNTIF($A$2:$A$20,$E$5),INDEX($C$2:$C$20,SMALL(IF($A$2:$A$20=$E$5,ROW(INDIRECT("1:"&amp;ROWS($A$2:$A$20)))),ROWS($1:3)+COLUMN()-7))&amp;IF(I5="",""," - "),"")</f>
        <v/>
      </c>
      <c r="I5" s="15" t="str">
        <f t="array" aca="1" ref="I5" ca="1">IF(ROWS($1:3)+COLUMN()-7&lt;=COUNTIF($A$2:$A$20,$E$5),INDEX($C$2:$C$20,SMALL(IF($A$2:$A$20=$E$5,ROW(INDIRECT("1:"&amp;ROWS($A$2:$A$20)))),ROWS($1:3)+COLUMN()-7))&amp;IF(J5="",""," - "),"")</f>
        <v/>
      </c>
      <c r="J5" s="15" t="str">
        <f t="array" aca="1" ref="J5" ca="1">IF(ROWS($1:3)+COLUMN()-7&lt;=COUNTIF($A$2:$A$20,$E$5),INDEX($C$2:$C$20,SMALL(IF($A$2:$A$20=$E$5,ROW(INDIRECT("1:"&amp;ROWS($A$2:$A$20)))),ROWS($1:3)+COLUMN()-7))&amp;IF(K5="",""," - "),"")</f>
        <v/>
      </c>
      <c r="K5" s="15" t="str">
        <f t="array" aca="1" ref="K5" ca="1">IF(ROWS($1:3)+COLUMN()-7&lt;=COUNTIF($A$2:$A$20,$E$5),INDEX($C$2:$C$20,SMALL(IF($A$2:$A$20=$E$5,ROW(INDIRECT("1:"&amp;ROWS($A$2:$A$20)))),ROWS($1:3)+COLUMN()-7))&amp;IF(L5="",""," - "),"")</f>
        <v/>
      </c>
      <c r="L5" s="15" t="str">
        <f t="array" aca="1" ref="L5" ca="1">IF(ROWS($1:3)+COLUMN()-7&lt;=COUNTIF($A$2:$A$20,$E$5),INDEX($C$2:$C$20,SMALL(IF($A$2:$A$20=$E$5,ROW(INDIRECT("1:"&amp;ROWS($A$2:$A$20)))),ROWS($1:3)+COLUMN()-7))&amp;IF(M5="",""," - "),"")</f>
        <v/>
      </c>
      <c r="M5" s="15" t="str">
        <f t="array" aca="1" ref="M5" ca="1">IF(ROWS($1:3)+COLUMN()-7&lt;=COUNTIF($A$2:$A$20,$E$5),INDEX($C$2:$C$20,SMALL(IF($A$2:$A$20=$E$5,ROW(INDIRECT("1:"&amp;ROWS($A$2:$A$20)))),ROWS($1:3)+COLUMN()-7))&amp;IF(N5="",""," - "),"")</f>
        <v/>
      </c>
    </row>
    <row r="6" spans="1:14" ht="16.5">
      <c r="A6" s="6" t="s">
        <v>3</v>
      </c>
      <c r="B6" s="6">
        <v>4</v>
      </c>
      <c r="C6" s="7" t="s">
        <v>9</v>
      </c>
      <c r="E6" s="13" t="str">
        <f t="array" ref="E6">IFERROR(INDEX($A$1:$A$20,MIN(IF($A$2:$A$20&lt;&gt;"",IF(COUNTIF(E$1:E5,$A$2:$A$20)=0,ROW($A$2:$A$20),ROWS($A$2:$A$20)+ROW($A$2:$A$20))))),"")</f>
        <v/>
      </c>
      <c r="F6" s="16" t="str">
        <f t="shared" ca="1" si="0"/>
        <v/>
      </c>
      <c r="G6" s="15" t="str">
        <f t="array" aca="1" ref="G6" ca="1">IF(ROWS($1:4)+COLUMN()-7&lt;=COUNTIF($A$2:$A$20,$E$6),INDEX($C$2:$C$20,SMALL(IF($A$2:$A$20=$E$6,ROW(INDIRECT("1:"&amp;ROWS($A$2:$A$20)))),ROWS($1:4)+COLUMN()-7))&amp;IF(H6="",""," - "),"")</f>
        <v/>
      </c>
      <c r="H6" s="15" t="str">
        <f t="array" aca="1" ref="H6" ca="1">IF(ROWS($1:4)+COLUMN()-7&lt;=COUNTIF($A$2:$A$20,$E$6),INDEX($C$2:$C$20,SMALL(IF($A$2:$A$20=$E$6,ROW(INDIRECT("1:"&amp;ROWS($A$2:$A$20)))),ROWS($1:4)+COLUMN()-7))&amp;IF(I6="",""," - "),"")</f>
        <v/>
      </c>
      <c r="I6" s="15" t="str">
        <f t="array" aca="1" ref="I6" ca="1">IF(ROWS($1:4)+COLUMN()-7&lt;=COUNTIF($A$2:$A$20,$E$6),INDEX($C$2:$C$20,SMALL(IF($A$2:$A$20=$E$6,ROW(INDIRECT("1:"&amp;ROWS($A$2:$A$20)))),ROWS($1:4)+COLUMN()-7))&amp;IF(J6="",""," - "),"")</f>
        <v/>
      </c>
      <c r="J6" s="15" t="str">
        <f t="array" aca="1" ref="J6" ca="1">IF(ROWS($1:4)+COLUMN()-7&lt;=COUNTIF($A$2:$A$20,$E$6),INDEX($C$2:$C$20,SMALL(IF($A$2:$A$20=$E$6,ROW(INDIRECT("1:"&amp;ROWS($A$2:$A$20)))),ROWS($1:4)+COLUMN()-7))&amp;IF(K6="",""," - "),"")</f>
        <v/>
      </c>
      <c r="K6" s="15" t="str">
        <f t="array" aca="1" ref="K6" ca="1">IF(ROWS($1:4)+COLUMN()-7&lt;=COUNTIF($A$2:$A$20,$E$6),INDEX($C$2:$C$20,SMALL(IF($A$2:$A$20=$E$6,ROW(INDIRECT("1:"&amp;ROWS($A$2:$A$20)))),ROWS($1:4)+COLUMN()-7))&amp;IF(L6="",""," - "),"")</f>
        <v/>
      </c>
      <c r="L6" s="15" t="str">
        <f t="array" aca="1" ref="L6" ca="1">IF(ROWS($1:4)+COLUMN()-7&lt;=COUNTIF($A$2:$A$20,$E$6),INDEX($C$2:$C$20,SMALL(IF($A$2:$A$20=$E$6,ROW(INDIRECT("1:"&amp;ROWS($A$2:$A$20)))),ROWS($1:4)+COLUMN()-7))&amp;IF(M6="",""," - "),"")</f>
        <v/>
      </c>
      <c r="M6" s="15" t="str">
        <f t="array" aca="1" ref="M6" ca="1">IF(ROWS($1:4)+COLUMN()-7&lt;=COUNTIF($A$2:$A$20,$E$6),INDEX($C$2:$C$20,SMALL(IF($A$2:$A$20=$E$6,ROW(INDIRECT("1:"&amp;ROWS($A$2:$A$20)))),ROWS($1:4)+COLUMN()-7))&amp;IF(N6="",""," - "),"")</f>
        <v/>
      </c>
    </row>
    <row r="7" spans="1:14" ht="16.5">
      <c r="A7" s="6" t="s">
        <v>2</v>
      </c>
      <c r="B7" s="6">
        <v>5</v>
      </c>
      <c r="C7" s="7" t="s">
        <v>10</v>
      </c>
      <c r="F7" s="16" t="str">
        <f t="shared" ca="1" si="0"/>
        <v/>
      </c>
      <c r="G7" s="15" t="str">
        <f t="array" aca="1" ref="G7" ca="1">IF(ROWS($1:5)+COLUMN()-7&lt;=COUNTIF($A$2:$A$20,$E$7),INDEX($C$2:$C$20,SMALL(IF($A$2:$A$20=$E$7,ROW(INDIRECT("1:"&amp;ROWS($A$2:$A$20)))),ROWS($1:5)+COLUMN()-7))&amp;IF(H7="",""," - "),"")</f>
        <v/>
      </c>
      <c r="H7" s="15" t="str">
        <f t="array" aca="1" ref="H7" ca="1">IF(ROWS($1:5)+COLUMN()-7&lt;=COUNTIF($A$2:$A$20,$E$7),INDEX($C$2:$C$20,SMALL(IF($A$2:$A$20=$E$7,ROW(INDIRECT("1:"&amp;ROWS($A$2:$A$20)))),ROWS($1:5)+COLUMN()-7))&amp;IF(I7="",""," - "),"")</f>
        <v/>
      </c>
      <c r="I7" s="15" t="str">
        <f t="array" aca="1" ref="I7" ca="1">IF(ROWS($1:5)+COLUMN()-7&lt;=COUNTIF($A$2:$A$20,$E$7),INDEX($C$2:$C$20,SMALL(IF($A$2:$A$20=$E$7,ROW(INDIRECT("1:"&amp;ROWS($A$2:$A$20)))),ROWS($1:5)+COLUMN()-7))&amp;IF(J7="",""," - "),"")</f>
        <v/>
      </c>
      <c r="J7" s="15" t="str">
        <f t="array" aca="1" ref="J7" ca="1">IF(ROWS($1:5)+COLUMN()-7&lt;=COUNTIF($A$2:$A$20,$E$7),INDEX($C$2:$C$20,SMALL(IF($A$2:$A$20=$E$7,ROW(INDIRECT("1:"&amp;ROWS($A$2:$A$20)))),ROWS($1:5)+COLUMN()-7))&amp;IF(K7="",""," - "),"")</f>
        <v/>
      </c>
      <c r="K7" s="15" t="str">
        <f t="array" aca="1" ref="K7" ca="1">IF(ROWS($1:5)+COLUMN()-7&lt;=COUNTIF($A$2:$A$20,$E$7),INDEX($C$2:$C$20,SMALL(IF($A$2:$A$20=$E$7,ROW(INDIRECT("1:"&amp;ROWS($A$2:$A$20)))),ROWS($1:5)+COLUMN()-7))&amp;IF(L7="",""," - "),"")</f>
        <v/>
      </c>
      <c r="L7" s="15" t="str">
        <f t="array" aca="1" ref="L7" ca="1">IF(ROWS($1:5)+COLUMN()-7&lt;=COUNTIF($A$2:$A$20,$E$7),INDEX($C$2:$C$20,SMALL(IF($A$2:$A$20=$E$7,ROW(INDIRECT("1:"&amp;ROWS($A$2:$A$20)))),ROWS($1:5)+COLUMN()-7))&amp;IF(M7="",""," - "),"")</f>
        <v/>
      </c>
      <c r="M7" s="15" t="str">
        <f t="array" aca="1" ref="M7" ca="1">IF(ROWS($1:5)+COLUMN()-7&lt;=COUNTIF($A$2:$A$20,$E$7),INDEX($C$2:$C$20,SMALL(IF($A$2:$A$20=$E$7,ROW(INDIRECT("1:"&amp;ROWS($A$2:$A$20)))),ROWS($1:5)+COLUMN()-7))&amp;IF(N7="",""," - "),"")</f>
        <v/>
      </c>
    </row>
    <row r="8" spans="1:14" ht="16.5">
      <c r="F8" s="16" t="str">
        <f t="shared" ca="1" si="0"/>
        <v/>
      </c>
      <c r="G8" s="15" t="str">
        <f t="array" aca="1" ref="G8" ca="1">IF(ROWS($1:6)+COLUMN()-7&lt;=COUNTIF($A$2:$A$20,$E$8),INDEX($C$2:$C$20,SMALL(IF($A$2:$A$20=$E$8,ROW(INDIRECT("1:"&amp;ROWS($A$2:$A$20)))),ROWS($1:6)+COLUMN()-7))&amp;IF(H8="",""," - "),"")</f>
        <v/>
      </c>
      <c r="H8" s="15" t="str">
        <f t="array" aca="1" ref="H8" ca="1">IF(ROWS($1:6)+COLUMN()-7&lt;=COUNTIF($A$2:$A$20,$E$8),INDEX($C$2:$C$20,SMALL(IF($A$2:$A$20=$E$8,ROW(INDIRECT("1:"&amp;ROWS($A$2:$A$20)))),ROWS($1:6)+COLUMN()-7))&amp;IF(I8="",""," - "),"")</f>
        <v/>
      </c>
      <c r="I8" s="15" t="str">
        <f t="array" aca="1" ref="I8" ca="1">IF(ROWS($1:6)+COLUMN()-7&lt;=COUNTIF($A$2:$A$20,$E$8),INDEX($C$2:$C$20,SMALL(IF($A$2:$A$20=$E$8,ROW(INDIRECT("1:"&amp;ROWS($A$2:$A$20)))),ROWS($1:6)+COLUMN()-7))&amp;IF(J8="",""," - "),"")</f>
        <v/>
      </c>
      <c r="J8" s="15" t="str">
        <f t="array" aca="1" ref="J8" ca="1">IF(ROWS($1:6)+COLUMN()-7&lt;=COUNTIF($A$2:$A$20,$E$8),INDEX($C$2:$C$20,SMALL(IF($A$2:$A$20=$E$8,ROW(INDIRECT("1:"&amp;ROWS($A$2:$A$20)))),ROWS($1:6)+COLUMN()-7))&amp;IF(K8="",""," - "),"")</f>
        <v/>
      </c>
      <c r="K8" s="15" t="str">
        <f t="array" aca="1" ref="K8" ca="1">IF(ROWS($1:6)+COLUMN()-7&lt;=COUNTIF($A$2:$A$20,$E$8),INDEX($C$2:$C$20,SMALL(IF($A$2:$A$20=$E$8,ROW(INDIRECT("1:"&amp;ROWS($A$2:$A$20)))),ROWS($1:6)+COLUMN()-7))&amp;IF(L8="",""," - "),"")</f>
        <v/>
      </c>
      <c r="L8" s="15" t="str">
        <f t="array" aca="1" ref="L8" ca="1">IF(ROWS($1:6)+COLUMN()-7&lt;=COUNTIF($A$2:$A$20,$E$8),INDEX($C$2:$C$20,SMALL(IF($A$2:$A$20=$E$8,ROW(INDIRECT("1:"&amp;ROWS($A$2:$A$20)))),ROWS($1:6)+COLUMN()-7))&amp;IF(M8="",""," - "),"")</f>
        <v/>
      </c>
      <c r="M8" s="15" t="str">
        <f t="array" aca="1" ref="M8" ca="1">IF(ROWS($1:6)+COLUMN()-7&lt;=COUNTIF($A$2:$A$20,$E$8),INDEX($C$2:$C$20,SMALL(IF($A$2:$A$20=$E$8,ROW(INDIRECT("1:"&amp;ROWS($A$2:$A$20)))),ROWS($1:6)+COLUMN()-7))&amp;IF(N8="",""," - "),"")</f>
        <v/>
      </c>
    </row>
  </sheetData>
  <dataConsolidate>
    <dataRefs count="2">
      <dataRef ref="A2:C5" sheet="janv"/>
      <dataRef ref="G2:I5" sheet="janv"/>
    </dataRefs>
  </dataConsolidate>
  <conditionalFormatting sqref="L17">
    <cfRule type="colorScale" priority="1">
      <colorScale>
        <cfvo type="num" val="0"/>
        <cfvo type="num" val="$L$16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tableParts count="1">
    <tablePart r:id="rId2"/>
  </tableParts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ECC5F06-AD0A-4220-9832-C3C334AB42F3}">
          <x14:formula1>
            <xm:f>donnéé!$A$2:$A$4</xm:f>
          </x14:formula1>
          <xm:sqref>A2:A7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2"/>
  <dimension ref="A1:M8"/>
  <sheetViews>
    <sheetView workbookViewId="0">
      <selection activeCell="G2" sqref="G2:M8"/>
    </sheetView>
  </sheetViews>
  <sheetFormatPr baseColWidth="10" defaultRowHeight="15"/>
  <cols>
    <col min="6" max="6" width="17.85546875" bestFit="1" customWidth="1"/>
  </cols>
  <sheetData>
    <row r="1" spans="1:13">
      <c r="A1" t="s">
        <v>0</v>
      </c>
      <c r="B1" t="s">
        <v>19</v>
      </c>
      <c r="C1" t="s">
        <v>12</v>
      </c>
    </row>
    <row r="2" spans="1:13">
      <c r="A2" t="s">
        <v>2</v>
      </c>
      <c r="B2">
        <v>1</v>
      </c>
      <c r="C2" s="5" t="s">
        <v>13</v>
      </c>
      <c r="E2" s="17" t="str">
        <f>Total!A2</f>
        <v>Cartable</v>
      </c>
      <c r="F2" s="17" t="str">
        <f ca="1">G2&amp;H2&amp;I2&amp;J2&amp;K2&amp;L2&amp;M2</f>
        <v>02/03 - 02/05 - 02/06</v>
      </c>
      <c r="G2" s="12" t="str">
        <f t="array" aca="1" ref="G2" ca="1">IF(ROWS($1:1)+COLUMN()-7&lt;=COUNTIF($A$2:$A$20,$E$2),INDEX($C$2:$C$20,SMALL(IF($A$2:$A$20=$E$2,ROW(INDIRECT("1:"&amp;ROWS($A$2:$A$20)))),ROWS($1:1)+COLUMN()-7))&amp;IF(H2="",""," - "),"")</f>
        <v xml:space="preserve">02/03 - </v>
      </c>
      <c r="H2" s="12" t="str">
        <f t="array" aca="1" ref="H2" ca="1">IF(ROWS($1:1)+COLUMN()-7&lt;=COUNTIF($A$2:$A$20,$E$2),INDEX($C$2:$C$20,SMALL(IF($A$2:$A$20=$E$2,ROW(INDIRECT("1:"&amp;ROWS($A$2:$A$20)))),ROWS($1:1)+COLUMN()-7))&amp;IF(I2="",""," - "),"")</f>
        <v xml:space="preserve">02/05 - </v>
      </c>
      <c r="I2" s="12" t="str">
        <f t="array" aca="1" ref="I2" ca="1">IF(ROWS($1:1)+COLUMN()-7&lt;=COUNTIF($A$2:$A$20,$E$2),INDEX($C$2:$C$20,SMALL(IF($A$2:$A$20=$E$2,ROW(INDIRECT("1:"&amp;ROWS($A$2:$A$20)))),ROWS($1:1)+COLUMN()-7))&amp;IF(J2="",""," - "),"")</f>
        <v>02/06</v>
      </c>
      <c r="J2" s="12" t="str">
        <f t="array" aca="1" ref="J2" ca="1">IF(ROWS($1:1)+COLUMN()-7&lt;=COUNTIF($A$2:$A$20,$E$2),INDEX($C$2:$C$20,SMALL(IF($A$2:$A$20=$E$2,ROW(INDIRECT("1:"&amp;ROWS($A$2:$A$20)))),ROWS($1:1)+COLUMN()-7))&amp;IF(K2="",""," - "),"")</f>
        <v/>
      </c>
      <c r="K2" s="12" t="str">
        <f t="array" aca="1" ref="K2" ca="1">IF(ROWS($1:1)+COLUMN()-7&lt;=COUNTIF($A$2:$A$20,$E$2),INDEX($C$2:$C$20,SMALL(IF($A$2:$A$20=$E$2,ROW(INDIRECT("1:"&amp;ROWS($A$2:$A$20)))),ROWS($1:1)+COLUMN()-7))&amp;IF(L2="",""," - "),"")</f>
        <v/>
      </c>
      <c r="L2" s="12" t="str">
        <f t="array" aca="1" ref="L2" ca="1">IF(ROWS($1:1)+COLUMN()-7&lt;=COUNTIF($A$2:$A$20,$E$2),INDEX($C$2:$C$20,SMALL(IF($A$2:$A$20=$E$2,ROW(INDIRECT("1:"&amp;ROWS($A$2:$A$20)))),ROWS($1:1)+COLUMN()-7))&amp;IF(M2="",""," - "),"")</f>
        <v/>
      </c>
      <c r="M2" s="12" t="str">
        <f t="array" aca="1" ref="M2" ca="1">IF(ROWS($1:1)+COLUMN()-7&lt;=COUNTIF($A$2:$A$20,$E$2),INDEX($C$2:$C$20,SMALL(IF($A$2:$A$20=$E$2,ROW(INDIRECT("1:"&amp;ROWS($A$2:$A$20)))),ROWS($1:1)+COLUMN()-7))&amp;IF(N2="",""," - "),"")</f>
        <v/>
      </c>
    </row>
    <row r="3" spans="1:13">
      <c r="A3" t="s">
        <v>2</v>
      </c>
      <c r="B3">
        <v>2</v>
      </c>
      <c r="C3" s="5" t="s">
        <v>14</v>
      </c>
      <c r="E3" s="17" t="str">
        <f>Total!A3</f>
        <v>Chaise</v>
      </c>
      <c r="F3" s="17" t="str">
        <f t="shared" ref="F3:F7" ca="1" si="0">G3&amp;H3&amp;I3&amp;J3&amp;K3&amp;L3&amp;M3</f>
        <v/>
      </c>
      <c r="G3" s="12" t="str">
        <f t="array" aca="1" ref="G3" ca="1">IF(ROWS($1:1)+COLUMN()-7&lt;=COUNTIF($A$2:$A$20,$E$3),INDEX($C$2:$C$20,SMALL(IF($A$2:$A$20=$E$3,ROW(INDIRECT("1:"&amp;ROWS($A$2:$A$20)))),ROWS($1:1)+COLUMN()-7))&amp;IF(H3="",""," - "),"")</f>
        <v/>
      </c>
      <c r="H3" s="12" t="str">
        <f t="array" aca="1" ref="H3" ca="1">IF(ROWS($1:1)+COLUMN()-7&lt;=COUNTIF($A$2:$A$20,$E$3),INDEX($C$2:$C$20,SMALL(IF($A$2:$A$20=$E$3,ROW(INDIRECT("1:"&amp;ROWS($A$2:$A$20)))),ROWS($1:1)+COLUMN()-7))&amp;IF(I3="",""," - "),"")</f>
        <v/>
      </c>
      <c r="I3" s="12" t="str">
        <f t="array" aca="1" ref="I3" ca="1">IF(ROWS($1:1)+COLUMN()-7&lt;=COUNTIF($A$2:$A$20,$E$3),INDEX($C$2:$C$20,SMALL(IF($A$2:$A$20=$E$3,ROW(INDIRECT("1:"&amp;ROWS($A$2:$A$20)))),ROWS($1:1)+COLUMN()-7))&amp;IF(J3="",""," - "),"")</f>
        <v/>
      </c>
      <c r="J3" s="12" t="str">
        <f t="array" aca="1" ref="J3" ca="1">IF(ROWS($1:1)+COLUMN()-7&lt;=COUNTIF($A$2:$A$20,$E$3),INDEX($C$2:$C$20,SMALL(IF($A$2:$A$20=$E$3,ROW(INDIRECT("1:"&amp;ROWS($A$2:$A$20)))),ROWS($1:1)+COLUMN()-7))&amp;IF(K3="",""," - "),"")</f>
        <v/>
      </c>
      <c r="K3" s="12" t="str">
        <f t="array" aca="1" ref="K3" ca="1">IF(ROWS($1:1)+COLUMN()-7&lt;=COUNTIF($A$2:$A$20,$E$3),INDEX($C$2:$C$20,SMALL(IF($A$2:$A$20=$E$3,ROW(INDIRECT("1:"&amp;ROWS($A$2:$A$20)))),ROWS($1:1)+COLUMN()-7))&amp;IF(L3="",""," - "),"")</f>
        <v/>
      </c>
      <c r="L3" s="12" t="str">
        <f t="array" aca="1" ref="L3" ca="1">IF(ROWS($1:1)+COLUMN()-7&lt;=COUNTIF($A$2:$A$20,$E$3),INDEX($C$2:$C$20,SMALL(IF($A$2:$A$20=$E$3,ROW(INDIRECT("1:"&amp;ROWS($A$2:$A$20)))),ROWS($1:1)+COLUMN()-7))&amp;IF(M3="",""," - "),"")</f>
        <v/>
      </c>
      <c r="M3" s="12" t="str">
        <f t="array" aca="1" ref="M3" ca="1">IF(ROWS($1:1)+COLUMN()-7&lt;=COUNTIF($A$2:$A$20,$E$3),INDEX($C$2:$C$20,SMALL(IF($A$2:$A$20=$E$3,ROW(INDIRECT("1:"&amp;ROWS($A$2:$A$20)))),ROWS($1:1)+COLUMN()-7))&amp;IF(N3="",""," - "),"")</f>
        <v/>
      </c>
    </row>
    <row r="4" spans="1:13">
      <c r="A4" t="s">
        <v>1</v>
      </c>
      <c r="B4">
        <v>3</v>
      </c>
      <c r="C4" s="5" t="s">
        <v>15</v>
      </c>
      <c r="E4" s="17" t="str">
        <f>Total!A4</f>
        <v>Table</v>
      </c>
      <c r="F4" s="17" t="str">
        <f t="shared" ca="1" si="0"/>
        <v>02/02 - 02/04</v>
      </c>
      <c r="G4" s="12" t="str">
        <f t="array" aca="1" ref="G4" ca="1">IF(ROWS($1:2)+COLUMN()-7&lt;=COUNTIF($A$2:$A$20,$E$4),INDEX($C$2:$C$20,SMALL(IF($A$2:$A$20=$E$4,ROW(INDIRECT("1:"&amp;ROWS($A$2:$A$20)))),ROWS($1:2)+COLUMN()-7))&amp;IF(H4="",""," - "),"")</f>
        <v xml:space="preserve">02/02 - </v>
      </c>
      <c r="H4" s="12" t="str">
        <f t="array" aca="1" ref="H4" ca="1">IF(ROWS($1:2)+COLUMN()-7&lt;=COUNTIF($A$2:$A$20,$E$4),INDEX($C$2:$C$20,SMALL(IF($A$2:$A$20=$E$4,ROW(INDIRECT("1:"&amp;ROWS($A$2:$A$20)))),ROWS($1:2)+COLUMN()-7))&amp;IF(I4="",""," - "),"")</f>
        <v>02/04</v>
      </c>
      <c r="I4" s="12" t="str">
        <f t="array" aca="1" ref="I4" ca="1">IF(ROWS($1:2)+COLUMN()-7&lt;=COUNTIF($A$2:$A$20,$E$4),INDEX($C$2:$C$20,SMALL(IF($A$2:$A$20=$E$4,ROW(INDIRECT("1:"&amp;ROWS($A$2:$A$20)))),ROWS($1:2)+COLUMN()-7))&amp;IF(J4="",""," - "),"")</f>
        <v/>
      </c>
      <c r="J4" s="12" t="str">
        <f t="array" aca="1" ref="J4" ca="1">IF(ROWS($1:2)+COLUMN()-7&lt;=COUNTIF($A$2:$A$20,$E$4),INDEX($C$2:$C$20,SMALL(IF($A$2:$A$20=$E$4,ROW(INDIRECT("1:"&amp;ROWS($A$2:$A$20)))),ROWS($1:2)+COLUMN()-7))&amp;IF(K4="",""," - "),"")</f>
        <v/>
      </c>
      <c r="K4" s="12" t="str">
        <f t="array" aca="1" ref="K4" ca="1">IF(ROWS($1:2)+COLUMN()-7&lt;=COUNTIF($A$2:$A$20,$E$4),INDEX($C$2:$C$20,SMALL(IF($A$2:$A$20=$E$4,ROW(INDIRECT("1:"&amp;ROWS($A$2:$A$20)))),ROWS($1:2)+COLUMN()-7))&amp;IF(L4="",""," - "),"")</f>
        <v/>
      </c>
      <c r="L4" s="12" t="str">
        <f t="array" aca="1" ref="L4" ca="1">IF(ROWS($1:2)+COLUMN()-7&lt;=COUNTIF($A$2:$A$20,$E$4),INDEX($C$2:$C$20,SMALL(IF($A$2:$A$20=$E$4,ROW(INDIRECT("1:"&amp;ROWS($A$2:$A$20)))),ROWS($1:2)+COLUMN()-7))&amp;IF(M4="",""," - "),"")</f>
        <v/>
      </c>
      <c r="M4" s="12" t="str">
        <f t="array" aca="1" ref="M4" ca="1">IF(ROWS($1:2)+COLUMN()-7&lt;=COUNTIF($A$2:$A$20,$E$4),INDEX($C$2:$C$20,SMALL(IF($A$2:$A$20=$E$4,ROW(INDIRECT("1:"&amp;ROWS($A$2:$A$20)))),ROWS($1:2)+COLUMN()-7))&amp;IF(N4="",""," - "),"")</f>
        <v/>
      </c>
    </row>
    <row r="5" spans="1:13">
      <c r="A5" t="s">
        <v>2</v>
      </c>
      <c r="B5">
        <v>4</v>
      </c>
      <c r="C5" s="5" t="s">
        <v>16</v>
      </c>
      <c r="E5" s="17" t="str">
        <f t="array" ref="E5">IFERROR(INDEX($A$1:$A$20,MIN(IF($A$2:$A$20&lt;&gt;"",IF(COUNTIF(E$1:E4,$A$2:$A$20)=0,ROW($A$2:$A$20),ROWS($A$2:$A$20)+ROW($A$2:$A$20))))),"")</f>
        <v/>
      </c>
      <c r="F5" s="17" t="str">
        <f t="shared" ca="1" si="0"/>
        <v/>
      </c>
      <c r="G5" s="12" t="str">
        <f t="array" aca="1" ref="G5" ca="1">IF(ROWS($1:3)+COLUMN()-7&lt;=COUNTIF($A$2:$A$20,$E$5),INDEX($C$2:$C$20,SMALL(IF($A$2:$A$20=$E$5,ROW(INDIRECT("1:"&amp;ROWS($A$2:$A$20)))),ROWS($1:3)+COLUMN()-7))&amp;IF(H5="",""," - "),"")</f>
        <v/>
      </c>
      <c r="H5" s="12" t="str">
        <f t="array" aca="1" ref="H5" ca="1">IF(ROWS($1:3)+COLUMN()-7&lt;=COUNTIF($A$2:$A$20,$E$5),INDEX($C$2:$C$20,SMALL(IF($A$2:$A$20=$E$5,ROW(INDIRECT("1:"&amp;ROWS($A$2:$A$20)))),ROWS($1:3)+COLUMN()-7))&amp;IF(I5="",""," - "),"")</f>
        <v/>
      </c>
      <c r="I5" s="12" t="str">
        <f t="array" aca="1" ref="I5" ca="1">IF(ROWS($1:3)+COLUMN()-7&lt;=COUNTIF($A$2:$A$20,$E$5),INDEX($C$2:$C$20,SMALL(IF($A$2:$A$20=$E$5,ROW(INDIRECT("1:"&amp;ROWS($A$2:$A$20)))),ROWS($1:3)+COLUMN()-7))&amp;IF(J5="",""," - "),"")</f>
        <v/>
      </c>
      <c r="J5" s="12" t="str">
        <f t="array" aca="1" ref="J5" ca="1">IF(ROWS($1:3)+COLUMN()-7&lt;=COUNTIF($A$2:$A$20,$E$5),INDEX($C$2:$C$20,SMALL(IF($A$2:$A$20=$E$5,ROW(INDIRECT("1:"&amp;ROWS($A$2:$A$20)))),ROWS($1:3)+COLUMN()-7))&amp;IF(K5="",""," - "),"")</f>
        <v/>
      </c>
      <c r="K5" s="12" t="str">
        <f t="array" aca="1" ref="K5" ca="1">IF(ROWS($1:3)+COLUMN()-7&lt;=COUNTIF($A$2:$A$20,$E$5),INDEX($C$2:$C$20,SMALL(IF($A$2:$A$20=$E$5,ROW(INDIRECT("1:"&amp;ROWS($A$2:$A$20)))),ROWS($1:3)+COLUMN()-7))&amp;IF(L5="",""," - "),"")</f>
        <v/>
      </c>
      <c r="L5" s="12" t="str">
        <f t="array" aca="1" ref="L5" ca="1">IF(ROWS($1:3)+COLUMN()-7&lt;=COUNTIF($A$2:$A$20,$E$5),INDEX($C$2:$C$20,SMALL(IF($A$2:$A$20=$E$5,ROW(INDIRECT("1:"&amp;ROWS($A$2:$A$20)))),ROWS($1:3)+COLUMN()-7))&amp;IF(M5="",""," - "),"")</f>
        <v/>
      </c>
      <c r="M5" s="12" t="str">
        <f t="array" aca="1" ref="M5" ca="1">IF(ROWS($1:3)+COLUMN()-7&lt;=COUNTIF($A$2:$A$20,$E$5),INDEX($C$2:$C$20,SMALL(IF($A$2:$A$20=$E$5,ROW(INDIRECT("1:"&amp;ROWS($A$2:$A$20)))),ROWS($1:3)+COLUMN()-7))&amp;IF(N5="",""," - "),"")</f>
        <v/>
      </c>
    </row>
    <row r="6" spans="1:13">
      <c r="A6" t="s">
        <v>1</v>
      </c>
      <c r="B6">
        <v>3</v>
      </c>
      <c r="C6" s="5" t="s">
        <v>17</v>
      </c>
      <c r="E6" s="17" t="str">
        <f t="array" ref="E6">IFERROR(INDEX($A$1:$A$20,MIN(IF($A$2:$A$20&lt;&gt;"",IF(COUNTIF(E$1:E5,$A$2:$A$20)=0,ROW($A$2:$A$20),ROWS($A$2:$A$20)+ROW($A$2:$A$20))))),"")</f>
        <v/>
      </c>
      <c r="F6" s="17" t="str">
        <f t="shared" ca="1" si="0"/>
        <v/>
      </c>
      <c r="G6" s="12" t="str">
        <f t="array" aca="1" ref="G6" ca="1">IF(ROWS($1:4)+COLUMN()-7&lt;=COUNTIF($A$2:$A$20,$E$6),INDEX($C$2:$C$20,SMALL(IF($A$2:$A$20=$E$6,ROW(INDIRECT("1:"&amp;ROWS($A$2:$A$20)))),ROWS($1:4)+COLUMN()-7))&amp;IF(H6="",""," - "),"")</f>
        <v/>
      </c>
      <c r="H6" s="12" t="str">
        <f t="array" aca="1" ref="H6" ca="1">IF(ROWS($1:4)+COLUMN()-7&lt;=COUNTIF($A$2:$A$20,$E$6),INDEX($C$2:$C$20,SMALL(IF($A$2:$A$20=$E$6,ROW(INDIRECT("1:"&amp;ROWS($A$2:$A$20)))),ROWS($1:4)+COLUMN()-7))&amp;IF(I6="",""," - "),"")</f>
        <v/>
      </c>
      <c r="I6" s="12" t="str">
        <f t="array" aca="1" ref="I6" ca="1">IF(ROWS($1:4)+COLUMN()-7&lt;=COUNTIF($A$2:$A$20,$E$6),INDEX($C$2:$C$20,SMALL(IF($A$2:$A$20=$E$6,ROW(INDIRECT("1:"&amp;ROWS($A$2:$A$20)))),ROWS($1:4)+COLUMN()-7))&amp;IF(J6="",""," - "),"")</f>
        <v/>
      </c>
      <c r="J6" s="12" t="str">
        <f t="array" aca="1" ref="J6" ca="1">IF(ROWS($1:4)+COLUMN()-7&lt;=COUNTIF($A$2:$A$20,$E$6),INDEX($C$2:$C$20,SMALL(IF($A$2:$A$20=$E$6,ROW(INDIRECT("1:"&amp;ROWS($A$2:$A$20)))),ROWS($1:4)+COLUMN()-7))&amp;IF(K6="",""," - "),"")</f>
        <v/>
      </c>
      <c r="K6" s="12" t="str">
        <f t="array" aca="1" ref="K6" ca="1">IF(ROWS($1:4)+COLUMN()-7&lt;=COUNTIF($A$2:$A$20,$E$6),INDEX($C$2:$C$20,SMALL(IF($A$2:$A$20=$E$6,ROW(INDIRECT("1:"&amp;ROWS($A$2:$A$20)))),ROWS($1:4)+COLUMN()-7))&amp;IF(L6="",""," - "),"")</f>
        <v/>
      </c>
      <c r="L6" s="12" t="str">
        <f t="array" aca="1" ref="L6" ca="1">IF(ROWS($1:4)+COLUMN()-7&lt;=COUNTIF($A$2:$A$20,$E$6),INDEX($C$2:$C$20,SMALL(IF($A$2:$A$20=$E$6,ROW(INDIRECT("1:"&amp;ROWS($A$2:$A$20)))),ROWS($1:4)+COLUMN()-7))&amp;IF(M6="",""," - "),"")</f>
        <v/>
      </c>
      <c r="M6" s="12" t="str">
        <f t="array" aca="1" ref="M6" ca="1">IF(ROWS($1:4)+COLUMN()-7&lt;=COUNTIF($A$2:$A$20,$E$6),INDEX($C$2:$C$20,SMALL(IF($A$2:$A$20=$E$6,ROW(INDIRECT("1:"&amp;ROWS($A$2:$A$20)))),ROWS($1:4)+COLUMN()-7))&amp;IF(N6="",""," - "),"")</f>
        <v/>
      </c>
    </row>
    <row r="7" spans="1:13">
      <c r="A7" t="s">
        <v>1</v>
      </c>
      <c r="B7">
        <v>3</v>
      </c>
      <c r="C7" s="5" t="s">
        <v>18</v>
      </c>
      <c r="E7" s="17" t="str">
        <f t="array" ref="E7">IFERROR(INDEX($A$1:$A$20,MIN(IF($A$2:$A$20&lt;&gt;"",IF(COUNTIF(E$1:E6,$A$2:$A$20)=0,ROW($A$2:$A$20),ROWS($A$2:$A$20)+ROW($A$2:$A$20))))),"")</f>
        <v/>
      </c>
      <c r="F7" s="17" t="str">
        <f t="shared" ca="1" si="0"/>
        <v/>
      </c>
      <c r="G7" s="12" t="str">
        <f t="array" aca="1" ref="G7" ca="1">IF(ROWS($1:5)+COLUMN()-7&lt;=COUNTIF($A$2:$A$20,$E$7),INDEX($C$2:$C$20,SMALL(IF($A$2:$A$20=$E$7,ROW(INDIRECT("1:"&amp;ROWS($A$2:$A$20)))),ROWS($1:5)+COLUMN()-7))&amp;IF(H7="",""," - "),"")</f>
        <v/>
      </c>
      <c r="H7" s="12" t="str">
        <f t="array" aca="1" ref="H7" ca="1">IF(ROWS($1:5)+COLUMN()-7&lt;=COUNTIF($A$2:$A$20,$E$7),INDEX($C$2:$C$20,SMALL(IF($A$2:$A$20=$E$7,ROW(INDIRECT("1:"&amp;ROWS($A$2:$A$20)))),ROWS($1:5)+COLUMN()-7))&amp;IF(I7="",""," - "),"")</f>
        <v/>
      </c>
      <c r="I7" s="12" t="str">
        <f t="array" aca="1" ref="I7" ca="1">IF(ROWS($1:5)+COLUMN()-7&lt;=COUNTIF($A$2:$A$20,$E$7),INDEX($C$2:$C$20,SMALL(IF($A$2:$A$20=$E$7,ROW(INDIRECT("1:"&amp;ROWS($A$2:$A$20)))),ROWS($1:5)+COLUMN()-7))&amp;IF(J7="",""," - "),"")</f>
        <v/>
      </c>
      <c r="J7" s="12" t="str">
        <f t="array" aca="1" ref="J7" ca="1">IF(ROWS($1:5)+COLUMN()-7&lt;=COUNTIF($A$2:$A$20,$E$7),INDEX($C$2:$C$20,SMALL(IF($A$2:$A$20=$E$7,ROW(INDIRECT("1:"&amp;ROWS($A$2:$A$20)))),ROWS($1:5)+COLUMN()-7))&amp;IF(K7="",""," - "),"")</f>
        <v/>
      </c>
      <c r="K7" s="12" t="str">
        <f t="array" aca="1" ref="K7" ca="1">IF(ROWS($1:5)+COLUMN()-7&lt;=COUNTIF($A$2:$A$20,$E$7),INDEX($C$2:$C$20,SMALL(IF($A$2:$A$20=$E$7,ROW(INDIRECT("1:"&amp;ROWS($A$2:$A$20)))),ROWS($1:5)+COLUMN()-7))&amp;IF(L7="",""," - "),"")</f>
        <v/>
      </c>
      <c r="L7" s="12" t="str">
        <f t="array" aca="1" ref="L7" ca="1">IF(ROWS($1:5)+COLUMN()-7&lt;=COUNTIF($A$2:$A$20,$E$7),INDEX($C$2:$C$20,SMALL(IF($A$2:$A$20=$E$7,ROW(INDIRECT("1:"&amp;ROWS($A$2:$A$20)))),ROWS($1:5)+COLUMN()-7))&amp;IF(M7="",""," - "),"")</f>
        <v/>
      </c>
      <c r="M7" s="12" t="str">
        <f t="array" aca="1" ref="M7" ca="1">IF(ROWS($1:5)+COLUMN()-7&lt;=COUNTIF($A$2:$A$20,$E$7),INDEX($C$2:$C$20,SMALL(IF($A$2:$A$20=$E$7,ROW(INDIRECT("1:"&amp;ROWS($A$2:$A$20)))),ROWS($1:5)+COLUMN()-7))&amp;IF(N7="",""," - "),"")</f>
        <v/>
      </c>
    </row>
    <row r="8" spans="1:13">
      <c r="E8" s="17" t="str">
        <f t="array" ref="E8">IFERROR(INDEX($A$1:$A$20,MIN(IF($A$2:$A$20&lt;&gt;"",IF(COUNTIF(E$1:E7,$A$2:$A$20)=0,ROW($A$2:$A$20),ROWS($A$2:$A$20)+ROW($A$2:$A$20))))),"")</f>
        <v/>
      </c>
      <c r="F8" s="17" t="str">
        <f t="shared" ref="F8" ca="1" si="1">G8&amp;H8&amp;I8&amp;J8&amp;K8&amp;L8&amp;M8</f>
        <v/>
      </c>
      <c r="G8" s="12" t="str">
        <f t="array" aca="1" ref="G8" ca="1">IF(ROWS($1:6)+COLUMN()-7&lt;=COUNTIF($A$2:$A$20,$E$8),INDEX($C$2:$C$20,SMALL(IF($A$2:$A$20=$E$8,ROW(INDIRECT("1:"&amp;ROWS($A$2:$A$20)))),ROWS($1:6)+COLUMN()-7))&amp;IF(H8="",""," - "),"")</f>
        <v/>
      </c>
      <c r="H8" s="12" t="str">
        <f t="array" aca="1" ref="H8" ca="1">IF(ROWS($1:6)+COLUMN()-7&lt;=COUNTIF($A$2:$A$20,$E$8),INDEX($C$2:$C$20,SMALL(IF($A$2:$A$20=$E$8,ROW(INDIRECT("1:"&amp;ROWS($A$2:$A$20)))),ROWS($1:6)+COLUMN()-7))&amp;IF(I8="",""," - "),"")</f>
        <v/>
      </c>
      <c r="I8" s="12" t="str">
        <f t="array" aca="1" ref="I8" ca="1">IF(ROWS($1:6)+COLUMN()-7&lt;=COUNTIF($A$2:$A$20,$E$8),INDEX($C$2:$C$20,SMALL(IF($A$2:$A$20=$E$8,ROW(INDIRECT("1:"&amp;ROWS($A$2:$A$20)))),ROWS($1:6)+COLUMN()-7))&amp;IF(J8="",""," - "),"")</f>
        <v/>
      </c>
      <c r="J8" s="12" t="str">
        <f t="array" aca="1" ref="J8" ca="1">IF(ROWS($1:6)+COLUMN()-7&lt;=COUNTIF($A$2:$A$20,$E$8),INDEX($C$2:$C$20,SMALL(IF($A$2:$A$20=$E$8,ROW(INDIRECT("1:"&amp;ROWS($A$2:$A$20)))),ROWS($1:6)+COLUMN()-7))&amp;IF(K8="",""," - "),"")</f>
        <v/>
      </c>
      <c r="K8" s="12" t="str">
        <f t="array" aca="1" ref="K8" ca="1">IF(ROWS($1:6)+COLUMN()-7&lt;=COUNTIF($A$2:$A$20,$E$8),INDEX($C$2:$C$20,SMALL(IF($A$2:$A$20=$E$8,ROW(INDIRECT("1:"&amp;ROWS($A$2:$A$20)))),ROWS($1:6)+COLUMN()-7))&amp;IF(L8="",""," - "),"")</f>
        <v/>
      </c>
      <c r="L8" s="12" t="str">
        <f t="array" aca="1" ref="L8" ca="1">IF(ROWS($1:6)+COLUMN()-7&lt;=COUNTIF($A$2:$A$20,$E$8),INDEX($C$2:$C$20,SMALL(IF($A$2:$A$20=$E$8,ROW(INDIRECT("1:"&amp;ROWS($A$2:$A$20)))),ROWS($1:6)+COLUMN()-7))&amp;IF(M8="",""," - "),"")</f>
        <v/>
      </c>
      <c r="M8" s="12" t="str">
        <f t="array" aca="1" ref="M8" ca="1">IF(ROWS($1:6)+COLUMN()-7&lt;=COUNTIF($A$2:$A$20,$E$8),INDEX($C$2:$C$20,SMALL(IF($A$2:$A$20=$E$8,ROW(INDIRECT("1:"&amp;ROWS($A$2:$A$20)))),ROWS($1:6)+COLUMN()-7))&amp;IF(N8="",""," - "),"")</f>
        <v/>
      </c>
    </row>
  </sheetData>
  <pageMargins left="0.7" right="0.7" top="0.75" bottom="0.75" header="0.3" footer="0.3"/>
  <tableParts count="1">
    <tablePart r:id="rId1"/>
  </tableParts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2FC3F8B-9BF7-4BA5-A413-BA2D1AA5099A}">
          <x14:formula1>
            <xm:f>janv!#REF!</xm:f>
          </x14:formula1>
          <xm:sqref>A2:A7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38" sqref="E38"/>
    </sheetView>
  </sheetViews>
  <sheetFormatPr baseColWidth="10"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F37" sqref="F37"/>
    </sheetView>
  </sheetViews>
  <sheetFormatPr baseColWidth="10"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K15"/>
  <sheetViews>
    <sheetView tabSelected="1" workbookViewId="0">
      <selection activeCell="D24" sqref="D24"/>
    </sheetView>
  </sheetViews>
  <sheetFormatPr baseColWidth="10" defaultRowHeight="15"/>
  <cols>
    <col min="2" max="2" width="13.28515625" customWidth="1"/>
    <col min="3" max="3" width="18.5703125" style="8" customWidth="1"/>
    <col min="4" max="4" width="45.28515625" bestFit="1" customWidth="1"/>
    <col min="5" max="5" width="40.7109375" bestFit="1" customWidth="1"/>
    <col min="6" max="6" width="11.42578125" customWidth="1"/>
  </cols>
  <sheetData>
    <row r="1" spans="1:11">
      <c r="A1" t="s">
        <v>20</v>
      </c>
      <c r="B1" t="s">
        <v>21</v>
      </c>
      <c r="C1" s="8" t="s">
        <v>4</v>
      </c>
      <c r="D1" t="s">
        <v>23</v>
      </c>
    </row>
    <row r="2" spans="1:11">
      <c r="A2" t="s">
        <v>1</v>
      </c>
      <c r="B2">
        <f>SUMIF(Tableau2[[achat ]],Total!A2,Tableau2[unité])+SUMIF(Tableau3[[achat ]],Total!A2,Tableau3[unité])</f>
        <v>9</v>
      </c>
      <c r="C2" s="9"/>
      <c r="D2" t="s">
        <v>24</v>
      </c>
      <c r="K2" s="12" t="s">
        <v>27</v>
      </c>
    </row>
    <row r="3" spans="1:11">
      <c r="A3" t="s">
        <v>3</v>
      </c>
      <c r="B3">
        <f>SUMIF(Tableau2[[achat ]],Total!A3,Tableau2[unité])+SUMIF(Tableau3[[achat ]],Total!A3,Tableau3[unité])</f>
        <v>6</v>
      </c>
      <c r="C3" s="9"/>
      <c r="D3" t="s">
        <v>22</v>
      </c>
      <c r="K3" s="12" t="s">
        <v>28</v>
      </c>
    </row>
    <row r="4" spans="1:11">
      <c r="A4" t="s">
        <v>2</v>
      </c>
      <c r="B4">
        <f>SUMIF(Tableau2[[achat ]],Total!A4,Tableau2[unité])+SUMIF(Tableau3[[achat ]],Total!A4,Tableau3[unité])</f>
        <v>21</v>
      </c>
      <c r="C4" s="9"/>
      <c r="D4" s="4" t="s">
        <v>25</v>
      </c>
      <c r="K4" s="12" t="s">
        <v>29</v>
      </c>
    </row>
    <row r="5" spans="1:11">
      <c r="K5" s="12" t="s">
        <v>30</v>
      </c>
    </row>
    <row r="6" spans="1:11">
      <c r="K6" s="12" t="s">
        <v>31</v>
      </c>
    </row>
    <row r="7" spans="1:11">
      <c r="K7" s="12" t="s">
        <v>32</v>
      </c>
    </row>
    <row r="8" spans="1:11">
      <c r="K8" s="12"/>
    </row>
    <row r="9" spans="1:11">
      <c r="K9" s="12"/>
    </row>
    <row r="10" spans="1:11">
      <c r="K10" s="12"/>
    </row>
    <row r="11" spans="1:11">
      <c r="K11" s="12"/>
    </row>
    <row r="12" spans="1:11">
      <c r="C12" s="8" t="s">
        <v>26</v>
      </c>
      <c r="K12" s="12"/>
    </row>
    <row r="13" spans="1:11">
      <c r="A13" s="11" t="s">
        <v>3</v>
      </c>
      <c r="B13" s="3">
        <f ca="1">SUMPRODUCT(SUMIF(INDIRECT("'"&amp;Onglets&amp;"'!$A$2:$A$20"),A13,INDIRECT("'"&amp;Onglets&amp;"'!$B$2:$B$20")))</f>
        <v>6</v>
      </c>
      <c r="C13" s="10">
        <f ca="1">SUMPRODUCT(SUMIF(INDIRECT("'"&amp;Onglets&amp;"'!$A$2:$A$20"),A13,INDIRECT("'"&amp;Onglets&amp;"'!$B$2:$B$20")))</f>
        <v>6</v>
      </c>
      <c r="D13" s="2" t="str">
        <f ca="1">IFERROR(VLOOKUP(A13,Tab_1,2,0),"")&amp;IFERROR(VLOOKUP(A13,Tab_2,2,0),"")&amp;IFERROR(VLOOKUP(A13,Tab_3,2,0),"")&amp;IFERROR(VLOOKUP(A13,Tab_4,2,0),"")</f>
        <v>01/02 - 01/05</v>
      </c>
      <c r="K13" s="12"/>
    </row>
    <row r="14" spans="1:11">
      <c r="A14" s="18" t="s">
        <v>1</v>
      </c>
      <c r="B14" s="19">
        <f ca="1">SUMPRODUCT(SUMIF(INDIRECT("'"&amp;Onglets&amp;"'!$A$2:$A$20"),A14,INDIRECT("'"&amp;Onglets&amp;"'!$B$2:$B$20")))</f>
        <v>9</v>
      </c>
      <c r="C14" s="10">
        <f ca="1">SUMPRODUCT(SUMIF(INDIRECT("'"&amp;Onglets&amp;"'!$A$2:$A$20"),A14,INDIRECT("'"&amp;Onglets&amp;"'!$B$2:$B$20")))</f>
        <v>9</v>
      </c>
      <c r="D14" s="20" t="str">
        <f ca="1">IFERROR(VLOOKUP(A14,Tab_1,2,0),"")&amp;IFERROR(VLOOKUP(A14,Tab_2,2,0),"")&amp;IFERROR(VLOOKUP(A14,Tab_3,2,0),"")&amp;IFERROR(VLOOKUP(A14,Tab_4,2,0),"")</f>
        <v>02/03 - 02/05 - 02/06</v>
      </c>
    </row>
    <row r="15" spans="1:11">
      <c r="A15" s="1" t="s">
        <v>2</v>
      </c>
      <c r="B15" s="3">
        <f ca="1">SUMPRODUCT(SUMIF(INDIRECT("'"&amp;Onglets&amp;"'!$A$2:$A$20"),A15,INDIRECT("'"&amp;Onglets&amp;"'!$B$2:$B$20")))</f>
        <v>21</v>
      </c>
      <c r="C15" s="10">
        <f ca="1">SUMPRODUCT(SUMIF(INDIRECT("'"&amp;Onglets&amp;"'!$A$2:$A$20"),A15,INDIRECT("'"&amp;Onglets&amp;"'!$B$2:$B$20")))</f>
        <v>21</v>
      </c>
      <c r="D15" s="2" t="str">
        <f ca="1">IFERROR(VLOOKUP(A15,Tab_1,2,0),"")&amp;IFERROR(VLOOKUP(A15,Tab_2,2,0),"")&amp;IFERROR(VLOOKUP(A15,Tab_3,2,0),"")&amp;IFERROR(VLOOKUP(A15,Tab_4,2,0),"")</f>
        <v>01/03 - 01/04 - 01/0602/02 - 02/04</v>
      </c>
    </row>
  </sheetData>
  <pageMargins left="0.7" right="0.7" top="0.75" bottom="0.75" header="0.3" footer="0.3"/>
  <tableParts count="1">
    <tablePart r:id="rId1"/>
  </tableParts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D745BB0-263C-4185-B534-39F6E4867EF5}">
          <x14:formula1>
            <xm:f>donnéé!$A$2:$A$4</xm:f>
          </x14:formula1>
          <xm:sqref>A2:A4 A13:A15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D31" sqref="D31"/>
    </sheetView>
  </sheetViews>
  <sheetFormatPr baseColWidth="10" defaultRowHeight="15"/>
  <sheetData>
    <row r="2" spans="1:1">
      <c r="A2" t="s">
        <v>3</v>
      </c>
    </row>
    <row r="3" spans="1:1">
      <c r="A3" t="s">
        <v>2</v>
      </c>
    </row>
    <row r="4" spans="1:1">
      <c r="A4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3</vt:i4>
      </vt:variant>
    </vt:vector>
  </HeadingPairs>
  <TitlesOfParts>
    <vt:vector size="11" baseType="lpstr">
      <vt:lpstr>janv</vt:lpstr>
      <vt:lpstr>fev</vt:lpstr>
      <vt:lpstr>mars</vt:lpstr>
      <vt:lpstr>avr</vt:lpstr>
      <vt:lpstr>mai</vt:lpstr>
      <vt:lpstr>juin</vt:lpstr>
      <vt:lpstr>Total</vt:lpstr>
      <vt:lpstr>donnéé</vt:lpstr>
      <vt:lpstr>Onglets</vt:lpstr>
      <vt:lpstr>Tab_1</vt:lpstr>
      <vt:lpstr>Tab_2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</dc:creator>
  <cp:lastModifiedBy>Michel</cp:lastModifiedBy>
  <cp:lastPrinted>2018-09-06T22:27:16Z</cp:lastPrinted>
  <dcterms:created xsi:type="dcterms:W3CDTF">2018-09-06T21:24:36Z</dcterms:created>
  <dcterms:modified xsi:type="dcterms:W3CDTF">2018-09-10T20:31:52Z</dcterms:modified>
</cp:coreProperties>
</file>