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S2011-69\RedirectedFolders\MIannuzzo\My Documents\"/>
    </mc:Choice>
  </mc:AlternateContent>
  <bookViews>
    <workbookView xWindow="0" yWindow="0" windowWidth="20490" windowHeight="7755"/>
  </bookViews>
  <sheets>
    <sheet name="PARTICIPATION CAUSERIE 2018" sheetId="1" r:id="rId1"/>
  </sheets>
  <definedNames>
    <definedName name="_xlnm._FilterDatabase" localSheetId="0" hidden="1">'PARTICIPATION CAUSERIE 2018'!$A$4:$S$42</definedName>
    <definedName name="_xlnm.Print_Area" localSheetId="0">'PARTICIPATION CAUSERIE 2018'!$A$4:$K$36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32" i="1"/>
  <c r="H31" i="1"/>
  <c r="M50" i="1" a="1"/>
  <c r="M50" i="1" s="1"/>
  <c r="M51" i="1" a="1"/>
  <c r="M51" i="1" s="1"/>
  <c r="M49" i="1" a="1"/>
  <c r="M49" i="1" s="1"/>
  <c r="H42" i="1"/>
  <c r="F42" i="1"/>
  <c r="E42" i="1"/>
  <c r="D42" i="1"/>
  <c r="C42" i="1"/>
  <c r="B42" i="1"/>
  <c r="A42" i="1"/>
  <c r="H41" i="1"/>
  <c r="F41" i="1"/>
  <c r="E41" i="1"/>
  <c r="D41" i="1"/>
  <c r="C41" i="1"/>
  <c r="B41" i="1"/>
  <c r="A41" i="1"/>
  <c r="H40" i="1"/>
  <c r="F40" i="1"/>
  <c r="E40" i="1"/>
  <c r="D40" i="1"/>
  <c r="C40" i="1"/>
  <c r="B40" i="1"/>
  <c r="A40" i="1"/>
  <c r="H39" i="1"/>
  <c r="F39" i="1"/>
  <c r="E39" i="1"/>
  <c r="D39" i="1"/>
  <c r="C39" i="1"/>
  <c r="B39" i="1"/>
  <c r="A39" i="1"/>
  <c r="H38" i="1"/>
  <c r="F38" i="1"/>
  <c r="E38" i="1"/>
  <c r="D38" i="1"/>
  <c r="C38" i="1"/>
  <c r="B38" i="1"/>
  <c r="A38" i="1"/>
  <c r="H37" i="1"/>
  <c r="F37" i="1"/>
  <c r="E37" i="1"/>
  <c r="D37" i="1"/>
  <c r="C37" i="1"/>
  <c r="B37" i="1"/>
  <c r="A37" i="1"/>
  <c r="H36" i="1"/>
  <c r="F36" i="1"/>
  <c r="E36" i="1"/>
  <c r="D36" i="1"/>
  <c r="C36" i="1"/>
  <c r="B36" i="1"/>
  <c r="A36" i="1"/>
  <c r="H35" i="1"/>
  <c r="F35" i="1"/>
  <c r="E35" i="1"/>
  <c r="D35" i="1"/>
  <c r="C35" i="1"/>
  <c r="B35" i="1"/>
  <c r="A35" i="1"/>
  <c r="H34" i="1"/>
  <c r="F34" i="1"/>
  <c r="E34" i="1"/>
  <c r="D34" i="1"/>
  <c r="C34" i="1"/>
  <c r="B34" i="1"/>
  <c r="A34" i="1"/>
  <c r="H33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H30" i="1"/>
  <c r="F30" i="1"/>
  <c r="E30" i="1"/>
  <c r="D30" i="1"/>
  <c r="C30" i="1"/>
  <c r="B30" i="1"/>
  <c r="A30" i="1"/>
  <c r="H29" i="1"/>
  <c r="F29" i="1"/>
  <c r="E29" i="1"/>
  <c r="D29" i="1"/>
  <c r="C29" i="1"/>
  <c r="B29" i="1"/>
  <c r="A29" i="1"/>
  <c r="H28" i="1"/>
  <c r="F28" i="1"/>
  <c r="E28" i="1"/>
  <c r="D28" i="1"/>
  <c r="C28" i="1"/>
  <c r="B28" i="1"/>
  <c r="A28" i="1"/>
  <c r="H27" i="1"/>
  <c r="F27" i="1"/>
  <c r="E27" i="1"/>
  <c r="D27" i="1"/>
  <c r="C27" i="1"/>
  <c r="B27" i="1"/>
  <c r="A27" i="1"/>
  <c r="F26" i="1"/>
  <c r="E26" i="1"/>
  <c r="D26" i="1"/>
  <c r="C26" i="1"/>
  <c r="B26" i="1"/>
  <c r="A26" i="1"/>
  <c r="H25" i="1"/>
  <c r="F25" i="1"/>
  <c r="E25" i="1"/>
  <c r="D25" i="1"/>
  <c r="C25" i="1"/>
  <c r="B25" i="1"/>
  <c r="A25" i="1"/>
  <c r="H24" i="1"/>
  <c r="F24" i="1"/>
  <c r="E24" i="1"/>
  <c r="D24" i="1"/>
  <c r="C24" i="1"/>
  <c r="B24" i="1"/>
  <c r="A24" i="1"/>
  <c r="H23" i="1"/>
  <c r="F23" i="1"/>
  <c r="E23" i="1"/>
  <c r="D23" i="1"/>
  <c r="C23" i="1"/>
  <c r="B23" i="1"/>
  <c r="A23" i="1"/>
  <c r="H22" i="1"/>
  <c r="F22" i="1"/>
  <c r="E22" i="1"/>
  <c r="D22" i="1"/>
  <c r="C22" i="1"/>
  <c r="B22" i="1"/>
  <c r="A22" i="1"/>
  <c r="H21" i="1"/>
  <c r="F21" i="1"/>
  <c r="E21" i="1"/>
  <c r="D21" i="1"/>
  <c r="C21" i="1"/>
  <c r="B21" i="1"/>
  <c r="A21" i="1"/>
  <c r="H20" i="1"/>
  <c r="F20" i="1"/>
  <c r="E20" i="1"/>
  <c r="D20" i="1"/>
  <c r="C20" i="1"/>
  <c r="B20" i="1"/>
  <c r="A20" i="1"/>
  <c r="H19" i="1"/>
  <c r="F19" i="1"/>
  <c r="E19" i="1"/>
  <c r="D19" i="1"/>
  <c r="C19" i="1"/>
  <c r="B19" i="1"/>
  <c r="A19" i="1"/>
  <c r="H18" i="1"/>
  <c r="F18" i="1"/>
  <c r="E18" i="1"/>
  <c r="D18" i="1"/>
  <c r="C18" i="1"/>
  <c r="B18" i="1"/>
  <c r="A18" i="1"/>
  <c r="H17" i="1"/>
  <c r="F17" i="1"/>
  <c r="E17" i="1"/>
  <c r="D17" i="1"/>
  <c r="C17" i="1"/>
  <c r="B17" i="1"/>
  <c r="A17" i="1"/>
  <c r="H16" i="1"/>
  <c r="F16" i="1"/>
  <c r="E16" i="1"/>
  <c r="D16" i="1"/>
  <c r="C16" i="1"/>
  <c r="B16" i="1"/>
  <c r="A16" i="1"/>
  <c r="H15" i="1"/>
  <c r="F15" i="1"/>
  <c r="E15" i="1"/>
  <c r="D15" i="1"/>
  <c r="C15" i="1"/>
  <c r="B15" i="1"/>
  <c r="A15" i="1"/>
  <c r="H14" i="1"/>
  <c r="F14" i="1"/>
  <c r="E14" i="1"/>
  <c r="D14" i="1"/>
  <c r="C14" i="1"/>
  <c r="B14" i="1"/>
  <c r="A14" i="1"/>
  <c r="H13" i="1"/>
  <c r="F13" i="1"/>
  <c r="E13" i="1"/>
  <c r="D13" i="1"/>
  <c r="C13" i="1"/>
  <c r="B13" i="1"/>
  <c r="A13" i="1"/>
  <c r="H12" i="1"/>
  <c r="F12" i="1"/>
  <c r="E12" i="1"/>
  <c r="D12" i="1"/>
  <c r="C12" i="1"/>
  <c r="B12" i="1"/>
  <c r="A12" i="1"/>
  <c r="H11" i="1"/>
  <c r="F11" i="1"/>
  <c r="E11" i="1"/>
  <c r="D11" i="1"/>
  <c r="C11" i="1"/>
  <c r="B11" i="1"/>
  <c r="A11" i="1"/>
  <c r="H10" i="1"/>
  <c r="F10" i="1"/>
  <c r="E10" i="1"/>
  <c r="D10" i="1"/>
  <c r="C10" i="1"/>
  <c r="B10" i="1"/>
  <c r="A10" i="1"/>
  <c r="H9" i="1"/>
  <c r="F9" i="1"/>
  <c r="E9" i="1"/>
  <c r="D9" i="1"/>
  <c r="C9" i="1"/>
  <c r="B9" i="1"/>
  <c r="A9" i="1"/>
  <c r="H8" i="1"/>
  <c r="F8" i="1"/>
  <c r="E8" i="1"/>
  <c r="D8" i="1"/>
  <c r="C8" i="1"/>
  <c r="B8" i="1"/>
  <c r="A8" i="1"/>
  <c r="H7" i="1"/>
  <c r="F7" i="1"/>
  <c r="E7" i="1"/>
  <c r="D7" i="1"/>
  <c r="C7" i="1"/>
  <c r="B7" i="1"/>
  <c r="A7" i="1"/>
  <c r="H6" i="1"/>
  <c r="F6" i="1"/>
  <c r="E6" i="1"/>
  <c r="D6" i="1"/>
  <c r="C6" i="1"/>
  <c r="B6" i="1"/>
  <c r="A6" i="1"/>
  <c r="H5" i="1"/>
  <c r="F5" i="1"/>
  <c r="E5" i="1"/>
  <c r="D5" i="1"/>
  <c r="C5" i="1"/>
  <c r="B5" i="1"/>
  <c r="A5" i="1"/>
  <c r="M52" i="1" a="1"/>
  <c r="R50" i="1" l="1"/>
  <c r="P50" i="1"/>
  <c r="Q50" i="1"/>
  <c r="P52" i="1"/>
  <c r="R52" i="1"/>
  <c r="Q51" i="1"/>
  <c r="Q52" i="1"/>
  <c r="P51" i="1"/>
  <c r="R51" i="1"/>
  <c r="G17" i="1"/>
  <c r="G9" i="1"/>
  <c r="G12" i="1"/>
  <c r="G22" i="1"/>
  <c r="G29" i="1"/>
  <c r="G31" i="1"/>
  <c r="G36" i="1"/>
  <c r="G37" i="1"/>
  <c r="G40" i="1"/>
  <c r="G8" i="1"/>
  <c r="G11" i="1"/>
  <c r="G19" i="1"/>
  <c r="G13" i="1"/>
  <c r="G16" i="1"/>
  <c r="G21" i="1"/>
  <c r="G28" i="1"/>
  <c r="G32" i="1"/>
  <c r="G35" i="1"/>
  <c r="G26" i="1"/>
  <c r="G33" i="1"/>
  <c r="G14" i="1"/>
  <c r="G41" i="1"/>
  <c r="G7" i="1"/>
  <c r="G10" i="1"/>
  <c r="G15" i="1"/>
  <c r="G18" i="1"/>
  <c r="G20" i="1"/>
  <c r="G23" i="1"/>
  <c r="G24" i="1"/>
  <c r="G27" i="1"/>
  <c r="G30" i="1"/>
  <c r="G34" i="1"/>
  <c r="M52" i="1"/>
  <c r="M53" i="1" s="1"/>
  <c r="G25" i="1"/>
  <c r="N52" i="1"/>
  <c r="G5" i="1"/>
  <c r="G6" i="1"/>
  <c r="O52" i="1"/>
  <c r="N51" i="1"/>
  <c r="O50" i="1"/>
  <c r="N50" i="1"/>
  <c r="O51" i="1"/>
  <c r="G39" i="1"/>
  <c r="G38" i="1"/>
  <c r="G42" i="1"/>
  <c r="P53" i="1" l="1"/>
  <c r="Q53" i="1"/>
  <c r="R53" i="1"/>
  <c r="N53" i="1"/>
  <c r="O53" i="1"/>
</calcChain>
</file>

<file path=xl/comments1.xml><?xml version="1.0" encoding="utf-8"?>
<comments xmlns="http://schemas.openxmlformats.org/spreadsheetml/2006/main">
  <authors>
    <author>Marion Iannuzzo</author>
    <author>Assistante QSSE (Sabrina)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Nom grisé = encadrement / staf - mon pris en compte dans les objectifs 2018
ORANGE : salariés en arret longue durée</t>
        </r>
      </text>
    </comment>
    <comment ref="P5" authorId="1" shapeId="0">
      <text>
        <r>
          <rPr>
            <b/>
            <u/>
            <sz val="9"/>
            <color indexed="81"/>
            <rFont val="Tahoma"/>
            <family val="2"/>
          </rPr>
          <t>26/06/18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ACI</t>
        </r>
      </text>
    </comment>
    <comment ref="P6" authorId="1" shapeId="0">
      <text>
        <r>
          <rPr>
            <b/>
            <u/>
            <sz val="9"/>
            <color indexed="81"/>
            <rFont val="Tahoma"/>
            <family val="2"/>
          </rPr>
          <t>26/06/18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ACI</t>
        </r>
      </text>
    </comment>
    <comment ref="N7" authorId="1" shapeId="0">
      <text>
        <r>
          <rPr>
            <b/>
            <u/>
            <sz val="9"/>
            <color indexed="81"/>
            <rFont val="Tahoma"/>
            <family val="2"/>
          </rPr>
          <t>06/06/18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 xml:space="preserve">CMO : Remise à niveau du règlement intérieur </t>
        </r>
      </text>
    </comment>
    <comment ref="M9" authorId="1" shapeId="0">
      <text>
        <r>
          <rPr>
            <b/>
            <sz val="9"/>
            <color indexed="81"/>
            <rFont val="Tahoma"/>
            <family val="2"/>
          </rPr>
          <t>03/07/18 : LCE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b/>
            <u/>
            <sz val="9"/>
            <color indexed="81"/>
            <rFont val="Tahoma"/>
            <family val="2"/>
          </rPr>
          <t>06/07/18</t>
        </r>
        <r>
          <rPr>
            <b/>
            <sz val="9"/>
            <color indexed="81"/>
            <rFont val="Tahoma"/>
            <family val="2"/>
          </rPr>
          <t xml:space="preserve"> : PNL
Point caisse à outil / vestiaires</t>
        </r>
      </text>
    </comment>
    <comment ref="P9" authorId="1" shapeId="0">
      <text>
        <r>
          <rPr>
            <b/>
            <u/>
            <sz val="9"/>
            <color indexed="81"/>
            <rFont val="Tahoma"/>
            <family val="2"/>
          </rPr>
          <t>29/06/18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 xml:space="preserve">PNL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PNL</t>
        </r>
      </text>
    </comment>
    <comment ref="P10" authorId="1" shapeId="0">
      <text>
        <r>
          <rPr>
            <b/>
            <u/>
            <sz val="9"/>
            <color indexed="81"/>
            <rFont val="Tahoma"/>
            <family val="2"/>
          </rPr>
          <t>29/06/18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 xml:space="preserve">PNL
</t>
        </r>
      </text>
    </comment>
    <comment ref="M12" authorId="1" shapeId="0">
      <text>
        <r>
          <rPr>
            <b/>
            <sz val="9"/>
            <color indexed="81"/>
            <rFont val="Tahoma"/>
            <family val="2"/>
          </rPr>
          <t>03/07/18 : LCE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0" shapeId="0">
      <text>
        <r>
          <rPr>
            <b/>
            <u/>
            <sz val="9"/>
            <color indexed="81"/>
            <rFont val="Tahoma"/>
            <family val="2"/>
          </rPr>
          <t>06/07/18</t>
        </r>
        <r>
          <rPr>
            <b/>
            <sz val="9"/>
            <color indexed="81"/>
            <rFont val="Tahoma"/>
            <family val="2"/>
          </rPr>
          <t xml:space="preserve"> : PNL
Point caisse à outil / vestiaires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PNL</t>
        </r>
      </text>
    </comment>
    <comment ref="P12" authorId="1" shapeId="0">
      <text>
        <r>
          <rPr>
            <b/>
            <u/>
            <sz val="9"/>
            <color indexed="81"/>
            <rFont val="Tahoma"/>
            <family val="2"/>
          </rPr>
          <t>29/06/18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 xml:space="preserve">PNL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3/1/18 - BAN : rappel règles atelier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3/1/18 - BAN : rappel règles atelier</t>
        </r>
      </text>
    </comment>
    <comment ref="N15" authorId="0" shapeId="0">
      <text>
        <r>
          <rPr>
            <b/>
            <u/>
            <sz val="9"/>
            <color indexed="81"/>
            <rFont val="Tahoma"/>
            <family val="2"/>
          </rPr>
          <t>06/07/18</t>
        </r>
        <r>
          <rPr>
            <b/>
            <sz val="9"/>
            <color indexed="81"/>
            <rFont val="Tahoma"/>
            <family val="2"/>
          </rPr>
          <t xml:space="preserve"> : PNL
Point caisse à outil / vestiaires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 xml:space="preserve">17/07/18 : BPT 
</t>
        </r>
        <r>
          <rPr>
            <sz val="9"/>
            <color indexed="81"/>
            <rFont val="Tahoma"/>
            <family val="2"/>
          </rPr>
          <t xml:space="preserve">FLASH QSSE - Gérer un état d'ébriété sur chantier 
</t>
        </r>
        <r>
          <rPr>
            <b/>
            <u/>
            <sz val="9"/>
            <color indexed="81"/>
            <rFont val="Tahoma"/>
            <family val="2"/>
          </rPr>
          <t>17/07/18</t>
        </r>
        <r>
          <rPr>
            <sz val="9"/>
            <color indexed="81"/>
            <rFont val="Tahoma"/>
            <family val="2"/>
          </rPr>
          <t xml:space="preserve"> : BPT
Check Liste QSSE
</t>
        </r>
      </text>
    </comment>
    <comment ref="P16" authorId="1" shapeId="0">
      <text>
        <r>
          <rPr>
            <b/>
            <u/>
            <sz val="9"/>
            <color indexed="81"/>
            <rFont val="Tahoma"/>
            <family val="2"/>
          </rPr>
          <t>12/07/18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MIO</t>
        </r>
      </text>
    </comment>
    <comment ref="Q16" authorId="1" shapeId="0">
      <text>
        <r>
          <rPr>
            <b/>
            <u/>
            <sz val="9"/>
            <color indexed="81"/>
            <rFont val="Tahoma"/>
            <family val="2"/>
          </rPr>
          <t>12/07/18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MIO</t>
        </r>
      </text>
    </comment>
    <comment ref="N18" authorId="1" shapeId="0">
      <text>
        <r>
          <rPr>
            <b/>
            <sz val="9"/>
            <color indexed="81"/>
            <rFont val="Tahoma"/>
            <family val="2"/>
          </rPr>
          <t xml:space="preserve">17/07/18 : BPT 
</t>
        </r>
        <r>
          <rPr>
            <sz val="9"/>
            <color indexed="81"/>
            <rFont val="Tahoma"/>
            <family val="2"/>
          </rPr>
          <t xml:space="preserve">FLASH QSSE - Gérer un état d'ébriété sur chantier 
</t>
        </r>
        <r>
          <rPr>
            <b/>
            <u/>
            <sz val="9"/>
            <color indexed="81"/>
            <rFont val="Tahoma"/>
            <family val="2"/>
          </rPr>
          <t>17/07/18</t>
        </r>
        <r>
          <rPr>
            <sz val="9"/>
            <color indexed="81"/>
            <rFont val="Tahoma"/>
            <family val="2"/>
          </rPr>
          <t xml:space="preserve"> : BPT
Check Liste QSSE
</t>
        </r>
      </text>
    </comment>
    <comment ref="Q18" authorId="1" shapeId="0">
      <text>
        <r>
          <rPr>
            <b/>
            <u/>
            <sz val="9"/>
            <color indexed="81"/>
            <rFont val="Tahoma"/>
            <family val="2"/>
          </rPr>
          <t>12/07/18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MIO</t>
        </r>
      </text>
    </comment>
    <comment ref="M21" authorId="1" shapeId="0">
      <text>
        <r>
          <rPr>
            <b/>
            <u/>
            <sz val="9"/>
            <color indexed="81"/>
            <rFont val="Tahoma"/>
            <family val="2"/>
          </rPr>
          <t>07/03/2018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GRT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1" authorId="0" shapeId="0">
      <text>
        <r>
          <rPr>
            <b/>
            <u/>
            <sz val="9"/>
            <color indexed="81"/>
            <rFont val="Tahoma"/>
            <family val="2"/>
          </rPr>
          <t>02/07/18</t>
        </r>
        <r>
          <rPr>
            <b/>
            <sz val="9"/>
            <color indexed="81"/>
            <rFont val="Tahoma"/>
            <family val="2"/>
          </rPr>
          <t xml:space="preserve"> : PGT</t>
        </r>
      </text>
    </comment>
    <comment ref="Q21" authorId="0" shapeId="0">
      <text>
        <r>
          <rPr>
            <b/>
            <u/>
            <sz val="9"/>
            <color indexed="81"/>
            <rFont val="Tahoma"/>
            <family val="2"/>
          </rPr>
          <t>20/07/2018</t>
        </r>
        <r>
          <rPr>
            <b/>
            <sz val="9"/>
            <color indexed="81"/>
            <rFont val="Tahoma"/>
            <family val="2"/>
          </rPr>
          <t>: BPT</t>
        </r>
      </text>
    </comment>
    <comment ref="P25" authorId="0" shapeId="0">
      <text>
        <r>
          <rPr>
            <b/>
            <u/>
            <sz val="9"/>
            <color indexed="81"/>
            <rFont val="Tahoma"/>
            <family val="2"/>
          </rPr>
          <t>20/07/2018</t>
        </r>
        <r>
          <rPr>
            <b/>
            <sz val="9"/>
            <color indexed="81"/>
            <rFont val="Tahoma"/>
            <family val="2"/>
          </rPr>
          <t>: BPT</t>
        </r>
      </text>
    </comment>
    <comment ref="Q25" authorId="0" shapeId="0">
      <text>
        <r>
          <rPr>
            <b/>
            <u/>
            <sz val="9"/>
            <color indexed="81"/>
            <rFont val="Tahoma"/>
            <family val="2"/>
          </rPr>
          <t>20/07/2018</t>
        </r>
        <r>
          <rPr>
            <b/>
            <sz val="9"/>
            <color indexed="81"/>
            <rFont val="Tahoma"/>
            <family val="2"/>
          </rPr>
          <t>: BPT</t>
        </r>
      </text>
    </comment>
    <comment ref="M26" authorId="1" shapeId="0">
      <text>
        <r>
          <rPr>
            <b/>
            <u/>
            <sz val="9"/>
            <color indexed="81"/>
            <rFont val="Tahoma"/>
            <family val="2"/>
          </rPr>
          <t>29/01/2018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AMI</t>
        </r>
      </text>
    </comment>
    <comment ref="P28" authorId="1" shapeId="0">
      <text>
        <r>
          <rPr>
            <b/>
            <u/>
            <sz val="9"/>
            <color indexed="81"/>
            <rFont val="Tahoma"/>
            <family val="2"/>
          </rPr>
          <t>14/06/18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CRD</t>
        </r>
      </text>
    </comment>
    <comment ref="M31" authorId="1" shapeId="0">
      <text>
        <r>
          <rPr>
            <b/>
            <u/>
            <sz val="9"/>
            <color indexed="81"/>
            <rFont val="Tahoma"/>
            <family val="2"/>
          </rPr>
          <t>29/01/2018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AMI</t>
        </r>
      </text>
    </comment>
    <comment ref="N32" authorId="1" shapeId="0">
      <text>
        <r>
          <rPr>
            <b/>
            <sz val="9"/>
            <color indexed="81"/>
            <rFont val="Tahoma"/>
            <family val="2"/>
          </rPr>
          <t xml:space="preserve">17/07/18 : BPT 
</t>
        </r>
        <r>
          <rPr>
            <sz val="9"/>
            <color indexed="81"/>
            <rFont val="Tahoma"/>
            <family val="2"/>
          </rPr>
          <t xml:space="preserve">FLASH QSSE - Gérer un état d'ébriété sur chantier 
</t>
        </r>
        <r>
          <rPr>
            <b/>
            <u/>
            <sz val="9"/>
            <color indexed="81"/>
            <rFont val="Tahoma"/>
            <family val="2"/>
          </rPr>
          <t>17/07/18</t>
        </r>
        <r>
          <rPr>
            <sz val="9"/>
            <color indexed="81"/>
            <rFont val="Tahoma"/>
            <family val="2"/>
          </rPr>
          <t xml:space="preserve"> : BPT
Check Liste QSSE
</t>
        </r>
      </text>
    </comment>
    <comment ref="P32" authorId="0" shapeId="0">
      <text>
        <r>
          <rPr>
            <b/>
            <u/>
            <sz val="9"/>
            <color indexed="81"/>
            <rFont val="Tahoma"/>
            <family val="2"/>
          </rPr>
          <t>24/07/18</t>
        </r>
        <r>
          <rPr>
            <b/>
            <sz val="9"/>
            <color indexed="81"/>
            <rFont val="Tahoma"/>
            <family val="2"/>
          </rPr>
          <t xml:space="preserve"> : LGE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Marion Iannuzzo:</t>
        </r>
        <r>
          <rPr>
            <sz val="9"/>
            <color indexed="81"/>
            <rFont val="Tahoma"/>
            <family val="2"/>
          </rPr>
          <t xml:space="preserve">
OBN</t>
        </r>
      </text>
    </comment>
    <comment ref="M34" authorId="1" shapeId="0">
      <text>
        <r>
          <rPr>
            <b/>
            <u/>
            <sz val="9"/>
            <color indexed="81"/>
            <rFont val="Tahoma"/>
            <family val="2"/>
          </rPr>
          <t>29/01/2018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AMI</t>
        </r>
      </text>
    </comment>
    <comment ref="P37" authorId="1" shapeId="0">
      <text>
        <r>
          <rPr>
            <b/>
            <u/>
            <sz val="9"/>
            <color indexed="81"/>
            <rFont val="Tahoma"/>
            <family val="2"/>
          </rPr>
          <t>02/07/18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CRD</t>
        </r>
      </text>
    </comment>
    <comment ref="M38" authorId="1" shapeId="0">
      <text>
        <r>
          <rPr>
            <b/>
            <u/>
            <sz val="9"/>
            <color indexed="81"/>
            <rFont val="Tahoma"/>
            <family val="2"/>
          </rPr>
          <t>29/01/2018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>AMI</t>
        </r>
      </text>
    </comment>
    <comment ref="N40" authorId="1" shapeId="0">
      <text>
        <r>
          <rPr>
            <b/>
            <u/>
            <sz val="9"/>
            <color indexed="81"/>
            <rFont val="Tahoma"/>
            <family val="2"/>
          </rPr>
          <t>15/02/2018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Tahoma"/>
            <family val="2"/>
          </rPr>
          <t xml:space="preserve">JVE
</t>
        </r>
      </text>
    </comment>
    <comment ref="P40" authorId="1" shapeId="0">
      <text>
        <r>
          <rPr>
            <b/>
            <u/>
            <sz val="9"/>
            <color indexed="81"/>
            <rFont val="Tahoma"/>
            <family val="2"/>
          </rPr>
          <t>02/07/18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Tahoma"/>
            <family val="2"/>
          </rPr>
          <t>CRD</t>
        </r>
      </text>
    </comment>
  </commentList>
</comments>
</file>

<file path=xl/sharedStrings.xml><?xml version="1.0" encoding="utf-8"?>
<sst xmlns="http://schemas.openxmlformats.org/spreadsheetml/2006/main" count="125" uniqueCount="102">
  <si>
    <t>santé</t>
  </si>
  <si>
    <t>x</t>
  </si>
  <si>
    <t>sécurité</t>
  </si>
  <si>
    <t>environnement</t>
  </si>
  <si>
    <t>trav en haut</t>
  </si>
  <si>
    <t>manut</t>
  </si>
  <si>
    <t>outill</t>
  </si>
  <si>
    <t>risque rout</t>
  </si>
  <si>
    <t>CULTURE SSE</t>
  </si>
  <si>
    <t>NOUVELLE CAUSERIE 2018</t>
  </si>
  <si>
    <t>total camp</t>
  </si>
  <si>
    <t>TOTAL DE CAUSERIEE</t>
  </si>
  <si>
    <t>Agence</t>
  </si>
  <si>
    <t>Noms</t>
  </si>
  <si>
    <t>Prénoms</t>
  </si>
  <si>
    <t>TT/SS-TT</t>
  </si>
  <si>
    <t>TT</t>
  </si>
  <si>
    <t>total</t>
  </si>
  <si>
    <t>1 - Causerie</t>
  </si>
  <si>
    <t>2 - Causerie</t>
  </si>
  <si>
    <t>…</t>
  </si>
  <si>
    <t>66- Causerie</t>
  </si>
  <si>
    <t>67- Causerie</t>
  </si>
  <si>
    <t>68- Causerie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</si>
  <si>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</si>
  <si>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</si>
  <si>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</si>
  <si>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</si>
  <si>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</si>
  <si>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</si>
  <si>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</si>
  <si>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</si>
  <si>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Nom 9</t>
  </si>
  <si>
    <t>Nom 10</t>
  </si>
  <si>
    <t>Nom 11</t>
  </si>
  <si>
    <t>Nom 12</t>
  </si>
  <si>
    <t>Nom 13</t>
  </si>
  <si>
    <t>Nom 14</t>
  </si>
  <si>
    <t>Nom 15</t>
  </si>
  <si>
    <t>Nom 16</t>
  </si>
  <si>
    <t>Nom 17</t>
  </si>
  <si>
    <t>Nom 18</t>
  </si>
  <si>
    <t>Nom 19</t>
  </si>
  <si>
    <t>Nom 20</t>
  </si>
  <si>
    <t>Nom 21</t>
  </si>
  <si>
    <t>Nom 22</t>
  </si>
  <si>
    <t>Nom 23</t>
  </si>
  <si>
    <t>Nom 24</t>
  </si>
  <si>
    <t>Nom 25</t>
  </si>
  <si>
    <t>Nom 26</t>
  </si>
  <si>
    <t>Nom 27</t>
  </si>
  <si>
    <t>Nom 28</t>
  </si>
  <si>
    <t>Nom 29</t>
  </si>
  <si>
    <t>Nom 30</t>
  </si>
  <si>
    <t>Nom 31</t>
  </si>
  <si>
    <t>Nom 32</t>
  </si>
  <si>
    <t>Nom 33</t>
  </si>
  <si>
    <t>Nom 34</t>
  </si>
  <si>
    <t>Nom 35</t>
  </si>
  <si>
    <t>Nom 36</t>
  </si>
  <si>
    <t>Nom 37</t>
  </si>
  <si>
    <t>Prénom 1</t>
  </si>
  <si>
    <t>Prénom 2</t>
  </si>
  <si>
    <t>Prénom 3</t>
  </si>
  <si>
    <t>Prénom 4</t>
  </si>
  <si>
    <t>Prénom 5</t>
  </si>
  <si>
    <t>Prénom 6</t>
  </si>
  <si>
    <t>Prénom 7</t>
  </si>
  <si>
    <t>Prénom 8</t>
  </si>
  <si>
    <t>Prénom 9</t>
  </si>
  <si>
    <t>Prénom 10</t>
  </si>
  <si>
    <t>Prénom 11</t>
  </si>
  <si>
    <t>Prénom 12</t>
  </si>
  <si>
    <t>Prénom 13</t>
  </si>
  <si>
    <t>Prénom 14</t>
  </si>
  <si>
    <t>Prénom 15</t>
  </si>
  <si>
    <t>Prénom 16</t>
  </si>
  <si>
    <t>Prénom 17</t>
  </si>
  <si>
    <t>Prénom 18</t>
  </si>
  <si>
    <t>Prénom 19</t>
  </si>
  <si>
    <t>Prénom 24</t>
  </si>
  <si>
    <t>Prénom 25</t>
  </si>
  <si>
    <t>Prénom 31</t>
  </si>
  <si>
    <t>Prénom 32</t>
  </si>
  <si>
    <t>Prénom 33</t>
  </si>
  <si>
    <t>Prénom 20</t>
  </si>
  <si>
    <t>Prénom 21</t>
  </si>
  <si>
    <t>Prénom 22</t>
  </si>
  <si>
    <t>Prénom 23</t>
  </si>
  <si>
    <t>Prénom 26</t>
  </si>
  <si>
    <t>Prénom 27</t>
  </si>
  <si>
    <t>Prénom 28</t>
  </si>
  <si>
    <t>Prénom 29</t>
  </si>
  <si>
    <t>Prénom 30</t>
  </si>
  <si>
    <t>Prénom 34</t>
  </si>
  <si>
    <t>Prénom 35</t>
  </si>
  <si>
    <t>Prénom 36</t>
  </si>
  <si>
    <t>Prénom 37</t>
  </si>
  <si>
    <t>essai formules : nb de causerie / agence</t>
  </si>
  <si>
    <t>nb causeries / agence (manuel)</t>
  </si>
  <si>
    <t>Itlique : non concerné par la demande, mais calculs automatiques liés aux colonnes suivantes</t>
  </si>
  <si>
    <t>nb causeries / agence avant le 01/07/18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</si>
</sst>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03030"/>
      <name val="Arial"/>
      <family val="2"/>
    </font>
    <font>
      <sz val="11"/>
      <color rgb="FF171717"/>
      <name val="Arial"/>
      <family val="2"/>
    </font>
    <font>
      <sz val="10"/>
      <color rgb="FF222222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color theme="1"/>
      <name val="Tahoma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textRotation="90" wrapText="1"/>
    </xf>
    <xf numFmtId="0" fontId="0" fillId="8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4" fontId="2" fillId="0" borderId="0" xfId="0" applyNumberFormat="1" applyFont="1" applyFill="1"/>
    <xf numFmtId="14" fontId="0" fillId="0" borderId="0" xfId="0" applyNumberFormat="1" applyFill="1"/>
    <xf numFmtId="14" fontId="0" fillId="0" borderId="0" xfId="0" applyNumberFormat="1"/>
    <xf numFmtId="1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1" fontId="0" fillId="0" borderId="4" xfId="0" applyNumberFormat="1" applyFill="1" applyBorder="1"/>
    <xf numFmtId="0" fontId="0" fillId="0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0" xfId="0" applyBorder="1"/>
    <xf numFmtId="0" fontId="0" fillId="0" borderId="7" xfId="0" applyBorder="1"/>
    <xf numFmtId="0" fontId="0" fillId="0" borderId="0" xfId="0" applyNumberFormat="1" applyBorder="1"/>
    <xf numFmtId="0" fontId="0" fillId="0" borderId="0" xfId="0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Border="1"/>
    <xf numFmtId="0" fontId="0" fillId="0" borderId="0" xfId="0" applyBorder="1" applyAlignment="1">
      <alignment horizontal="center" vertical="center" wrapText="1"/>
    </xf>
    <xf numFmtId="0" fontId="5" fillId="0" borderId="0" xfId="0" applyFont="1" applyBorder="1"/>
    <xf numFmtId="0" fontId="0" fillId="0" borderId="8" xfId="0" applyFill="1" applyBorder="1"/>
    <xf numFmtId="1" fontId="0" fillId="0" borderId="9" xfId="0" applyNumberFormat="1" applyFill="1" applyBorder="1"/>
    <xf numFmtId="0" fontId="0" fillId="0" borderId="9" xfId="0" applyBorder="1"/>
    <xf numFmtId="0" fontId="0" fillId="0" borderId="10" xfId="0" applyBorder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12" fillId="0" borderId="0" xfId="0" applyFont="1"/>
  </cellXfs>
  <cellStyles count="1">
    <cellStyle name="Normal" xfId="0" builtinId="0"/>
  </cellStyles>
  <dxfs count="3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3"/>
  <sheetViews>
    <sheetView tabSelected="1" zoomScale="72" zoomScaleNormal="72" workbookViewId="0">
      <pane xSplit="11" ySplit="4" topLeftCell="L38" activePane="bottomRight" state="frozen"/>
      <selection pane="topRight" activeCell="E1" sqref="E1"/>
      <selection pane="bottomLeft" activeCell="A2" sqref="A2"/>
      <selection pane="bottomRight" activeCell="M59" sqref="M59"/>
    </sheetView>
  </sheetViews>
  <sheetFormatPr baseColWidth="10" defaultRowHeight="15" x14ac:dyDescent="0.25"/>
  <cols>
    <col min="8" max="8" width="7" customWidth="1"/>
    <col min="9" max="9" width="6.140625" style="1" customWidth="1"/>
    <col min="10" max="11" width="19.42578125" customWidth="1"/>
    <col min="12" max="12" width="6.140625" customWidth="1"/>
    <col min="13" max="13" width="18.85546875" customWidth="1"/>
    <col min="14" max="15" width="11.42578125" customWidth="1"/>
  </cols>
  <sheetData>
    <row r="1" spans="1:20" x14ac:dyDescent="0.25">
      <c r="K1" s="2" t="s">
        <v>0</v>
      </c>
      <c r="M1" s="3"/>
      <c r="N1" s="3" t="s">
        <v>1</v>
      </c>
      <c r="O1" s="3"/>
      <c r="P1" t="s">
        <v>1</v>
      </c>
      <c r="Q1" t="s">
        <v>1</v>
      </c>
    </row>
    <row r="2" spans="1:20" x14ac:dyDescent="0.25">
      <c r="A2" s="49" t="s">
        <v>100</v>
      </c>
      <c r="K2" s="2" t="s">
        <v>2</v>
      </c>
      <c r="M2" s="3" t="s">
        <v>1</v>
      </c>
      <c r="N2" s="3" t="s">
        <v>1</v>
      </c>
      <c r="O2" s="3" t="s">
        <v>1</v>
      </c>
      <c r="P2" s="4" t="s">
        <v>1</v>
      </c>
      <c r="Q2" s="4" t="s">
        <v>1</v>
      </c>
      <c r="R2" s="4" t="s">
        <v>1</v>
      </c>
    </row>
    <row r="3" spans="1:20" x14ac:dyDescent="0.25">
      <c r="K3" s="2" t="s">
        <v>3</v>
      </c>
      <c r="M3" s="3"/>
      <c r="N3" s="3" t="s">
        <v>1</v>
      </c>
      <c r="O3" s="3"/>
      <c r="P3" t="s">
        <v>1</v>
      </c>
      <c r="Q3" t="s">
        <v>1</v>
      </c>
    </row>
    <row r="4" spans="1:20" ht="78" x14ac:dyDescent="0.25">
      <c r="A4" s="39" t="s">
        <v>4</v>
      </c>
      <c r="B4" s="40" t="s">
        <v>5</v>
      </c>
      <c r="C4" s="41" t="s">
        <v>6</v>
      </c>
      <c r="D4" s="42" t="s">
        <v>7</v>
      </c>
      <c r="E4" s="43" t="s">
        <v>8</v>
      </c>
      <c r="F4" s="44" t="s">
        <v>9</v>
      </c>
      <c r="G4" s="45" t="s">
        <v>10</v>
      </c>
      <c r="H4" s="46" t="s">
        <v>11</v>
      </c>
      <c r="I4" s="5" t="s">
        <v>12</v>
      </c>
      <c r="J4" s="6" t="s">
        <v>13</v>
      </c>
      <c r="K4" s="6" t="s">
        <v>14</v>
      </c>
      <c r="L4" s="5" t="s">
        <v>15</v>
      </c>
      <c r="M4" s="7" t="s">
        <v>18</v>
      </c>
      <c r="N4" s="6" t="s">
        <v>19</v>
      </c>
      <c r="O4" s="6" t="s">
        <v>20</v>
      </c>
      <c r="P4" s="8" t="s">
        <v>21</v>
      </c>
      <c r="Q4" s="7" t="s">
        <v>22</v>
      </c>
      <c r="R4" s="9" t="s">
        <v>23</v>
      </c>
    </row>
    <row r="5" spans="1:20" ht="15" customHeight="1" x14ac:dyDescent="0.25">
      <c r="A5" s="45">
        <f>COUNTA(#REF!,#REF!,#REF!,#REF!,#REF!,#REF!,#REF!,#REF!,#REF!,R5)</f>
        <v>9</v>
      </c>
      <c r="B5" s="45">
        <f>COUNTA(#REF!,#REF!,#REF!,#REF!,#REF!,#REF!,#REF!,#REF!,#REF!,#REF!)</f>
        <v>10</v>
      </c>
      <c r="C5" s="47">
        <f>COUNTA(#REF!,#REF!,#REF!,#REF!,#REF!)</f>
        <v>5</v>
      </c>
      <c r="D5" s="45">
        <f>COUNTA(#REF!,#REF!,#REF!,#REF!,#REF!,#REF!,#REF!)</f>
        <v>7</v>
      </c>
      <c r="E5" s="45">
        <f>COUNTA(M5,#REF!,#REF!,#REF!,#REF!,#REF!,P5,Q5)</f>
        <v>6</v>
      </c>
      <c r="F5" s="45">
        <f>COUNTA(#REF!,#REF!,#REF!)</f>
        <v>3</v>
      </c>
      <c r="G5" s="45">
        <f t="shared" ref="G5:G14" si="0">COUNTIF(A5:F5,"&lt;&gt;0")</f>
        <v>6</v>
      </c>
      <c r="H5" s="48">
        <f>COUNTA(M5:AP5)</f>
        <v>1</v>
      </c>
      <c r="I5" s="11">
        <v>42</v>
      </c>
      <c r="J5" s="10" t="s">
        <v>24</v>
      </c>
      <c r="K5" s="20" t="s">
        <v>61</v>
      </c>
      <c r="L5" s="10" t="s">
        <v>16</v>
      </c>
      <c r="M5" s="12"/>
      <c r="N5" s="12"/>
      <c r="O5" s="12"/>
      <c r="P5" s="14">
        <v>43277</v>
      </c>
      <c r="Q5" s="14"/>
      <c r="R5" s="14"/>
      <c r="S5" s="14"/>
      <c r="T5" s="14"/>
    </row>
    <row r="6" spans="1:20" ht="15" customHeight="1" x14ac:dyDescent="0.25">
      <c r="A6" s="45">
        <f>COUNTA(#REF!,#REF!,#REF!,#REF!,#REF!,#REF!,#REF!,#REF!,#REF!,R6)</f>
        <v>9</v>
      </c>
      <c r="B6" s="45">
        <f>COUNTA(#REF!,#REF!,#REF!,#REF!,#REF!,#REF!,#REF!,#REF!,#REF!,#REF!)</f>
        <v>10</v>
      </c>
      <c r="C6" s="47">
        <f>COUNTA(#REF!,#REF!,#REF!,#REF!,#REF!)</f>
        <v>5</v>
      </c>
      <c r="D6" s="45">
        <f>COUNTA(#REF!,#REF!,#REF!,#REF!,#REF!,#REF!,#REF!)</f>
        <v>7</v>
      </c>
      <c r="E6" s="45">
        <f>COUNTA(M6,#REF!,#REF!,#REF!,#REF!,#REF!,P6,Q6)</f>
        <v>6</v>
      </c>
      <c r="F6" s="45">
        <f>COUNTA(#REF!,#REF!,#REF!)</f>
        <v>3</v>
      </c>
      <c r="G6" s="45">
        <f t="shared" si="0"/>
        <v>6</v>
      </c>
      <c r="H6" s="48">
        <f>COUNTA(M6:AP6)</f>
        <v>1</v>
      </c>
      <c r="I6" s="11">
        <v>42</v>
      </c>
      <c r="J6" s="10" t="s">
        <v>25</v>
      </c>
      <c r="K6" s="20" t="s">
        <v>62</v>
      </c>
      <c r="L6" s="10" t="s">
        <v>16</v>
      </c>
      <c r="M6" s="12"/>
      <c r="N6" s="12"/>
      <c r="O6" s="12"/>
      <c r="P6" s="14">
        <v>43277</v>
      </c>
      <c r="Q6" s="14"/>
      <c r="R6" s="14"/>
      <c r="S6" s="14"/>
      <c r="T6" s="14"/>
    </row>
    <row r="7" spans="1:20" ht="15" customHeight="1" x14ac:dyDescent="0.25">
      <c r="A7" s="45">
        <f>COUNTA(#REF!,#REF!,#REF!,#REF!,#REF!,#REF!,#REF!,#REF!,#REF!,R7)</f>
        <v>9</v>
      </c>
      <c r="B7" s="45">
        <f>COUNTA(#REF!,#REF!,#REF!,#REF!,#REF!,#REF!,#REF!,#REF!,#REF!,#REF!)</f>
        <v>10</v>
      </c>
      <c r="C7" s="47">
        <f>COUNTA(#REF!,#REF!,#REF!,#REF!,#REF!)</f>
        <v>5</v>
      </c>
      <c r="D7" s="45">
        <f>COUNTA(#REF!,#REF!,#REF!,#REF!,#REF!,#REF!,#REF!)</f>
        <v>7</v>
      </c>
      <c r="E7" s="45">
        <f>COUNTA(M7,#REF!,#REF!,#REF!,#REF!,#REF!,P7,Q7)</f>
        <v>5</v>
      </c>
      <c r="F7" s="45">
        <f>COUNTA(#REF!,#REF!,#REF!)</f>
        <v>3</v>
      </c>
      <c r="G7" s="45">
        <f t="shared" si="0"/>
        <v>6</v>
      </c>
      <c r="H7" s="48">
        <f>COUNTA(M7:AP7)</f>
        <v>1</v>
      </c>
      <c r="I7" s="11">
        <v>42</v>
      </c>
      <c r="J7" s="10" t="s">
        <v>26</v>
      </c>
      <c r="K7" s="20" t="s">
        <v>63</v>
      </c>
      <c r="L7" s="10"/>
      <c r="M7" s="12"/>
      <c r="N7" s="12">
        <v>43257</v>
      </c>
      <c r="O7" s="12"/>
      <c r="P7" s="14"/>
      <c r="Q7" s="14"/>
      <c r="R7" s="14"/>
      <c r="S7" s="14"/>
      <c r="T7" s="14"/>
    </row>
    <row r="8" spans="1:20" ht="15" customHeight="1" x14ac:dyDescent="0.25">
      <c r="A8" s="45">
        <f>COUNTA(#REF!,#REF!,#REF!,#REF!,#REF!,#REF!,#REF!,#REF!,#REF!,R8)</f>
        <v>9</v>
      </c>
      <c r="B8" s="45">
        <f>COUNTA(#REF!,#REF!,#REF!,#REF!,#REF!,#REF!,#REF!,#REF!,#REF!,#REF!)</f>
        <v>10</v>
      </c>
      <c r="C8" s="47">
        <f>COUNTA(#REF!,#REF!,#REF!,#REF!,#REF!)</f>
        <v>5</v>
      </c>
      <c r="D8" s="45">
        <f>COUNTA(#REF!,#REF!,#REF!,#REF!,#REF!,#REF!,#REF!)</f>
        <v>7</v>
      </c>
      <c r="E8" s="45">
        <f>COUNTA(M8,#REF!,#REF!,#REF!,#REF!,#REF!,P8,Q8)</f>
        <v>5</v>
      </c>
      <c r="F8" s="45">
        <f>COUNTA(#REF!,#REF!,#REF!)</f>
        <v>3</v>
      </c>
      <c r="G8" s="45">
        <f t="shared" si="0"/>
        <v>6</v>
      </c>
      <c r="H8" s="48">
        <f>COUNTA(M8:AP8)</f>
        <v>0</v>
      </c>
      <c r="I8" s="11">
        <v>42</v>
      </c>
      <c r="J8" s="10" t="s">
        <v>27</v>
      </c>
      <c r="K8" s="20" t="s">
        <v>64</v>
      </c>
      <c r="L8" s="10"/>
      <c r="M8" s="12"/>
      <c r="N8" s="12"/>
      <c r="O8" s="12"/>
      <c r="P8" s="14"/>
      <c r="Q8" s="14"/>
      <c r="R8" s="14"/>
      <c r="S8" s="14"/>
      <c r="T8" s="14"/>
    </row>
    <row r="9" spans="1:20" ht="15" customHeight="1" x14ac:dyDescent="0.25">
      <c r="A9" s="45">
        <f>COUNTA(#REF!,#REF!,#REF!,#REF!,#REF!,#REF!,#REF!,#REF!,#REF!,R9)</f>
        <v>9</v>
      </c>
      <c r="B9" s="45">
        <f>COUNTA(#REF!,#REF!,#REF!,#REF!,#REF!,#REF!,#REF!,#REF!,#REF!,#REF!)</f>
        <v>10</v>
      </c>
      <c r="C9" s="47">
        <f>COUNTA(#REF!,#REF!,#REF!,#REF!,#REF!)</f>
        <v>5</v>
      </c>
      <c r="D9" s="45">
        <f>COUNTA(#REF!,#REF!,#REF!,#REF!,#REF!,#REF!,#REF!)</f>
        <v>7</v>
      </c>
      <c r="E9" s="45">
        <f>COUNTA(M9,#REF!,#REF!,#REF!,#REF!,#REF!,P9,Q9)</f>
        <v>7</v>
      </c>
      <c r="F9" s="45">
        <f>COUNTA(#REF!,#REF!,#REF!)</f>
        <v>3</v>
      </c>
      <c r="G9" s="45">
        <f t="shared" si="0"/>
        <v>6</v>
      </c>
      <c r="H9" s="48">
        <f>COUNTA(M9:AP9)</f>
        <v>3</v>
      </c>
      <c r="I9" s="11">
        <v>42</v>
      </c>
      <c r="J9" s="10" t="s">
        <v>28</v>
      </c>
      <c r="K9" s="20" t="s">
        <v>65</v>
      </c>
      <c r="L9" s="10"/>
      <c r="M9" s="12">
        <v>43284</v>
      </c>
      <c r="N9" s="12">
        <v>43287</v>
      </c>
      <c r="O9" s="12"/>
      <c r="P9" s="14">
        <v>43280</v>
      </c>
      <c r="Q9" s="14"/>
      <c r="R9" s="14"/>
      <c r="S9" s="14"/>
      <c r="T9" s="14"/>
    </row>
    <row r="10" spans="1:20" ht="15" customHeight="1" x14ac:dyDescent="0.25">
      <c r="A10" s="45">
        <f>COUNTA(#REF!,#REF!,#REF!,#REF!,#REF!,#REF!,#REF!,#REF!,#REF!,R10)</f>
        <v>9</v>
      </c>
      <c r="B10" s="45">
        <f>COUNTA(#REF!,#REF!,#REF!,#REF!,#REF!,#REF!,#REF!,#REF!,#REF!,#REF!)</f>
        <v>10</v>
      </c>
      <c r="C10" s="47">
        <f>COUNTA(#REF!,#REF!,#REF!,#REF!,#REF!)</f>
        <v>5</v>
      </c>
      <c r="D10" s="45">
        <f>COUNTA(#REF!,#REF!,#REF!,#REF!,#REF!,#REF!,#REF!)</f>
        <v>7</v>
      </c>
      <c r="E10" s="45">
        <f>COUNTA(M10,#REF!,#REF!,#REF!,#REF!,#REF!,P10,Q10)</f>
        <v>6</v>
      </c>
      <c r="F10" s="45">
        <f>COUNTA(#REF!,#REF!,#REF!)</f>
        <v>3</v>
      </c>
      <c r="G10" s="45">
        <f t="shared" si="0"/>
        <v>6</v>
      </c>
      <c r="H10" s="48">
        <f>COUNTA(M10:AP10)</f>
        <v>2</v>
      </c>
      <c r="I10" s="11">
        <v>42</v>
      </c>
      <c r="J10" s="10" t="s">
        <v>29</v>
      </c>
      <c r="K10" s="20" t="s">
        <v>66</v>
      </c>
      <c r="L10" s="10"/>
      <c r="M10" s="12"/>
      <c r="N10" s="12"/>
      <c r="O10" s="12">
        <v>43326</v>
      </c>
      <c r="P10" s="14">
        <v>43280</v>
      </c>
      <c r="Q10" s="14"/>
      <c r="R10" s="14"/>
      <c r="S10" s="14"/>
      <c r="T10" s="14"/>
    </row>
    <row r="11" spans="1:20" ht="15" customHeight="1" x14ac:dyDescent="0.25">
      <c r="A11" s="45">
        <f>COUNTA(#REF!,#REF!,#REF!,#REF!,#REF!,#REF!,#REF!,#REF!,#REF!,R11)</f>
        <v>9</v>
      </c>
      <c r="B11" s="45">
        <f>COUNTA(#REF!,#REF!,#REF!,#REF!,#REF!,#REF!,#REF!,#REF!,#REF!,#REF!)</f>
        <v>10</v>
      </c>
      <c r="C11" s="47">
        <f>COUNTA(#REF!,#REF!,#REF!,#REF!,#REF!)</f>
        <v>5</v>
      </c>
      <c r="D11" s="45">
        <f>COUNTA(#REF!,#REF!,#REF!,#REF!,#REF!,#REF!,#REF!)</f>
        <v>7</v>
      </c>
      <c r="E11" s="45">
        <f>COUNTA(M11,#REF!,#REF!,#REF!,#REF!,#REF!,P11,Q11)</f>
        <v>5</v>
      </c>
      <c r="F11" s="45">
        <f>COUNTA(#REF!,#REF!,#REF!)</f>
        <v>3</v>
      </c>
      <c r="G11" s="45">
        <f t="shared" si="0"/>
        <v>6</v>
      </c>
      <c r="H11" s="48">
        <f>COUNTA(M11:AP11)</f>
        <v>0</v>
      </c>
      <c r="I11" s="11">
        <v>42</v>
      </c>
      <c r="J11" s="10" t="s">
        <v>30</v>
      </c>
      <c r="K11" s="20" t="s">
        <v>67</v>
      </c>
      <c r="L11" s="10"/>
      <c r="M11" s="12"/>
      <c r="N11" s="12"/>
      <c r="O11" s="12"/>
      <c r="P11" s="14"/>
      <c r="Q11" s="14"/>
      <c r="R11" s="14"/>
      <c r="S11" s="14"/>
      <c r="T11" s="14"/>
    </row>
    <row r="12" spans="1:20" ht="15" customHeight="1" x14ac:dyDescent="0.25">
      <c r="A12" s="45">
        <f>COUNTA(#REF!,#REF!,#REF!,#REF!,#REF!,#REF!,#REF!,#REF!,#REF!,R12)</f>
        <v>9</v>
      </c>
      <c r="B12" s="45">
        <f>COUNTA(#REF!,#REF!,#REF!,#REF!,#REF!,#REF!,#REF!,#REF!,#REF!,#REF!)</f>
        <v>10</v>
      </c>
      <c r="C12" s="47">
        <f>COUNTA(#REF!,#REF!,#REF!,#REF!,#REF!)</f>
        <v>5</v>
      </c>
      <c r="D12" s="45">
        <f>COUNTA(#REF!,#REF!,#REF!,#REF!,#REF!,#REF!,#REF!)</f>
        <v>7</v>
      </c>
      <c r="E12" s="45">
        <f>COUNTA(M12,#REF!,#REF!,#REF!,#REF!,#REF!,P12,Q12)</f>
        <v>7</v>
      </c>
      <c r="F12" s="45">
        <f>COUNTA(#REF!,#REF!,#REF!)</f>
        <v>3</v>
      </c>
      <c r="G12" s="45">
        <f t="shared" si="0"/>
        <v>6</v>
      </c>
      <c r="H12" s="48">
        <f>COUNTA(M12:AP12)</f>
        <v>4</v>
      </c>
      <c r="I12" s="11">
        <v>42</v>
      </c>
      <c r="J12" s="10" t="s">
        <v>31</v>
      </c>
      <c r="K12" s="20" t="s">
        <v>68</v>
      </c>
      <c r="L12" s="10"/>
      <c r="M12" s="12">
        <v>43284</v>
      </c>
      <c r="N12" s="12">
        <v>43287</v>
      </c>
      <c r="O12" s="12">
        <v>43326</v>
      </c>
      <c r="P12" s="14">
        <v>43280</v>
      </c>
      <c r="Q12" s="14"/>
      <c r="R12" s="14"/>
      <c r="S12" s="14"/>
      <c r="T12" s="14"/>
    </row>
    <row r="13" spans="1:20" ht="15" customHeight="1" x14ac:dyDescent="0.25">
      <c r="A13" s="45">
        <f>COUNTA(#REF!,#REF!,#REF!,#REF!,#REF!,#REF!,#REF!,#REF!,#REF!,R13)</f>
        <v>9</v>
      </c>
      <c r="B13" s="45">
        <f>COUNTA(#REF!,#REF!,#REF!,#REF!,#REF!,#REF!,#REF!,#REF!,#REF!,#REF!)</f>
        <v>10</v>
      </c>
      <c r="C13" s="47">
        <f>COUNTA(#REF!,#REF!,#REF!,#REF!,#REF!)</f>
        <v>5</v>
      </c>
      <c r="D13" s="45">
        <f>COUNTA(#REF!,#REF!,#REF!,#REF!,#REF!,#REF!,#REF!)</f>
        <v>7</v>
      </c>
      <c r="E13" s="45">
        <f>COUNTA(M13,#REF!,#REF!,#REF!,#REF!,#REF!,P13,Q13)</f>
        <v>5</v>
      </c>
      <c r="F13" s="45">
        <f>COUNTA(#REF!,#REF!,#REF!)</f>
        <v>3</v>
      </c>
      <c r="G13" s="45">
        <f t="shared" si="0"/>
        <v>6</v>
      </c>
      <c r="H13" s="48">
        <f>COUNTA(M13:AP13)</f>
        <v>1</v>
      </c>
      <c r="I13" s="11">
        <v>42</v>
      </c>
      <c r="J13" s="10" t="s">
        <v>32</v>
      </c>
      <c r="K13" s="20" t="s">
        <v>69</v>
      </c>
      <c r="L13" s="10"/>
      <c r="M13" s="12"/>
      <c r="N13" s="12">
        <v>43103</v>
      </c>
      <c r="O13" s="12"/>
      <c r="P13" s="14"/>
      <c r="Q13" s="14"/>
      <c r="R13" s="14"/>
      <c r="S13" s="14"/>
      <c r="T13" s="14"/>
    </row>
    <row r="14" spans="1:20" ht="15" customHeight="1" x14ac:dyDescent="0.25">
      <c r="A14" s="45">
        <f>COUNTA(#REF!,#REF!,#REF!,#REF!,#REF!,#REF!,#REF!,#REF!,#REF!,R14)</f>
        <v>9</v>
      </c>
      <c r="B14" s="45">
        <f>COUNTA(#REF!,#REF!,#REF!,#REF!,#REF!,#REF!,#REF!,#REF!,#REF!,#REF!)</f>
        <v>10</v>
      </c>
      <c r="C14" s="47">
        <f>COUNTA(#REF!,#REF!,#REF!,#REF!,#REF!)</f>
        <v>5</v>
      </c>
      <c r="D14" s="45">
        <f>COUNTA(#REF!,#REF!,#REF!,#REF!,#REF!,#REF!,#REF!)</f>
        <v>7</v>
      </c>
      <c r="E14" s="45">
        <f>COUNTA(M14,#REF!,#REF!,#REF!,#REF!,#REF!,P14,Q14)</f>
        <v>5</v>
      </c>
      <c r="F14" s="45">
        <f>COUNTA(#REF!,#REF!,#REF!)</f>
        <v>3</v>
      </c>
      <c r="G14" s="45">
        <f t="shared" si="0"/>
        <v>6</v>
      </c>
      <c r="H14" s="48">
        <f>COUNTA(M14:AP14)</f>
        <v>1</v>
      </c>
      <c r="I14" s="11">
        <v>42</v>
      </c>
      <c r="J14" s="10" t="s">
        <v>33</v>
      </c>
      <c r="K14" s="20" t="s">
        <v>70</v>
      </c>
      <c r="L14" s="10"/>
      <c r="M14" s="12"/>
      <c r="N14" s="12">
        <v>43103</v>
      </c>
      <c r="O14" s="12"/>
      <c r="P14" s="14"/>
      <c r="Q14" s="14"/>
      <c r="R14" s="14"/>
      <c r="S14" s="14"/>
      <c r="T14" s="14"/>
    </row>
    <row r="15" spans="1:20" ht="15" customHeight="1" x14ac:dyDescent="0.25">
      <c r="A15" s="45">
        <f>COUNTA(#REF!,#REF!,#REF!,#REF!,#REF!,#REF!,#REF!,#REF!,#REF!,R15)</f>
        <v>9</v>
      </c>
      <c r="B15" s="45">
        <f>COUNTA(#REF!,#REF!,#REF!,#REF!,#REF!,#REF!,#REF!,#REF!,#REF!,#REF!)</f>
        <v>10</v>
      </c>
      <c r="C15" s="47">
        <f>COUNTA(#REF!,#REF!,#REF!,#REF!,#REF!)</f>
        <v>5</v>
      </c>
      <c r="D15" s="45">
        <f>COUNTA(#REF!,#REF!,#REF!,#REF!,#REF!,#REF!,#REF!)</f>
        <v>7</v>
      </c>
      <c r="E15" s="45">
        <f>COUNTA(M15,#REF!,#REF!,#REF!,#REF!,#REF!,P15,Q15)</f>
        <v>5</v>
      </c>
      <c r="F15" s="45">
        <f>COUNTA(#REF!,#REF!,#REF!)</f>
        <v>3</v>
      </c>
      <c r="G15" s="45">
        <f t="shared" ref="G15:G18" si="1">COUNTIF(A15:F15,"&lt;&gt;0")</f>
        <v>6</v>
      </c>
      <c r="H15" s="48">
        <f>COUNTA(M15:AP15)</f>
        <v>1</v>
      </c>
      <c r="I15" s="11">
        <v>42</v>
      </c>
      <c r="J15" s="10" t="s">
        <v>34</v>
      </c>
      <c r="K15" s="20" t="s">
        <v>71</v>
      </c>
      <c r="L15" s="10"/>
      <c r="M15" s="12"/>
      <c r="N15" s="12">
        <v>43287</v>
      </c>
      <c r="O15" s="12"/>
      <c r="P15" s="14"/>
      <c r="Q15" s="14"/>
      <c r="R15" s="14"/>
      <c r="S15" s="14"/>
      <c r="T15" s="14"/>
    </row>
    <row r="16" spans="1:20" ht="15" customHeight="1" x14ac:dyDescent="0.25">
      <c r="A16" s="45">
        <f>COUNTA(#REF!,#REF!,#REF!,#REF!,#REF!,#REF!,#REF!,#REF!,#REF!,R16)</f>
        <v>9</v>
      </c>
      <c r="B16" s="45">
        <f>COUNTA(#REF!,#REF!,#REF!,#REF!,#REF!,#REF!,#REF!,#REF!,#REF!,#REF!)</f>
        <v>10</v>
      </c>
      <c r="C16" s="47">
        <f>COUNTA(#REF!,#REF!,#REF!,#REF!,#REF!)</f>
        <v>5</v>
      </c>
      <c r="D16" s="45">
        <f>COUNTA(#REF!,#REF!,#REF!,#REF!,#REF!,#REF!,#REF!)</f>
        <v>7</v>
      </c>
      <c r="E16" s="45">
        <f>COUNTA(M16,#REF!,#REF!,#REF!,#REF!,#REF!,P16,Q16)</f>
        <v>7</v>
      </c>
      <c r="F16" s="45">
        <f>COUNTA(#REF!,#REF!,#REF!)</f>
        <v>3</v>
      </c>
      <c r="G16" s="45">
        <f t="shared" si="1"/>
        <v>6</v>
      </c>
      <c r="H16" s="48">
        <f>COUNTA(M16:AP16)</f>
        <v>3</v>
      </c>
      <c r="I16" s="11">
        <v>42</v>
      </c>
      <c r="J16" s="10" t="s">
        <v>35</v>
      </c>
      <c r="K16" s="20" t="s">
        <v>72</v>
      </c>
      <c r="L16" s="10"/>
      <c r="M16" s="12"/>
      <c r="N16" s="13">
        <v>43298</v>
      </c>
      <c r="O16" s="12"/>
      <c r="P16" s="14">
        <v>43293</v>
      </c>
      <c r="Q16" s="14">
        <v>43293</v>
      </c>
      <c r="R16" s="14"/>
      <c r="S16" s="14"/>
      <c r="T16" s="14"/>
    </row>
    <row r="17" spans="1:20" ht="15" customHeight="1" x14ac:dyDescent="0.25">
      <c r="A17" s="45">
        <f>COUNTA(#REF!,#REF!,#REF!,#REF!,#REF!,#REF!,#REF!,#REF!,#REF!,R17)</f>
        <v>9</v>
      </c>
      <c r="B17" s="45">
        <f>COUNTA(#REF!,#REF!,#REF!,#REF!,#REF!,#REF!,#REF!,#REF!,#REF!,#REF!)</f>
        <v>10</v>
      </c>
      <c r="C17" s="47">
        <f>COUNTA(#REF!,#REF!,#REF!,#REF!,#REF!)</f>
        <v>5</v>
      </c>
      <c r="D17" s="45">
        <f>COUNTA(#REF!,#REF!,#REF!,#REF!,#REF!,#REF!,#REF!)</f>
        <v>7</v>
      </c>
      <c r="E17" s="45">
        <f>COUNTA(M17,#REF!,#REF!,#REF!,#REF!,#REF!,P17,Q17)</f>
        <v>5</v>
      </c>
      <c r="F17" s="45">
        <f>COUNTA(#REF!,#REF!,#REF!)</f>
        <v>3</v>
      </c>
      <c r="G17" s="45">
        <f t="shared" si="1"/>
        <v>6</v>
      </c>
      <c r="H17" s="48">
        <f>COUNTA(M17:AP17)</f>
        <v>0</v>
      </c>
      <c r="I17" s="11">
        <v>42</v>
      </c>
      <c r="J17" s="10" t="s">
        <v>36</v>
      </c>
      <c r="K17" s="20" t="s">
        <v>73</v>
      </c>
      <c r="L17" s="10"/>
      <c r="M17" s="12"/>
      <c r="N17" s="12"/>
      <c r="O17" s="12"/>
      <c r="P17" s="14"/>
      <c r="Q17" s="14"/>
      <c r="R17" s="14"/>
      <c r="S17" s="14"/>
      <c r="T17" s="14"/>
    </row>
    <row r="18" spans="1:20" ht="15" customHeight="1" x14ac:dyDescent="0.25">
      <c r="A18" s="45">
        <f>COUNTA(#REF!,#REF!,#REF!,#REF!,#REF!,#REF!,#REF!,#REF!,#REF!,R18)</f>
        <v>9</v>
      </c>
      <c r="B18" s="45">
        <f>COUNTA(#REF!,#REF!,#REF!,#REF!,#REF!,#REF!,#REF!,#REF!,#REF!,#REF!)</f>
        <v>10</v>
      </c>
      <c r="C18" s="47">
        <f>COUNTA(#REF!,#REF!,#REF!,#REF!,#REF!)</f>
        <v>5</v>
      </c>
      <c r="D18" s="45">
        <f>COUNTA(#REF!,#REF!,#REF!,#REF!,#REF!,#REF!,#REF!)</f>
        <v>7</v>
      </c>
      <c r="E18" s="45">
        <f>COUNTA(M18,#REF!,#REF!,#REF!,#REF!,#REF!,P18,Q18)</f>
        <v>6</v>
      </c>
      <c r="F18" s="45">
        <f>COUNTA(#REF!,#REF!,#REF!)</f>
        <v>3</v>
      </c>
      <c r="G18" s="45">
        <f t="shared" si="1"/>
        <v>6</v>
      </c>
      <c r="H18" s="48">
        <f>COUNTA(M18:AP18)</f>
        <v>2</v>
      </c>
      <c r="I18" s="11">
        <v>42</v>
      </c>
      <c r="J18" s="10" t="s">
        <v>37</v>
      </c>
      <c r="K18" s="20" t="s">
        <v>74</v>
      </c>
      <c r="L18" s="10"/>
      <c r="M18" s="12"/>
      <c r="N18" s="13">
        <v>43298</v>
      </c>
      <c r="O18" s="12"/>
      <c r="P18" s="14"/>
      <c r="Q18" s="14">
        <v>43293</v>
      </c>
      <c r="R18" s="14"/>
      <c r="S18" s="14"/>
      <c r="T18" s="14"/>
    </row>
    <row r="19" spans="1:20" ht="15" customHeight="1" x14ac:dyDescent="0.25">
      <c r="A19" s="45">
        <f>COUNTA(#REF!,#REF!,#REF!,#REF!,#REF!,#REF!,#REF!,#REF!,#REF!,R19)</f>
        <v>9</v>
      </c>
      <c r="B19" s="45">
        <f>COUNTA(#REF!,#REF!,#REF!,#REF!,#REF!,#REF!,#REF!,#REF!,#REF!,#REF!)</f>
        <v>10</v>
      </c>
      <c r="C19" s="47">
        <f>COUNTA(#REF!,#REF!,#REF!,#REF!,#REF!)</f>
        <v>5</v>
      </c>
      <c r="D19" s="45">
        <f>COUNTA(#REF!,#REF!,#REF!,#REF!,#REF!,#REF!,#REF!)</f>
        <v>7</v>
      </c>
      <c r="E19" s="45">
        <f>COUNTA(M19,#REF!,#REF!,#REF!,#REF!,#REF!,P19,Q19)</f>
        <v>5</v>
      </c>
      <c r="F19" s="45">
        <f>COUNTA(#REF!,#REF!,#REF!)</f>
        <v>3</v>
      </c>
      <c r="G19" s="45">
        <f t="shared" ref="G19:G31" si="2">COUNTIF(A19:F19,"&lt;&gt;0")</f>
        <v>6</v>
      </c>
      <c r="H19" s="48">
        <f>COUNTA(M19:AP19)</f>
        <v>0</v>
      </c>
      <c r="I19" s="11">
        <v>69</v>
      </c>
      <c r="J19" s="10" t="s">
        <v>38</v>
      </c>
      <c r="K19" s="20" t="s">
        <v>75</v>
      </c>
      <c r="L19" s="10"/>
      <c r="M19" s="13"/>
      <c r="N19" s="13"/>
      <c r="O19" s="13"/>
      <c r="P19" s="14"/>
      <c r="Q19" s="14"/>
      <c r="R19" s="14"/>
      <c r="S19" s="14"/>
      <c r="T19" s="14"/>
    </row>
    <row r="20" spans="1:20" ht="15" customHeight="1" x14ac:dyDescent="0.25">
      <c r="A20" s="45">
        <f>COUNTA(#REF!,#REF!,#REF!,#REF!,#REF!,#REF!,#REF!,#REF!,#REF!,R20)</f>
        <v>9</v>
      </c>
      <c r="B20" s="45">
        <f>COUNTA(#REF!,#REF!,#REF!,#REF!,#REF!,#REF!,#REF!,#REF!,#REF!,#REF!)</f>
        <v>10</v>
      </c>
      <c r="C20" s="47">
        <f>COUNTA(#REF!,#REF!,#REF!,#REF!,#REF!)</f>
        <v>5</v>
      </c>
      <c r="D20" s="45">
        <f>COUNTA(#REF!,#REF!,#REF!,#REF!,#REF!,#REF!,#REF!)</f>
        <v>7</v>
      </c>
      <c r="E20" s="45">
        <f>COUNTA(M20,#REF!,#REF!,#REF!,#REF!,#REF!,P20,Q20)</f>
        <v>5</v>
      </c>
      <c r="F20" s="45">
        <f>COUNTA(#REF!,#REF!,#REF!)</f>
        <v>3</v>
      </c>
      <c r="G20" s="45">
        <f t="shared" si="2"/>
        <v>6</v>
      </c>
      <c r="H20" s="48">
        <f>COUNTA(M20:AP20)</f>
        <v>0</v>
      </c>
      <c r="I20" s="11">
        <v>69</v>
      </c>
      <c r="J20" s="10" t="s">
        <v>39</v>
      </c>
      <c r="K20" s="20" t="s">
        <v>76</v>
      </c>
      <c r="L20" s="10"/>
      <c r="M20" s="13"/>
      <c r="N20" s="13"/>
      <c r="O20" s="13"/>
      <c r="P20" s="14"/>
      <c r="Q20" s="14"/>
      <c r="R20" s="14"/>
      <c r="S20" s="14"/>
      <c r="T20" s="14"/>
    </row>
    <row r="21" spans="1:20" ht="15" customHeight="1" x14ac:dyDescent="0.25">
      <c r="A21" s="45">
        <f>COUNTA(#REF!,#REF!,#REF!,#REF!,#REF!,#REF!,#REF!,#REF!,#REF!,R21)</f>
        <v>9</v>
      </c>
      <c r="B21" s="45">
        <f>COUNTA(#REF!,#REF!,#REF!,#REF!,#REF!,#REF!,#REF!,#REF!,#REF!,#REF!)</f>
        <v>10</v>
      </c>
      <c r="C21" s="47">
        <f>COUNTA(#REF!,#REF!,#REF!,#REF!,#REF!)</f>
        <v>5</v>
      </c>
      <c r="D21" s="45">
        <f>COUNTA(#REF!,#REF!,#REF!,#REF!,#REF!,#REF!,#REF!)</f>
        <v>7</v>
      </c>
      <c r="E21" s="45">
        <f>COUNTA(M21,#REF!,#REF!,#REF!,#REF!,#REF!,P21,Q21)</f>
        <v>8</v>
      </c>
      <c r="F21" s="45">
        <f>COUNTA(#REF!,#REF!,#REF!)</f>
        <v>3</v>
      </c>
      <c r="G21" s="45">
        <f t="shared" si="2"/>
        <v>6</v>
      </c>
      <c r="H21" s="48">
        <f>COUNTA(M21:AP21)</f>
        <v>3</v>
      </c>
      <c r="I21" s="11">
        <v>69</v>
      </c>
      <c r="J21" s="10" t="s">
        <v>40</v>
      </c>
      <c r="K21" s="20" t="s">
        <v>77</v>
      </c>
      <c r="L21" s="10"/>
      <c r="M21" s="13">
        <v>43166</v>
      </c>
      <c r="N21" s="13"/>
      <c r="O21" s="13"/>
      <c r="P21" s="14">
        <v>43283</v>
      </c>
      <c r="Q21" s="14">
        <v>43301</v>
      </c>
      <c r="R21" s="14"/>
      <c r="S21" s="14"/>
      <c r="T21" s="14"/>
    </row>
    <row r="22" spans="1:20" ht="15" customHeight="1" x14ac:dyDescent="0.25">
      <c r="A22" s="45">
        <f>COUNTA(#REF!,#REF!,#REF!,#REF!,#REF!,#REF!,#REF!,#REF!,#REF!,R22)</f>
        <v>9</v>
      </c>
      <c r="B22" s="45">
        <f>COUNTA(#REF!,#REF!,#REF!,#REF!,#REF!,#REF!,#REF!,#REF!,#REF!,#REF!)</f>
        <v>10</v>
      </c>
      <c r="C22" s="47">
        <f>COUNTA(#REF!,#REF!,#REF!,#REF!,#REF!)</f>
        <v>5</v>
      </c>
      <c r="D22" s="45">
        <f>COUNTA(#REF!,#REF!,#REF!,#REF!,#REF!,#REF!,#REF!)</f>
        <v>7</v>
      </c>
      <c r="E22" s="45">
        <f>COUNTA(M22,#REF!,#REF!,#REF!,#REF!,#REF!,P22,Q22)</f>
        <v>5</v>
      </c>
      <c r="F22" s="45">
        <f>COUNTA(#REF!,#REF!,#REF!)</f>
        <v>3</v>
      </c>
      <c r="G22" s="45">
        <f t="shared" si="2"/>
        <v>6</v>
      </c>
      <c r="H22" s="48">
        <f>COUNTA(M22:AP22)</f>
        <v>0</v>
      </c>
      <c r="I22" s="11">
        <v>69</v>
      </c>
      <c r="J22" s="10" t="s">
        <v>41</v>
      </c>
      <c r="K22" s="20" t="s">
        <v>78</v>
      </c>
      <c r="L22" s="10"/>
      <c r="M22" s="13"/>
      <c r="N22" s="13"/>
      <c r="O22" s="13"/>
      <c r="P22" s="14"/>
      <c r="Q22" s="14"/>
      <c r="R22" s="14"/>
      <c r="S22" s="14"/>
      <c r="T22" s="14"/>
    </row>
    <row r="23" spans="1:20" ht="15" customHeight="1" x14ac:dyDescent="0.25">
      <c r="A23" s="45">
        <f>COUNTA(#REF!,#REF!,#REF!,#REF!,#REF!,#REF!,#REF!,#REF!,#REF!,R23)</f>
        <v>9</v>
      </c>
      <c r="B23" s="45">
        <f>COUNTA(#REF!,#REF!,#REF!,#REF!,#REF!,#REF!,#REF!,#REF!,#REF!,#REF!)</f>
        <v>10</v>
      </c>
      <c r="C23" s="47">
        <f>COUNTA(#REF!,#REF!,#REF!,#REF!,#REF!)</f>
        <v>5</v>
      </c>
      <c r="D23" s="45">
        <f>COUNTA(#REF!,#REF!,#REF!,#REF!,#REF!,#REF!,#REF!)</f>
        <v>7</v>
      </c>
      <c r="E23" s="45">
        <f>COUNTA(M23,#REF!,#REF!,#REF!,#REF!,#REF!,P23,Q23)</f>
        <v>5</v>
      </c>
      <c r="F23" s="45">
        <f>COUNTA(#REF!,#REF!,#REF!)</f>
        <v>3</v>
      </c>
      <c r="G23" s="45">
        <f t="shared" si="2"/>
        <v>6</v>
      </c>
      <c r="H23" s="48">
        <f>COUNTA(M23:AP23)</f>
        <v>0</v>
      </c>
      <c r="I23" s="11">
        <v>69</v>
      </c>
      <c r="J23" s="10" t="s">
        <v>42</v>
      </c>
      <c r="K23" s="20" t="s">
        <v>79</v>
      </c>
      <c r="L23" s="10"/>
      <c r="M23" s="13"/>
      <c r="N23" s="13"/>
      <c r="O23" s="13"/>
      <c r="P23" s="14"/>
      <c r="Q23" s="14"/>
      <c r="R23" s="14"/>
      <c r="S23" s="14"/>
      <c r="T23" s="14"/>
    </row>
    <row r="24" spans="1:20" ht="15" customHeight="1" x14ac:dyDescent="0.25">
      <c r="A24" s="45">
        <f>COUNTA(#REF!,#REF!,#REF!,#REF!,#REF!,#REF!,#REF!,#REF!,#REF!,R24)</f>
        <v>9</v>
      </c>
      <c r="B24" s="45">
        <f>COUNTA(#REF!,#REF!,#REF!,#REF!,#REF!,#REF!,#REF!,#REF!,#REF!,#REF!)</f>
        <v>10</v>
      </c>
      <c r="C24" s="47">
        <f>COUNTA(#REF!,#REF!,#REF!,#REF!,#REF!)</f>
        <v>5</v>
      </c>
      <c r="D24" s="45">
        <f>COUNTA(#REF!,#REF!,#REF!,#REF!,#REF!,#REF!,#REF!)</f>
        <v>7</v>
      </c>
      <c r="E24" s="45">
        <f>COUNTA(M24,#REF!,#REF!,#REF!,#REF!,#REF!,P24,Q24)</f>
        <v>5</v>
      </c>
      <c r="F24" s="45">
        <f>COUNTA(#REF!,#REF!,#REF!)</f>
        <v>3</v>
      </c>
      <c r="G24" s="45">
        <f t="shared" si="2"/>
        <v>6</v>
      </c>
      <c r="H24" s="48">
        <f>COUNTA(M24:AP24)</f>
        <v>0</v>
      </c>
      <c r="I24" s="11">
        <v>69</v>
      </c>
      <c r="J24" s="10" t="s">
        <v>43</v>
      </c>
      <c r="K24" s="20" t="s">
        <v>85</v>
      </c>
      <c r="L24" s="10"/>
      <c r="M24" s="10"/>
      <c r="N24" s="10"/>
      <c r="O24" s="10"/>
      <c r="S24" s="14"/>
      <c r="T24" s="14"/>
    </row>
    <row r="25" spans="1:20" ht="15" customHeight="1" x14ac:dyDescent="0.25">
      <c r="A25" s="45">
        <f>COUNTA(#REF!,#REF!,#REF!,#REF!,#REF!,#REF!,#REF!,#REF!,#REF!,R25)</f>
        <v>9</v>
      </c>
      <c r="B25" s="45">
        <f>COUNTA(#REF!,#REF!,#REF!,#REF!,#REF!,#REF!,#REF!,#REF!,#REF!,#REF!)</f>
        <v>10</v>
      </c>
      <c r="C25" s="47">
        <f>COUNTA(#REF!,#REF!,#REF!,#REF!,#REF!)</f>
        <v>5</v>
      </c>
      <c r="D25" s="45">
        <f>COUNTA(#REF!,#REF!,#REF!,#REF!,#REF!,#REF!,#REF!)</f>
        <v>7</v>
      </c>
      <c r="E25" s="45">
        <f>COUNTA(M25,#REF!,#REF!,#REF!,#REF!,#REF!,P25,Q25)</f>
        <v>7</v>
      </c>
      <c r="F25" s="45">
        <f>COUNTA(#REF!,#REF!,#REF!)</f>
        <v>3</v>
      </c>
      <c r="G25" s="45">
        <f t="shared" si="2"/>
        <v>6</v>
      </c>
      <c r="H25" s="48">
        <f>COUNTA(M25:AP25)</f>
        <v>2</v>
      </c>
      <c r="I25" s="11">
        <v>69</v>
      </c>
      <c r="J25" s="10" t="s">
        <v>44</v>
      </c>
      <c r="K25" s="20" t="s">
        <v>86</v>
      </c>
      <c r="L25" s="10"/>
      <c r="M25" s="13"/>
      <c r="N25" s="13"/>
      <c r="O25" s="13"/>
      <c r="P25" s="14">
        <v>43301</v>
      </c>
      <c r="Q25" s="14">
        <v>43301</v>
      </c>
      <c r="R25" s="14"/>
      <c r="S25" s="14"/>
      <c r="T25" s="14"/>
    </row>
    <row r="26" spans="1:20" ht="15" customHeight="1" x14ac:dyDescent="0.25">
      <c r="A26" s="45">
        <f>COUNTA(#REF!,#REF!,#REF!,#REF!,#REF!,#REF!,#REF!,#REF!,#REF!,R26)</f>
        <v>9</v>
      </c>
      <c r="B26" s="45">
        <f>COUNTA(#REF!,#REF!,#REF!,#REF!,#REF!,#REF!,#REF!,#REF!,#REF!,#REF!)</f>
        <v>10</v>
      </c>
      <c r="C26" s="47">
        <f>COUNTA(#REF!,#REF!,#REF!,#REF!,#REF!)</f>
        <v>5</v>
      </c>
      <c r="D26" s="45">
        <f>COUNTA(#REF!,#REF!,#REF!,#REF!,#REF!,#REF!,#REF!)</f>
        <v>7</v>
      </c>
      <c r="E26" s="45">
        <f>COUNTA(M26,#REF!,#REF!,#REF!,#REF!,#REF!,P26,Q26)</f>
        <v>6</v>
      </c>
      <c r="F26" s="45">
        <f>COUNTA(#REF!,#REF!,#REF!)</f>
        <v>3</v>
      </c>
      <c r="G26" s="45">
        <f t="shared" si="2"/>
        <v>6</v>
      </c>
      <c r="H26" s="48">
        <f>COUNTA(M26:AP26)</f>
        <v>1</v>
      </c>
      <c r="I26" s="15">
        <v>74</v>
      </c>
      <c r="J26" s="10" t="s">
        <v>45</v>
      </c>
      <c r="K26" s="20" t="s">
        <v>87</v>
      </c>
      <c r="L26" s="16" t="s">
        <v>16</v>
      </c>
      <c r="M26" s="13">
        <v>43129</v>
      </c>
      <c r="N26" s="17"/>
      <c r="O26" s="17"/>
      <c r="P26" s="14"/>
      <c r="Q26" s="14"/>
      <c r="R26" s="14"/>
      <c r="S26" s="14"/>
      <c r="T26" s="14"/>
    </row>
    <row r="27" spans="1:20" ht="15" customHeight="1" x14ac:dyDescent="0.25">
      <c r="A27" s="45">
        <f>COUNTA(#REF!,#REF!,#REF!,#REF!,#REF!,#REF!,#REF!,#REF!,#REF!,R27)</f>
        <v>9</v>
      </c>
      <c r="B27" s="45">
        <f>COUNTA(#REF!,#REF!,#REF!,#REF!,#REF!,#REF!,#REF!,#REF!,#REF!,#REF!)</f>
        <v>10</v>
      </c>
      <c r="C27" s="47">
        <f>COUNTA(#REF!,#REF!,#REF!,#REF!,#REF!)</f>
        <v>5</v>
      </c>
      <c r="D27" s="45">
        <f>COUNTA(#REF!,#REF!,#REF!,#REF!,#REF!,#REF!,#REF!)</f>
        <v>7</v>
      </c>
      <c r="E27" s="45">
        <f>COUNTA(M27,#REF!,#REF!,#REF!,#REF!,#REF!,P27,Q27)</f>
        <v>5</v>
      </c>
      <c r="F27" s="45">
        <f>COUNTA(#REF!,#REF!,#REF!)</f>
        <v>3</v>
      </c>
      <c r="G27" s="45">
        <f t="shared" si="2"/>
        <v>6</v>
      </c>
      <c r="H27" s="48">
        <f>COUNTA(M27:AP27)</f>
        <v>0</v>
      </c>
      <c r="I27" s="11">
        <v>74</v>
      </c>
      <c r="J27" s="10" t="s">
        <v>46</v>
      </c>
      <c r="K27" s="20" t="s">
        <v>88</v>
      </c>
      <c r="L27" s="10" t="s">
        <v>16</v>
      </c>
      <c r="M27" s="13"/>
      <c r="N27" s="13"/>
      <c r="O27" s="13"/>
      <c r="P27" s="14"/>
      <c r="Q27" s="14"/>
      <c r="R27" s="14"/>
      <c r="S27" s="14"/>
      <c r="T27" s="14"/>
    </row>
    <row r="28" spans="1:20" ht="15" customHeight="1" x14ac:dyDescent="0.25">
      <c r="A28" s="45">
        <f>COUNTA(#REF!,#REF!,#REF!,#REF!,#REF!,#REF!,#REF!,#REF!,#REF!,R28)</f>
        <v>9</v>
      </c>
      <c r="B28" s="45">
        <f>COUNTA(#REF!,#REF!,#REF!,#REF!,#REF!,#REF!,#REF!,#REF!,#REF!,#REF!)</f>
        <v>10</v>
      </c>
      <c r="C28" s="47">
        <f>COUNTA(#REF!,#REF!,#REF!,#REF!,#REF!)</f>
        <v>5</v>
      </c>
      <c r="D28" s="45">
        <f>COUNTA(#REF!,#REF!,#REF!,#REF!,#REF!,#REF!,#REF!)</f>
        <v>7</v>
      </c>
      <c r="E28" s="45">
        <f>COUNTA(M28,#REF!,#REF!,#REF!,#REF!,#REF!,P28,Q28)</f>
        <v>6</v>
      </c>
      <c r="F28" s="45">
        <f>COUNTA(#REF!,#REF!,#REF!)</f>
        <v>3</v>
      </c>
      <c r="G28" s="45">
        <f t="shared" si="2"/>
        <v>6</v>
      </c>
      <c r="H28" s="48">
        <f>COUNTA(M28:AP28)</f>
        <v>1</v>
      </c>
      <c r="I28" s="11">
        <v>74</v>
      </c>
      <c r="J28" s="10" t="s">
        <v>47</v>
      </c>
      <c r="K28" s="20" t="s">
        <v>80</v>
      </c>
      <c r="L28" s="10" t="s">
        <v>16</v>
      </c>
      <c r="M28" s="13"/>
      <c r="N28" s="13"/>
      <c r="O28" s="13"/>
      <c r="P28" s="14">
        <v>43265</v>
      </c>
      <c r="Q28" s="14"/>
      <c r="R28" s="14"/>
      <c r="S28" s="14"/>
      <c r="T28" s="14"/>
    </row>
    <row r="29" spans="1:20" ht="15" customHeight="1" x14ac:dyDescent="0.25">
      <c r="A29" s="45">
        <f>COUNTA(#REF!,#REF!,#REF!,#REF!,#REF!,#REF!,#REF!,#REF!,#REF!,R29)</f>
        <v>9</v>
      </c>
      <c r="B29" s="45">
        <f>COUNTA(#REF!,#REF!,#REF!,#REF!,#REF!,#REF!,#REF!,#REF!,#REF!,#REF!)</f>
        <v>10</v>
      </c>
      <c r="C29" s="47">
        <f>COUNTA(#REF!,#REF!,#REF!,#REF!,#REF!)</f>
        <v>5</v>
      </c>
      <c r="D29" s="45">
        <f>COUNTA(#REF!,#REF!,#REF!,#REF!,#REF!,#REF!,#REF!)</f>
        <v>7</v>
      </c>
      <c r="E29" s="45">
        <f>COUNTA(M29,#REF!,#REF!,#REF!,#REF!,#REF!,P29,Q29)</f>
        <v>5</v>
      </c>
      <c r="F29" s="45">
        <f>COUNTA(#REF!,#REF!,#REF!)</f>
        <v>3</v>
      </c>
      <c r="G29" s="45">
        <f t="shared" si="2"/>
        <v>6</v>
      </c>
      <c r="H29" s="48">
        <f>COUNTA(M29:AP29)</f>
        <v>0</v>
      </c>
      <c r="I29" s="11">
        <v>74</v>
      </c>
      <c r="J29" s="10" t="s">
        <v>48</v>
      </c>
      <c r="K29" s="20" t="s">
        <v>81</v>
      </c>
      <c r="L29" s="10" t="s">
        <v>16</v>
      </c>
      <c r="M29" s="13"/>
      <c r="N29" s="13"/>
      <c r="O29" s="13"/>
      <c r="P29" s="14"/>
      <c r="Q29" s="14"/>
      <c r="R29" s="14"/>
      <c r="S29" s="14"/>
      <c r="T29" s="14"/>
    </row>
    <row r="30" spans="1:20" ht="15" customHeight="1" x14ac:dyDescent="0.25">
      <c r="A30" s="45">
        <f>COUNTA(#REF!,#REF!,#REF!,#REF!,#REF!,#REF!,#REF!,#REF!,#REF!,R30)</f>
        <v>9</v>
      </c>
      <c r="B30" s="45">
        <f>COUNTA(#REF!,#REF!,#REF!,#REF!,#REF!,#REF!,#REF!,#REF!,#REF!,#REF!)</f>
        <v>10</v>
      </c>
      <c r="C30" s="47">
        <f>COUNTA(#REF!,#REF!,#REF!,#REF!,#REF!)</f>
        <v>5</v>
      </c>
      <c r="D30" s="45">
        <f>COUNTA(#REF!,#REF!,#REF!,#REF!,#REF!,#REF!,#REF!)</f>
        <v>7</v>
      </c>
      <c r="E30" s="45">
        <f>COUNTA(M30,#REF!,#REF!,#REF!,#REF!,#REF!,P30,Q30)</f>
        <v>5</v>
      </c>
      <c r="F30" s="45">
        <f>COUNTA(#REF!,#REF!,#REF!)</f>
        <v>3</v>
      </c>
      <c r="G30" s="45">
        <f t="shared" si="2"/>
        <v>6</v>
      </c>
      <c r="H30" s="48">
        <f>COUNTA(M30:AP30)</f>
        <v>0</v>
      </c>
      <c r="I30" s="11">
        <v>74</v>
      </c>
      <c r="J30" s="10" t="s">
        <v>49</v>
      </c>
      <c r="K30" s="20" t="s">
        <v>89</v>
      </c>
      <c r="L30" s="10" t="s">
        <v>16</v>
      </c>
      <c r="M30" s="13"/>
      <c r="N30" s="13"/>
      <c r="O30" s="13"/>
      <c r="P30" s="14"/>
      <c r="Q30" s="14"/>
      <c r="R30" s="14"/>
      <c r="S30" s="14"/>
      <c r="T30" s="14"/>
    </row>
    <row r="31" spans="1:20" ht="15" customHeight="1" x14ac:dyDescent="0.25">
      <c r="A31" s="45">
        <f>COUNTA(#REF!,#REF!,#REF!,#REF!,#REF!,#REF!,#REF!,#REF!,#REF!,R31)</f>
        <v>9</v>
      </c>
      <c r="B31" s="45">
        <f>COUNTA(#REF!,#REF!,#REF!,#REF!,#REF!,#REF!,#REF!,#REF!,#REF!,#REF!)</f>
        <v>10</v>
      </c>
      <c r="C31" s="47">
        <f>COUNTA(#REF!,#REF!,#REF!,#REF!,#REF!)</f>
        <v>5</v>
      </c>
      <c r="D31" s="45">
        <f>COUNTA(#REF!,#REF!,#REF!,#REF!,#REF!,#REF!,#REF!)</f>
        <v>7</v>
      </c>
      <c r="E31" s="45">
        <f>COUNTA(M31,#REF!,#REF!,#REF!,#REF!,#REF!,P31,Q31)</f>
        <v>6</v>
      </c>
      <c r="F31" s="45">
        <f>COUNTA(#REF!,#REF!,#REF!)</f>
        <v>3</v>
      </c>
      <c r="G31" s="45">
        <f t="shared" si="2"/>
        <v>6</v>
      </c>
      <c r="H31" s="48">
        <f>COUNTA(M31:AP31)</f>
        <v>1</v>
      </c>
      <c r="I31" s="11">
        <v>74</v>
      </c>
      <c r="J31" s="10" t="s">
        <v>50</v>
      </c>
      <c r="K31" s="20" t="s">
        <v>90</v>
      </c>
      <c r="L31" s="10" t="s">
        <v>16</v>
      </c>
      <c r="M31" s="13">
        <v>43129</v>
      </c>
      <c r="N31" s="13"/>
      <c r="O31" s="13"/>
      <c r="P31" s="14"/>
      <c r="Q31" s="14"/>
      <c r="R31" s="14"/>
      <c r="S31" s="14"/>
      <c r="T31" s="14"/>
    </row>
    <row r="32" spans="1:20" ht="15" customHeight="1" x14ac:dyDescent="0.25">
      <c r="A32" s="45">
        <f>COUNTA(#REF!,#REF!,#REF!,#REF!,#REF!,#REF!,#REF!,#REF!,#REF!,R32)</f>
        <v>9</v>
      </c>
      <c r="B32" s="45">
        <f>COUNTA(#REF!,#REF!,#REF!,#REF!,#REF!,#REF!,#REF!,#REF!,#REF!,#REF!)</f>
        <v>10</v>
      </c>
      <c r="C32" s="47">
        <f>COUNTA(#REF!,#REF!,#REF!,#REF!,#REF!)</f>
        <v>5</v>
      </c>
      <c r="D32" s="45">
        <f>COUNTA(#REF!,#REF!,#REF!,#REF!,#REF!,#REF!,#REF!)</f>
        <v>7</v>
      </c>
      <c r="E32" s="45">
        <f>COUNTA(M32,#REF!,#REF!,#REF!,#REF!,#REF!,P32,Q32)</f>
        <v>6</v>
      </c>
      <c r="F32" s="45">
        <f>COUNTA(#REF!,#REF!,#REF!)</f>
        <v>3</v>
      </c>
      <c r="G32" s="45">
        <f t="shared" ref="G32:G36" si="3">COUNTIF(A32:F32,"&lt;&gt;0")</f>
        <v>6</v>
      </c>
      <c r="H32" s="48">
        <f>COUNTA(M32:AP32)</f>
        <v>2</v>
      </c>
      <c r="I32" s="11">
        <v>74</v>
      </c>
      <c r="J32" s="10" t="s">
        <v>51</v>
      </c>
      <c r="K32" s="20" t="s">
        <v>91</v>
      </c>
      <c r="L32" s="10" t="s">
        <v>16</v>
      </c>
      <c r="M32" s="10"/>
      <c r="N32" s="13">
        <v>43298</v>
      </c>
      <c r="O32" s="10"/>
      <c r="P32" s="14">
        <v>43305</v>
      </c>
      <c r="S32" s="14"/>
      <c r="T32" s="14"/>
    </row>
    <row r="33" spans="1:20" ht="15" customHeight="1" x14ac:dyDescent="0.25">
      <c r="A33" s="45">
        <f>COUNTA(#REF!,#REF!,#REF!,#REF!,#REF!,#REF!,#REF!,#REF!,#REF!,R33)</f>
        <v>9</v>
      </c>
      <c r="B33" s="45">
        <f>COUNTA(#REF!,#REF!,#REF!,#REF!,#REF!,#REF!,#REF!,#REF!,#REF!,#REF!)</f>
        <v>10</v>
      </c>
      <c r="C33" s="47">
        <f>COUNTA(#REF!,#REF!,#REF!,#REF!,#REF!)</f>
        <v>5</v>
      </c>
      <c r="D33" s="45">
        <f>COUNTA(#REF!,#REF!,#REF!,#REF!,#REF!,#REF!,#REF!)</f>
        <v>7</v>
      </c>
      <c r="E33" s="45">
        <f>COUNTA(M33,#REF!,#REF!,#REF!,#REF!,#REF!,P33,Q33)</f>
        <v>5</v>
      </c>
      <c r="F33" s="45">
        <f>COUNTA(#REF!,#REF!,#REF!)</f>
        <v>3</v>
      </c>
      <c r="G33" s="45">
        <f t="shared" si="3"/>
        <v>6</v>
      </c>
      <c r="H33" s="48">
        <f>COUNTA(M33:AP33)</f>
        <v>1</v>
      </c>
      <c r="I33" s="11">
        <v>74</v>
      </c>
      <c r="J33" s="10" t="s">
        <v>52</v>
      </c>
      <c r="K33" s="20" t="s">
        <v>92</v>
      </c>
      <c r="L33" s="10" t="s">
        <v>16</v>
      </c>
      <c r="M33" s="13"/>
      <c r="N33" s="13">
        <v>43110</v>
      </c>
      <c r="O33" s="13"/>
      <c r="P33" s="14"/>
      <c r="Q33" s="14"/>
      <c r="R33" s="14"/>
      <c r="S33" s="14"/>
      <c r="T33" s="14"/>
    </row>
    <row r="34" spans="1:20" ht="15" customHeight="1" x14ac:dyDescent="0.25">
      <c r="A34" s="45">
        <f>COUNTA(#REF!,#REF!,#REF!,#REF!,#REF!,#REF!,#REF!,#REF!,#REF!,R34)</f>
        <v>9</v>
      </c>
      <c r="B34" s="45">
        <f>COUNTA(#REF!,#REF!,#REF!,#REF!,#REF!,#REF!,#REF!,#REF!,#REF!,#REF!)</f>
        <v>10</v>
      </c>
      <c r="C34" s="47">
        <f>COUNTA(#REF!,#REF!,#REF!,#REF!,#REF!)</f>
        <v>5</v>
      </c>
      <c r="D34" s="45">
        <f>COUNTA(#REF!,#REF!,#REF!,#REF!,#REF!,#REF!,#REF!)</f>
        <v>7</v>
      </c>
      <c r="E34" s="45">
        <f>COUNTA(M34,#REF!,#REF!,#REF!,#REF!,#REF!,P34,Q34)</f>
        <v>6</v>
      </c>
      <c r="F34" s="45">
        <f>COUNTA(#REF!,#REF!,#REF!)</f>
        <v>3</v>
      </c>
      <c r="G34" s="45">
        <f t="shared" si="3"/>
        <v>6</v>
      </c>
      <c r="H34" s="48">
        <f>COUNTA(M34:AP34)</f>
        <v>1</v>
      </c>
      <c r="I34" s="11">
        <v>74</v>
      </c>
      <c r="J34" s="10" t="s">
        <v>53</v>
      </c>
      <c r="K34" s="20" t="s">
        <v>93</v>
      </c>
      <c r="L34" s="10" t="s">
        <v>16</v>
      </c>
      <c r="M34" s="13">
        <v>43129</v>
      </c>
      <c r="N34" s="13"/>
      <c r="O34" s="13"/>
      <c r="P34" s="14"/>
      <c r="Q34" s="14"/>
      <c r="R34" s="14"/>
      <c r="S34" s="14"/>
      <c r="T34" s="14"/>
    </row>
    <row r="35" spans="1:20" ht="15" customHeight="1" x14ac:dyDescent="0.25">
      <c r="A35" s="45">
        <f>COUNTA(#REF!,#REF!,#REF!,#REF!,#REF!,#REF!,#REF!,#REF!,#REF!,R35)</f>
        <v>9</v>
      </c>
      <c r="B35" s="45">
        <f>COUNTA(#REF!,#REF!,#REF!,#REF!,#REF!,#REF!,#REF!,#REF!,#REF!,#REF!)</f>
        <v>10</v>
      </c>
      <c r="C35" s="47">
        <f>COUNTA(#REF!,#REF!,#REF!,#REF!,#REF!)</f>
        <v>5</v>
      </c>
      <c r="D35" s="45">
        <f>COUNTA(#REF!,#REF!,#REF!,#REF!,#REF!,#REF!,#REF!)</f>
        <v>7</v>
      </c>
      <c r="E35" s="45">
        <f>COUNTA(M35,#REF!,#REF!,#REF!,#REF!,#REF!,P35,Q35)</f>
        <v>5</v>
      </c>
      <c r="F35" s="45">
        <f>COUNTA(#REF!,#REF!,#REF!)</f>
        <v>3</v>
      </c>
      <c r="G35" s="45">
        <f t="shared" si="3"/>
        <v>6</v>
      </c>
      <c r="H35" s="48">
        <f>COUNTA(M35:AP35)</f>
        <v>0</v>
      </c>
      <c r="I35" s="11">
        <v>74</v>
      </c>
      <c r="J35" s="10" t="s">
        <v>54</v>
      </c>
      <c r="K35" s="20" t="s">
        <v>82</v>
      </c>
      <c r="L35" s="10" t="s">
        <v>16</v>
      </c>
      <c r="M35" s="13"/>
      <c r="N35" s="13"/>
      <c r="O35" s="13"/>
      <c r="P35" s="14"/>
      <c r="Q35" s="14"/>
      <c r="R35" s="14"/>
      <c r="S35" s="14"/>
      <c r="T35" s="14"/>
    </row>
    <row r="36" spans="1:20" ht="15" customHeight="1" x14ac:dyDescent="0.25">
      <c r="A36" s="45">
        <f>COUNTA(#REF!,#REF!,#REF!,#REF!,#REF!,#REF!,#REF!,#REF!,#REF!,R36)</f>
        <v>9</v>
      </c>
      <c r="B36" s="45">
        <f>COUNTA(#REF!,#REF!,#REF!,#REF!,#REF!,#REF!,#REF!,#REF!,#REF!,#REF!)</f>
        <v>10</v>
      </c>
      <c r="C36" s="47">
        <f>COUNTA(#REF!,#REF!,#REF!,#REF!,#REF!)</f>
        <v>5</v>
      </c>
      <c r="D36" s="45">
        <f>COUNTA(#REF!,#REF!,#REF!,#REF!,#REF!,#REF!,#REF!)</f>
        <v>7</v>
      </c>
      <c r="E36" s="45">
        <f>COUNTA(M36,#REF!,#REF!,#REF!,#REF!,#REF!,P36,Q36)</f>
        <v>5</v>
      </c>
      <c r="F36" s="45">
        <f>COUNTA(#REF!,#REF!,#REF!)</f>
        <v>3</v>
      </c>
      <c r="G36" s="45">
        <f t="shared" si="3"/>
        <v>6</v>
      </c>
      <c r="H36" s="48">
        <f>COUNTA(M36:AP36)</f>
        <v>0</v>
      </c>
      <c r="I36" s="11">
        <v>74</v>
      </c>
      <c r="J36" s="10" t="s">
        <v>55</v>
      </c>
      <c r="K36" s="20" t="s">
        <v>83</v>
      </c>
      <c r="L36" s="10" t="s">
        <v>16</v>
      </c>
      <c r="M36" s="10"/>
      <c r="N36" s="10"/>
      <c r="O36" s="10"/>
      <c r="S36" s="14"/>
      <c r="T36" s="14"/>
    </row>
    <row r="37" spans="1:20" ht="15" customHeight="1" x14ac:dyDescent="0.25">
      <c r="A37" s="45">
        <f>COUNTA(#REF!,#REF!,#REF!,#REF!,#REF!,#REF!,#REF!,#REF!,#REF!,R37)</f>
        <v>9</v>
      </c>
      <c r="B37" s="45">
        <f>COUNTA(#REF!,#REF!,#REF!,#REF!,#REF!,#REF!,#REF!,#REF!,#REF!,#REF!)</f>
        <v>10</v>
      </c>
      <c r="C37" s="47">
        <f>COUNTA(#REF!,#REF!,#REF!,#REF!,#REF!)</f>
        <v>5</v>
      </c>
      <c r="D37" s="45">
        <f>COUNTA(#REF!,#REF!,#REF!,#REF!,#REF!,#REF!,#REF!)</f>
        <v>7</v>
      </c>
      <c r="E37" s="45">
        <f>COUNTA(M37,#REF!,#REF!,#REF!,#REF!,#REF!,P37,Q37)</f>
        <v>6</v>
      </c>
      <c r="F37" s="45">
        <f>COUNTA(#REF!,#REF!,#REF!)</f>
        <v>3</v>
      </c>
      <c r="G37" s="45">
        <f t="shared" ref="G37:G42" si="4">COUNTIF(A37:F37,"&lt;&gt;0")</f>
        <v>6</v>
      </c>
      <c r="H37" s="48">
        <f>COUNTA(M37:AP37)</f>
        <v>1</v>
      </c>
      <c r="I37" s="11">
        <v>74</v>
      </c>
      <c r="J37" s="10" t="s">
        <v>56</v>
      </c>
      <c r="K37" s="20" t="s">
        <v>84</v>
      </c>
      <c r="L37" s="10"/>
      <c r="M37" s="13"/>
      <c r="N37" s="13"/>
      <c r="O37" s="13"/>
      <c r="P37" s="14">
        <v>43283</v>
      </c>
      <c r="Q37" s="14"/>
      <c r="R37" s="14"/>
    </row>
    <row r="38" spans="1:20" ht="15" customHeight="1" x14ac:dyDescent="0.25">
      <c r="A38" s="45">
        <f>COUNTA(#REF!,#REF!,#REF!,#REF!,#REF!,#REF!,#REF!,#REF!,#REF!,R38)</f>
        <v>9</v>
      </c>
      <c r="B38" s="45">
        <f>COUNTA(#REF!,#REF!,#REF!,#REF!,#REF!,#REF!,#REF!,#REF!,#REF!,#REF!)</f>
        <v>10</v>
      </c>
      <c r="C38" s="47">
        <f>COUNTA(#REF!,#REF!,#REF!,#REF!,#REF!)</f>
        <v>5</v>
      </c>
      <c r="D38" s="45">
        <f>COUNTA(#REF!,#REF!,#REF!,#REF!,#REF!,#REF!,#REF!)</f>
        <v>7</v>
      </c>
      <c r="E38" s="45">
        <f>COUNTA(M38,#REF!,#REF!,#REF!,#REF!,#REF!,P38,Q38)</f>
        <v>6</v>
      </c>
      <c r="F38" s="45">
        <f>COUNTA(#REF!,#REF!,#REF!)</f>
        <v>3</v>
      </c>
      <c r="G38" s="45">
        <f t="shared" si="4"/>
        <v>6</v>
      </c>
      <c r="H38" s="48">
        <f>COUNTA(M38:AP38)</f>
        <v>1</v>
      </c>
      <c r="I38" s="11">
        <v>74</v>
      </c>
      <c r="J38" s="10" t="s">
        <v>57</v>
      </c>
      <c r="K38" s="20" t="s">
        <v>94</v>
      </c>
      <c r="L38" s="10"/>
      <c r="M38" s="13">
        <v>43129</v>
      </c>
      <c r="N38" s="13"/>
      <c r="O38" s="13"/>
      <c r="P38" s="14"/>
      <c r="Q38" s="14"/>
      <c r="R38" s="14"/>
    </row>
    <row r="39" spans="1:20" ht="15" customHeight="1" x14ac:dyDescent="0.25">
      <c r="A39" s="45">
        <f>COUNTA(#REF!,#REF!,#REF!,#REF!,#REF!,#REF!,#REF!,#REF!,#REF!,R39)</f>
        <v>9</v>
      </c>
      <c r="B39" s="45">
        <f>COUNTA(#REF!,#REF!,#REF!,#REF!,#REF!,#REF!,#REF!,#REF!,#REF!,#REF!)</f>
        <v>10</v>
      </c>
      <c r="C39" s="47">
        <f>COUNTA(#REF!,#REF!,#REF!,#REF!,#REF!)</f>
        <v>5</v>
      </c>
      <c r="D39" s="45">
        <f>COUNTA(#REF!,#REF!,#REF!,#REF!,#REF!,#REF!,#REF!)</f>
        <v>7</v>
      </c>
      <c r="E39" s="45">
        <f>COUNTA(M39,#REF!,#REF!,#REF!,#REF!,#REF!,P39,Q39)</f>
        <v>5</v>
      </c>
      <c r="F39" s="45">
        <f>COUNTA(#REF!,#REF!,#REF!)</f>
        <v>3</v>
      </c>
      <c r="G39" s="45">
        <f t="shared" si="4"/>
        <v>6</v>
      </c>
      <c r="H39" s="48">
        <f>COUNTA(M39:AP39)</f>
        <v>0</v>
      </c>
      <c r="I39" s="11">
        <v>74</v>
      </c>
      <c r="J39" s="10" t="s">
        <v>58</v>
      </c>
      <c r="K39" s="20" t="s">
        <v>95</v>
      </c>
      <c r="L39" s="10"/>
      <c r="M39" s="13"/>
      <c r="N39" s="13"/>
      <c r="O39" s="13"/>
      <c r="P39" s="14"/>
      <c r="Q39" s="14"/>
      <c r="R39" s="14"/>
    </row>
    <row r="40" spans="1:20" ht="15" customHeight="1" x14ac:dyDescent="0.25">
      <c r="A40" s="45">
        <f>COUNTA(#REF!,#REF!,#REF!,#REF!,#REF!,#REF!,#REF!,#REF!,#REF!,R40)</f>
        <v>9</v>
      </c>
      <c r="B40" s="45">
        <f>COUNTA(#REF!,#REF!,#REF!,#REF!,#REF!,#REF!,#REF!,#REF!,#REF!,#REF!)</f>
        <v>10</v>
      </c>
      <c r="C40" s="47">
        <f>COUNTA(#REF!,#REF!,#REF!,#REF!,#REF!)</f>
        <v>5</v>
      </c>
      <c r="D40" s="45">
        <f>COUNTA(#REF!,#REF!,#REF!,#REF!,#REF!,#REF!,#REF!)</f>
        <v>7</v>
      </c>
      <c r="E40" s="45">
        <f>COUNTA(M40,#REF!,#REF!,#REF!,#REF!,#REF!,P40,Q40)</f>
        <v>6</v>
      </c>
      <c r="F40" s="45">
        <f>COUNTA(#REF!,#REF!,#REF!)</f>
        <v>3</v>
      </c>
      <c r="G40" s="45">
        <f t="shared" si="4"/>
        <v>6</v>
      </c>
      <c r="H40" s="48">
        <f>COUNTA(M40:AP40)</f>
        <v>2</v>
      </c>
      <c r="I40" s="11">
        <v>74</v>
      </c>
      <c r="J40" s="10" t="s">
        <v>59</v>
      </c>
      <c r="K40" s="20" t="s">
        <v>96</v>
      </c>
      <c r="L40" s="10"/>
      <c r="M40" s="13"/>
      <c r="N40" s="13">
        <v>43146</v>
      </c>
      <c r="O40" s="13"/>
      <c r="P40" s="14">
        <v>43283</v>
      </c>
      <c r="Q40" s="14"/>
      <c r="R40" s="14"/>
    </row>
    <row r="41" spans="1:20" ht="15" customHeight="1" x14ac:dyDescent="0.25">
      <c r="A41" s="45">
        <f>COUNTA(#REF!,#REF!,#REF!,#REF!,#REF!,#REF!,#REF!,#REF!,#REF!,R41)</f>
        <v>9</v>
      </c>
      <c r="B41" s="45">
        <f>COUNTA(#REF!,#REF!,#REF!,#REF!,#REF!,#REF!,#REF!,#REF!,#REF!,#REF!)</f>
        <v>10</v>
      </c>
      <c r="C41" s="47">
        <f>COUNTA(#REF!,#REF!,#REF!,#REF!,#REF!)</f>
        <v>5</v>
      </c>
      <c r="D41" s="45">
        <f>COUNTA(#REF!,#REF!,#REF!,#REF!,#REF!,#REF!,#REF!)</f>
        <v>7</v>
      </c>
      <c r="E41" s="45">
        <f>COUNTA(M41,#REF!,#REF!,#REF!,#REF!,#REF!,P41,Q41)</f>
        <v>5</v>
      </c>
      <c r="F41" s="45">
        <f>COUNTA(#REF!,#REF!,#REF!)</f>
        <v>3</v>
      </c>
      <c r="G41" s="45">
        <f t="shared" si="4"/>
        <v>6</v>
      </c>
      <c r="H41" s="48">
        <f>COUNTA(M41:AP41)</f>
        <v>0</v>
      </c>
      <c r="I41" s="11">
        <v>74</v>
      </c>
      <c r="J41" s="10" t="s">
        <v>60</v>
      </c>
      <c r="K41" s="20" t="s">
        <v>97</v>
      </c>
      <c r="L41" s="10"/>
      <c r="M41" s="13"/>
      <c r="N41" s="13"/>
      <c r="O41" s="13"/>
      <c r="P41" s="14"/>
      <c r="Q41" s="14"/>
      <c r="R41" s="14"/>
    </row>
    <row r="42" spans="1:20" x14ac:dyDescent="0.25">
      <c r="A42" s="45">
        <f>COUNTA(#REF!,#REF!,#REF!,#REF!,#REF!,#REF!,#REF!,#REF!,#REF!,R42)</f>
        <v>9</v>
      </c>
      <c r="B42" s="45">
        <f>COUNTA(#REF!,#REF!,#REF!,#REF!,#REF!,#REF!,#REF!,#REF!,#REF!,#REF!)</f>
        <v>10</v>
      </c>
      <c r="C42" s="47">
        <f>COUNTA(#REF!,#REF!,#REF!,#REF!,#REF!)</f>
        <v>5</v>
      </c>
      <c r="D42" s="45">
        <f>COUNTA(#REF!,#REF!,#REF!,#REF!,#REF!,#REF!,#REF!)</f>
        <v>7</v>
      </c>
      <c r="E42" s="45">
        <f>COUNTA(M42,#REF!,#REF!,#REF!,#REF!,#REF!,P42,Q42)</f>
        <v>5</v>
      </c>
      <c r="F42" s="45">
        <f>COUNTA(#REF!,#REF!,#REF!)</f>
        <v>3</v>
      </c>
      <c r="G42" s="45">
        <f t="shared" si="4"/>
        <v>6</v>
      </c>
      <c r="H42" s="48">
        <f>COUNTA(M42:AP42)</f>
        <v>0</v>
      </c>
      <c r="I42" s="11"/>
      <c r="J42" s="10"/>
      <c r="K42" s="10"/>
      <c r="L42" s="10"/>
      <c r="M42" s="10"/>
      <c r="N42" s="10"/>
      <c r="O42" s="10"/>
    </row>
    <row r="43" spans="1:20" ht="15" customHeight="1" x14ac:dyDescent="0.25">
      <c r="H43" s="10"/>
      <c r="I43" s="11"/>
      <c r="J43" s="10"/>
      <c r="K43" s="10"/>
      <c r="L43" s="10"/>
      <c r="M43" s="10"/>
      <c r="N43" s="10"/>
      <c r="O43" s="10"/>
    </row>
    <row r="44" spans="1:20" ht="15" customHeight="1" x14ac:dyDescent="0.25">
      <c r="H44" s="10"/>
      <c r="I44" s="11"/>
      <c r="J44" s="10"/>
      <c r="K44" s="10"/>
      <c r="L44" s="10"/>
      <c r="M44" s="10"/>
      <c r="N44" s="10"/>
      <c r="O44" s="10"/>
    </row>
    <row r="45" spans="1:20" ht="15" customHeight="1" x14ac:dyDescent="0.25">
      <c r="H45" s="10"/>
      <c r="I45" s="11"/>
      <c r="J45" s="10"/>
      <c r="K45" s="10"/>
      <c r="L45" s="10"/>
      <c r="M45" s="10"/>
      <c r="N45" s="10"/>
      <c r="O45" s="10"/>
    </row>
    <row r="46" spans="1:20" ht="15" customHeight="1" thickBot="1" x14ac:dyDescent="0.3">
      <c r="H46" s="10"/>
      <c r="I46" s="11"/>
      <c r="J46" s="10"/>
      <c r="K46" s="10"/>
      <c r="L46" s="10"/>
      <c r="M46" s="10"/>
      <c r="N46" s="10"/>
      <c r="O46" s="10"/>
    </row>
    <row r="47" spans="1:20" ht="15" customHeight="1" x14ac:dyDescent="0.25">
      <c r="H47" s="21"/>
      <c r="I47" s="22"/>
      <c r="J47" s="23"/>
      <c r="K47" s="23"/>
      <c r="L47" s="23"/>
      <c r="M47" s="23"/>
      <c r="N47" s="23"/>
      <c r="O47" s="23"/>
      <c r="P47" s="24"/>
      <c r="Q47" s="24"/>
      <c r="R47" s="24"/>
      <c r="S47" s="25"/>
    </row>
    <row r="48" spans="1:20" x14ac:dyDescent="0.25">
      <c r="H48" s="26"/>
      <c r="I48" s="15"/>
      <c r="J48" s="16"/>
      <c r="K48" s="16"/>
      <c r="L48" s="16"/>
      <c r="M48" s="16"/>
      <c r="N48" s="16"/>
      <c r="O48" s="16"/>
      <c r="P48" s="27"/>
      <c r="Q48" s="27"/>
      <c r="R48" s="27"/>
      <c r="S48" s="28"/>
    </row>
    <row r="49" spans="8:19" x14ac:dyDescent="0.25">
      <c r="H49" s="26"/>
      <c r="I49" s="15"/>
      <c r="J49" s="27"/>
      <c r="K49" s="27"/>
      <c r="L49" s="27"/>
      <c r="M49" s="29">
        <f t="array" ref="M49">SUM(IF(M$5:M$42&lt;&gt;"",1/COUNTIF(M$5:M$42,M$5:M$42)))</f>
        <v>3</v>
      </c>
      <c r="N49" s="27"/>
      <c r="O49" s="27"/>
      <c r="P49" s="27"/>
      <c r="Q49" s="27"/>
      <c r="R49" s="27"/>
      <c r="S49" s="28"/>
    </row>
    <row r="50" spans="8:19" x14ac:dyDescent="0.25">
      <c r="H50" s="26"/>
      <c r="I50" s="15"/>
      <c r="J50" s="30" t="s">
        <v>98</v>
      </c>
      <c r="K50" s="27">
        <v>69</v>
      </c>
      <c r="L50" s="27"/>
      <c r="M50" s="31">
        <f t="array" ref="M50">COUNT(1/FREQUENCY(IF((I5:I42="69")*(M5:M42&lt;DATEVALUE("01/07/2018")),M5:M42),M5:M42))</f>
        <v>0</v>
      </c>
      <c r="N50" s="27">
        <f>COUNTIFS($A$5:$A$719,$D50,N$5:N$719,"&gt;&lt;")</f>
        <v>0</v>
      </c>
      <c r="O50" s="27">
        <f>COUNTIFS($A$5:$A$719,$D50,O$5:O$719,"&gt;&lt;")</f>
        <v>0</v>
      </c>
      <c r="P50" s="27">
        <f>COUNTIFS($A$5:$A$719,$D50,P$5:P$719,"&gt;&lt;")</f>
        <v>0</v>
      </c>
      <c r="Q50" s="27">
        <f>COUNTIFS($A$5:$A$719,$D50,Q$5:Q$719,"&gt;&lt;")</f>
        <v>0</v>
      </c>
      <c r="R50" s="27">
        <f>COUNTIFS($A$5:$A$719,$D50,R$5:R$719,"&gt;&lt;")</f>
        <v>0</v>
      </c>
      <c r="S50" s="28"/>
    </row>
    <row r="51" spans="8:19" x14ac:dyDescent="0.25">
      <c r="H51" s="26"/>
      <c r="I51" s="15"/>
      <c r="J51" s="30"/>
      <c r="K51" s="27">
        <v>42</v>
      </c>
      <c r="L51" s="27"/>
      <c r="M51" s="32">
        <f t="array" ref="M51">SUM(IF(($M$5:$M$42&lt;&gt;"")*(M5:M42&gt;0),1/COUNTIFS($I$5:$I$42,"69")))</f>
        <v>0.99999999999999978</v>
      </c>
      <c r="N51" s="27">
        <f>COUNTIFS($A$5:$A$719,$D51,N$5:N$719,"&gt;&lt;")</f>
        <v>0</v>
      </c>
      <c r="O51" s="27">
        <f>COUNTIFS($A$5:$A$719,$D51,O$5:O$719,"&gt;&lt;")</f>
        <v>0</v>
      </c>
      <c r="P51" s="27">
        <f>COUNTIFS($A$5:$A$719,$D51,P$5:P$719,"&gt;&lt;")</f>
        <v>0</v>
      </c>
      <c r="Q51" s="27">
        <f>COUNTIFS($A$5:$A$719,$D51,Q$5:Q$719,"&gt;&lt;")</f>
        <v>0</v>
      </c>
      <c r="R51" s="27">
        <f>COUNTIFS($A$5:$A$719,$D51,R$5:R$719,"&gt;&lt;")</f>
        <v>0</v>
      </c>
      <c r="S51" s="28"/>
    </row>
    <row r="52" spans="8:19" x14ac:dyDescent="0.25">
      <c r="H52" s="26"/>
      <c r="I52" s="15"/>
      <c r="J52" s="30"/>
      <c r="K52" s="27">
        <v>74</v>
      </c>
      <c r="L52" s="27"/>
      <c r="M52" s="32">
        <f t="array" aca="1" ref="M52" ca="1">COUNT(1/FREQUENCY(IF(I5:I42="74",MATCH(M5:M42&amp;I5:I42,M5:M42&amp;I5:I42,0)),ROW(INDIRECT("1:"&amp;ROWS(M5:M42)))))</f>
        <v>0</v>
      </c>
      <c r="N52" s="27">
        <f>COUNTIFS($A$5:$A$719,$D52,N$5:N$719,"&gt;&lt;")</f>
        <v>0</v>
      </c>
      <c r="O52" s="27">
        <f>COUNTIFS($A$5:$A$719,$D52,O$5:O$719,"&gt;&lt;")</f>
        <v>0</v>
      </c>
      <c r="P52" s="27">
        <f>COUNTIFS($A$5:$A$719,$D52,P$5:P$719,"&gt;&lt;")</f>
        <v>0</v>
      </c>
      <c r="Q52" s="27">
        <f>COUNTIFS($A$5:$A$719,$D52,Q$5:Q$719,"&gt;&lt;")</f>
        <v>0</v>
      </c>
      <c r="R52" s="27">
        <f>COUNTIFS($A$5:$A$719,$D52,R$5:R$719,"&gt;&lt;")</f>
        <v>0</v>
      </c>
      <c r="S52" s="28"/>
    </row>
    <row r="53" spans="8:19" x14ac:dyDescent="0.25">
      <c r="H53" s="26"/>
      <c r="I53" s="15"/>
      <c r="J53" s="27"/>
      <c r="K53" s="27" t="s">
        <v>17</v>
      </c>
      <c r="L53" s="27"/>
      <c r="M53" s="27">
        <f t="shared" ref="M53:O53" ca="1" si="5">SUM(M50:M52)</f>
        <v>0.99999999999999978</v>
      </c>
      <c r="N53" s="27">
        <f t="shared" si="5"/>
        <v>0</v>
      </c>
      <c r="O53" s="27">
        <f t="shared" si="5"/>
        <v>0</v>
      </c>
      <c r="P53" s="27">
        <f t="shared" ref="P53:R53" si="6">SUM(P50:P52)</f>
        <v>0</v>
      </c>
      <c r="Q53" s="27">
        <f t="shared" si="6"/>
        <v>0</v>
      </c>
      <c r="R53" s="27">
        <f t="shared" si="6"/>
        <v>0</v>
      </c>
      <c r="S53" s="28"/>
    </row>
    <row r="54" spans="8:19" x14ac:dyDescent="0.25">
      <c r="H54" s="26"/>
      <c r="I54" s="15"/>
      <c r="J54" s="27"/>
      <c r="K54" s="27"/>
      <c r="L54" s="27"/>
      <c r="M54" s="27"/>
      <c r="N54" s="27"/>
      <c r="O54" s="27"/>
      <c r="P54" s="27"/>
      <c r="Q54" s="27"/>
      <c r="R54" s="27"/>
      <c r="S54" s="28"/>
    </row>
    <row r="55" spans="8:19" ht="15" customHeight="1" x14ac:dyDescent="0.25">
      <c r="H55" s="26"/>
      <c r="I55" s="15"/>
      <c r="J55" s="33" t="s">
        <v>99</v>
      </c>
      <c r="K55" s="27">
        <v>69</v>
      </c>
      <c r="L55" s="27"/>
      <c r="M55" s="27">
        <v>1</v>
      </c>
      <c r="N55" s="27">
        <v>0</v>
      </c>
      <c r="O55" s="27">
        <v>0</v>
      </c>
      <c r="P55" s="27">
        <v>1</v>
      </c>
      <c r="Q55" s="27">
        <v>1</v>
      </c>
      <c r="R55" s="27">
        <v>0</v>
      </c>
      <c r="S55" s="28"/>
    </row>
    <row r="56" spans="8:19" ht="15" customHeight="1" x14ac:dyDescent="0.25">
      <c r="H56" s="26"/>
      <c r="I56" s="15"/>
      <c r="J56" s="33"/>
      <c r="K56" s="27">
        <v>42</v>
      </c>
      <c r="L56" s="27"/>
      <c r="M56" s="27">
        <v>1</v>
      </c>
      <c r="N56" s="27">
        <v>4</v>
      </c>
      <c r="O56" s="27">
        <v>1</v>
      </c>
      <c r="P56" s="27">
        <v>2</v>
      </c>
      <c r="Q56" s="27">
        <v>1</v>
      </c>
      <c r="R56" s="27">
        <v>0</v>
      </c>
      <c r="S56" s="28"/>
    </row>
    <row r="57" spans="8:19" ht="15" customHeight="1" x14ac:dyDescent="0.25">
      <c r="H57" s="26"/>
      <c r="I57" s="15"/>
      <c r="J57" s="33"/>
      <c r="K57" s="27">
        <v>74</v>
      </c>
      <c r="L57" s="27"/>
      <c r="M57" s="27">
        <v>1</v>
      </c>
      <c r="N57" s="27">
        <v>3</v>
      </c>
      <c r="O57" s="27">
        <v>0</v>
      </c>
      <c r="P57" s="27">
        <v>3</v>
      </c>
      <c r="Q57" s="27">
        <v>0</v>
      </c>
      <c r="R57" s="27">
        <v>0</v>
      </c>
      <c r="S57" s="28"/>
    </row>
    <row r="58" spans="8:19" ht="15" customHeight="1" x14ac:dyDescent="0.25">
      <c r="H58" s="26"/>
      <c r="I58" s="15"/>
      <c r="J58" s="27"/>
      <c r="K58" s="27"/>
      <c r="L58" s="27"/>
      <c r="M58" s="34"/>
      <c r="N58" s="27"/>
      <c r="O58" s="27"/>
      <c r="P58" s="27"/>
      <c r="Q58" s="27"/>
      <c r="R58" s="27"/>
      <c r="S58" s="28"/>
    </row>
    <row r="59" spans="8:19" ht="15" customHeight="1" x14ac:dyDescent="0.25">
      <c r="H59" s="26"/>
      <c r="I59" s="15"/>
      <c r="J59" s="33" t="s">
        <v>101</v>
      </c>
      <c r="K59" s="16">
        <v>69</v>
      </c>
      <c r="L59" s="27"/>
      <c r="M59" s="34"/>
      <c r="N59" s="27"/>
      <c r="O59" s="27"/>
      <c r="P59" s="27"/>
      <c r="Q59" s="27"/>
      <c r="R59" s="27"/>
      <c r="S59" s="28"/>
    </row>
    <row r="60" spans="8:19" ht="15" customHeight="1" x14ac:dyDescent="0.25">
      <c r="H60" s="26"/>
      <c r="I60" s="15"/>
      <c r="J60" s="33"/>
      <c r="K60" s="16">
        <v>42</v>
      </c>
      <c r="L60" s="27"/>
      <c r="M60" s="34"/>
      <c r="N60" s="27"/>
      <c r="O60" s="27"/>
      <c r="P60" s="27"/>
      <c r="Q60" s="27"/>
      <c r="R60" s="27"/>
      <c r="S60" s="28"/>
    </row>
    <row r="61" spans="8:19" ht="15" customHeight="1" x14ac:dyDescent="0.25">
      <c r="H61" s="26"/>
      <c r="I61" s="15"/>
      <c r="J61" s="33"/>
      <c r="K61" s="16">
        <v>74</v>
      </c>
      <c r="L61" s="27"/>
      <c r="M61" s="34"/>
      <c r="N61" s="27"/>
      <c r="O61" s="27"/>
      <c r="P61" s="27"/>
      <c r="Q61" s="27"/>
      <c r="R61" s="27"/>
      <c r="S61" s="28"/>
    </row>
    <row r="62" spans="8:19" ht="15" customHeight="1" x14ac:dyDescent="0.25">
      <c r="H62" s="26"/>
      <c r="I62" s="15"/>
      <c r="J62" s="27"/>
      <c r="K62" s="27"/>
      <c r="L62" s="27"/>
      <c r="M62" s="27"/>
      <c r="N62" s="27"/>
      <c r="O62" s="27"/>
      <c r="P62" s="27"/>
      <c r="Q62" s="27"/>
      <c r="R62" s="27"/>
      <c r="S62" s="28"/>
    </row>
    <row r="63" spans="8:19" ht="15" customHeight="1" thickBot="1" x14ac:dyDescent="0.3">
      <c r="H63" s="35"/>
      <c r="I63" s="36"/>
      <c r="J63" s="37"/>
      <c r="K63" s="37"/>
      <c r="L63" s="37"/>
      <c r="M63" s="37"/>
      <c r="N63" s="37"/>
      <c r="O63" s="37"/>
      <c r="P63" s="37"/>
      <c r="Q63" s="37"/>
      <c r="R63" s="37"/>
      <c r="S63" s="38"/>
    </row>
    <row r="64" spans="8:19" ht="15" customHeight="1" x14ac:dyDescent="0.25">
      <c r="H64" s="10"/>
      <c r="I64" s="11"/>
      <c r="J64" s="10"/>
      <c r="K64" s="10"/>
      <c r="L64" s="10"/>
      <c r="M64" s="10"/>
      <c r="N64" s="10"/>
      <c r="O64" s="10"/>
    </row>
    <row r="65" spans="8:15" ht="15" customHeight="1" x14ac:dyDescent="0.25">
      <c r="H65" s="10"/>
      <c r="I65" s="11"/>
      <c r="J65" s="10"/>
      <c r="K65" s="10"/>
      <c r="L65" s="10"/>
      <c r="M65" s="10"/>
      <c r="N65" s="10"/>
      <c r="O65" s="10"/>
    </row>
    <row r="66" spans="8:15" x14ac:dyDescent="0.25">
      <c r="H66" s="10"/>
      <c r="I66" s="11"/>
      <c r="J66" s="10"/>
      <c r="K66" s="10"/>
      <c r="L66" s="10"/>
      <c r="M66" s="10"/>
      <c r="N66" s="10"/>
      <c r="O66" s="10"/>
    </row>
    <row r="67" spans="8:15" x14ac:dyDescent="0.25">
      <c r="H67" s="10"/>
      <c r="I67" s="11"/>
      <c r="J67" s="10"/>
      <c r="K67" s="10"/>
      <c r="L67" s="10"/>
      <c r="M67" s="10"/>
      <c r="N67" s="10"/>
      <c r="O67" s="10"/>
    </row>
    <row r="68" spans="8:15" x14ac:dyDescent="0.25">
      <c r="H68" s="10"/>
      <c r="I68" s="11"/>
      <c r="J68" s="10"/>
      <c r="K68" s="10"/>
      <c r="L68" s="10"/>
      <c r="M68" s="10"/>
      <c r="N68" s="10"/>
      <c r="O68" s="10"/>
    </row>
    <row r="69" spans="8:15" x14ac:dyDescent="0.25">
      <c r="H69" s="10"/>
      <c r="I69" s="11"/>
      <c r="J69" s="10"/>
      <c r="K69" s="10"/>
      <c r="L69" s="10"/>
      <c r="M69" s="10"/>
      <c r="N69" s="10"/>
      <c r="O69" s="10"/>
    </row>
    <row r="70" spans="8:15" x14ac:dyDescent="0.25">
      <c r="H70" s="10"/>
      <c r="I70" s="11"/>
      <c r="J70" s="10"/>
      <c r="K70" s="10"/>
      <c r="L70" s="10"/>
      <c r="M70" s="10"/>
      <c r="N70" s="10"/>
      <c r="O70" s="10"/>
    </row>
    <row r="71" spans="8:15" x14ac:dyDescent="0.25">
      <c r="H71" s="10"/>
      <c r="I71" s="11"/>
      <c r="J71" s="10"/>
      <c r="K71" s="10"/>
      <c r="L71" s="10"/>
      <c r="M71" s="10"/>
      <c r="N71" s="10"/>
      <c r="O71" s="10"/>
    </row>
    <row r="72" spans="8:15" x14ac:dyDescent="0.25">
      <c r="H72" s="10"/>
      <c r="I72" s="11"/>
      <c r="J72" s="10"/>
      <c r="K72" s="10"/>
      <c r="L72" s="10"/>
      <c r="M72" s="10"/>
      <c r="N72" s="10"/>
      <c r="O72" s="10"/>
    </row>
    <row r="73" spans="8:15" x14ac:dyDescent="0.25">
      <c r="H73" s="10"/>
      <c r="I73" s="11"/>
      <c r="J73" s="10"/>
      <c r="K73" s="10"/>
      <c r="L73" s="10"/>
      <c r="M73" s="10"/>
      <c r="N73" s="10"/>
      <c r="O73" s="10"/>
    </row>
    <row r="74" spans="8:15" x14ac:dyDescent="0.25">
      <c r="H74" s="10"/>
      <c r="I74" s="11"/>
      <c r="J74" s="10"/>
      <c r="K74" s="10"/>
      <c r="L74" s="10"/>
      <c r="M74" s="10"/>
      <c r="N74" s="10"/>
      <c r="O74" s="10"/>
    </row>
    <row r="75" spans="8:15" x14ac:dyDescent="0.25">
      <c r="H75" s="10"/>
      <c r="I75" s="11"/>
      <c r="J75" s="10"/>
      <c r="K75" s="10"/>
      <c r="L75" s="10"/>
      <c r="M75" s="10"/>
      <c r="N75" s="10"/>
      <c r="O75" s="10"/>
    </row>
    <row r="76" spans="8:15" x14ac:dyDescent="0.25">
      <c r="H76" s="10"/>
      <c r="I76" s="11"/>
      <c r="J76" s="10"/>
      <c r="K76" s="10"/>
      <c r="L76" s="10"/>
      <c r="M76" s="10"/>
      <c r="N76" s="10"/>
      <c r="O76" s="10"/>
    </row>
    <row r="77" spans="8:15" x14ac:dyDescent="0.25">
      <c r="H77" s="10"/>
      <c r="I77" s="11"/>
      <c r="J77" s="10"/>
      <c r="K77" s="10"/>
      <c r="L77" s="10"/>
      <c r="M77" s="10"/>
      <c r="N77" s="10"/>
      <c r="O77" s="10"/>
    </row>
    <row r="78" spans="8:15" x14ac:dyDescent="0.25">
      <c r="H78" s="10"/>
      <c r="I78" s="11"/>
      <c r="J78" s="10"/>
      <c r="K78" s="10"/>
      <c r="L78" s="10"/>
      <c r="M78" s="10"/>
      <c r="N78" s="10"/>
      <c r="O78" s="10"/>
    </row>
    <row r="79" spans="8:15" x14ac:dyDescent="0.25">
      <c r="H79" s="10"/>
      <c r="I79" s="11"/>
      <c r="J79" s="10"/>
      <c r="K79" s="10"/>
      <c r="L79" s="10"/>
      <c r="M79" s="10"/>
      <c r="N79" s="10"/>
      <c r="O79" s="10"/>
    </row>
    <row r="80" spans="8:15" x14ac:dyDescent="0.25">
      <c r="H80" s="10"/>
      <c r="I80" s="11"/>
      <c r="J80" s="10"/>
      <c r="K80" s="10"/>
      <c r="L80" s="10"/>
      <c r="M80" s="10"/>
      <c r="N80" s="10"/>
      <c r="O80" s="10"/>
    </row>
    <row r="81" spans="8:15" x14ac:dyDescent="0.25">
      <c r="H81" s="10"/>
      <c r="I81" s="11"/>
      <c r="J81" s="10"/>
      <c r="K81" s="10"/>
      <c r="L81" s="10"/>
      <c r="M81" s="10"/>
      <c r="N81" s="10"/>
      <c r="O81" s="10"/>
    </row>
    <row r="82" spans="8:15" x14ac:dyDescent="0.25">
      <c r="H82" s="10"/>
      <c r="I82" s="11"/>
      <c r="J82" s="10"/>
      <c r="K82" s="10"/>
      <c r="L82" s="10"/>
      <c r="M82" s="10"/>
      <c r="N82" s="10"/>
      <c r="O82" s="10"/>
    </row>
    <row r="83" spans="8:15" x14ac:dyDescent="0.25">
      <c r="H83" s="10"/>
      <c r="I83" s="11"/>
      <c r="J83" s="10"/>
      <c r="K83" s="10"/>
      <c r="L83" s="10"/>
      <c r="M83" s="10"/>
      <c r="N83" s="10"/>
      <c r="O83" s="10"/>
    </row>
    <row r="84" spans="8:15" x14ac:dyDescent="0.25">
      <c r="H84" s="10"/>
      <c r="I84" s="11"/>
      <c r="J84" s="10"/>
      <c r="K84" s="10"/>
      <c r="L84" s="10"/>
      <c r="M84" s="10"/>
      <c r="N84" s="10"/>
      <c r="O84" s="10"/>
    </row>
    <row r="85" spans="8:15" x14ac:dyDescent="0.25">
      <c r="H85" s="10"/>
      <c r="I85" s="11"/>
      <c r="J85" s="10"/>
      <c r="K85" s="10"/>
      <c r="L85" s="10"/>
      <c r="M85" s="10"/>
      <c r="N85" s="10"/>
      <c r="O85" s="10"/>
    </row>
    <row r="86" spans="8:15" x14ac:dyDescent="0.25">
      <c r="H86" s="10"/>
      <c r="I86" s="11"/>
      <c r="J86" s="10"/>
      <c r="K86" s="10"/>
      <c r="L86" s="10"/>
      <c r="M86" s="10"/>
      <c r="N86" s="10"/>
      <c r="O86" s="10"/>
    </row>
    <row r="87" spans="8:15" x14ac:dyDescent="0.25">
      <c r="H87" s="10"/>
      <c r="I87" s="11"/>
      <c r="J87" s="10"/>
      <c r="K87" s="10"/>
      <c r="L87" s="10"/>
      <c r="M87" s="10"/>
      <c r="N87" s="10"/>
      <c r="O87" s="10"/>
    </row>
    <row r="88" spans="8:15" x14ac:dyDescent="0.25">
      <c r="H88" s="10"/>
      <c r="I88" s="11"/>
      <c r="J88" s="10"/>
      <c r="K88" s="10"/>
      <c r="L88" s="10"/>
      <c r="M88" s="10"/>
      <c r="N88" s="10"/>
      <c r="O88" s="10"/>
    </row>
    <row r="89" spans="8:15" x14ac:dyDescent="0.25">
      <c r="H89" s="10"/>
      <c r="I89" s="11"/>
      <c r="J89" s="10"/>
      <c r="K89" s="10"/>
      <c r="L89" s="10"/>
      <c r="M89" s="10"/>
      <c r="N89" s="10"/>
      <c r="O89" s="10"/>
    </row>
    <row r="90" spans="8:15" x14ac:dyDescent="0.25">
      <c r="H90" s="10"/>
      <c r="I90" s="11"/>
      <c r="J90" s="10"/>
      <c r="K90" s="10"/>
      <c r="L90" s="10"/>
      <c r="M90" s="10"/>
      <c r="N90" s="10"/>
      <c r="O90" s="10"/>
    </row>
    <row r="91" spans="8:15" x14ac:dyDescent="0.25">
      <c r="H91" s="10"/>
      <c r="I91" s="11"/>
      <c r="J91" s="10"/>
      <c r="K91" s="10"/>
      <c r="L91" s="10"/>
      <c r="M91" s="10"/>
      <c r="N91" s="10"/>
      <c r="O91" s="10"/>
    </row>
    <row r="92" spans="8:15" x14ac:dyDescent="0.25">
      <c r="H92" s="10"/>
      <c r="I92" s="11"/>
      <c r="J92" s="10"/>
      <c r="K92" s="10"/>
      <c r="L92" s="10"/>
      <c r="M92" s="10"/>
      <c r="N92" s="10"/>
      <c r="O92" s="10"/>
    </row>
    <row r="93" spans="8:15" x14ac:dyDescent="0.25">
      <c r="H93" s="10"/>
      <c r="I93" s="11"/>
      <c r="J93" s="10"/>
      <c r="K93" s="10"/>
      <c r="L93" s="10"/>
      <c r="M93" s="10"/>
      <c r="N93" s="10"/>
      <c r="O93" s="10"/>
    </row>
    <row r="94" spans="8:15" x14ac:dyDescent="0.25">
      <c r="H94" s="10"/>
      <c r="I94" s="11"/>
      <c r="J94" s="10"/>
      <c r="K94" s="10"/>
      <c r="L94" s="10"/>
      <c r="M94" s="10"/>
      <c r="N94" s="10"/>
      <c r="O94" s="10"/>
    </row>
    <row r="95" spans="8:15" x14ac:dyDescent="0.25">
      <c r="H95" s="10"/>
      <c r="I95" s="11"/>
      <c r="J95" s="10"/>
      <c r="K95" s="10"/>
      <c r="L95" s="10"/>
      <c r="M95" s="10"/>
      <c r="N95" s="10"/>
      <c r="O95" s="10"/>
    </row>
    <row r="96" spans="8:15" x14ac:dyDescent="0.25">
      <c r="H96" s="10"/>
      <c r="I96" s="11"/>
      <c r="J96" s="10"/>
      <c r="K96" s="10"/>
      <c r="L96" s="10"/>
      <c r="M96" s="10"/>
      <c r="N96" s="10"/>
      <c r="O96" s="10"/>
    </row>
    <row r="97" spans="8:15" x14ac:dyDescent="0.25">
      <c r="H97" s="10"/>
      <c r="I97" s="11"/>
      <c r="J97" s="10"/>
      <c r="K97" s="10"/>
      <c r="L97" s="10"/>
      <c r="M97" s="10"/>
      <c r="N97" s="10"/>
      <c r="O97" s="10"/>
    </row>
    <row r="98" spans="8:15" x14ac:dyDescent="0.25">
      <c r="H98" s="10"/>
      <c r="I98" s="11"/>
      <c r="J98" s="10"/>
      <c r="K98" s="10"/>
      <c r="L98" s="10"/>
      <c r="M98" s="10"/>
      <c r="N98" s="10"/>
      <c r="O98" s="10"/>
    </row>
    <row r="99" spans="8:15" x14ac:dyDescent="0.25">
      <c r="H99" s="10"/>
      <c r="I99" s="11"/>
      <c r="J99" s="10"/>
      <c r="K99" s="10"/>
      <c r="L99" s="10"/>
      <c r="M99" s="10"/>
      <c r="N99" s="10"/>
      <c r="O99" s="10"/>
    </row>
    <row r="100" spans="8:15" x14ac:dyDescent="0.25">
      <c r="H100" s="10"/>
      <c r="I100" s="11"/>
      <c r="J100" s="10"/>
      <c r="K100" s="10"/>
      <c r="L100" s="10"/>
      <c r="M100" s="10"/>
      <c r="N100" s="10"/>
      <c r="O100" s="10"/>
    </row>
    <row r="101" spans="8:15" x14ac:dyDescent="0.25">
      <c r="H101" s="10"/>
      <c r="I101" s="11"/>
      <c r="J101" s="10"/>
      <c r="K101" s="10"/>
      <c r="L101" s="10"/>
      <c r="M101" s="10"/>
      <c r="N101" s="10"/>
      <c r="O101" s="10"/>
    </row>
    <row r="102" spans="8:15" x14ac:dyDescent="0.25">
      <c r="H102" s="10"/>
      <c r="I102" s="11"/>
      <c r="J102" s="10"/>
      <c r="K102" s="10"/>
      <c r="L102" s="10"/>
      <c r="M102" s="10"/>
      <c r="N102" s="10"/>
      <c r="O102" s="10"/>
    </row>
    <row r="103" spans="8:15" x14ac:dyDescent="0.25">
      <c r="H103" s="10"/>
      <c r="I103" s="11"/>
      <c r="J103" s="10"/>
      <c r="K103" s="10"/>
      <c r="L103" s="10"/>
      <c r="M103" s="10"/>
      <c r="N103" s="10"/>
      <c r="O103" s="10"/>
    </row>
    <row r="104" spans="8:15" ht="15" customHeight="1" x14ac:dyDescent="0.25">
      <c r="H104" s="10"/>
      <c r="I104" s="11"/>
      <c r="J104" s="10"/>
      <c r="K104" s="10"/>
      <c r="L104" s="10"/>
      <c r="M104" s="10"/>
      <c r="N104" s="10"/>
      <c r="O104" s="10"/>
    </row>
    <row r="105" spans="8:15" ht="15" customHeight="1" x14ac:dyDescent="0.25">
      <c r="H105" s="10"/>
      <c r="I105" s="11"/>
      <c r="J105" s="10"/>
      <c r="K105" s="10"/>
      <c r="L105" s="10"/>
      <c r="M105" s="10"/>
      <c r="N105" s="10"/>
      <c r="O105" s="10"/>
    </row>
    <row r="106" spans="8:15" ht="15" customHeight="1" x14ac:dyDescent="0.25">
      <c r="H106" s="10"/>
      <c r="I106" s="11"/>
      <c r="J106" s="10"/>
      <c r="K106" s="10"/>
      <c r="L106" s="10"/>
      <c r="M106" s="10"/>
      <c r="N106" s="10"/>
      <c r="O106" s="10"/>
    </row>
    <row r="107" spans="8:15" ht="15" customHeight="1" x14ac:dyDescent="0.25">
      <c r="H107" s="10"/>
      <c r="I107" s="11"/>
      <c r="J107" s="10"/>
      <c r="K107" s="10"/>
      <c r="L107" s="10"/>
      <c r="M107" s="10"/>
      <c r="N107" s="10"/>
      <c r="O107" s="10"/>
    </row>
    <row r="108" spans="8:15" ht="15" customHeight="1" x14ac:dyDescent="0.25">
      <c r="H108" s="10"/>
      <c r="I108" s="11"/>
      <c r="J108" s="10"/>
      <c r="K108" s="10"/>
      <c r="L108" s="10"/>
      <c r="M108" s="10"/>
      <c r="N108" s="10"/>
      <c r="O108" s="10"/>
    </row>
    <row r="109" spans="8:15" x14ac:dyDescent="0.25">
      <c r="H109" s="10"/>
      <c r="I109" s="11"/>
      <c r="J109" s="10"/>
      <c r="K109" s="10"/>
      <c r="L109" s="10"/>
      <c r="M109" s="10"/>
      <c r="N109" s="10"/>
      <c r="O109" s="10"/>
    </row>
    <row r="110" spans="8:15" x14ac:dyDescent="0.25">
      <c r="H110" s="10"/>
      <c r="I110" s="11"/>
      <c r="J110" s="10"/>
      <c r="K110" s="10"/>
      <c r="L110" s="10"/>
      <c r="M110" s="10"/>
      <c r="N110" s="10"/>
      <c r="O110" s="10"/>
    </row>
    <row r="111" spans="8:15" x14ac:dyDescent="0.25">
      <c r="H111" s="10"/>
      <c r="I111" s="11"/>
      <c r="J111" s="10"/>
      <c r="K111" s="10"/>
      <c r="L111" s="10"/>
      <c r="M111" s="10"/>
      <c r="N111" s="10"/>
      <c r="O111" s="10"/>
    </row>
    <row r="112" spans="8:15" ht="15" customHeight="1" x14ac:dyDescent="0.25">
      <c r="H112" s="10"/>
      <c r="I112" s="11"/>
      <c r="J112" s="10"/>
      <c r="K112" s="10"/>
      <c r="L112" s="10"/>
      <c r="M112" s="10"/>
      <c r="N112" s="10"/>
      <c r="O112" s="10"/>
    </row>
    <row r="113" spans="8:15" ht="15" customHeight="1" x14ac:dyDescent="0.25">
      <c r="H113" s="10"/>
      <c r="I113" s="11"/>
      <c r="J113" s="10"/>
      <c r="K113" s="10"/>
      <c r="L113" s="10"/>
      <c r="M113" s="10"/>
      <c r="N113" s="10"/>
      <c r="O113" s="10"/>
    </row>
    <row r="114" spans="8:15" ht="15" customHeight="1" x14ac:dyDescent="0.25">
      <c r="H114" s="10"/>
      <c r="I114" s="11"/>
      <c r="J114" s="10"/>
      <c r="K114" s="10"/>
      <c r="L114" s="10"/>
      <c r="M114" s="10"/>
      <c r="N114" s="10"/>
      <c r="O114" s="10"/>
    </row>
    <row r="115" spans="8:15" ht="15" customHeight="1" x14ac:dyDescent="0.25">
      <c r="H115" s="10"/>
      <c r="I115" s="11"/>
      <c r="J115" s="10"/>
      <c r="K115" s="10"/>
      <c r="L115" s="10"/>
      <c r="M115" s="10"/>
      <c r="N115" s="10"/>
      <c r="O115" s="10"/>
    </row>
    <row r="116" spans="8:15" ht="15" customHeight="1" x14ac:dyDescent="0.25">
      <c r="H116" s="10"/>
      <c r="I116" s="11"/>
      <c r="J116" s="10"/>
      <c r="K116" s="10"/>
      <c r="L116" s="10"/>
      <c r="M116" s="10"/>
      <c r="N116" s="10"/>
      <c r="O116" s="10"/>
    </row>
    <row r="117" spans="8:15" ht="15" customHeight="1" x14ac:dyDescent="0.25">
      <c r="H117" s="10"/>
      <c r="I117" s="11"/>
      <c r="J117" s="10"/>
      <c r="K117" s="10"/>
      <c r="L117" s="10"/>
      <c r="M117" s="10"/>
      <c r="N117" s="10"/>
      <c r="O117" s="10"/>
    </row>
    <row r="118" spans="8:15" x14ac:dyDescent="0.25">
      <c r="H118" s="10"/>
      <c r="I118" s="11"/>
      <c r="J118" s="10"/>
      <c r="K118" s="10"/>
      <c r="L118" s="10"/>
      <c r="M118" s="10"/>
      <c r="N118" s="10"/>
      <c r="O118" s="10"/>
    </row>
    <row r="119" spans="8:15" x14ac:dyDescent="0.25">
      <c r="H119" s="10"/>
      <c r="I119" s="11"/>
      <c r="J119" s="10"/>
      <c r="K119" s="10"/>
      <c r="L119" s="10"/>
      <c r="M119" s="10"/>
      <c r="N119" s="10"/>
      <c r="O119" s="10"/>
    </row>
    <row r="120" spans="8:15" x14ac:dyDescent="0.25">
      <c r="H120" s="10"/>
      <c r="I120" s="11"/>
      <c r="J120" s="10"/>
      <c r="K120" s="10"/>
      <c r="L120" s="10"/>
      <c r="M120" s="10"/>
      <c r="N120" s="10"/>
      <c r="O120" s="10"/>
    </row>
    <row r="121" spans="8:15" x14ac:dyDescent="0.25">
      <c r="H121" s="10"/>
      <c r="I121" s="11"/>
      <c r="J121" s="10"/>
      <c r="K121" s="10"/>
      <c r="L121" s="10"/>
      <c r="M121" s="10"/>
      <c r="N121" s="10"/>
      <c r="O121" s="10"/>
    </row>
    <row r="122" spans="8:15" x14ac:dyDescent="0.25">
      <c r="H122" s="10"/>
      <c r="I122" s="11"/>
      <c r="J122" s="10"/>
      <c r="K122" s="10"/>
      <c r="L122" s="10"/>
      <c r="M122" s="10"/>
      <c r="N122" s="10"/>
      <c r="O122" s="10"/>
    </row>
    <row r="123" spans="8:15" x14ac:dyDescent="0.25">
      <c r="H123" s="10"/>
      <c r="I123" s="11"/>
      <c r="J123" s="10"/>
      <c r="K123" s="10"/>
      <c r="L123" s="10"/>
      <c r="M123" s="10"/>
      <c r="N123" s="10"/>
      <c r="O123" s="10"/>
    </row>
    <row r="124" spans="8:15" x14ac:dyDescent="0.25">
      <c r="H124" s="10"/>
      <c r="I124" s="11"/>
      <c r="J124" s="10"/>
      <c r="K124" s="10"/>
      <c r="L124" s="10"/>
      <c r="M124" s="10"/>
      <c r="N124" s="10"/>
      <c r="O124" s="10"/>
    </row>
    <row r="125" spans="8:15" x14ac:dyDescent="0.25">
      <c r="H125" s="10"/>
      <c r="I125" s="11"/>
      <c r="J125" s="10"/>
      <c r="K125" s="10"/>
      <c r="L125" s="10"/>
      <c r="M125" s="10"/>
      <c r="N125" s="10"/>
      <c r="O125" s="10"/>
    </row>
    <row r="126" spans="8:15" ht="15" customHeight="1" x14ac:dyDescent="0.25">
      <c r="H126" s="10"/>
      <c r="I126" s="11"/>
      <c r="J126" s="10"/>
      <c r="K126" s="10"/>
      <c r="L126" s="10"/>
      <c r="M126" s="10"/>
      <c r="N126" s="10"/>
      <c r="O126" s="10"/>
    </row>
    <row r="127" spans="8:15" ht="15" customHeight="1" x14ac:dyDescent="0.25">
      <c r="H127" s="10"/>
      <c r="I127" s="11"/>
      <c r="J127" s="10"/>
      <c r="K127" s="10"/>
      <c r="L127" s="10"/>
      <c r="M127" s="10"/>
      <c r="N127" s="10"/>
      <c r="O127" s="10"/>
    </row>
    <row r="128" spans="8:15" x14ac:dyDescent="0.25">
      <c r="H128" s="10"/>
      <c r="I128" s="11"/>
      <c r="J128" s="10"/>
      <c r="K128" s="10"/>
      <c r="L128" s="10"/>
      <c r="M128" s="10"/>
      <c r="N128" s="10"/>
      <c r="O128" s="10"/>
    </row>
    <row r="129" spans="8:15" x14ac:dyDescent="0.25">
      <c r="H129" s="10"/>
      <c r="I129" s="11"/>
      <c r="J129" s="10"/>
      <c r="K129" s="10"/>
      <c r="L129" s="10"/>
      <c r="M129" s="10"/>
      <c r="N129" s="10"/>
      <c r="O129" s="10"/>
    </row>
    <row r="130" spans="8:15" x14ac:dyDescent="0.25">
      <c r="H130" s="10"/>
      <c r="I130" s="11"/>
      <c r="J130" s="10"/>
      <c r="K130" s="10"/>
      <c r="L130" s="10"/>
      <c r="M130" s="10"/>
      <c r="N130" s="10"/>
      <c r="O130" s="10"/>
    </row>
    <row r="131" spans="8:15" x14ac:dyDescent="0.25">
      <c r="H131" s="10"/>
      <c r="I131" s="11"/>
      <c r="J131" s="10"/>
      <c r="K131" s="10"/>
      <c r="L131" s="10"/>
      <c r="M131" s="10"/>
      <c r="N131" s="10"/>
      <c r="O131" s="10"/>
    </row>
    <row r="132" spans="8:15" x14ac:dyDescent="0.25">
      <c r="H132" s="10"/>
      <c r="I132" s="11"/>
      <c r="J132" s="10"/>
      <c r="K132" s="10"/>
      <c r="L132" s="10"/>
      <c r="M132" s="10"/>
      <c r="N132" s="10"/>
      <c r="O132" s="10"/>
    </row>
    <row r="133" spans="8:15" x14ac:dyDescent="0.25">
      <c r="H133" s="10"/>
      <c r="I133" s="11"/>
      <c r="J133" s="10"/>
      <c r="K133" s="10"/>
      <c r="L133" s="10"/>
      <c r="M133" s="10"/>
      <c r="N133" s="10"/>
      <c r="O133" s="10"/>
    </row>
    <row r="134" spans="8:15" x14ac:dyDescent="0.25">
      <c r="H134" s="10"/>
      <c r="I134" s="11"/>
      <c r="J134" s="10"/>
      <c r="K134" s="10"/>
      <c r="L134" s="10"/>
      <c r="M134" s="10"/>
      <c r="N134" s="10"/>
      <c r="O134" s="10"/>
    </row>
    <row r="135" spans="8:15" x14ac:dyDescent="0.25">
      <c r="H135" s="10"/>
      <c r="I135" s="11"/>
      <c r="J135" s="10"/>
      <c r="K135" s="10"/>
      <c r="L135" s="10"/>
      <c r="M135" s="10"/>
      <c r="N135" s="10"/>
      <c r="O135" s="10"/>
    </row>
    <row r="136" spans="8:15" x14ac:dyDescent="0.25">
      <c r="H136" s="10"/>
      <c r="I136" s="11"/>
      <c r="J136" s="10"/>
      <c r="K136" s="10"/>
      <c r="L136" s="10"/>
      <c r="M136" s="10"/>
      <c r="N136" s="10"/>
      <c r="O136" s="10"/>
    </row>
    <row r="137" spans="8:15" ht="15" customHeight="1" x14ac:dyDescent="0.25">
      <c r="H137" s="10"/>
      <c r="I137" s="11"/>
      <c r="J137" s="10"/>
      <c r="K137" s="10"/>
      <c r="L137" s="10"/>
      <c r="M137" s="10"/>
      <c r="N137" s="10"/>
      <c r="O137" s="10"/>
    </row>
    <row r="138" spans="8:15" x14ac:dyDescent="0.25">
      <c r="H138" s="10"/>
      <c r="I138" s="11"/>
      <c r="J138" s="10"/>
      <c r="K138" s="10"/>
      <c r="L138" s="10"/>
      <c r="M138" s="10"/>
      <c r="N138" s="10"/>
      <c r="O138" s="10"/>
    </row>
    <row r="139" spans="8:15" x14ac:dyDescent="0.25">
      <c r="H139" s="10"/>
      <c r="I139" s="11"/>
      <c r="J139" s="10"/>
      <c r="K139" s="10"/>
      <c r="L139" s="10"/>
      <c r="M139" s="10"/>
      <c r="N139" s="10"/>
      <c r="O139" s="10"/>
    </row>
    <row r="140" spans="8:15" x14ac:dyDescent="0.25">
      <c r="H140" s="10"/>
      <c r="I140" s="11"/>
      <c r="J140" s="10"/>
      <c r="K140" s="10"/>
      <c r="L140" s="10"/>
      <c r="M140" s="10"/>
      <c r="N140" s="10"/>
      <c r="O140" s="10"/>
    </row>
    <row r="141" spans="8:15" x14ac:dyDescent="0.25">
      <c r="H141" s="10"/>
      <c r="I141" s="11"/>
      <c r="J141" s="10"/>
      <c r="K141" s="10"/>
      <c r="L141" s="10"/>
      <c r="M141" s="10"/>
      <c r="N141" s="10"/>
      <c r="O141" s="10"/>
    </row>
    <row r="142" spans="8:15" ht="15" customHeight="1" x14ac:dyDescent="0.25">
      <c r="H142" s="10"/>
      <c r="I142" s="11"/>
      <c r="J142" s="10"/>
      <c r="K142" s="10"/>
      <c r="L142" s="10"/>
      <c r="M142" s="10"/>
      <c r="N142" s="10"/>
      <c r="O142" s="10"/>
    </row>
    <row r="143" spans="8:15" ht="15" customHeight="1" x14ac:dyDescent="0.25">
      <c r="H143" s="10"/>
      <c r="I143" s="11"/>
      <c r="J143" s="10"/>
      <c r="K143" s="10"/>
      <c r="L143" s="10"/>
      <c r="M143" s="10"/>
      <c r="N143" s="10"/>
      <c r="O143" s="10"/>
    </row>
    <row r="144" spans="8:15" ht="15" customHeight="1" x14ac:dyDescent="0.25">
      <c r="H144" s="10"/>
      <c r="I144" s="11"/>
      <c r="J144" s="10"/>
      <c r="K144" s="10"/>
      <c r="L144" s="10"/>
      <c r="M144" s="10"/>
      <c r="N144" s="10"/>
      <c r="O144" s="10"/>
    </row>
    <row r="145" spans="8:15" x14ac:dyDescent="0.25">
      <c r="H145" s="10"/>
      <c r="I145" s="11"/>
      <c r="J145" s="10"/>
      <c r="K145" s="10"/>
      <c r="L145" s="10"/>
      <c r="M145" s="10"/>
      <c r="N145" s="10"/>
      <c r="O145" s="10"/>
    </row>
    <row r="146" spans="8:15" x14ac:dyDescent="0.25">
      <c r="H146" s="10"/>
      <c r="I146" s="11"/>
      <c r="J146" s="10"/>
      <c r="K146" s="10"/>
      <c r="L146" s="10"/>
      <c r="M146" s="10"/>
      <c r="N146" s="10"/>
      <c r="O146" s="10"/>
    </row>
    <row r="147" spans="8:15" x14ac:dyDescent="0.25">
      <c r="H147" s="10"/>
      <c r="I147" s="11"/>
      <c r="J147" s="10"/>
      <c r="K147" s="10"/>
      <c r="L147" s="10"/>
      <c r="M147" s="10"/>
      <c r="N147" s="10"/>
      <c r="O147" s="10"/>
    </row>
    <row r="148" spans="8:15" x14ac:dyDescent="0.25">
      <c r="H148" s="10"/>
      <c r="I148" s="11"/>
      <c r="J148" s="10"/>
      <c r="K148" s="10"/>
      <c r="L148" s="10"/>
      <c r="M148" s="10"/>
      <c r="N148" s="10"/>
      <c r="O148" s="10"/>
    </row>
    <row r="149" spans="8:15" ht="15" customHeight="1" x14ac:dyDescent="0.25">
      <c r="H149" s="10"/>
      <c r="I149" s="11"/>
      <c r="J149" s="10"/>
      <c r="K149" s="10"/>
      <c r="L149" s="10"/>
      <c r="M149" s="10"/>
      <c r="N149" s="10"/>
      <c r="O149" s="10"/>
    </row>
    <row r="150" spans="8:15" ht="15" customHeight="1" x14ac:dyDescent="0.25">
      <c r="H150" s="10"/>
      <c r="I150" s="11"/>
      <c r="J150" s="10"/>
      <c r="K150" s="10"/>
      <c r="L150" s="10"/>
      <c r="M150" s="10"/>
      <c r="N150" s="10"/>
      <c r="O150" s="10"/>
    </row>
    <row r="151" spans="8:15" ht="15" customHeight="1" x14ac:dyDescent="0.25">
      <c r="H151" s="10"/>
      <c r="I151" s="11"/>
      <c r="J151" s="10"/>
      <c r="K151" s="10"/>
      <c r="L151" s="10"/>
      <c r="M151" s="10"/>
      <c r="N151" s="10"/>
      <c r="O151" s="10"/>
    </row>
    <row r="152" spans="8:15" ht="15" customHeight="1" x14ac:dyDescent="0.25">
      <c r="H152" s="10"/>
      <c r="I152" s="11"/>
      <c r="J152" s="10"/>
      <c r="K152" s="10"/>
      <c r="L152" s="10"/>
      <c r="M152" s="10"/>
      <c r="N152" s="10"/>
      <c r="O152" s="10"/>
    </row>
    <row r="153" spans="8:15" ht="15" customHeight="1" x14ac:dyDescent="0.25">
      <c r="H153" s="10"/>
      <c r="I153" s="11"/>
      <c r="J153" s="10"/>
      <c r="K153" s="10"/>
      <c r="L153" s="10"/>
      <c r="M153" s="10"/>
      <c r="N153" s="10"/>
      <c r="O153" s="10"/>
    </row>
    <row r="154" spans="8:15" ht="15" customHeight="1" x14ac:dyDescent="0.25">
      <c r="H154" s="10"/>
      <c r="I154" s="11"/>
      <c r="J154" s="10"/>
      <c r="K154" s="10"/>
      <c r="L154" s="10"/>
      <c r="M154" s="10"/>
      <c r="N154" s="10"/>
      <c r="O154" s="10"/>
    </row>
    <row r="155" spans="8:15" ht="15" customHeight="1" x14ac:dyDescent="0.25">
      <c r="H155" s="10"/>
      <c r="I155" s="11"/>
      <c r="J155" s="10"/>
      <c r="K155" s="10"/>
      <c r="L155" s="10"/>
      <c r="M155" s="10"/>
      <c r="N155" s="10"/>
      <c r="O155" s="10"/>
    </row>
    <row r="156" spans="8:15" ht="15" customHeight="1" x14ac:dyDescent="0.25">
      <c r="H156" s="10"/>
      <c r="I156" s="11"/>
      <c r="J156" s="10"/>
      <c r="K156" s="10"/>
      <c r="L156" s="10"/>
      <c r="M156" s="10"/>
      <c r="N156" s="10"/>
      <c r="O156" s="10"/>
    </row>
    <row r="157" spans="8:15" ht="15" customHeight="1" x14ac:dyDescent="0.25">
      <c r="H157" s="10"/>
      <c r="I157" s="11"/>
      <c r="J157" s="10"/>
      <c r="K157" s="10"/>
      <c r="L157" s="10"/>
      <c r="M157" s="10"/>
      <c r="N157" s="10"/>
      <c r="O157" s="10"/>
    </row>
    <row r="158" spans="8:15" ht="15" customHeight="1" x14ac:dyDescent="0.25">
      <c r="H158" s="10"/>
      <c r="I158" s="11"/>
      <c r="J158" s="10"/>
      <c r="K158" s="10"/>
      <c r="L158" s="10"/>
      <c r="M158" s="10"/>
      <c r="N158" s="10"/>
      <c r="O158" s="10"/>
    </row>
    <row r="159" spans="8:15" ht="15" customHeight="1" x14ac:dyDescent="0.25">
      <c r="H159" s="10"/>
      <c r="I159" s="11"/>
      <c r="J159" s="10"/>
      <c r="K159" s="10"/>
      <c r="L159" s="10"/>
      <c r="M159" s="10"/>
      <c r="N159" s="10"/>
      <c r="O159" s="10"/>
    </row>
    <row r="160" spans="8:15" ht="15" customHeight="1" x14ac:dyDescent="0.25">
      <c r="H160" s="10"/>
      <c r="I160" s="11"/>
      <c r="J160" s="10"/>
      <c r="K160" s="10"/>
      <c r="L160" s="10"/>
      <c r="M160" s="10"/>
      <c r="N160" s="10"/>
      <c r="O160" s="10"/>
    </row>
    <row r="161" spans="8:15" ht="15" customHeight="1" x14ac:dyDescent="0.25">
      <c r="H161" s="10"/>
      <c r="I161" s="11"/>
      <c r="J161" s="10"/>
      <c r="K161" s="10"/>
      <c r="L161" s="10"/>
      <c r="M161" s="10"/>
      <c r="N161" s="10"/>
      <c r="O161" s="10"/>
    </row>
    <row r="162" spans="8:15" ht="15" customHeight="1" x14ac:dyDescent="0.25">
      <c r="H162" s="10"/>
      <c r="I162" s="11"/>
      <c r="J162" s="10"/>
      <c r="K162" s="10"/>
      <c r="L162" s="10"/>
      <c r="M162" s="10"/>
      <c r="N162" s="10"/>
      <c r="O162" s="10"/>
    </row>
    <row r="163" spans="8:15" ht="15" customHeight="1" x14ac:dyDescent="0.25">
      <c r="H163" s="10"/>
      <c r="I163" s="11"/>
      <c r="J163" s="10"/>
      <c r="K163" s="10"/>
      <c r="L163" s="10"/>
      <c r="M163" s="10"/>
      <c r="N163" s="10"/>
      <c r="O163" s="10"/>
    </row>
    <row r="164" spans="8:15" ht="15" customHeight="1" x14ac:dyDescent="0.25">
      <c r="H164" s="10"/>
      <c r="I164" s="11"/>
      <c r="J164" s="10"/>
      <c r="K164" s="10"/>
      <c r="L164" s="10"/>
      <c r="M164" s="10"/>
      <c r="N164" s="10"/>
      <c r="O164" s="10"/>
    </row>
    <row r="165" spans="8:15" ht="15" customHeight="1" x14ac:dyDescent="0.25">
      <c r="H165" s="10"/>
      <c r="I165" s="11"/>
      <c r="J165" s="10"/>
      <c r="K165" s="10"/>
      <c r="L165" s="10"/>
      <c r="M165" s="10"/>
      <c r="N165" s="10"/>
      <c r="O165" s="10"/>
    </row>
    <row r="166" spans="8:15" ht="15" customHeight="1" x14ac:dyDescent="0.25">
      <c r="H166" s="10"/>
      <c r="I166" s="11"/>
      <c r="J166" s="10"/>
      <c r="K166" s="10"/>
      <c r="L166" s="10"/>
      <c r="M166" s="10"/>
      <c r="N166" s="10"/>
      <c r="O166" s="10"/>
    </row>
    <row r="167" spans="8:15" ht="15" customHeight="1" x14ac:dyDescent="0.25">
      <c r="H167" s="10"/>
      <c r="I167" s="11"/>
      <c r="J167" s="10"/>
      <c r="K167" s="10"/>
      <c r="L167" s="10"/>
      <c r="M167" s="10"/>
      <c r="N167" s="10"/>
      <c r="O167" s="10"/>
    </row>
    <row r="168" spans="8:15" ht="15" customHeight="1" x14ac:dyDescent="0.25">
      <c r="H168" s="10"/>
      <c r="I168" s="11"/>
      <c r="J168" s="10"/>
      <c r="K168" s="10"/>
      <c r="L168" s="10"/>
      <c r="M168" s="10"/>
      <c r="N168" s="10"/>
      <c r="O168" s="10"/>
    </row>
    <row r="169" spans="8:15" ht="15" customHeight="1" x14ac:dyDescent="0.25">
      <c r="H169" s="10"/>
      <c r="I169" s="11"/>
      <c r="J169" s="10"/>
      <c r="K169" s="10"/>
      <c r="L169" s="10"/>
      <c r="M169" s="10"/>
      <c r="N169" s="10"/>
      <c r="O169" s="10"/>
    </row>
    <row r="170" spans="8:15" ht="15" customHeight="1" x14ac:dyDescent="0.25">
      <c r="H170" s="10"/>
      <c r="I170" s="11"/>
      <c r="J170" s="10"/>
      <c r="K170" s="10"/>
      <c r="L170" s="10"/>
      <c r="M170" s="10"/>
      <c r="N170" s="10"/>
      <c r="O170" s="10"/>
    </row>
    <row r="171" spans="8:15" ht="15" customHeight="1" x14ac:dyDescent="0.25">
      <c r="H171" s="10"/>
      <c r="I171" s="11"/>
      <c r="J171" s="10"/>
      <c r="K171" s="10"/>
      <c r="L171" s="10"/>
      <c r="M171" s="10"/>
      <c r="N171" s="10"/>
      <c r="O171" s="10"/>
    </row>
    <row r="172" spans="8:15" ht="15" customHeight="1" x14ac:dyDescent="0.25">
      <c r="H172" s="10"/>
      <c r="I172" s="11"/>
      <c r="J172" s="10"/>
      <c r="K172" s="10"/>
      <c r="L172" s="10"/>
      <c r="M172" s="10"/>
      <c r="N172" s="10"/>
      <c r="O172" s="10"/>
    </row>
    <row r="173" spans="8:15" ht="15" customHeight="1" x14ac:dyDescent="0.25">
      <c r="H173" s="10"/>
      <c r="I173" s="11"/>
      <c r="J173" s="10"/>
      <c r="K173" s="10"/>
      <c r="L173" s="10"/>
      <c r="M173" s="10"/>
      <c r="N173" s="10"/>
      <c r="O173" s="10"/>
    </row>
    <row r="174" spans="8:15" ht="15" customHeight="1" x14ac:dyDescent="0.25">
      <c r="H174" s="10"/>
      <c r="I174" s="11"/>
      <c r="J174" s="10"/>
      <c r="K174" s="10"/>
      <c r="L174" s="10"/>
      <c r="M174" s="10"/>
      <c r="N174" s="10"/>
      <c r="O174" s="10"/>
    </row>
    <row r="175" spans="8:15" ht="15" customHeight="1" x14ac:dyDescent="0.25">
      <c r="H175" s="10"/>
      <c r="I175" s="11"/>
      <c r="J175" s="10"/>
      <c r="K175" s="10"/>
      <c r="L175" s="10"/>
      <c r="M175" s="10"/>
      <c r="N175" s="10"/>
      <c r="O175" s="10"/>
    </row>
    <row r="176" spans="8:15" ht="15" customHeight="1" x14ac:dyDescent="0.25">
      <c r="H176" s="10"/>
      <c r="I176" s="11"/>
      <c r="J176" s="10"/>
      <c r="K176" s="10"/>
      <c r="L176" s="10"/>
      <c r="M176" s="10"/>
      <c r="N176" s="10"/>
      <c r="O176" s="10"/>
    </row>
    <row r="177" spans="8:15" ht="15" customHeight="1" x14ac:dyDescent="0.25">
      <c r="H177" s="10"/>
      <c r="I177" s="11"/>
      <c r="J177" s="10"/>
      <c r="K177" s="10"/>
      <c r="L177" s="10"/>
      <c r="M177" s="10"/>
      <c r="N177" s="10"/>
      <c r="O177" s="10"/>
    </row>
    <row r="178" spans="8:15" ht="15" customHeight="1" x14ac:dyDescent="0.25">
      <c r="H178" s="10"/>
      <c r="I178" s="11"/>
      <c r="J178" s="10"/>
      <c r="K178" s="10"/>
      <c r="L178" s="10"/>
      <c r="M178" s="10"/>
      <c r="N178" s="10"/>
      <c r="O178" s="10"/>
    </row>
    <row r="179" spans="8:15" ht="15" customHeight="1" x14ac:dyDescent="0.25">
      <c r="H179" s="10"/>
      <c r="I179" s="11"/>
      <c r="J179" s="10"/>
      <c r="K179" s="10"/>
      <c r="L179" s="10"/>
      <c r="M179" s="10"/>
      <c r="N179" s="10"/>
      <c r="O179" s="10"/>
    </row>
    <row r="180" spans="8:15" ht="15" customHeight="1" x14ac:dyDescent="0.25">
      <c r="H180" s="10"/>
      <c r="I180" s="11"/>
      <c r="J180" s="10"/>
      <c r="K180" s="10"/>
      <c r="L180" s="10"/>
      <c r="M180" s="10"/>
      <c r="N180" s="10"/>
      <c r="O180" s="10"/>
    </row>
    <row r="181" spans="8:15" ht="15" customHeight="1" x14ac:dyDescent="0.25">
      <c r="H181" s="10"/>
      <c r="I181" s="11"/>
      <c r="J181" s="10"/>
      <c r="K181" s="10"/>
      <c r="L181" s="10"/>
      <c r="M181" s="10"/>
      <c r="N181" s="10"/>
      <c r="O181" s="10"/>
    </row>
    <row r="182" spans="8:15" ht="15" customHeight="1" x14ac:dyDescent="0.25">
      <c r="H182" s="10"/>
      <c r="I182" s="11"/>
      <c r="J182" s="10"/>
      <c r="K182" s="10"/>
      <c r="L182" s="10"/>
      <c r="M182" s="10"/>
      <c r="N182" s="10"/>
      <c r="O182" s="10"/>
    </row>
    <row r="183" spans="8:15" ht="15" customHeight="1" x14ac:dyDescent="0.25">
      <c r="H183" s="10"/>
      <c r="I183" s="11"/>
      <c r="J183" s="10"/>
      <c r="K183" s="10"/>
      <c r="L183" s="10"/>
      <c r="M183" s="10"/>
      <c r="N183" s="10"/>
      <c r="O183" s="10"/>
    </row>
    <row r="184" spans="8:15" ht="15" customHeight="1" x14ac:dyDescent="0.25">
      <c r="H184" s="10"/>
      <c r="I184" s="11"/>
      <c r="J184" s="10"/>
      <c r="K184" s="10"/>
      <c r="L184" s="10"/>
      <c r="M184" s="10"/>
      <c r="N184" s="10"/>
      <c r="O184" s="10"/>
    </row>
    <row r="185" spans="8:15" ht="15" customHeight="1" x14ac:dyDescent="0.25">
      <c r="H185" s="10"/>
      <c r="I185" s="11"/>
      <c r="J185" s="10"/>
      <c r="K185" s="10"/>
      <c r="L185" s="10"/>
      <c r="M185" s="10"/>
      <c r="N185" s="10"/>
      <c r="O185" s="10"/>
    </row>
    <row r="186" spans="8:15" ht="15" customHeight="1" x14ac:dyDescent="0.25">
      <c r="H186" s="10"/>
      <c r="I186" s="11"/>
      <c r="J186" s="10"/>
      <c r="K186" s="10"/>
      <c r="L186" s="10"/>
      <c r="M186" s="10"/>
      <c r="N186" s="10"/>
      <c r="O186" s="10"/>
    </row>
    <row r="187" spans="8:15" ht="15" customHeight="1" x14ac:dyDescent="0.25">
      <c r="H187" s="10"/>
      <c r="I187" s="11"/>
      <c r="J187" s="10"/>
      <c r="K187" s="10"/>
      <c r="L187" s="10"/>
      <c r="M187" s="10"/>
      <c r="N187" s="10"/>
      <c r="O187" s="10"/>
    </row>
    <row r="188" spans="8:15" ht="15" customHeight="1" x14ac:dyDescent="0.25">
      <c r="H188" s="10"/>
      <c r="I188" s="11"/>
      <c r="J188" s="10"/>
      <c r="K188" s="10"/>
      <c r="L188" s="10"/>
      <c r="M188" s="10"/>
      <c r="N188" s="10"/>
      <c r="O188" s="10"/>
    </row>
    <row r="189" spans="8:15" ht="15" customHeight="1" x14ac:dyDescent="0.25">
      <c r="H189" s="10"/>
      <c r="I189" s="11"/>
      <c r="J189" s="10"/>
      <c r="K189" s="10"/>
      <c r="L189" s="10"/>
      <c r="M189" s="10"/>
      <c r="N189" s="10"/>
      <c r="O189" s="10"/>
    </row>
    <row r="190" spans="8:15" ht="15" customHeight="1" x14ac:dyDescent="0.25">
      <c r="H190" s="10"/>
      <c r="I190" s="11"/>
      <c r="J190" s="10"/>
      <c r="K190" s="10"/>
      <c r="L190" s="10"/>
      <c r="M190" s="10"/>
      <c r="N190" s="10"/>
      <c r="O190" s="10"/>
    </row>
    <row r="191" spans="8:15" ht="15" customHeight="1" x14ac:dyDescent="0.25">
      <c r="H191" s="10"/>
      <c r="I191" s="11"/>
      <c r="J191" s="10"/>
      <c r="K191" s="10"/>
      <c r="L191" s="10"/>
      <c r="M191" s="10"/>
      <c r="N191" s="10"/>
      <c r="O191" s="10"/>
    </row>
    <row r="192" spans="8:15" ht="15" customHeight="1" x14ac:dyDescent="0.25">
      <c r="H192" s="10"/>
      <c r="I192" s="11"/>
      <c r="J192" s="10"/>
      <c r="K192" s="10"/>
      <c r="L192" s="10"/>
      <c r="M192" s="10"/>
      <c r="N192" s="10"/>
      <c r="O192" s="10"/>
    </row>
    <row r="193" spans="8:15" ht="15" customHeight="1" x14ac:dyDescent="0.25">
      <c r="H193" s="10"/>
      <c r="I193" s="11"/>
      <c r="J193" s="10"/>
      <c r="K193" s="10"/>
      <c r="L193" s="10"/>
      <c r="M193" s="10"/>
      <c r="N193" s="10"/>
      <c r="O193" s="10"/>
    </row>
    <row r="194" spans="8:15" ht="15" customHeight="1" x14ac:dyDescent="0.25">
      <c r="H194" s="10"/>
      <c r="I194" s="11"/>
      <c r="J194" s="10"/>
      <c r="K194" s="10"/>
      <c r="L194" s="10"/>
      <c r="M194" s="10"/>
      <c r="N194" s="10"/>
      <c r="O194" s="10"/>
    </row>
    <row r="195" spans="8:15" ht="15" customHeight="1" x14ac:dyDescent="0.25">
      <c r="H195" s="10"/>
      <c r="I195" s="11"/>
      <c r="J195" s="10"/>
      <c r="K195" s="10"/>
      <c r="L195" s="10"/>
      <c r="M195" s="10"/>
      <c r="N195" s="10"/>
      <c r="O195" s="10"/>
    </row>
    <row r="196" spans="8:15" ht="15" customHeight="1" x14ac:dyDescent="0.25">
      <c r="H196" s="10"/>
      <c r="I196" s="11"/>
      <c r="J196" s="10"/>
      <c r="K196" s="10"/>
      <c r="L196" s="10"/>
      <c r="M196" s="10"/>
      <c r="N196" s="10"/>
      <c r="O196" s="10"/>
    </row>
    <row r="197" spans="8:15" ht="15" customHeight="1" x14ac:dyDescent="0.25">
      <c r="H197" s="10"/>
      <c r="I197" s="11"/>
      <c r="J197" s="10"/>
      <c r="K197" s="10"/>
      <c r="L197" s="10"/>
      <c r="M197" s="10"/>
      <c r="N197" s="10"/>
      <c r="O197" s="10"/>
    </row>
    <row r="198" spans="8:15" ht="15" customHeight="1" x14ac:dyDescent="0.25">
      <c r="H198" s="10"/>
      <c r="I198" s="11"/>
      <c r="J198" s="10"/>
      <c r="K198" s="10"/>
      <c r="L198" s="10"/>
      <c r="M198" s="10"/>
      <c r="N198" s="10"/>
      <c r="O198" s="10"/>
    </row>
    <row r="199" spans="8:15" ht="15" customHeight="1" x14ac:dyDescent="0.25">
      <c r="H199" s="10"/>
      <c r="I199" s="11"/>
      <c r="J199" s="10"/>
      <c r="K199" s="10"/>
      <c r="L199" s="10"/>
      <c r="M199" s="10"/>
      <c r="N199" s="10"/>
      <c r="O199" s="10"/>
    </row>
    <row r="200" spans="8:15" ht="15" customHeight="1" x14ac:dyDescent="0.25">
      <c r="H200" s="10"/>
      <c r="I200" s="11"/>
      <c r="J200" s="10"/>
      <c r="K200" s="10"/>
      <c r="L200" s="10"/>
      <c r="M200" s="10"/>
      <c r="N200" s="10"/>
      <c r="O200" s="10"/>
    </row>
    <row r="201" spans="8:15" ht="15" customHeight="1" x14ac:dyDescent="0.25">
      <c r="H201" s="10"/>
      <c r="I201" s="11"/>
      <c r="J201" s="10"/>
      <c r="K201" s="10"/>
      <c r="L201" s="10"/>
      <c r="M201" s="10"/>
      <c r="N201" s="10"/>
      <c r="O201" s="10"/>
    </row>
    <row r="202" spans="8:15" ht="15" customHeight="1" x14ac:dyDescent="0.25">
      <c r="H202" s="10"/>
      <c r="I202" s="11"/>
      <c r="J202" s="10"/>
      <c r="K202" s="10"/>
      <c r="L202" s="10"/>
      <c r="M202" s="10"/>
      <c r="N202" s="10"/>
      <c r="O202" s="10"/>
    </row>
    <row r="203" spans="8:15" ht="15" customHeight="1" x14ac:dyDescent="0.25">
      <c r="H203" s="10"/>
      <c r="I203" s="11"/>
      <c r="J203" s="10"/>
      <c r="K203" s="10"/>
      <c r="L203" s="10"/>
      <c r="M203" s="10"/>
      <c r="N203" s="10"/>
      <c r="O203" s="10"/>
    </row>
    <row r="204" spans="8:15" ht="15" customHeight="1" x14ac:dyDescent="0.25">
      <c r="H204" s="10"/>
      <c r="I204" s="11"/>
      <c r="J204" s="10"/>
      <c r="K204" s="10"/>
      <c r="L204" s="10"/>
      <c r="M204" s="10"/>
      <c r="N204" s="10"/>
      <c r="O204" s="10"/>
    </row>
    <row r="205" spans="8:15" ht="15" customHeight="1" x14ac:dyDescent="0.25">
      <c r="H205" s="10"/>
      <c r="I205" s="11"/>
      <c r="J205" s="10"/>
      <c r="K205" s="10"/>
      <c r="L205" s="10"/>
      <c r="M205" s="10"/>
      <c r="N205" s="10"/>
      <c r="O205" s="10"/>
    </row>
    <row r="206" spans="8:15" ht="15" customHeight="1" x14ac:dyDescent="0.25">
      <c r="H206" s="10"/>
      <c r="I206" s="11"/>
      <c r="J206" s="10"/>
      <c r="K206" s="10"/>
      <c r="L206" s="10"/>
      <c r="M206" s="10"/>
      <c r="N206" s="10"/>
      <c r="O206" s="10"/>
    </row>
    <row r="207" spans="8:15" ht="15" customHeight="1" x14ac:dyDescent="0.25">
      <c r="H207" s="10"/>
      <c r="I207" s="11"/>
      <c r="J207" s="10"/>
      <c r="K207" s="10"/>
      <c r="L207" s="10"/>
      <c r="M207" s="10"/>
      <c r="N207" s="10"/>
      <c r="O207" s="10"/>
    </row>
    <row r="208" spans="8:15" ht="15" customHeight="1" x14ac:dyDescent="0.25">
      <c r="H208" s="10"/>
      <c r="I208" s="11"/>
      <c r="J208" s="10"/>
      <c r="K208" s="10"/>
      <c r="L208" s="10"/>
      <c r="M208" s="10"/>
      <c r="N208" s="10"/>
      <c r="O208" s="10"/>
    </row>
    <row r="209" spans="8:15" ht="15" customHeight="1" x14ac:dyDescent="0.25">
      <c r="H209" s="10"/>
      <c r="I209" s="11"/>
      <c r="J209" s="10"/>
      <c r="K209" s="10"/>
      <c r="L209" s="10"/>
      <c r="M209" s="10"/>
      <c r="N209" s="10"/>
      <c r="O209" s="10"/>
    </row>
    <row r="210" spans="8:15" ht="15" customHeight="1" x14ac:dyDescent="0.25">
      <c r="H210" s="10"/>
      <c r="I210" s="11"/>
      <c r="J210" s="10"/>
      <c r="K210" s="10"/>
      <c r="L210" s="10"/>
      <c r="M210" s="10"/>
      <c r="N210" s="10"/>
      <c r="O210" s="10"/>
    </row>
    <row r="211" spans="8:15" ht="15" customHeight="1" x14ac:dyDescent="0.25">
      <c r="H211" s="10"/>
      <c r="I211" s="11"/>
      <c r="J211" s="10"/>
      <c r="K211" s="10"/>
      <c r="L211" s="10"/>
      <c r="M211" s="10"/>
      <c r="N211" s="10"/>
      <c r="O211" s="10"/>
    </row>
    <row r="212" spans="8:15" ht="15" customHeight="1" x14ac:dyDescent="0.25">
      <c r="H212" s="10"/>
      <c r="I212" s="11"/>
      <c r="J212" s="10"/>
      <c r="K212" s="10"/>
      <c r="L212" s="10"/>
      <c r="M212" s="10"/>
      <c r="N212" s="10"/>
      <c r="O212" s="10"/>
    </row>
    <row r="213" spans="8:15" ht="15" customHeight="1" x14ac:dyDescent="0.25">
      <c r="H213" s="10"/>
      <c r="I213" s="11"/>
      <c r="J213" s="10"/>
      <c r="K213" s="10"/>
      <c r="L213" s="10"/>
      <c r="M213" s="10"/>
      <c r="N213" s="10"/>
      <c r="O213" s="10"/>
    </row>
    <row r="214" spans="8:15" ht="15" customHeight="1" x14ac:dyDescent="0.25">
      <c r="H214" s="10"/>
      <c r="I214" s="11"/>
      <c r="J214" s="10"/>
      <c r="K214" s="10"/>
      <c r="L214" s="10"/>
      <c r="M214" s="10"/>
      <c r="N214" s="10"/>
      <c r="O214" s="10"/>
    </row>
    <row r="215" spans="8:15" ht="15" customHeight="1" x14ac:dyDescent="0.25">
      <c r="H215" s="10"/>
      <c r="I215" s="11"/>
      <c r="J215" s="10"/>
      <c r="K215" s="10"/>
      <c r="L215" s="10"/>
      <c r="M215" s="10"/>
      <c r="N215" s="10"/>
      <c r="O215" s="10"/>
    </row>
    <row r="216" spans="8:15" ht="15" customHeight="1" x14ac:dyDescent="0.25">
      <c r="H216" s="10"/>
      <c r="I216" s="11"/>
      <c r="J216" s="10"/>
      <c r="K216" s="10"/>
      <c r="L216" s="10"/>
      <c r="M216" s="10"/>
      <c r="N216" s="10"/>
      <c r="O216" s="10"/>
    </row>
    <row r="217" spans="8:15" ht="15" customHeight="1" x14ac:dyDescent="0.25">
      <c r="H217" s="10"/>
      <c r="I217" s="11"/>
      <c r="J217" s="10"/>
      <c r="K217" s="10"/>
      <c r="L217" s="10"/>
      <c r="M217" s="10"/>
      <c r="N217" s="10"/>
      <c r="O217" s="10"/>
    </row>
    <row r="218" spans="8:15" ht="15" customHeight="1" x14ac:dyDescent="0.25">
      <c r="H218" s="10"/>
      <c r="I218" s="11"/>
      <c r="J218" s="10"/>
      <c r="K218" s="10"/>
      <c r="L218" s="10"/>
      <c r="M218" s="10"/>
      <c r="N218" s="10"/>
      <c r="O218" s="10"/>
    </row>
    <row r="219" spans="8:15" ht="15" customHeight="1" x14ac:dyDescent="0.25">
      <c r="H219" s="10"/>
      <c r="I219" s="11"/>
      <c r="J219" s="10"/>
      <c r="K219" s="10"/>
      <c r="L219" s="10"/>
      <c r="M219" s="10"/>
      <c r="N219" s="10"/>
      <c r="O219" s="10"/>
    </row>
    <row r="220" spans="8:15" ht="15" customHeight="1" x14ac:dyDescent="0.25">
      <c r="H220" s="10"/>
      <c r="I220" s="11"/>
      <c r="J220" s="10"/>
      <c r="K220" s="10"/>
      <c r="L220" s="10"/>
      <c r="M220" s="10"/>
      <c r="N220" s="10"/>
      <c r="O220" s="10"/>
    </row>
    <row r="221" spans="8:15" ht="15" customHeight="1" x14ac:dyDescent="0.25">
      <c r="H221" s="10"/>
      <c r="I221" s="11"/>
      <c r="J221" s="10"/>
      <c r="K221" s="10"/>
      <c r="L221" s="10"/>
      <c r="M221" s="10"/>
      <c r="N221" s="10"/>
      <c r="O221" s="10"/>
    </row>
    <row r="222" spans="8:15" ht="15" customHeight="1" x14ac:dyDescent="0.25">
      <c r="H222" s="10"/>
      <c r="I222" s="11"/>
      <c r="J222" s="10"/>
      <c r="K222" s="10"/>
      <c r="L222" s="10"/>
      <c r="M222" s="10"/>
      <c r="N222" s="10"/>
      <c r="O222" s="10"/>
    </row>
    <row r="223" spans="8:15" ht="15" customHeight="1" x14ac:dyDescent="0.25">
      <c r="H223" s="10"/>
      <c r="I223" s="11"/>
      <c r="J223" s="10"/>
      <c r="K223" s="10"/>
      <c r="L223" s="10"/>
      <c r="M223" s="10"/>
      <c r="N223" s="10"/>
      <c r="O223" s="10"/>
    </row>
    <row r="224" spans="8:15" ht="15" customHeight="1" x14ac:dyDescent="0.25">
      <c r="H224" s="10"/>
      <c r="I224" s="11"/>
      <c r="J224" s="10"/>
      <c r="K224" s="10"/>
      <c r="L224" s="10"/>
      <c r="M224" s="10"/>
      <c r="N224" s="10"/>
      <c r="O224" s="10"/>
    </row>
    <row r="225" spans="8:15" ht="15" customHeight="1" x14ac:dyDescent="0.25">
      <c r="H225" s="10"/>
      <c r="I225" s="11"/>
      <c r="J225" s="10"/>
      <c r="K225" s="10"/>
      <c r="L225" s="10"/>
      <c r="M225" s="10"/>
      <c r="N225" s="10"/>
      <c r="O225" s="10"/>
    </row>
    <row r="226" spans="8:15" ht="15" customHeight="1" x14ac:dyDescent="0.25">
      <c r="H226" s="10"/>
      <c r="I226" s="11"/>
      <c r="J226" s="10"/>
      <c r="K226" s="10"/>
      <c r="L226" s="10"/>
      <c r="M226" s="10"/>
      <c r="N226" s="10"/>
      <c r="O226" s="10"/>
    </row>
    <row r="227" spans="8:15" ht="15" customHeight="1" x14ac:dyDescent="0.25">
      <c r="H227" s="10"/>
      <c r="I227" s="11"/>
      <c r="J227" s="10"/>
      <c r="K227" s="10"/>
      <c r="L227" s="10"/>
      <c r="M227" s="10"/>
      <c r="N227" s="10"/>
      <c r="O227" s="10"/>
    </row>
    <row r="228" spans="8:15" ht="15" customHeight="1" x14ac:dyDescent="0.25">
      <c r="H228" s="10"/>
      <c r="I228" s="11"/>
      <c r="J228" s="10"/>
      <c r="K228" s="10"/>
      <c r="L228" s="10"/>
      <c r="M228" s="10"/>
      <c r="N228" s="10"/>
      <c r="O228" s="10"/>
    </row>
    <row r="229" spans="8:15" ht="15" customHeight="1" x14ac:dyDescent="0.25">
      <c r="H229" s="10"/>
      <c r="I229" s="11"/>
      <c r="J229" s="10"/>
      <c r="K229" s="10"/>
      <c r="L229" s="10"/>
      <c r="M229" s="10"/>
      <c r="N229" s="10"/>
      <c r="O229" s="10"/>
    </row>
    <row r="230" spans="8:15" ht="15" customHeight="1" x14ac:dyDescent="0.25">
      <c r="H230" s="10"/>
      <c r="I230" s="11"/>
      <c r="J230" s="10"/>
      <c r="K230" s="10"/>
      <c r="L230" s="10"/>
      <c r="M230" s="10"/>
      <c r="N230" s="10"/>
      <c r="O230" s="10"/>
    </row>
    <row r="231" spans="8:15" ht="15" customHeight="1" x14ac:dyDescent="0.25">
      <c r="H231" s="10"/>
      <c r="I231" s="11"/>
      <c r="J231" s="10"/>
      <c r="K231" s="10"/>
      <c r="L231" s="10"/>
      <c r="M231" s="10"/>
      <c r="N231" s="10"/>
      <c r="O231" s="10"/>
    </row>
    <row r="232" spans="8:15" ht="15" customHeight="1" x14ac:dyDescent="0.25">
      <c r="H232" s="10"/>
      <c r="I232" s="11"/>
      <c r="J232" s="10"/>
      <c r="K232" s="10"/>
      <c r="L232" s="10"/>
      <c r="M232" s="10"/>
      <c r="N232" s="10"/>
      <c r="O232" s="10"/>
    </row>
    <row r="233" spans="8:15" ht="15" customHeight="1" x14ac:dyDescent="0.25">
      <c r="H233" s="10"/>
      <c r="I233" s="11"/>
      <c r="J233" s="10"/>
      <c r="K233" s="10"/>
      <c r="L233" s="10"/>
      <c r="M233" s="10"/>
      <c r="N233" s="10"/>
      <c r="O233" s="10"/>
    </row>
    <row r="234" spans="8:15" ht="15" customHeight="1" x14ac:dyDescent="0.25">
      <c r="H234" s="10"/>
      <c r="I234" s="11"/>
      <c r="J234" s="10"/>
      <c r="K234" s="10"/>
      <c r="L234" s="10"/>
      <c r="M234" s="10"/>
      <c r="N234" s="10"/>
      <c r="O234" s="10"/>
    </row>
    <row r="235" spans="8:15" ht="15" customHeight="1" x14ac:dyDescent="0.25">
      <c r="H235" s="10"/>
      <c r="I235" s="11"/>
      <c r="J235" s="10"/>
      <c r="K235" s="10"/>
      <c r="L235" s="10"/>
      <c r="M235" s="10"/>
      <c r="N235" s="10"/>
      <c r="O235" s="10"/>
    </row>
    <row r="236" spans="8:15" ht="15" customHeight="1" x14ac:dyDescent="0.25">
      <c r="H236" s="10"/>
      <c r="I236" s="11"/>
      <c r="J236" s="10"/>
      <c r="K236" s="10"/>
      <c r="L236" s="10"/>
      <c r="M236" s="10"/>
      <c r="N236" s="10"/>
      <c r="O236" s="10"/>
    </row>
    <row r="237" spans="8:15" ht="15" customHeight="1" x14ac:dyDescent="0.25">
      <c r="H237" s="10"/>
      <c r="I237" s="11"/>
      <c r="J237" s="10"/>
      <c r="K237" s="10"/>
      <c r="L237" s="10"/>
      <c r="M237" s="10"/>
      <c r="N237" s="10"/>
      <c r="O237" s="10"/>
    </row>
    <row r="238" spans="8:15" ht="15" customHeight="1" x14ac:dyDescent="0.25">
      <c r="H238" s="10"/>
      <c r="I238" s="11"/>
      <c r="J238" s="10"/>
      <c r="K238" s="10"/>
      <c r="L238" s="10"/>
      <c r="M238" s="10"/>
      <c r="N238" s="10"/>
      <c r="O238" s="10"/>
    </row>
    <row r="239" spans="8:15" ht="15" customHeight="1" x14ac:dyDescent="0.25">
      <c r="H239" s="10"/>
      <c r="I239" s="11"/>
      <c r="J239" s="10"/>
      <c r="K239" s="10"/>
      <c r="L239" s="10"/>
      <c r="M239" s="10"/>
      <c r="N239" s="10"/>
      <c r="O239" s="10"/>
    </row>
    <row r="240" spans="8:15" ht="15" customHeight="1" x14ac:dyDescent="0.25">
      <c r="H240" s="10"/>
      <c r="I240" s="11"/>
      <c r="J240" s="10"/>
      <c r="K240" s="10"/>
      <c r="L240" s="10"/>
      <c r="M240" s="10"/>
      <c r="N240" s="10"/>
      <c r="O240" s="10"/>
    </row>
    <row r="241" spans="8:15" ht="15" customHeight="1" x14ac:dyDescent="0.25">
      <c r="H241" s="10"/>
      <c r="I241" s="11"/>
      <c r="J241" s="10"/>
      <c r="K241" s="10"/>
      <c r="L241" s="10"/>
      <c r="M241" s="10"/>
      <c r="N241" s="10"/>
      <c r="O241" s="10"/>
    </row>
    <row r="242" spans="8:15" ht="15" customHeight="1" x14ac:dyDescent="0.25">
      <c r="H242" s="10"/>
      <c r="I242" s="11"/>
      <c r="J242" s="10"/>
      <c r="K242" s="10"/>
      <c r="L242" s="10"/>
      <c r="M242" s="10"/>
      <c r="N242" s="10"/>
      <c r="O242" s="10"/>
    </row>
    <row r="243" spans="8:15" ht="15" customHeight="1" x14ac:dyDescent="0.25">
      <c r="H243" s="10"/>
      <c r="I243" s="11"/>
      <c r="J243" s="10"/>
      <c r="K243" s="10"/>
      <c r="L243" s="10"/>
      <c r="M243" s="10"/>
      <c r="N243" s="10"/>
      <c r="O243" s="10"/>
    </row>
    <row r="244" spans="8:15" ht="15" customHeight="1" x14ac:dyDescent="0.25">
      <c r="H244" s="10"/>
      <c r="I244" s="11"/>
      <c r="J244" s="10"/>
      <c r="K244" s="10"/>
      <c r="L244" s="10"/>
      <c r="M244" s="10"/>
      <c r="N244" s="10"/>
      <c r="O244" s="10"/>
    </row>
    <row r="245" spans="8:15" ht="15" customHeight="1" x14ac:dyDescent="0.25">
      <c r="H245" s="10"/>
      <c r="I245" s="11"/>
      <c r="J245" s="10"/>
      <c r="K245" s="10"/>
      <c r="L245" s="10"/>
      <c r="M245" s="10"/>
      <c r="N245" s="10"/>
      <c r="O245" s="10"/>
    </row>
    <row r="246" spans="8:15" ht="15" customHeight="1" x14ac:dyDescent="0.25">
      <c r="H246" s="10"/>
      <c r="I246" s="11"/>
      <c r="J246" s="10"/>
      <c r="K246" s="10"/>
      <c r="L246" s="10"/>
      <c r="M246" s="10"/>
      <c r="N246" s="10"/>
      <c r="O246" s="10"/>
    </row>
    <row r="247" spans="8:15" ht="15" customHeight="1" x14ac:dyDescent="0.25">
      <c r="H247" s="10"/>
      <c r="I247" s="11"/>
      <c r="J247" s="10"/>
      <c r="K247" s="10"/>
      <c r="L247" s="10"/>
      <c r="M247" s="10"/>
      <c r="N247" s="10"/>
      <c r="O247" s="10"/>
    </row>
    <row r="248" spans="8:15" ht="15" customHeight="1" x14ac:dyDescent="0.25">
      <c r="H248" s="10"/>
      <c r="I248" s="11"/>
      <c r="J248" s="10"/>
      <c r="K248" s="10"/>
      <c r="L248" s="10"/>
      <c r="M248" s="10"/>
      <c r="N248" s="10"/>
      <c r="O248" s="10"/>
    </row>
    <row r="249" spans="8:15" ht="15" customHeight="1" x14ac:dyDescent="0.25">
      <c r="H249" s="10"/>
      <c r="I249" s="11"/>
      <c r="J249" s="10"/>
      <c r="K249" s="10"/>
      <c r="L249" s="10"/>
      <c r="M249" s="10"/>
      <c r="N249" s="10"/>
      <c r="O249" s="10"/>
    </row>
    <row r="250" spans="8:15" ht="15" customHeight="1" x14ac:dyDescent="0.25">
      <c r="H250" s="10"/>
      <c r="I250" s="11"/>
      <c r="J250" s="10"/>
      <c r="K250" s="10"/>
      <c r="L250" s="10"/>
      <c r="M250" s="10"/>
      <c r="N250" s="10"/>
      <c r="O250" s="10"/>
    </row>
    <row r="251" spans="8:15" ht="15" customHeight="1" x14ac:dyDescent="0.25">
      <c r="H251" s="10"/>
      <c r="I251" s="11"/>
      <c r="J251" s="10"/>
      <c r="K251" s="10"/>
      <c r="L251" s="10"/>
      <c r="M251" s="10"/>
      <c r="N251" s="10"/>
      <c r="O251" s="10"/>
    </row>
    <row r="252" spans="8:15" ht="15" customHeight="1" x14ac:dyDescent="0.25">
      <c r="H252" s="10"/>
      <c r="I252" s="11"/>
      <c r="J252" s="10"/>
      <c r="K252" s="10"/>
      <c r="L252" s="10"/>
      <c r="M252" s="10"/>
      <c r="N252" s="10"/>
      <c r="O252" s="10"/>
    </row>
    <row r="253" spans="8:15" ht="15" customHeight="1" x14ac:dyDescent="0.25">
      <c r="H253" s="10"/>
      <c r="I253" s="11"/>
      <c r="J253" s="10"/>
      <c r="K253" s="10"/>
      <c r="L253" s="10"/>
      <c r="M253" s="10"/>
      <c r="N253" s="10"/>
      <c r="O253" s="10"/>
    </row>
    <row r="254" spans="8:15" ht="15" customHeight="1" x14ac:dyDescent="0.25">
      <c r="H254" s="10"/>
      <c r="I254" s="11"/>
      <c r="J254" s="10"/>
      <c r="K254" s="10"/>
      <c r="L254" s="10"/>
      <c r="M254" s="10"/>
      <c r="N254" s="10"/>
      <c r="O254" s="10"/>
    </row>
    <row r="255" spans="8:15" ht="15" customHeight="1" x14ac:dyDescent="0.25">
      <c r="H255" s="10"/>
      <c r="I255" s="11"/>
      <c r="J255" s="10"/>
      <c r="K255" s="10"/>
      <c r="L255" s="10"/>
      <c r="M255" s="10"/>
      <c r="N255" s="10"/>
      <c r="O255" s="10"/>
    </row>
    <row r="256" spans="8:15" ht="15" customHeight="1" x14ac:dyDescent="0.25">
      <c r="H256" s="10"/>
      <c r="I256" s="11"/>
      <c r="J256" s="10"/>
      <c r="K256" s="10"/>
      <c r="L256" s="10"/>
      <c r="M256" s="10"/>
      <c r="N256" s="10"/>
      <c r="O256" s="10"/>
    </row>
    <row r="257" spans="8:15" ht="15" customHeight="1" x14ac:dyDescent="0.25">
      <c r="H257" s="10"/>
      <c r="I257" s="11"/>
      <c r="J257" s="10"/>
      <c r="K257" s="10"/>
      <c r="L257" s="10"/>
      <c r="M257" s="10"/>
      <c r="N257" s="10"/>
      <c r="O257" s="10"/>
    </row>
    <row r="258" spans="8:15" ht="15" customHeight="1" x14ac:dyDescent="0.25">
      <c r="H258" s="10"/>
      <c r="I258" s="11"/>
      <c r="J258" s="10"/>
      <c r="K258" s="10"/>
      <c r="L258" s="10"/>
      <c r="M258" s="10"/>
      <c r="N258" s="10"/>
      <c r="O258" s="10"/>
    </row>
    <row r="259" spans="8:15" ht="15" customHeight="1" x14ac:dyDescent="0.25">
      <c r="H259" s="10"/>
      <c r="I259" s="11"/>
      <c r="J259" s="10"/>
      <c r="K259" s="10"/>
      <c r="L259" s="10"/>
      <c r="M259" s="10"/>
      <c r="N259" s="10"/>
      <c r="O259" s="10"/>
    </row>
    <row r="260" spans="8:15" ht="15" customHeight="1" x14ac:dyDescent="0.25">
      <c r="H260" s="10"/>
      <c r="I260" s="11"/>
      <c r="J260" s="10"/>
      <c r="K260" s="10"/>
      <c r="L260" s="10"/>
      <c r="M260" s="10"/>
      <c r="N260" s="10"/>
      <c r="O260" s="10"/>
    </row>
    <row r="261" spans="8:15" ht="15" customHeight="1" x14ac:dyDescent="0.25">
      <c r="H261" s="10"/>
      <c r="I261" s="11"/>
      <c r="J261" s="10"/>
      <c r="K261" s="10"/>
      <c r="L261" s="10"/>
      <c r="M261" s="10"/>
      <c r="N261" s="10"/>
      <c r="O261" s="10"/>
    </row>
    <row r="262" spans="8:15" ht="15" customHeight="1" x14ac:dyDescent="0.25">
      <c r="H262" s="10"/>
      <c r="I262" s="11"/>
      <c r="J262" s="10"/>
      <c r="K262" s="10"/>
      <c r="L262" s="10"/>
      <c r="M262" s="10"/>
      <c r="N262" s="10"/>
      <c r="O262" s="10"/>
    </row>
    <row r="263" spans="8:15" ht="15" customHeight="1" x14ac:dyDescent="0.25">
      <c r="H263" s="10"/>
      <c r="I263" s="11"/>
      <c r="J263" s="10"/>
      <c r="K263" s="10"/>
      <c r="L263" s="10"/>
      <c r="M263" s="10"/>
      <c r="N263" s="10"/>
      <c r="O263" s="10"/>
    </row>
    <row r="264" spans="8:15" ht="15" customHeight="1" x14ac:dyDescent="0.25">
      <c r="H264" s="10"/>
      <c r="I264" s="11"/>
      <c r="J264" s="10"/>
      <c r="K264" s="10"/>
      <c r="L264" s="10"/>
      <c r="M264" s="10"/>
      <c r="N264" s="10"/>
      <c r="O264" s="10"/>
    </row>
    <row r="265" spans="8:15" ht="15" customHeight="1" x14ac:dyDescent="0.25">
      <c r="H265" s="10"/>
      <c r="I265" s="11"/>
      <c r="J265" s="10"/>
      <c r="K265" s="10"/>
      <c r="L265" s="10"/>
      <c r="M265" s="10"/>
      <c r="N265" s="10"/>
      <c r="O265" s="10"/>
    </row>
    <row r="266" spans="8:15" ht="15" customHeight="1" x14ac:dyDescent="0.25">
      <c r="H266" s="10"/>
      <c r="I266" s="11"/>
      <c r="J266" s="10"/>
      <c r="K266" s="10"/>
      <c r="L266" s="10"/>
      <c r="M266" s="10"/>
      <c r="N266" s="10"/>
      <c r="O266" s="10"/>
    </row>
    <row r="267" spans="8:15" ht="15" customHeight="1" x14ac:dyDescent="0.25">
      <c r="H267" s="10"/>
      <c r="I267" s="11"/>
      <c r="J267" s="10"/>
      <c r="K267" s="10"/>
      <c r="L267" s="10"/>
      <c r="M267" s="10"/>
      <c r="N267" s="10"/>
      <c r="O267" s="10"/>
    </row>
    <row r="268" spans="8:15" ht="15" customHeight="1" x14ac:dyDescent="0.25">
      <c r="H268" s="10"/>
      <c r="I268" s="11"/>
      <c r="J268" s="10"/>
      <c r="K268" s="10"/>
      <c r="L268" s="10"/>
      <c r="M268" s="10"/>
      <c r="N268" s="10"/>
      <c r="O268" s="10"/>
    </row>
    <row r="269" spans="8:15" ht="15" customHeight="1" x14ac:dyDescent="0.25">
      <c r="H269" s="10"/>
      <c r="I269" s="11"/>
      <c r="J269" s="10"/>
      <c r="K269" s="10"/>
      <c r="L269" s="10"/>
      <c r="M269" s="10"/>
      <c r="N269" s="10"/>
      <c r="O269" s="10"/>
    </row>
    <row r="270" spans="8:15" ht="15" customHeight="1" x14ac:dyDescent="0.25">
      <c r="H270" s="10"/>
      <c r="I270" s="11"/>
      <c r="J270" s="10"/>
      <c r="K270" s="10"/>
      <c r="L270" s="10"/>
      <c r="M270" s="10"/>
      <c r="N270" s="10"/>
      <c r="O270" s="10"/>
    </row>
    <row r="271" spans="8:15" ht="15" customHeight="1" x14ac:dyDescent="0.25">
      <c r="H271" s="10"/>
      <c r="I271" s="11"/>
      <c r="J271" s="10"/>
      <c r="K271" s="10"/>
      <c r="L271" s="10"/>
      <c r="M271" s="10"/>
      <c r="N271" s="10"/>
      <c r="O271" s="10"/>
    </row>
    <row r="272" spans="8:15" ht="15" customHeight="1" x14ac:dyDescent="0.25">
      <c r="H272" s="10"/>
      <c r="I272" s="11"/>
      <c r="J272" s="10"/>
      <c r="K272" s="10"/>
      <c r="L272" s="10"/>
      <c r="M272" s="10"/>
      <c r="N272" s="10"/>
      <c r="O272" s="10"/>
    </row>
    <row r="273" spans="8:15" ht="15" customHeight="1" x14ac:dyDescent="0.25">
      <c r="H273" s="10"/>
      <c r="I273" s="11"/>
      <c r="J273" s="10"/>
      <c r="K273" s="10"/>
      <c r="L273" s="10"/>
      <c r="M273" s="10"/>
      <c r="N273" s="10"/>
      <c r="O273" s="10"/>
    </row>
    <row r="274" spans="8:15" ht="15" customHeight="1" x14ac:dyDescent="0.25">
      <c r="H274" s="10"/>
      <c r="I274" s="11"/>
      <c r="J274" s="10"/>
      <c r="K274" s="10"/>
      <c r="L274" s="10"/>
      <c r="M274" s="10"/>
      <c r="N274" s="10"/>
      <c r="O274" s="10"/>
    </row>
    <row r="275" spans="8:15" ht="15" customHeight="1" x14ac:dyDescent="0.25">
      <c r="H275" s="10"/>
      <c r="I275" s="11"/>
      <c r="J275" s="10"/>
      <c r="K275" s="10"/>
      <c r="L275" s="10"/>
      <c r="M275" s="10"/>
      <c r="N275" s="10"/>
      <c r="O275" s="10"/>
    </row>
    <row r="276" spans="8:15" ht="15" customHeight="1" x14ac:dyDescent="0.25">
      <c r="H276" s="10"/>
      <c r="I276" s="11"/>
      <c r="J276" s="10"/>
      <c r="K276" s="10"/>
      <c r="L276" s="10"/>
      <c r="M276" s="10"/>
      <c r="N276" s="10"/>
      <c r="O276" s="10"/>
    </row>
    <row r="277" spans="8:15" ht="15" customHeight="1" x14ac:dyDescent="0.25">
      <c r="H277" s="10"/>
      <c r="I277" s="11"/>
      <c r="J277" s="10"/>
      <c r="K277" s="10"/>
      <c r="L277" s="10"/>
      <c r="M277" s="10"/>
      <c r="N277" s="10"/>
      <c r="O277" s="10"/>
    </row>
    <row r="278" spans="8:15" ht="15" customHeight="1" x14ac:dyDescent="0.25">
      <c r="H278" s="10"/>
      <c r="I278" s="11"/>
      <c r="J278" s="10"/>
      <c r="K278" s="10"/>
      <c r="L278" s="10"/>
      <c r="M278" s="10"/>
      <c r="N278" s="10"/>
      <c r="O278" s="10"/>
    </row>
    <row r="279" spans="8:15" ht="15" customHeight="1" x14ac:dyDescent="0.25">
      <c r="H279" s="10"/>
      <c r="I279" s="11"/>
      <c r="J279" s="10"/>
      <c r="K279" s="10"/>
      <c r="L279" s="10"/>
      <c r="M279" s="10"/>
      <c r="N279" s="10"/>
      <c r="O279" s="10"/>
    </row>
    <row r="280" spans="8:15" ht="15" customHeight="1" x14ac:dyDescent="0.25">
      <c r="H280" s="10"/>
      <c r="I280" s="11"/>
      <c r="J280" s="10"/>
      <c r="K280" s="10"/>
      <c r="L280" s="10"/>
      <c r="M280" s="10"/>
      <c r="N280" s="10"/>
      <c r="O280" s="10"/>
    </row>
    <row r="281" spans="8:15" ht="15" customHeight="1" x14ac:dyDescent="0.25">
      <c r="H281" s="10"/>
      <c r="I281" s="11"/>
      <c r="J281" s="10"/>
      <c r="K281" s="10"/>
      <c r="L281" s="10"/>
      <c r="M281" s="10"/>
      <c r="N281" s="10"/>
      <c r="O281" s="10"/>
    </row>
    <row r="282" spans="8:15" ht="15" customHeight="1" x14ac:dyDescent="0.25">
      <c r="H282" s="10"/>
      <c r="I282" s="11"/>
      <c r="J282" s="10"/>
      <c r="K282" s="10"/>
      <c r="L282" s="10"/>
      <c r="M282" s="10"/>
      <c r="N282" s="10"/>
      <c r="O282" s="10"/>
    </row>
    <row r="283" spans="8:15" ht="15" customHeight="1" x14ac:dyDescent="0.25">
      <c r="H283" s="10"/>
      <c r="I283" s="11"/>
      <c r="J283" s="10"/>
      <c r="K283" s="10"/>
      <c r="L283" s="10"/>
      <c r="M283" s="10"/>
      <c r="N283" s="10"/>
      <c r="O283" s="10"/>
    </row>
    <row r="284" spans="8:15" ht="15" customHeight="1" x14ac:dyDescent="0.25">
      <c r="H284" s="10"/>
      <c r="I284" s="11"/>
      <c r="J284" s="10"/>
      <c r="K284" s="10"/>
      <c r="L284" s="10"/>
      <c r="M284" s="10"/>
      <c r="N284" s="10"/>
      <c r="O284" s="10"/>
    </row>
    <row r="285" spans="8:15" ht="15" customHeight="1" x14ac:dyDescent="0.25">
      <c r="H285" s="10"/>
      <c r="I285" s="11"/>
      <c r="J285" s="10"/>
      <c r="K285" s="10"/>
      <c r="L285" s="10"/>
      <c r="M285" s="10"/>
      <c r="N285" s="10"/>
      <c r="O285" s="10"/>
    </row>
    <row r="286" spans="8:15" ht="15" customHeight="1" x14ac:dyDescent="0.25">
      <c r="H286" s="10"/>
      <c r="I286" s="11"/>
      <c r="J286" s="10"/>
      <c r="K286" s="10"/>
      <c r="L286" s="10"/>
      <c r="M286" s="10"/>
      <c r="N286" s="10"/>
      <c r="O286" s="10"/>
    </row>
    <row r="287" spans="8:15" ht="15" customHeight="1" x14ac:dyDescent="0.25">
      <c r="H287" s="10"/>
      <c r="I287" s="11"/>
      <c r="J287" s="10"/>
      <c r="K287" s="10"/>
      <c r="L287" s="10"/>
      <c r="M287" s="10"/>
      <c r="N287" s="10"/>
      <c r="O287" s="10"/>
    </row>
    <row r="288" spans="8:15" ht="15" customHeight="1" x14ac:dyDescent="0.25">
      <c r="H288" s="10"/>
      <c r="I288" s="11"/>
      <c r="J288" s="10"/>
      <c r="K288" s="10"/>
      <c r="L288" s="10"/>
      <c r="M288" s="10"/>
      <c r="N288" s="10"/>
      <c r="O288" s="10"/>
    </row>
    <row r="289" spans="8:15" ht="15" customHeight="1" x14ac:dyDescent="0.25">
      <c r="H289" s="10"/>
      <c r="I289" s="11"/>
      <c r="J289" s="10"/>
      <c r="K289" s="10"/>
      <c r="L289" s="10"/>
      <c r="M289" s="10"/>
      <c r="N289" s="10"/>
      <c r="O289" s="10"/>
    </row>
    <row r="290" spans="8:15" ht="15" customHeight="1" x14ac:dyDescent="0.25">
      <c r="H290" s="10"/>
      <c r="I290" s="11"/>
      <c r="J290" s="10"/>
      <c r="K290" s="10"/>
      <c r="L290" s="10"/>
      <c r="M290" s="10"/>
      <c r="N290" s="10"/>
      <c r="O290" s="10"/>
    </row>
    <row r="291" spans="8:15" ht="15" customHeight="1" x14ac:dyDescent="0.25">
      <c r="H291" s="10"/>
      <c r="I291" s="11"/>
      <c r="J291" s="10"/>
      <c r="K291" s="10"/>
      <c r="L291" s="10"/>
      <c r="M291" s="10"/>
      <c r="N291" s="10"/>
      <c r="O291" s="10"/>
    </row>
    <row r="292" spans="8:15" ht="15" customHeight="1" x14ac:dyDescent="0.25">
      <c r="H292" s="10"/>
      <c r="I292" s="11"/>
      <c r="J292" s="10"/>
      <c r="K292" s="10"/>
      <c r="L292" s="10"/>
      <c r="M292" s="10"/>
      <c r="N292" s="10"/>
      <c r="O292" s="10"/>
    </row>
    <row r="293" spans="8:15" ht="15" customHeight="1" x14ac:dyDescent="0.25">
      <c r="H293" s="10"/>
      <c r="I293" s="11"/>
      <c r="J293" s="10"/>
      <c r="K293" s="10"/>
      <c r="L293" s="10"/>
      <c r="M293" s="10"/>
      <c r="N293" s="10"/>
      <c r="O293" s="10"/>
    </row>
    <row r="294" spans="8:15" ht="15" customHeight="1" x14ac:dyDescent="0.25">
      <c r="H294" s="10"/>
      <c r="I294" s="11"/>
      <c r="J294" s="10"/>
      <c r="K294" s="10"/>
      <c r="L294" s="10"/>
      <c r="M294" s="10"/>
      <c r="N294" s="10"/>
      <c r="O294" s="10"/>
    </row>
    <row r="295" spans="8:15" ht="15" customHeight="1" x14ac:dyDescent="0.25">
      <c r="H295" s="10"/>
      <c r="I295" s="11"/>
      <c r="J295" s="10"/>
      <c r="K295" s="10"/>
      <c r="L295" s="10"/>
      <c r="M295" s="10"/>
      <c r="N295" s="10"/>
      <c r="O295" s="10"/>
    </row>
    <row r="296" spans="8:15" ht="15" customHeight="1" x14ac:dyDescent="0.25">
      <c r="H296" s="10"/>
      <c r="I296" s="11"/>
      <c r="J296" s="10"/>
      <c r="K296" s="10"/>
      <c r="L296" s="10"/>
      <c r="M296" s="10"/>
      <c r="N296" s="10"/>
      <c r="O296" s="10"/>
    </row>
    <row r="297" spans="8:15" ht="15" customHeight="1" x14ac:dyDescent="0.25">
      <c r="H297" s="10"/>
      <c r="I297" s="11"/>
      <c r="J297" s="10"/>
      <c r="K297" s="10"/>
      <c r="L297" s="10"/>
      <c r="M297" s="10"/>
      <c r="N297" s="10"/>
      <c r="O297" s="10"/>
    </row>
    <row r="298" spans="8:15" ht="15" customHeight="1" x14ac:dyDescent="0.25">
      <c r="H298" s="10"/>
      <c r="I298" s="11"/>
      <c r="J298" s="10"/>
      <c r="K298" s="10"/>
      <c r="L298" s="10"/>
      <c r="M298" s="10"/>
      <c r="N298" s="10"/>
      <c r="O298" s="10"/>
    </row>
    <row r="299" spans="8:15" ht="15" customHeight="1" x14ac:dyDescent="0.25">
      <c r="H299" s="10"/>
      <c r="I299" s="11"/>
      <c r="J299" s="10"/>
      <c r="K299" s="10"/>
      <c r="L299" s="10"/>
      <c r="M299" s="10"/>
      <c r="N299" s="10"/>
      <c r="O299" s="10"/>
    </row>
    <row r="300" spans="8:15" ht="15" customHeight="1" x14ac:dyDescent="0.25">
      <c r="H300" s="10"/>
      <c r="I300" s="11"/>
      <c r="J300" s="10"/>
      <c r="K300" s="10"/>
      <c r="L300" s="10"/>
      <c r="M300" s="10"/>
      <c r="N300" s="10"/>
      <c r="O300" s="10"/>
    </row>
    <row r="301" spans="8:15" ht="15" customHeight="1" x14ac:dyDescent="0.25">
      <c r="H301" s="10"/>
      <c r="I301" s="11"/>
      <c r="J301" s="10"/>
      <c r="K301" s="10"/>
      <c r="L301" s="10"/>
      <c r="M301" s="10"/>
      <c r="N301" s="10"/>
      <c r="O301" s="10"/>
    </row>
    <row r="302" spans="8:15" ht="15" customHeight="1" x14ac:dyDescent="0.25">
      <c r="H302" s="10"/>
      <c r="I302" s="11"/>
      <c r="J302" s="10"/>
      <c r="K302" s="10"/>
      <c r="L302" s="10"/>
      <c r="M302" s="10"/>
      <c r="N302" s="10"/>
      <c r="O302" s="10"/>
    </row>
    <row r="303" spans="8:15" ht="15" customHeight="1" x14ac:dyDescent="0.25">
      <c r="H303" s="10"/>
      <c r="I303" s="11"/>
      <c r="J303" s="10"/>
      <c r="K303" s="10"/>
      <c r="L303" s="10"/>
      <c r="M303" s="10"/>
      <c r="N303" s="10"/>
      <c r="O303" s="10"/>
    </row>
    <row r="304" spans="8:15" ht="15" customHeight="1" x14ac:dyDescent="0.25">
      <c r="H304" s="10"/>
      <c r="I304" s="11"/>
      <c r="J304" s="10"/>
      <c r="K304" s="10"/>
      <c r="L304" s="10"/>
      <c r="M304" s="10"/>
      <c r="N304" s="10"/>
      <c r="O304" s="10"/>
    </row>
    <row r="305" spans="8:15" ht="15" customHeight="1" x14ac:dyDescent="0.25">
      <c r="H305" s="10"/>
      <c r="I305" s="11"/>
      <c r="J305" s="10"/>
      <c r="K305" s="10"/>
      <c r="L305" s="10"/>
      <c r="M305" s="10"/>
      <c r="N305" s="10"/>
      <c r="O305" s="10"/>
    </row>
    <row r="306" spans="8:15" ht="15" customHeight="1" x14ac:dyDescent="0.25">
      <c r="H306" s="10"/>
      <c r="I306" s="11"/>
      <c r="J306" s="10"/>
      <c r="K306" s="10"/>
      <c r="L306" s="10"/>
      <c r="M306" s="10"/>
      <c r="N306" s="10"/>
      <c r="O306" s="10"/>
    </row>
    <row r="307" spans="8:15" ht="15" customHeight="1" x14ac:dyDescent="0.25">
      <c r="H307" s="10"/>
      <c r="I307" s="11"/>
      <c r="J307" s="10"/>
      <c r="K307" s="10"/>
      <c r="L307" s="10"/>
      <c r="M307" s="10"/>
      <c r="N307" s="10"/>
      <c r="O307" s="10"/>
    </row>
    <row r="308" spans="8:15" ht="15" customHeight="1" x14ac:dyDescent="0.25">
      <c r="H308" s="10"/>
      <c r="I308" s="11"/>
      <c r="J308" s="10"/>
      <c r="K308" s="10"/>
      <c r="L308" s="10"/>
      <c r="M308" s="10"/>
      <c r="N308" s="10"/>
      <c r="O308" s="10"/>
    </row>
    <row r="309" spans="8:15" ht="15" customHeight="1" x14ac:dyDescent="0.25">
      <c r="H309" s="10"/>
      <c r="I309" s="11"/>
      <c r="J309" s="10"/>
      <c r="K309" s="10"/>
      <c r="L309" s="10"/>
      <c r="M309" s="10"/>
      <c r="N309" s="10"/>
      <c r="O309" s="10"/>
    </row>
    <row r="310" spans="8:15" ht="15" customHeight="1" x14ac:dyDescent="0.25">
      <c r="H310" s="10"/>
      <c r="I310" s="11"/>
      <c r="J310" s="10"/>
      <c r="K310" s="10"/>
      <c r="L310" s="10"/>
      <c r="M310" s="10"/>
      <c r="N310" s="10"/>
      <c r="O310" s="10"/>
    </row>
    <row r="311" spans="8:15" ht="15" customHeight="1" x14ac:dyDescent="0.25">
      <c r="H311" s="10"/>
      <c r="I311" s="11"/>
      <c r="J311" s="10"/>
      <c r="K311" s="10"/>
      <c r="L311" s="10"/>
      <c r="M311" s="10"/>
      <c r="N311" s="10"/>
      <c r="O311" s="10"/>
    </row>
    <row r="312" spans="8:15" ht="15" customHeight="1" x14ac:dyDescent="0.25">
      <c r="H312" s="10"/>
      <c r="I312" s="11"/>
      <c r="J312" s="10"/>
      <c r="K312" s="10"/>
      <c r="L312" s="10"/>
      <c r="M312" s="10"/>
      <c r="N312" s="10"/>
      <c r="O312" s="10"/>
    </row>
    <row r="313" spans="8:15" ht="15" customHeight="1" x14ac:dyDescent="0.25">
      <c r="H313" s="10"/>
      <c r="I313" s="11"/>
      <c r="J313" s="10"/>
      <c r="K313" s="10"/>
      <c r="L313" s="10"/>
      <c r="M313" s="10"/>
      <c r="N313" s="10"/>
      <c r="O313" s="10"/>
    </row>
    <row r="314" spans="8:15" ht="15" customHeight="1" x14ac:dyDescent="0.25">
      <c r="H314" s="10"/>
      <c r="I314" s="11"/>
      <c r="J314" s="10"/>
      <c r="K314" s="10"/>
      <c r="L314" s="10"/>
      <c r="M314" s="10"/>
      <c r="N314" s="10"/>
      <c r="O314" s="10"/>
    </row>
    <row r="315" spans="8:15" ht="15" customHeight="1" x14ac:dyDescent="0.25">
      <c r="H315" s="10"/>
      <c r="I315" s="11"/>
      <c r="J315" s="10"/>
      <c r="K315" s="10"/>
      <c r="L315" s="10"/>
      <c r="M315" s="10"/>
      <c r="N315" s="10"/>
      <c r="O315" s="10"/>
    </row>
    <row r="316" spans="8:15" ht="15" customHeight="1" x14ac:dyDescent="0.25">
      <c r="H316" s="10"/>
      <c r="I316" s="11"/>
      <c r="J316" s="10"/>
      <c r="K316" s="10"/>
      <c r="L316" s="10"/>
      <c r="M316" s="10"/>
      <c r="N316" s="10"/>
      <c r="O316" s="10"/>
    </row>
    <row r="317" spans="8:15" ht="15" customHeight="1" x14ac:dyDescent="0.25">
      <c r="H317" s="10"/>
      <c r="I317" s="11"/>
      <c r="J317" s="10"/>
      <c r="K317" s="10"/>
      <c r="L317" s="10"/>
      <c r="M317" s="10"/>
      <c r="N317" s="10"/>
      <c r="O317" s="10"/>
    </row>
    <row r="318" spans="8:15" ht="15" customHeight="1" x14ac:dyDescent="0.25">
      <c r="H318" s="10"/>
      <c r="I318" s="11"/>
      <c r="J318" s="10"/>
      <c r="K318" s="10"/>
      <c r="L318" s="10"/>
      <c r="M318" s="10"/>
      <c r="N318" s="10"/>
      <c r="O318" s="10"/>
    </row>
    <row r="319" spans="8:15" ht="15" customHeight="1" x14ac:dyDescent="0.25">
      <c r="H319" s="10"/>
      <c r="I319" s="11"/>
      <c r="J319" s="10"/>
      <c r="K319" s="10"/>
      <c r="L319" s="10"/>
      <c r="M319" s="10"/>
      <c r="N319" s="10"/>
      <c r="O319" s="10"/>
    </row>
    <row r="320" spans="8:15" ht="15" customHeight="1" x14ac:dyDescent="0.25">
      <c r="H320" s="10"/>
      <c r="I320" s="11"/>
      <c r="J320" s="10"/>
      <c r="K320" s="10"/>
      <c r="L320" s="10"/>
      <c r="M320" s="10"/>
      <c r="N320" s="10"/>
      <c r="O320" s="10"/>
    </row>
    <row r="321" spans="8:15" ht="15" customHeight="1" x14ac:dyDescent="0.25">
      <c r="H321" s="10"/>
      <c r="I321" s="11"/>
      <c r="J321" s="10"/>
      <c r="K321" s="10"/>
      <c r="L321" s="10"/>
      <c r="M321" s="10"/>
      <c r="N321" s="10"/>
      <c r="O321" s="10"/>
    </row>
    <row r="322" spans="8:15" ht="15" customHeight="1" x14ac:dyDescent="0.25">
      <c r="H322" s="10"/>
      <c r="I322" s="11"/>
      <c r="J322" s="10"/>
      <c r="K322" s="10"/>
      <c r="L322" s="10"/>
      <c r="M322" s="10"/>
      <c r="N322" s="10"/>
      <c r="O322" s="10"/>
    </row>
    <row r="323" spans="8:15" ht="15" customHeight="1" x14ac:dyDescent="0.25">
      <c r="H323" s="10"/>
      <c r="I323" s="11"/>
      <c r="J323" s="10"/>
      <c r="K323" s="10"/>
      <c r="L323" s="10"/>
      <c r="M323" s="10"/>
      <c r="N323" s="10"/>
      <c r="O323" s="10"/>
    </row>
    <row r="324" spans="8:15" ht="15" customHeight="1" x14ac:dyDescent="0.25">
      <c r="H324" s="10"/>
      <c r="I324" s="11"/>
      <c r="J324" s="10"/>
      <c r="K324" s="10"/>
      <c r="L324" s="10"/>
      <c r="M324" s="10"/>
      <c r="N324" s="10"/>
      <c r="O324" s="10"/>
    </row>
    <row r="325" spans="8:15" ht="15" customHeight="1" x14ac:dyDescent="0.25">
      <c r="H325" s="10"/>
      <c r="I325" s="11"/>
      <c r="J325" s="10"/>
      <c r="K325" s="10"/>
      <c r="L325" s="10"/>
      <c r="M325" s="10"/>
      <c r="N325" s="10"/>
      <c r="O325" s="10"/>
    </row>
    <row r="326" spans="8:15" ht="15" customHeight="1" x14ac:dyDescent="0.25">
      <c r="H326" s="10"/>
      <c r="I326" s="11"/>
      <c r="J326" s="10"/>
      <c r="K326" s="10"/>
      <c r="L326" s="10"/>
      <c r="M326" s="10"/>
      <c r="N326" s="10"/>
      <c r="O326" s="10"/>
    </row>
    <row r="327" spans="8:15" ht="15" customHeight="1" x14ac:dyDescent="0.25">
      <c r="H327" s="10"/>
      <c r="I327" s="11"/>
      <c r="J327" s="10"/>
      <c r="K327" s="10"/>
      <c r="L327" s="10"/>
      <c r="M327" s="10"/>
      <c r="N327" s="10"/>
      <c r="O327" s="10"/>
    </row>
    <row r="328" spans="8:15" ht="15" customHeight="1" x14ac:dyDescent="0.25">
      <c r="H328" s="10"/>
      <c r="I328" s="11"/>
      <c r="J328" s="10"/>
      <c r="K328" s="10"/>
      <c r="L328" s="10"/>
      <c r="M328" s="10"/>
      <c r="N328" s="10"/>
      <c r="O328" s="10"/>
    </row>
    <row r="329" spans="8:15" ht="15" customHeight="1" x14ac:dyDescent="0.25">
      <c r="H329" s="10"/>
      <c r="I329" s="11"/>
      <c r="J329" s="10"/>
      <c r="K329" s="10"/>
      <c r="L329" s="10"/>
      <c r="M329" s="10"/>
      <c r="N329" s="10"/>
      <c r="O329" s="10"/>
    </row>
    <row r="330" spans="8:15" ht="15" customHeight="1" x14ac:dyDescent="0.25">
      <c r="H330" s="10"/>
      <c r="I330" s="11"/>
      <c r="J330" s="10"/>
      <c r="K330" s="10"/>
      <c r="L330" s="10"/>
      <c r="M330" s="10"/>
      <c r="N330" s="10"/>
      <c r="O330" s="10"/>
    </row>
    <row r="331" spans="8:15" ht="15" customHeight="1" x14ac:dyDescent="0.25">
      <c r="H331" s="10"/>
      <c r="I331" s="11"/>
      <c r="J331" s="10"/>
      <c r="K331" s="10"/>
      <c r="L331" s="10"/>
      <c r="M331" s="10"/>
      <c r="N331" s="10"/>
      <c r="O331" s="10"/>
    </row>
    <row r="332" spans="8:15" ht="15" customHeight="1" x14ac:dyDescent="0.25">
      <c r="H332" s="10"/>
      <c r="I332" s="11"/>
      <c r="J332" s="10"/>
      <c r="K332" s="10"/>
      <c r="L332" s="10"/>
      <c r="M332" s="10"/>
      <c r="N332" s="10"/>
      <c r="O332" s="10"/>
    </row>
    <row r="333" spans="8:15" ht="15" customHeight="1" x14ac:dyDescent="0.25">
      <c r="H333" s="10"/>
      <c r="I333" s="11"/>
      <c r="J333" s="10"/>
      <c r="K333" s="10"/>
      <c r="L333" s="10"/>
      <c r="M333" s="10"/>
      <c r="N333" s="10"/>
      <c r="O333" s="10"/>
    </row>
    <row r="334" spans="8:15" ht="15" customHeight="1" x14ac:dyDescent="0.25">
      <c r="H334" s="10"/>
      <c r="I334" s="11"/>
      <c r="J334" s="10"/>
      <c r="K334" s="10"/>
      <c r="L334" s="10"/>
      <c r="M334" s="10"/>
      <c r="N334" s="10"/>
      <c r="O334" s="10"/>
    </row>
    <row r="335" spans="8:15" ht="15" customHeight="1" x14ac:dyDescent="0.25">
      <c r="H335" s="10"/>
      <c r="I335" s="11"/>
      <c r="J335" s="10"/>
      <c r="K335" s="10"/>
      <c r="L335" s="10"/>
      <c r="M335" s="10"/>
      <c r="N335" s="10"/>
      <c r="O335" s="10"/>
    </row>
    <row r="336" spans="8:15" ht="15" customHeight="1" x14ac:dyDescent="0.25">
      <c r="H336" s="10"/>
      <c r="I336" s="11"/>
      <c r="J336" s="10"/>
      <c r="K336" s="10"/>
      <c r="L336" s="10"/>
      <c r="M336" s="10"/>
      <c r="N336" s="10"/>
      <c r="O336" s="10"/>
    </row>
    <row r="337" spans="8:15" ht="15" customHeight="1" x14ac:dyDescent="0.25">
      <c r="H337" s="10"/>
      <c r="I337" s="11"/>
      <c r="J337" s="10"/>
      <c r="K337" s="10"/>
      <c r="L337" s="10"/>
      <c r="M337" s="10"/>
      <c r="N337" s="10"/>
      <c r="O337" s="10"/>
    </row>
    <row r="338" spans="8:15" ht="15" customHeight="1" x14ac:dyDescent="0.25">
      <c r="H338" s="10"/>
      <c r="I338" s="11"/>
      <c r="J338" s="10"/>
      <c r="K338" s="10"/>
      <c r="L338" s="10"/>
      <c r="M338" s="10"/>
      <c r="N338" s="10"/>
      <c r="O338" s="10"/>
    </row>
    <row r="339" spans="8:15" ht="15" customHeight="1" x14ac:dyDescent="0.25">
      <c r="H339" s="10"/>
      <c r="I339" s="11"/>
      <c r="J339" s="10"/>
      <c r="K339" s="10"/>
      <c r="L339" s="10"/>
      <c r="M339" s="10"/>
      <c r="N339" s="10"/>
      <c r="O339" s="10"/>
    </row>
    <row r="340" spans="8:15" ht="15" customHeight="1" x14ac:dyDescent="0.25">
      <c r="H340" s="10"/>
      <c r="I340" s="11"/>
      <c r="J340" s="10"/>
      <c r="K340" s="10"/>
      <c r="L340" s="10"/>
      <c r="M340" s="10"/>
      <c r="N340" s="10"/>
      <c r="O340" s="10"/>
    </row>
    <row r="341" spans="8:15" ht="15" customHeight="1" x14ac:dyDescent="0.25">
      <c r="H341" s="10"/>
      <c r="I341" s="11"/>
      <c r="J341" s="10"/>
      <c r="K341" s="10"/>
      <c r="L341" s="10"/>
      <c r="M341" s="10"/>
      <c r="N341" s="10"/>
      <c r="O341" s="10"/>
    </row>
    <row r="342" spans="8:15" ht="15" customHeight="1" x14ac:dyDescent="0.25">
      <c r="H342" s="10"/>
      <c r="I342" s="11"/>
      <c r="J342" s="10"/>
      <c r="K342" s="10"/>
      <c r="L342" s="10"/>
      <c r="M342" s="10"/>
      <c r="N342" s="10"/>
      <c r="O342" s="10"/>
    </row>
    <row r="343" spans="8:15" ht="15" customHeight="1" x14ac:dyDescent="0.25">
      <c r="H343" s="10"/>
      <c r="I343" s="11"/>
      <c r="J343" s="10"/>
      <c r="K343" s="10"/>
      <c r="L343" s="10"/>
      <c r="M343" s="10"/>
      <c r="N343" s="10"/>
      <c r="O343" s="10"/>
    </row>
    <row r="344" spans="8:15" ht="15" customHeight="1" x14ac:dyDescent="0.25">
      <c r="H344" s="10"/>
      <c r="I344" s="11"/>
      <c r="J344" s="10"/>
      <c r="K344" s="10"/>
      <c r="L344" s="10"/>
      <c r="M344" s="10"/>
      <c r="N344" s="10"/>
      <c r="O344" s="10"/>
    </row>
    <row r="345" spans="8:15" ht="15" customHeight="1" x14ac:dyDescent="0.25">
      <c r="H345" s="10"/>
      <c r="I345" s="11"/>
      <c r="J345" s="10"/>
      <c r="K345" s="10"/>
      <c r="L345" s="10"/>
      <c r="M345" s="10"/>
      <c r="N345" s="10"/>
      <c r="O345" s="10"/>
    </row>
    <row r="346" spans="8:15" ht="15" customHeight="1" x14ac:dyDescent="0.25">
      <c r="H346" s="10"/>
      <c r="I346" s="11"/>
      <c r="J346" s="10"/>
      <c r="K346" s="10"/>
      <c r="L346" s="10"/>
      <c r="M346" s="10"/>
      <c r="N346" s="10"/>
      <c r="O346" s="10"/>
    </row>
    <row r="347" spans="8:15" ht="15" customHeight="1" x14ac:dyDescent="0.25">
      <c r="H347" s="10"/>
      <c r="I347" s="11"/>
      <c r="J347" s="10"/>
      <c r="K347" s="10"/>
      <c r="L347" s="10"/>
      <c r="M347" s="10"/>
      <c r="N347" s="10"/>
      <c r="O347" s="10"/>
    </row>
    <row r="348" spans="8:15" ht="15" customHeight="1" x14ac:dyDescent="0.25">
      <c r="H348" s="10"/>
      <c r="I348" s="11"/>
      <c r="J348" s="10"/>
      <c r="K348" s="10"/>
      <c r="L348" s="10"/>
      <c r="M348" s="10"/>
      <c r="N348" s="10"/>
      <c r="O348" s="10"/>
    </row>
    <row r="349" spans="8:15" ht="15" customHeight="1" x14ac:dyDescent="0.25">
      <c r="H349" s="10"/>
      <c r="I349" s="11"/>
      <c r="J349" s="10"/>
      <c r="K349" s="10"/>
      <c r="L349" s="10"/>
      <c r="M349" s="10"/>
      <c r="N349" s="10"/>
      <c r="O349" s="10"/>
    </row>
    <row r="350" spans="8:15" ht="15" customHeight="1" x14ac:dyDescent="0.25">
      <c r="H350" s="10"/>
      <c r="I350" s="11"/>
      <c r="J350" s="10"/>
      <c r="K350" s="10"/>
      <c r="L350" s="10"/>
      <c r="M350" s="10"/>
      <c r="N350" s="10"/>
      <c r="O350" s="10"/>
    </row>
    <row r="351" spans="8:15" ht="15" customHeight="1" x14ac:dyDescent="0.25">
      <c r="H351" s="10"/>
      <c r="I351" s="11"/>
      <c r="J351" s="10"/>
      <c r="K351" s="10"/>
      <c r="L351" s="10"/>
      <c r="M351" s="10"/>
      <c r="N351" s="10"/>
      <c r="O351" s="10"/>
    </row>
    <row r="352" spans="8:15" ht="15" customHeight="1" x14ac:dyDescent="0.25">
      <c r="H352" s="10"/>
      <c r="I352" s="11"/>
      <c r="J352" s="10"/>
      <c r="K352" s="10"/>
      <c r="L352" s="10"/>
      <c r="M352" s="10"/>
      <c r="N352" s="10"/>
      <c r="O352" s="10"/>
    </row>
    <row r="353" spans="8:15" ht="15" customHeight="1" x14ac:dyDescent="0.25">
      <c r="H353" s="10"/>
      <c r="I353" s="11"/>
      <c r="J353" s="10"/>
      <c r="K353" s="10"/>
      <c r="L353" s="10"/>
      <c r="M353" s="10"/>
      <c r="N353" s="10"/>
      <c r="O353" s="10"/>
    </row>
    <row r="354" spans="8:15" ht="15" customHeight="1" x14ac:dyDescent="0.25">
      <c r="H354" s="10"/>
      <c r="I354" s="11"/>
      <c r="J354" s="10"/>
      <c r="K354" s="10"/>
      <c r="L354" s="10"/>
      <c r="M354" s="10"/>
      <c r="N354" s="10"/>
      <c r="O354" s="10"/>
    </row>
    <row r="355" spans="8:15" ht="15" customHeight="1" x14ac:dyDescent="0.25">
      <c r="H355" s="10"/>
      <c r="I355" s="11"/>
      <c r="J355" s="10"/>
      <c r="K355" s="10"/>
      <c r="L355" s="10"/>
      <c r="M355" s="10"/>
      <c r="N355" s="10"/>
      <c r="O355" s="10"/>
    </row>
    <row r="356" spans="8:15" ht="15" customHeight="1" x14ac:dyDescent="0.25">
      <c r="H356" s="10"/>
      <c r="I356" s="11"/>
      <c r="J356" s="10"/>
      <c r="K356" s="10"/>
      <c r="L356" s="10"/>
      <c r="M356" s="10"/>
      <c r="N356" s="10"/>
      <c r="O356" s="10"/>
    </row>
    <row r="357" spans="8:15" ht="15" customHeight="1" x14ac:dyDescent="0.25">
      <c r="H357" s="10"/>
      <c r="I357" s="11"/>
      <c r="J357" s="10"/>
      <c r="K357" s="10"/>
      <c r="L357" s="10"/>
      <c r="M357" s="10"/>
      <c r="N357" s="10"/>
      <c r="O357" s="10"/>
    </row>
    <row r="358" spans="8:15" ht="15" customHeight="1" x14ac:dyDescent="0.25">
      <c r="H358" s="10"/>
      <c r="I358" s="11"/>
      <c r="J358" s="10"/>
      <c r="K358" s="10"/>
      <c r="L358" s="10"/>
      <c r="M358" s="10"/>
      <c r="N358" s="10"/>
      <c r="O358" s="10"/>
    </row>
    <row r="359" spans="8:15" ht="15" customHeight="1" x14ac:dyDescent="0.25">
      <c r="H359" s="10"/>
      <c r="I359" s="11"/>
      <c r="J359" s="10"/>
      <c r="K359" s="10"/>
      <c r="L359" s="10"/>
      <c r="M359" s="10"/>
      <c r="N359" s="10"/>
      <c r="O359" s="10"/>
    </row>
    <row r="360" spans="8:15" ht="15" customHeight="1" x14ac:dyDescent="0.25">
      <c r="H360" s="10"/>
      <c r="I360" s="11"/>
      <c r="J360" s="10"/>
      <c r="K360" s="10"/>
      <c r="L360" s="10"/>
      <c r="M360" s="10"/>
      <c r="N360" s="10"/>
      <c r="O360" s="10"/>
    </row>
    <row r="361" spans="8:15" ht="15" customHeight="1" x14ac:dyDescent="0.25">
      <c r="H361" s="10"/>
      <c r="I361" s="11"/>
      <c r="J361" s="10"/>
      <c r="K361" s="10"/>
      <c r="L361" s="10"/>
      <c r="M361" s="10"/>
      <c r="N361" s="10"/>
      <c r="O361" s="10"/>
    </row>
    <row r="362" spans="8:15" ht="15" customHeight="1" x14ac:dyDescent="0.25">
      <c r="H362" s="10"/>
      <c r="I362" s="11"/>
      <c r="J362" s="10"/>
      <c r="K362" s="10"/>
      <c r="L362" s="10"/>
      <c r="M362" s="10"/>
      <c r="N362" s="10"/>
      <c r="O362" s="10"/>
    </row>
    <row r="363" spans="8:15" ht="15" customHeight="1" x14ac:dyDescent="0.25">
      <c r="H363" s="10"/>
      <c r="I363" s="11"/>
      <c r="J363" s="10"/>
      <c r="K363" s="10"/>
      <c r="L363" s="10"/>
      <c r="M363" s="10"/>
      <c r="N363" s="10"/>
      <c r="O363" s="10"/>
    </row>
    <row r="364" spans="8:15" ht="15" customHeight="1" x14ac:dyDescent="0.25">
      <c r="H364" s="10"/>
      <c r="I364" s="11"/>
      <c r="J364" s="10"/>
      <c r="K364" s="10"/>
      <c r="L364" s="10"/>
      <c r="M364" s="10"/>
      <c r="N364" s="10"/>
      <c r="O364" s="10"/>
    </row>
    <row r="365" spans="8:15" ht="15" customHeight="1" x14ac:dyDescent="0.25">
      <c r="H365" s="10"/>
      <c r="I365" s="11"/>
      <c r="J365" s="10"/>
      <c r="K365" s="10"/>
      <c r="L365" s="10"/>
      <c r="M365" s="10"/>
      <c r="N365" s="10"/>
      <c r="O365" s="10"/>
    </row>
    <row r="366" spans="8:15" ht="15" customHeight="1" x14ac:dyDescent="0.25">
      <c r="H366" s="10"/>
      <c r="I366" s="11"/>
      <c r="J366" s="10"/>
      <c r="K366" s="10"/>
      <c r="L366" s="10"/>
      <c r="M366" s="10"/>
      <c r="N366" s="10"/>
      <c r="O366" s="10"/>
    </row>
    <row r="367" spans="8:15" ht="15" customHeight="1" x14ac:dyDescent="0.25">
      <c r="H367" s="10"/>
      <c r="I367" s="11"/>
      <c r="J367" s="10"/>
      <c r="K367" s="10"/>
      <c r="L367" s="10"/>
      <c r="M367" s="10"/>
      <c r="N367" s="10"/>
      <c r="O367" s="10"/>
    </row>
    <row r="368" spans="8:15" ht="15" customHeight="1" x14ac:dyDescent="0.25">
      <c r="H368" s="10"/>
      <c r="I368" s="11"/>
      <c r="J368" s="10"/>
      <c r="K368" s="10"/>
      <c r="L368" s="10"/>
      <c r="M368" s="10"/>
      <c r="N368" s="10"/>
      <c r="O368" s="10"/>
    </row>
    <row r="369" spans="8:15" ht="15" customHeight="1" x14ac:dyDescent="0.25">
      <c r="H369" s="10"/>
      <c r="I369" s="11"/>
      <c r="J369" s="10"/>
      <c r="K369" s="10"/>
      <c r="L369" s="10"/>
      <c r="M369" s="10"/>
      <c r="N369" s="10"/>
      <c r="O369" s="10"/>
    </row>
    <row r="370" spans="8:15" ht="15" customHeight="1" x14ac:dyDescent="0.25">
      <c r="H370" s="10"/>
      <c r="I370" s="11"/>
      <c r="J370" s="10"/>
      <c r="K370" s="10"/>
      <c r="L370" s="10"/>
      <c r="M370" s="10"/>
      <c r="N370" s="10"/>
      <c r="O370" s="10"/>
    </row>
    <row r="371" spans="8:15" ht="15" customHeight="1" x14ac:dyDescent="0.25">
      <c r="H371" s="10"/>
      <c r="I371" s="11"/>
      <c r="J371" s="10"/>
      <c r="K371" s="10"/>
      <c r="L371" s="10"/>
      <c r="M371" s="10"/>
      <c r="N371" s="10"/>
      <c r="O371" s="10"/>
    </row>
    <row r="372" spans="8:15" ht="15" customHeight="1" x14ac:dyDescent="0.25">
      <c r="H372" s="10"/>
      <c r="I372" s="11"/>
      <c r="J372" s="10"/>
      <c r="K372" s="10"/>
      <c r="L372" s="10"/>
      <c r="M372" s="10"/>
      <c r="N372" s="10"/>
      <c r="O372" s="10"/>
    </row>
    <row r="373" spans="8:15" ht="15" customHeight="1" x14ac:dyDescent="0.25">
      <c r="H373" s="10"/>
      <c r="I373" s="11"/>
      <c r="J373" s="10"/>
      <c r="K373" s="10"/>
      <c r="L373" s="10"/>
      <c r="M373" s="10"/>
      <c r="N373" s="10"/>
      <c r="O373" s="10"/>
    </row>
    <row r="374" spans="8:15" ht="15" customHeight="1" x14ac:dyDescent="0.25">
      <c r="H374" s="10"/>
      <c r="I374" s="11"/>
      <c r="J374" s="10"/>
      <c r="K374" s="10"/>
      <c r="L374" s="10"/>
      <c r="M374" s="10"/>
      <c r="N374" s="10"/>
      <c r="O374" s="10"/>
    </row>
    <row r="375" spans="8:15" ht="15" customHeight="1" x14ac:dyDescent="0.25">
      <c r="H375" s="10"/>
      <c r="I375" s="11"/>
      <c r="J375" s="10"/>
      <c r="K375" s="10"/>
      <c r="L375" s="10"/>
      <c r="M375" s="10"/>
      <c r="N375" s="10"/>
      <c r="O375" s="10"/>
    </row>
    <row r="376" spans="8:15" ht="15" customHeight="1" x14ac:dyDescent="0.25">
      <c r="H376" s="10"/>
      <c r="I376" s="11"/>
      <c r="J376" s="10"/>
      <c r="K376" s="10"/>
      <c r="L376" s="10"/>
      <c r="M376" s="10"/>
      <c r="N376" s="10"/>
      <c r="O376" s="10"/>
    </row>
    <row r="377" spans="8:15" ht="15" customHeight="1" x14ac:dyDescent="0.25">
      <c r="H377" s="10"/>
      <c r="I377" s="11"/>
      <c r="J377" s="10"/>
      <c r="K377" s="10"/>
      <c r="L377" s="10"/>
      <c r="M377" s="10"/>
      <c r="N377" s="10"/>
      <c r="O377" s="10"/>
    </row>
    <row r="378" spans="8:15" ht="15" customHeight="1" x14ac:dyDescent="0.25">
      <c r="H378" s="10"/>
      <c r="I378" s="11"/>
      <c r="J378" s="10"/>
      <c r="K378" s="10"/>
      <c r="L378" s="10"/>
      <c r="M378" s="10"/>
      <c r="N378" s="10"/>
      <c r="O378" s="10"/>
    </row>
    <row r="379" spans="8:15" ht="15" customHeight="1" x14ac:dyDescent="0.25">
      <c r="H379" s="10"/>
      <c r="I379" s="11"/>
      <c r="J379" s="10"/>
      <c r="K379" s="10"/>
      <c r="L379" s="10"/>
      <c r="M379" s="10"/>
      <c r="N379" s="10"/>
      <c r="O379" s="10"/>
    </row>
    <row r="380" spans="8:15" ht="15" customHeight="1" x14ac:dyDescent="0.25">
      <c r="H380" s="10"/>
      <c r="I380" s="11"/>
      <c r="J380" s="10"/>
      <c r="K380" s="10"/>
      <c r="L380" s="10"/>
      <c r="M380" s="10"/>
      <c r="N380" s="10"/>
      <c r="O380" s="10"/>
    </row>
    <row r="381" spans="8:15" ht="15" customHeight="1" x14ac:dyDescent="0.25">
      <c r="H381" s="10"/>
      <c r="I381" s="11"/>
      <c r="J381" s="10"/>
      <c r="K381" s="10"/>
      <c r="L381" s="10"/>
      <c r="M381" s="10"/>
      <c r="N381" s="10"/>
      <c r="O381" s="10"/>
    </row>
    <row r="382" spans="8:15" ht="15" customHeight="1" x14ac:dyDescent="0.25">
      <c r="H382" s="10"/>
      <c r="I382" s="11"/>
      <c r="J382" s="10"/>
      <c r="K382" s="10"/>
      <c r="L382" s="10"/>
      <c r="M382" s="10"/>
      <c r="N382" s="10"/>
      <c r="O382" s="10"/>
    </row>
    <row r="383" spans="8:15" ht="15" customHeight="1" x14ac:dyDescent="0.25">
      <c r="H383" s="10"/>
      <c r="I383" s="11"/>
      <c r="J383" s="10"/>
      <c r="K383" s="10"/>
      <c r="L383" s="10"/>
      <c r="M383" s="10"/>
      <c r="N383" s="10"/>
      <c r="O383" s="10"/>
    </row>
    <row r="384" spans="8:15" ht="15" customHeight="1" x14ac:dyDescent="0.25">
      <c r="H384" s="10"/>
      <c r="I384" s="11"/>
      <c r="J384" s="10"/>
      <c r="K384" s="10"/>
      <c r="L384" s="10"/>
      <c r="M384" s="10"/>
      <c r="N384" s="10"/>
      <c r="O384" s="10"/>
    </row>
    <row r="385" spans="8:15" ht="15" customHeight="1" x14ac:dyDescent="0.25">
      <c r="H385" s="10"/>
      <c r="I385" s="11"/>
      <c r="J385" s="10"/>
      <c r="K385" s="10"/>
      <c r="L385" s="10"/>
      <c r="M385" s="10"/>
      <c r="N385" s="10"/>
      <c r="O385" s="10"/>
    </row>
    <row r="386" spans="8:15" ht="15" customHeight="1" x14ac:dyDescent="0.25">
      <c r="H386" s="10"/>
      <c r="I386" s="11"/>
      <c r="J386" s="10"/>
      <c r="K386" s="10"/>
      <c r="L386" s="10"/>
      <c r="M386" s="10"/>
      <c r="N386" s="10"/>
      <c r="O386" s="10"/>
    </row>
    <row r="387" spans="8:15" ht="15" customHeight="1" x14ac:dyDescent="0.25">
      <c r="H387" s="10"/>
      <c r="I387" s="11"/>
      <c r="J387" s="10"/>
      <c r="K387" s="10"/>
      <c r="L387" s="10"/>
      <c r="M387" s="10"/>
      <c r="N387" s="10"/>
      <c r="O387" s="10"/>
    </row>
    <row r="388" spans="8:15" ht="15" customHeight="1" x14ac:dyDescent="0.25">
      <c r="H388" s="10"/>
      <c r="I388" s="11"/>
      <c r="J388" s="10"/>
      <c r="K388" s="10"/>
      <c r="L388" s="10"/>
      <c r="M388" s="10"/>
      <c r="N388" s="10"/>
      <c r="O388" s="10"/>
    </row>
    <row r="389" spans="8:15" ht="15" customHeight="1" x14ac:dyDescent="0.25">
      <c r="H389" s="10"/>
      <c r="I389" s="11"/>
      <c r="J389" s="10"/>
      <c r="K389" s="10"/>
      <c r="L389" s="10"/>
      <c r="M389" s="10"/>
      <c r="N389" s="10"/>
      <c r="O389" s="10"/>
    </row>
    <row r="390" spans="8:15" ht="15" customHeight="1" x14ac:dyDescent="0.25">
      <c r="H390" s="10"/>
      <c r="I390" s="11"/>
      <c r="J390" s="10"/>
      <c r="K390" s="10"/>
      <c r="L390" s="10"/>
      <c r="M390" s="10"/>
      <c r="N390" s="10"/>
      <c r="O390" s="10"/>
    </row>
    <row r="391" spans="8:15" ht="15" customHeight="1" x14ac:dyDescent="0.25">
      <c r="H391" s="10"/>
      <c r="I391" s="11"/>
      <c r="J391" s="10"/>
      <c r="K391" s="10"/>
      <c r="L391" s="10"/>
      <c r="M391" s="10"/>
      <c r="N391" s="10"/>
      <c r="O391" s="10"/>
    </row>
    <row r="392" spans="8:15" ht="15" customHeight="1" x14ac:dyDescent="0.25">
      <c r="H392" s="10"/>
      <c r="I392" s="11"/>
      <c r="J392" s="10"/>
      <c r="K392" s="10"/>
      <c r="L392" s="10"/>
      <c r="M392" s="10"/>
      <c r="N392" s="10"/>
      <c r="O392" s="10"/>
    </row>
    <row r="393" spans="8:15" ht="15" customHeight="1" x14ac:dyDescent="0.25">
      <c r="H393" s="10"/>
      <c r="I393" s="11"/>
      <c r="J393" s="10"/>
      <c r="K393" s="10"/>
      <c r="L393" s="10"/>
      <c r="M393" s="10"/>
      <c r="N393" s="10"/>
      <c r="O393" s="10"/>
    </row>
    <row r="394" spans="8:15" ht="15" customHeight="1" x14ac:dyDescent="0.25">
      <c r="H394" s="10"/>
      <c r="I394" s="11"/>
      <c r="J394" s="10"/>
      <c r="K394" s="10"/>
      <c r="L394" s="10"/>
      <c r="M394" s="10"/>
      <c r="N394" s="10"/>
      <c r="O394" s="10"/>
    </row>
    <row r="395" spans="8:15" ht="15" customHeight="1" x14ac:dyDescent="0.25">
      <c r="H395" s="10"/>
      <c r="I395" s="11"/>
      <c r="J395" s="10"/>
      <c r="K395" s="10"/>
      <c r="L395" s="10"/>
      <c r="M395" s="10"/>
      <c r="N395" s="10"/>
      <c r="O395" s="10"/>
    </row>
    <row r="396" spans="8:15" ht="15" customHeight="1" x14ac:dyDescent="0.25">
      <c r="H396" s="10"/>
      <c r="I396" s="11"/>
      <c r="J396" s="10"/>
      <c r="K396" s="10"/>
      <c r="L396" s="10"/>
      <c r="M396" s="10"/>
      <c r="N396" s="10"/>
      <c r="O396" s="10"/>
    </row>
    <row r="397" spans="8:15" ht="15" customHeight="1" x14ac:dyDescent="0.25">
      <c r="H397" s="10"/>
      <c r="I397" s="11"/>
      <c r="J397" s="10"/>
      <c r="K397" s="10"/>
      <c r="L397" s="10"/>
      <c r="M397" s="10"/>
      <c r="N397" s="10"/>
      <c r="O397" s="10"/>
    </row>
    <row r="398" spans="8:15" ht="15" customHeight="1" x14ac:dyDescent="0.25">
      <c r="H398" s="10"/>
      <c r="I398" s="11"/>
      <c r="J398" s="10"/>
      <c r="K398" s="10"/>
      <c r="L398" s="10"/>
      <c r="M398" s="10"/>
      <c r="N398" s="10"/>
      <c r="O398" s="10"/>
    </row>
    <row r="399" spans="8:15" ht="15" customHeight="1" x14ac:dyDescent="0.25">
      <c r="H399" s="10"/>
      <c r="I399" s="11"/>
      <c r="J399" s="10"/>
      <c r="K399" s="10"/>
      <c r="L399" s="10"/>
      <c r="M399" s="10"/>
      <c r="N399" s="10"/>
      <c r="O399" s="10"/>
    </row>
    <row r="400" spans="8:15" ht="15" customHeight="1" x14ac:dyDescent="0.25">
      <c r="H400" s="10"/>
      <c r="I400" s="11"/>
      <c r="J400" s="10"/>
      <c r="K400" s="10"/>
      <c r="L400" s="10"/>
      <c r="M400" s="10"/>
      <c r="N400" s="10"/>
      <c r="O400" s="10"/>
    </row>
    <row r="401" spans="8:15" ht="15" customHeight="1" x14ac:dyDescent="0.25">
      <c r="H401" s="10"/>
      <c r="I401" s="11"/>
      <c r="J401" s="10"/>
      <c r="K401" s="10"/>
      <c r="L401" s="10"/>
      <c r="M401" s="10"/>
      <c r="N401" s="10"/>
      <c r="O401" s="10"/>
    </row>
    <row r="402" spans="8:15" ht="15" customHeight="1" x14ac:dyDescent="0.25">
      <c r="H402" s="10"/>
      <c r="I402" s="11"/>
      <c r="J402" s="10"/>
      <c r="K402" s="10"/>
      <c r="L402" s="10"/>
      <c r="M402" s="10"/>
      <c r="N402" s="10"/>
      <c r="O402" s="10"/>
    </row>
    <row r="403" spans="8:15" ht="15" customHeight="1" x14ac:dyDescent="0.25">
      <c r="H403" s="10"/>
      <c r="I403" s="11"/>
      <c r="J403" s="10"/>
      <c r="K403" s="10"/>
      <c r="L403" s="10"/>
      <c r="M403" s="10"/>
      <c r="N403" s="10"/>
      <c r="O403" s="10"/>
    </row>
    <row r="404" spans="8:15" ht="15" customHeight="1" x14ac:dyDescent="0.25">
      <c r="H404" s="10"/>
      <c r="I404" s="11"/>
      <c r="J404" s="10"/>
      <c r="K404" s="10"/>
      <c r="L404" s="10"/>
      <c r="M404" s="10"/>
      <c r="N404" s="10"/>
      <c r="O404" s="10"/>
    </row>
    <row r="405" spans="8:15" ht="15" customHeight="1" x14ac:dyDescent="0.25">
      <c r="H405" s="10"/>
      <c r="I405" s="11"/>
      <c r="J405" s="10"/>
      <c r="K405" s="10"/>
      <c r="L405" s="10"/>
      <c r="M405" s="10"/>
      <c r="N405" s="10"/>
      <c r="O405" s="10"/>
    </row>
    <row r="406" spans="8:15" ht="15" customHeight="1" x14ac:dyDescent="0.25">
      <c r="H406" s="10"/>
      <c r="I406" s="11"/>
      <c r="J406" s="10"/>
      <c r="K406" s="10"/>
      <c r="L406" s="10"/>
      <c r="M406" s="10"/>
      <c r="N406" s="10"/>
      <c r="O406" s="10"/>
    </row>
    <row r="407" spans="8:15" ht="15" customHeight="1" x14ac:dyDescent="0.25">
      <c r="H407" s="10"/>
      <c r="I407" s="11"/>
      <c r="J407" s="10"/>
      <c r="K407" s="10"/>
      <c r="L407" s="10"/>
      <c r="M407" s="10"/>
      <c r="N407" s="10"/>
      <c r="O407" s="10"/>
    </row>
    <row r="408" spans="8:15" ht="15" customHeight="1" x14ac:dyDescent="0.25">
      <c r="H408" s="10"/>
      <c r="I408" s="11"/>
      <c r="J408" s="10"/>
      <c r="K408" s="10"/>
      <c r="L408" s="10"/>
      <c r="M408" s="10"/>
      <c r="N408" s="10"/>
      <c r="O408" s="10"/>
    </row>
    <row r="409" spans="8:15" ht="15" customHeight="1" x14ac:dyDescent="0.25">
      <c r="H409" s="10"/>
      <c r="I409" s="11"/>
      <c r="J409" s="10"/>
      <c r="K409" s="10"/>
      <c r="L409" s="10"/>
      <c r="M409" s="10"/>
      <c r="N409" s="10"/>
      <c r="O409" s="10"/>
    </row>
    <row r="410" spans="8:15" ht="15" customHeight="1" x14ac:dyDescent="0.25">
      <c r="H410" s="10"/>
      <c r="I410" s="11"/>
      <c r="J410" s="10"/>
      <c r="K410" s="10"/>
      <c r="L410" s="10"/>
      <c r="M410" s="10"/>
      <c r="N410" s="10"/>
      <c r="O410" s="10"/>
    </row>
    <row r="411" spans="8:15" ht="15" customHeight="1" x14ac:dyDescent="0.25">
      <c r="H411" s="10"/>
      <c r="I411" s="11"/>
      <c r="J411" s="10"/>
      <c r="K411" s="10"/>
      <c r="L411" s="10"/>
      <c r="M411" s="10"/>
      <c r="N411" s="10"/>
      <c r="O411" s="10"/>
    </row>
    <row r="412" spans="8:15" ht="15" customHeight="1" x14ac:dyDescent="0.25">
      <c r="H412" s="10"/>
      <c r="I412" s="11"/>
      <c r="J412" s="10"/>
      <c r="K412" s="10"/>
      <c r="L412" s="10"/>
      <c r="M412" s="10"/>
      <c r="N412" s="10"/>
      <c r="O412" s="10"/>
    </row>
    <row r="413" spans="8:15" ht="15" customHeight="1" x14ac:dyDescent="0.25">
      <c r="H413" s="10"/>
      <c r="I413" s="11"/>
      <c r="J413" s="10"/>
      <c r="K413" s="10"/>
      <c r="L413" s="10"/>
      <c r="M413" s="10"/>
      <c r="N413" s="10"/>
      <c r="O413" s="10"/>
    </row>
    <row r="414" spans="8:15" ht="15" customHeight="1" x14ac:dyDescent="0.25">
      <c r="H414" s="10"/>
      <c r="I414" s="11"/>
      <c r="J414" s="10"/>
      <c r="K414" s="10"/>
      <c r="L414" s="10"/>
      <c r="M414" s="10"/>
      <c r="N414" s="10"/>
      <c r="O414" s="10"/>
    </row>
    <row r="415" spans="8:15" ht="15" customHeight="1" x14ac:dyDescent="0.25">
      <c r="H415" s="10"/>
      <c r="I415" s="11"/>
      <c r="J415" s="10"/>
      <c r="K415" s="10"/>
      <c r="L415" s="10"/>
      <c r="M415" s="10"/>
      <c r="N415" s="10"/>
      <c r="O415" s="10"/>
    </row>
    <row r="416" spans="8:15" ht="15" customHeight="1" x14ac:dyDescent="0.25">
      <c r="H416" s="10"/>
      <c r="I416" s="11"/>
      <c r="J416" s="10"/>
      <c r="K416" s="10"/>
      <c r="L416" s="10"/>
      <c r="M416" s="10"/>
      <c r="N416" s="10"/>
      <c r="O416" s="10"/>
    </row>
    <row r="417" spans="8:15" ht="15" customHeight="1" x14ac:dyDescent="0.25">
      <c r="H417" s="10"/>
      <c r="I417" s="11"/>
      <c r="J417" s="10"/>
      <c r="K417" s="10"/>
      <c r="L417" s="10"/>
      <c r="M417" s="10"/>
      <c r="N417" s="10"/>
      <c r="O417" s="10"/>
    </row>
    <row r="418" spans="8:15" ht="15" customHeight="1" x14ac:dyDescent="0.25">
      <c r="H418" s="10"/>
      <c r="I418" s="11"/>
      <c r="J418" s="10"/>
      <c r="K418" s="10"/>
      <c r="L418" s="10"/>
      <c r="M418" s="10"/>
      <c r="N418" s="10"/>
      <c r="O418" s="10"/>
    </row>
    <row r="419" spans="8:15" ht="15" customHeight="1" x14ac:dyDescent="0.25">
      <c r="H419" s="10"/>
      <c r="I419" s="11"/>
      <c r="J419" s="10"/>
      <c r="K419" s="10"/>
      <c r="L419" s="10"/>
      <c r="M419" s="10"/>
      <c r="N419" s="10"/>
      <c r="O419" s="10"/>
    </row>
    <row r="420" spans="8:15" ht="15" customHeight="1" x14ac:dyDescent="0.25">
      <c r="H420" s="10"/>
      <c r="I420" s="11"/>
      <c r="J420" s="10"/>
      <c r="K420" s="10"/>
      <c r="L420" s="10"/>
      <c r="M420" s="10"/>
      <c r="N420" s="10"/>
      <c r="O420" s="10"/>
    </row>
    <row r="421" spans="8:15" ht="15" customHeight="1" x14ac:dyDescent="0.25">
      <c r="H421" s="10"/>
      <c r="I421" s="11"/>
      <c r="J421" s="10"/>
      <c r="K421" s="10"/>
      <c r="L421" s="10"/>
      <c r="M421" s="10"/>
      <c r="N421" s="10"/>
      <c r="O421" s="10"/>
    </row>
    <row r="422" spans="8:15" ht="15" customHeight="1" x14ac:dyDescent="0.25">
      <c r="H422" s="10"/>
      <c r="I422" s="11"/>
      <c r="J422" s="10"/>
      <c r="K422" s="10"/>
      <c r="L422" s="10"/>
      <c r="M422" s="10"/>
      <c r="N422" s="10"/>
      <c r="O422" s="10"/>
    </row>
    <row r="423" spans="8:15" ht="15" customHeight="1" x14ac:dyDescent="0.25">
      <c r="H423" s="10"/>
      <c r="I423" s="11"/>
      <c r="J423" s="10"/>
      <c r="K423" s="10"/>
      <c r="L423" s="10"/>
      <c r="M423" s="10"/>
      <c r="N423" s="10"/>
      <c r="O423" s="10"/>
    </row>
    <row r="424" spans="8:15" ht="15" customHeight="1" x14ac:dyDescent="0.25">
      <c r="H424" s="10"/>
      <c r="I424" s="11"/>
      <c r="J424" s="10"/>
      <c r="K424" s="10"/>
      <c r="L424" s="10"/>
      <c r="M424" s="10"/>
      <c r="N424" s="10"/>
      <c r="O424" s="10"/>
    </row>
    <row r="425" spans="8:15" ht="15" customHeight="1" x14ac:dyDescent="0.25">
      <c r="H425" s="10"/>
      <c r="I425" s="11"/>
      <c r="J425" s="10"/>
      <c r="K425" s="10"/>
      <c r="L425" s="10"/>
      <c r="M425" s="10"/>
      <c r="N425" s="10"/>
      <c r="O425" s="10"/>
    </row>
    <row r="426" spans="8:15" ht="15" customHeight="1" x14ac:dyDescent="0.25">
      <c r="H426" s="10"/>
      <c r="I426" s="11"/>
      <c r="J426" s="10"/>
      <c r="K426" s="10"/>
      <c r="L426" s="10"/>
      <c r="M426" s="10"/>
      <c r="N426" s="10"/>
      <c r="O426" s="10"/>
    </row>
    <row r="427" spans="8:15" ht="15" customHeight="1" x14ac:dyDescent="0.25">
      <c r="H427" s="10"/>
      <c r="I427" s="11"/>
      <c r="J427" s="10"/>
      <c r="K427" s="10"/>
      <c r="L427" s="10"/>
      <c r="M427" s="10"/>
      <c r="N427" s="10"/>
      <c r="O427" s="10"/>
    </row>
    <row r="428" spans="8:15" ht="15" customHeight="1" x14ac:dyDescent="0.25">
      <c r="H428" s="10"/>
      <c r="I428" s="11"/>
      <c r="J428" s="10"/>
      <c r="K428" s="10"/>
      <c r="L428" s="10"/>
      <c r="M428" s="10"/>
      <c r="N428" s="10"/>
      <c r="O428" s="10"/>
    </row>
    <row r="429" spans="8:15" ht="15" customHeight="1" x14ac:dyDescent="0.25">
      <c r="H429" s="10"/>
      <c r="I429" s="11"/>
      <c r="J429" s="10"/>
      <c r="K429" s="10"/>
      <c r="L429" s="10"/>
      <c r="M429" s="10"/>
      <c r="N429" s="10"/>
      <c r="O429" s="10"/>
    </row>
    <row r="430" spans="8:15" ht="15" customHeight="1" x14ac:dyDescent="0.25">
      <c r="H430" s="10"/>
      <c r="I430" s="11"/>
      <c r="J430" s="10"/>
      <c r="K430" s="10"/>
      <c r="L430" s="10"/>
      <c r="M430" s="10"/>
      <c r="N430" s="10"/>
      <c r="O430" s="10"/>
    </row>
    <row r="431" spans="8:15" ht="15" customHeight="1" x14ac:dyDescent="0.25">
      <c r="H431" s="10"/>
      <c r="I431" s="11"/>
      <c r="J431" s="10"/>
      <c r="K431" s="10"/>
      <c r="L431" s="10"/>
      <c r="M431" s="10"/>
      <c r="N431" s="10"/>
      <c r="O431" s="10"/>
    </row>
    <row r="432" spans="8:15" ht="15" customHeight="1" x14ac:dyDescent="0.25">
      <c r="H432" s="10"/>
      <c r="I432" s="11"/>
      <c r="J432" s="10"/>
      <c r="K432" s="10"/>
      <c r="L432" s="10"/>
      <c r="M432" s="10"/>
      <c r="N432" s="10"/>
      <c r="O432" s="10"/>
    </row>
    <row r="433" spans="8:15" ht="15" customHeight="1" x14ac:dyDescent="0.25">
      <c r="H433" s="10"/>
      <c r="I433" s="11"/>
      <c r="J433" s="10"/>
      <c r="K433" s="10"/>
      <c r="L433" s="10"/>
      <c r="M433" s="10"/>
      <c r="N433" s="10"/>
      <c r="O433" s="10"/>
    </row>
    <row r="434" spans="8:15" ht="15" customHeight="1" x14ac:dyDescent="0.25">
      <c r="H434" s="10"/>
      <c r="I434" s="11"/>
      <c r="J434" s="10"/>
      <c r="K434" s="10"/>
      <c r="L434" s="10"/>
      <c r="M434" s="10"/>
      <c r="N434" s="10"/>
      <c r="O434" s="10"/>
    </row>
    <row r="435" spans="8:15" ht="15" customHeight="1" x14ac:dyDescent="0.25">
      <c r="H435" s="10"/>
      <c r="I435" s="11"/>
      <c r="J435" s="10"/>
      <c r="K435" s="10"/>
      <c r="L435" s="10"/>
      <c r="M435" s="10"/>
      <c r="N435" s="10"/>
      <c r="O435" s="10"/>
    </row>
    <row r="436" spans="8:15" ht="15" customHeight="1" x14ac:dyDescent="0.25">
      <c r="H436" s="10"/>
      <c r="I436" s="11"/>
      <c r="J436" s="10"/>
      <c r="K436" s="10"/>
      <c r="L436" s="10"/>
      <c r="M436" s="10"/>
      <c r="N436" s="10"/>
      <c r="O436" s="10"/>
    </row>
    <row r="437" spans="8:15" ht="15" customHeight="1" x14ac:dyDescent="0.25">
      <c r="H437" s="10"/>
      <c r="I437" s="11"/>
      <c r="J437" s="10"/>
      <c r="K437" s="10"/>
      <c r="L437" s="10"/>
      <c r="M437" s="10"/>
      <c r="N437" s="10"/>
      <c r="O437" s="10"/>
    </row>
    <row r="438" spans="8:15" ht="15" customHeight="1" x14ac:dyDescent="0.25">
      <c r="H438" s="10"/>
      <c r="I438" s="11"/>
      <c r="J438" s="10"/>
      <c r="K438" s="10"/>
      <c r="L438" s="10"/>
      <c r="M438" s="10"/>
      <c r="N438" s="10"/>
      <c r="O438" s="10"/>
    </row>
    <row r="439" spans="8:15" ht="15" customHeight="1" x14ac:dyDescent="0.25">
      <c r="H439" s="10"/>
      <c r="I439" s="11"/>
      <c r="J439" s="10"/>
      <c r="K439" s="10"/>
      <c r="L439" s="10"/>
      <c r="M439" s="10"/>
      <c r="N439" s="10"/>
      <c r="O439" s="10"/>
    </row>
    <row r="440" spans="8:15" ht="15" customHeight="1" x14ac:dyDescent="0.25">
      <c r="H440" s="10"/>
      <c r="I440" s="11"/>
      <c r="J440" s="10"/>
      <c r="K440" s="10"/>
      <c r="L440" s="10"/>
      <c r="M440" s="10"/>
      <c r="N440" s="10"/>
      <c r="O440" s="10"/>
    </row>
    <row r="441" spans="8:15" ht="15" customHeight="1" x14ac:dyDescent="0.25">
      <c r="H441" s="10"/>
      <c r="I441" s="11"/>
      <c r="J441" s="10"/>
      <c r="K441" s="10"/>
      <c r="L441" s="10"/>
      <c r="M441" s="10"/>
      <c r="N441" s="10"/>
      <c r="O441" s="10"/>
    </row>
    <row r="442" spans="8:15" ht="15" customHeight="1" x14ac:dyDescent="0.25">
      <c r="H442" s="10"/>
      <c r="I442" s="11"/>
      <c r="J442" s="10"/>
      <c r="K442" s="10"/>
      <c r="L442" s="10"/>
      <c r="M442" s="10"/>
      <c r="N442" s="10"/>
      <c r="O442" s="10"/>
    </row>
    <row r="443" spans="8:15" ht="15" customHeight="1" x14ac:dyDescent="0.25">
      <c r="H443" s="10"/>
      <c r="I443" s="11"/>
      <c r="J443" s="10"/>
      <c r="K443" s="10"/>
      <c r="L443" s="10"/>
      <c r="M443" s="10"/>
      <c r="N443" s="10"/>
      <c r="O443" s="10"/>
    </row>
    <row r="444" spans="8:15" ht="15" customHeight="1" x14ac:dyDescent="0.25">
      <c r="H444" s="10"/>
      <c r="I444" s="11"/>
      <c r="J444" s="10"/>
      <c r="K444" s="10"/>
      <c r="L444" s="10"/>
      <c r="M444" s="10"/>
      <c r="N444" s="10"/>
      <c r="O444" s="10"/>
    </row>
    <row r="445" spans="8:15" ht="15" customHeight="1" x14ac:dyDescent="0.25">
      <c r="H445" s="10"/>
      <c r="I445" s="11"/>
      <c r="J445" s="10"/>
      <c r="K445" s="10"/>
      <c r="L445" s="10"/>
      <c r="M445" s="10"/>
      <c r="N445" s="10"/>
      <c r="O445" s="10"/>
    </row>
    <row r="446" spans="8:15" ht="15" customHeight="1" x14ac:dyDescent="0.25">
      <c r="H446" s="10"/>
      <c r="I446" s="11"/>
      <c r="J446" s="10"/>
      <c r="K446" s="10"/>
      <c r="L446" s="10"/>
      <c r="M446" s="10"/>
      <c r="N446" s="10"/>
      <c r="O446" s="10"/>
    </row>
    <row r="447" spans="8:15" ht="15" customHeight="1" x14ac:dyDescent="0.25">
      <c r="H447" s="10"/>
      <c r="I447" s="11"/>
      <c r="J447" s="10"/>
      <c r="K447" s="10"/>
      <c r="L447" s="10"/>
      <c r="M447" s="10"/>
      <c r="N447" s="10"/>
      <c r="O447" s="10"/>
    </row>
    <row r="448" spans="8:15" ht="15" customHeight="1" x14ac:dyDescent="0.25">
      <c r="H448" s="10"/>
      <c r="I448" s="11"/>
      <c r="J448" s="10"/>
      <c r="K448" s="10"/>
      <c r="L448" s="10"/>
      <c r="M448" s="10"/>
      <c r="N448" s="10"/>
      <c r="O448" s="10"/>
    </row>
    <row r="449" spans="8:15" ht="15" customHeight="1" x14ac:dyDescent="0.25">
      <c r="H449" s="10"/>
      <c r="I449" s="11"/>
      <c r="J449" s="10"/>
      <c r="K449" s="10"/>
      <c r="L449" s="10"/>
      <c r="M449" s="10"/>
      <c r="N449" s="10"/>
      <c r="O449" s="10"/>
    </row>
    <row r="450" spans="8:15" ht="15" customHeight="1" x14ac:dyDescent="0.25">
      <c r="H450" s="10"/>
      <c r="I450" s="11"/>
      <c r="J450" s="10"/>
      <c r="K450" s="10"/>
      <c r="L450" s="10"/>
      <c r="M450" s="10"/>
      <c r="N450" s="10"/>
      <c r="O450" s="10"/>
    </row>
    <row r="451" spans="8:15" ht="15" customHeight="1" x14ac:dyDescent="0.25">
      <c r="H451" s="10"/>
      <c r="I451" s="11"/>
      <c r="J451" s="10"/>
      <c r="K451" s="10"/>
      <c r="L451" s="10"/>
      <c r="M451" s="10"/>
      <c r="N451" s="10"/>
      <c r="O451" s="10"/>
    </row>
    <row r="452" spans="8:15" ht="15" customHeight="1" x14ac:dyDescent="0.25">
      <c r="H452" s="10"/>
      <c r="I452" s="11"/>
      <c r="J452" s="10"/>
      <c r="K452" s="10"/>
      <c r="L452" s="10"/>
      <c r="M452" s="10"/>
      <c r="N452" s="10"/>
      <c r="O452" s="10"/>
    </row>
    <row r="453" spans="8:15" ht="15" customHeight="1" x14ac:dyDescent="0.25">
      <c r="H453" s="10"/>
      <c r="I453" s="11"/>
      <c r="J453" s="10"/>
      <c r="K453" s="10"/>
      <c r="L453" s="10"/>
      <c r="M453" s="10"/>
      <c r="N453" s="10"/>
      <c r="O453" s="10"/>
    </row>
    <row r="454" spans="8:15" ht="15" customHeight="1" x14ac:dyDescent="0.25">
      <c r="H454" s="10"/>
      <c r="I454" s="11"/>
      <c r="J454" s="10"/>
      <c r="K454" s="10"/>
      <c r="L454" s="10"/>
      <c r="M454" s="10"/>
      <c r="N454" s="10"/>
      <c r="O454" s="10"/>
    </row>
    <row r="455" spans="8:15" ht="15" customHeight="1" x14ac:dyDescent="0.25">
      <c r="H455" s="10"/>
      <c r="I455" s="11"/>
      <c r="J455" s="10"/>
      <c r="K455" s="10"/>
      <c r="L455" s="10"/>
      <c r="M455" s="10"/>
      <c r="N455" s="10"/>
      <c r="O455" s="10"/>
    </row>
    <row r="456" spans="8:15" ht="15" customHeight="1" x14ac:dyDescent="0.25">
      <c r="H456" s="10"/>
      <c r="I456" s="11"/>
      <c r="J456" s="10"/>
      <c r="K456" s="10"/>
      <c r="L456" s="10"/>
      <c r="M456" s="10"/>
      <c r="N456" s="10"/>
      <c r="O456" s="10"/>
    </row>
    <row r="457" spans="8:15" ht="15" customHeight="1" x14ac:dyDescent="0.25">
      <c r="H457" s="10"/>
      <c r="I457" s="11"/>
      <c r="J457" s="10"/>
      <c r="K457" s="10"/>
      <c r="L457" s="10"/>
      <c r="M457" s="10"/>
      <c r="N457" s="10"/>
      <c r="O457" s="10"/>
    </row>
    <row r="458" spans="8:15" ht="15" customHeight="1" x14ac:dyDescent="0.25">
      <c r="H458" s="10"/>
      <c r="I458" s="11"/>
      <c r="J458" s="10"/>
      <c r="K458" s="10"/>
      <c r="L458" s="10"/>
      <c r="M458" s="10"/>
      <c r="N458" s="10"/>
      <c r="O458" s="10"/>
    </row>
    <row r="459" spans="8:15" ht="15" customHeight="1" x14ac:dyDescent="0.25">
      <c r="H459" s="10"/>
      <c r="I459" s="11"/>
      <c r="J459" s="10"/>
      <c r="K459" s="10"/>
      <c r="L459" s="10"/>
      <c r="M459" s="10"/>
      <c r="N459" s="10"/>
      <c r="O459" s="10"/>
    </row>
    <row r="460" spans="8:15" ht="15" customHeight="1" x14ac:dyDescent="0.25">
      <c r="H460" s="10"/>
      <c r="I460" s="11"/>
      <c r="J460" s="10"/>
      <c r="K460" s="10"/>
      <c r="L460" s="10"/>
      <c r="M460" s="10"/>
      <c r="N460" s="10"/>
      <c r="O460" s="10"/>
    </row>
    <row r="461" spans="8:15" ht="15" customHeight="1" x14ac:dyDescent="0.25">
      <c r="H461" s="10"/>
      <c r="I461" s="11"/>
      <c r="J461" s="10"/>
      <c r="K461" s="10"/>
      <c r="L461" s="10"/>
      <c r="M461" s="10"/>
      <c r="N461" s="10"/>
      <c r="O461" s="10"/>
    </row>
    <row r="462" spans="8:15" ht="15" customHeight="1" x14ac:dyDescent="0.25">
      <c r="H462" s="10"/>
      <c r="I462" s="11"/>
      <c r="J462" s="10"/>
      <c r="K462" s="10"/>
      <c r="L462" s="10"/>
      <c r="M462" s="10"/>
      <c r="N462" s="10"/>
      <c r="O462" s="10"/>
    </row>
    <row r="463" spans="8:15" ht="15" customHeight="1" x14ac:dyDescent="0.25">
      <c r="H463" s="10"/>
      <c r="I463" s="11"/>
      <c r="J463" s="10"/>
      <c r="K463" s="10"/>
      <c r="L463" s="10"/>
      <c r="M463" s="10"/>
      <c r="N463" s="10"/>
      <c r="O463" s="10"/>
    </row>
    <row r="464" spans="8:15" ht="15" customHeight="1" x14ac:dyDescent="0.25">
      <c r="H464" s="10"/>
      <c r="I464" s="11"/>
      <c r="J464" s="10"/>
      <c r="K464" s="10"/>
      <c r="L464" s="10"/>
      <c r="M464" s="10"/>
      <c r="N464" s="10"/>
      <c r="O464" s="10"/>
    </row>
    <row r="465" spans="8:15" ht="15" customHeight="1" x14ac:dyDescent="0.25">
      <c r="H465" s="10"/>
      <c r="I465" s="11"/>
      <c r="J465" s="10"/>
      <c r="K465" s="10"/>
      <c r="L465" s="10"/>
      <c r="M465" s="10"/>
      <c r="N465" s="10"/>
      <c r="O465" s="10"/>
    </row>
    <row r="466" spans="8:15" ht="15" customHeight="1" x14ac:dyDescent="0.25">
      <c r="H466" s="10"/>
      <c r="I466" s="11"/>
      <c r="J466" s="10"/>
      <c r="K466" s="10"/>
      <c r="L466" s="10"/>
      <c r="M466" s="10"/>
      <c r="N466" s="10"/>
      <c r="O466" s="10"/>
    </row>
    <row r="467" spans="8:15" ht="15" customHeight="1" x14ac:dyDescent="0.25">
      <c r="H467" s="10"/>
      <c r="I467" s="11"/>
      <c r="J467" s="10"/>
      <c r="K467" s="10"/>
      <c r="L467" s="10"/>
      <c r="M467" s="10"/>
      <c r="N467" s="10"/>
      <c r="O467" s="10"/>
    </row>
    <row r="468" spans="8:15" ht="15" customHeight="1" x14ac:dyDescent="0.25">
      <c r="H468" s="10"/>
      <c r="I468" s="11"/>
      <c r="J468" s="10"/>
      <c r="K468" s="10"/>
      <c r="L468" s="10"/>
      <c r="M468" s="10"/>
      <c r="N468" s="10"/>
      <c r="O468" s="10"/>
    </row>
    <row r="469" spans="8:15" ht="15" customHeight="1" x14ac:dyDescent="0.25">
      <c r="H469" s="10"/>
      <c r="I469" s="11"/>
      <c r="J469" s="10"/>
      <c r="K469" s="10"/>
      <c r="L469" s="10"/>
      <c r="M469" s="10"/>
      <c r="N469" s="10"/>
      <c r="O469" s="10"/>
    </row>
    <row r="470" spans="8:15" ht="15" customHeight="1" x14ac:dyDescent="0.25">
      <c r="H470" s="10"/>
      <c r="I470" s="11"/>
      <c r="J470" s="10"/>
      <c r="K470" s="10"/>
      <c r="L470" s="10"/>
      <c r="M470" s="10"/>
      <c r="N470" s="10"/>
      <c r="O470" s="10"/>
    </row>
    <row r="471" spans="8:15" ht="15" customHeight="1" x14ac:dyDescent="0.25">
      <c r="H471" s="10"/>
      <c r="I471" s="11"/>
      <c r="J471" s="10"/>
      <c r="K471" s="10"/>
      <c r="L471" s="10"/>
      <c r="M471" s="10"/>
      <c r="N471" s="10"/>
      <c r="O471" s="10"/>
    </row>
    <row r="472" spans="8:15" ht="15" customHeight="1" x14ac:dyDescent="0.25">
      <c r="H472" s="10"/>
      <c r="I472" s="11"/>
      <c r="J472" s="10"/>
      <c r="K472" s="10"/>
      <c r="L472" s="10"/>
      <c r="M472" s="10"/>
      <c r="N472" s="10"/>
      <c r="O472" s="10"/>
    </row>
    <row r="473" spans="8:15" ht="15" customHeight="1" x14ac:dyDescent="0.25">
      <c r="H473" s="10"/>
      <c r="I473" s="11"/>
      <c r="J473" s="10"/>
      <c r="K473" s="10"/>
      <c r="L473" s="10"/>
      <c r="M473" s="10"/>
      <c r="N473" s="10"/>
      <c r="O473" s="10"/>
    </row>
    <row r="474" spans="8:15" ht="15" customHeight="1" x14ac:dyDescent="0.25">
      <c r="H474" s="10"/>
      <c r="I474" s="11"/>
      <c r="J474" s="10"/>
      <c r="K474" s="10"/>
      <c r="L474" s="10"/>
      <c r="M474" s="10"/>
      <c r="N474" s="10"/>
      <c r="O474" s="10"/>
    </row>
    <row r="475" spans="8:15" ht="15" customHeight="1" x14ac:dyDescent="0.25">
      <c r="H475" s="10"/>
      <c r="I475" s="11"/>
      <c r="J475" s="10"/>
      <c r="K475" s="10"/>
      <c r="L475" s="10"/>
      <c r="M475" s="10"/>
      <c r="N475" s="10"/>
      <c r="O475" s="10"/>
    </row>
    <row r="476" spans="8:15" ht="15" customHeight="1" x14ac:dyDescent="0.25">
      <c r="H476" s="10"/>
      <c r="I476" s="11"/>
      <c r="J476" s="10"/>
      <c r="K476" s="10"/>
      <c r="L476" s="10"/>
      <c r="M476" s="10"/>
      <c r="N476" s="10"/>
      <c r="O476" s="10"/>
    </row>
    <row r="477" spans="8:15" ht="15" customHeight="1" x14ac:dyDescent="0.25">
      <c r="H477" s="10"/>
      <c r="I477" s="11"/>
      <c r="J477" s="10"/>
      <c r="K477" s="10"/>
      <c r="L477" s="10"/>
      <c r="M477" s="10"/>
      <c r="N477" s="10"/>
      <c r="O477" s="10"/>
    </row>
    <row r="478" spans="8:15" ht="15" customHeight="1" x14ac:dyDescent="0.25">
      <c r="H478" s="10"/>
      <c r="I478" s="11"/>
      <c r="J478" s="10"/>
      <c r="K478" s="10"/>
      <c r="L478" s="10"/>
      <c r="M478" s="10"/>
      <c r="N478" s="10"/>
      <c r="O478" s="10"/>
    </row>
    <row r="479" spans="8:15" ht="15" customHeight="1" x14ac:dyDescent="0.25">
      <c r="H479" s="10"/>
      <c r="I479" s="11"/>
      <c r="J479" s="10"/>
      <c r="K479" s="10"/>
      <c r="L479" s="10"/>
      <c r="M479" s="10"/>
      <c r="N479" s="10"/>
      <c r="O479" s="10"/>
    </row>
    <row r="480" spans="8:15" ht="15" customHeight="1" x14ac:dyDescent="0.25">
      <c r="H480" s="10"/>
      <c r="I480" s="11"/>
      <c r="J480" s="10"/>
      <c r="K480" s="10"/>
      <c r="L480" s="10"/>
      <c r="M480" s="10"/>
      <c r="N480" s="10"/>
      <c r="O480" s="10"/>
    </row>
    <row r="481" spans="8:15" ht="15" customHeight="1" x14ac:dyDescent="0.25">
      <c r="H481" s="10"/>
      <c r="I481" s="11"/>
      <c r="J481" s="10"/>
      <c r="K481" s="10"/>
      <c r="L481" s="10"/>
      <c r="M481" s="10"/>
      <c r="N481" s="10"/>
      <c r="O481" s="10"/>
    </row>
    <row r="482" spans="8:15" ht="15" customHeight="1" x14ac:dyDescent="0.25">
      <c r="H482" s="10"/>
      <c r="I482" s="11"/>
      <c r="J482" s="10"/>
      <c r="K482" s="10"/>
      <c r="L482" s="10"/>
      <c r="M482" s="10"/>
      <c r="N482" s="10"/>
      <c r="O482" s="10"/>
    </row>
    <row r="483" spans="8:15" ht="15" customHeight="1" x14ac:dyDescent="0.25">
      <c r="H483" s="10"/>
      <c r="I483" s="11"/>
      <c r="J483" s="10"/>
      <c r="K483" s="10"/>
      <c r="L483" s="10"/>
      <c r="M483" s="10"/>
      <c r="N483" s="10"/>
      <c r="O483" s="10"/>
    </row>
    <row r="484" spans="8:15" ht="15" customHeight="1" x14ac:dyDescent="0.25">
      <c r="H484" s="10"/>
      <c r="I484" s="11"/>
      <c r="J484" s="10"/>
      <c r="K484" s="10"/>
      <c r="L484" s="10"/>
      <c r="M484" s="10"/>
      <c r="N484" s="10"/>
      <c r="O484" s="10"/>
    </row>
    <row r="485" spans="8:15" ht="15" customHeight="1" x14ac:dyDescent="0.25">
      <c r="H485" s="10"/>
      <c r="I485" s="11"/>
      <c r="J485" s="10"/>
      <c r="K485" s="10"/>
      <c r="L485" s="10"/>
      <c r="M485" s="10"/>
      <c r="N485" s="10"/>
      <c r="O485" s="10"/>
    </row>
    <row r="486" spans="8:15" ht="15" customHeight="1" x14ac:dyDescent="0.25">
      <c r="H486" s="10"/>
      <c r="I486" s="11"/>
      <c r="J486" s="10"/>
      <c r="K486" s="10"/>
      <c r="L486" s="10"/>
      <c r="M486" s="10"/>
      <c r="N486" s="10"/>
      <c r="O486" s="10"/>
    </row>
    <row r="487" spans="8:15" ht="15" customHeight="1" x14ac:dyDescent="0.25">
      <c r="H487" s="10"/>
      <c r="I487" s="11"/>
      <c r="J487" s="10"/>
      <c r="K487" s="10"/>
      <c r="L487" s="10"/>
      <c r="M487" s="10"/>
      <c r="N487" s="10"/>
      <c r="O487" s="10"/>
    </row>
    <row r="488" spans="8:15" ht="15" customHeight="1" x14ac:dyDescent="0.25">
      <c r="H488" s="10"/>
      <c r="I488" s="11"/>
      <c r="J488" s="10"/>
      <c r="K488" s="10"/>
      <c r="L488" s="10"/>
      <c r="M488" s="10"/>
      <c r="N488" s="10"/>
      <c r="O488" s="10"/>
    </row>
    <row r="489" spans="8:15" ht="15" customHeight="1" x14ac:dyDescent="0.25">
      <c r="H489" s="10"/>
      <c r="I489" s="11"/>
      <c r="J489" s="10"/>
      <c r="K489" s="10"/>
      <c r="L489" s="10"/>
      <c r="M489" s="10"/>
      <c r="N489" s="10"/>
      <c r="O489" s="10"/>
    </row>
    <row r="490" spans="8:15" ht="15" customHeight="1" x14ac:dyDescent="0.25">
      <c r="H490" s="10"/>
      <c r="I490" s="11"/>
      <c r="J490" s="10"/>
      <c r="K490" s="10"/>
      <c r="L490" s="10"/>
      <c r="M490" s="10"/>
      <c r="N490" s="10"/>
      <c r="O490" s="10"/>
    </row>
    <row r="491" spans="8:15" ht="15" customHeight="1" x14ac:dyDescent="0.25">
      <c r="H491" s="10"/>
      <c r="I491" s="11"/>
      <c r="J491" s="10"/>
      <c r="K491" s="10"/>
      <c r="L491" s="10"/>
      <c r="M491" s="10"/>
      <c r="N491" s="10"/>
      <c r="O491" s="10"/>
    </row>
    <row r="492" spans="8:15" ht="15" customHeight="1" x14ac:dyDescent="0.25">
      <c r="H492" s="10"/>
      <c r="I492" s="11"/>
      <c r="J492" s="10"/>
      <c r="K492" s="10"/>
      <c r="L492" s="10"/>
      <c r="M492" s="10"/>
      <c r="N492" s="10"/>
      <c r="O492" s="10"/>
    </row>
    <row r="493" spans="8:15" ht="15" customHeight="1" x14ac:dyDescent="0.25">
      <c r="H493" s="10"/>
      <c r="I493" s="11"/>
      <c r="J493" s="10"/>
      <c r="K493" s="10"/>
      <c r="L493" s="10"/>
      <c r="M493" s="10"/>
      <c r="N493" s="10"/>
      <c r="O493" s="10"/>
    </row>
    <row r="494" spans="8:15" ht="15" customHeight="1" x14ac:dyDescent="0.25">
      <c r="H494" s="10"/>
      <c r="I494" s="11"/>
      <c r="J494" s="10"/>
      <c r="K494" s="10"/>
      <c r="L494" s="10"/>
      <c r="M494" s="10"/>
      <c r="N494" s="10"/>
      <c r="O494" s="10"/>
    </row>
    <row r="495" spans="8:15" ht="15" customHeight="1" x14ac:dyDescent="0.25">
      <c r="H495" s="10"/>
      <c r="I495" s="11"/>
      <c r="J495" s="10"/>
      <c r="K495" s="10"/>
      <c r="L495" s="10"/>
      <c r="M495" s="10"/>
      <c r="N495" s="10"/>
      <c r="O495" s="10"/>
    </row>
    <row r="496" spans="8:15" ht="15" customHeight="1" x14ac:dyDescent="0.25">
      <c r="H496" s="10"/>
      <c r="I496" s="11"/>
      <c r="J496" s="10"/>
      <c r="K496" s="10"/>
      <c r="L496" s="10"/>
      <c r="M496" s="10"/>
      <c r="N496" s="10"/>
      <c r="O496" s="10"/>
    </row>
    <row r="497" spans="8:15" ht="15" customHeight="1" x14ac:dyDescent="0.25">
      <c r="H497" s="10"/>
      <c r="I497" s="11"/>
      <c r="J497" s="10"/>
      <c r="K497" s="10"/>
      <c r="L497" s="10"/>
      <c r="M497" s="10"/>
      <c r="N497" s="10"/>
      <c r="O497" s="10"/>
    </row>
    <row r="498" spans="8:15" ht="15" customHeight="1" x14ac:dyDescent="0.25">
      <c r="H498" s="10"/>
      <c r="I498" s="11"/>
      <c r="J498" s="10"/>
      <c r="K498" s="10"/>
      <c r="L498" s="10"/>
      <c r="M498" s="10"/>
      <c r="N498" s="10"/>
      <c r="O498" s="10"/>
    </row>
    <row r="499" spans="8:15" ht="15" customHeight="1" x14ac:dyDescent="0.25">
      <c r="H499" s="10"/>
      <c r="I499" s="11"/>
      <c r="J499" s="10"/>
      <c r="K499" s="10"/>
      <c r="L499" s="10"/>
      <c r="M499" s="10"/>
      <c r="N499" s="10"/>
      <c r="O499" s="10"/>
    </row>
    <row r="500" spans="8:15" ht="15" customHeight="1" x14ac:dyDescent="0.25">
      <c r="H500" s="10"/>
      <c r="I500" s="11"/>
      <c r="J500" s="10"/>
      <c r="K500" s="10"/>
      <c r="L500" s="10"/>
      <c r="M500" s="10"/>
      <c r="N500" s="10"/>
      <c r="O500" s="10"/>
    </row>
    <row r="501" spans="8:15" ht="15" customHeight="1" x14ac:dyDescent="0.25">
      <c r="H501" s="10"/>
      <c r="I501" s="11"/>
      <c r="J501" s="10"/>
      <c r="K501" s="10"/>
      <c r="L501" s="10"/>
      <c r="M501" s="10"/>
      <c r="N501" s="10"/>
      <c r="O501" s="10"/>
    </row>
    <row r="502" spans="8:15" ht="15" customHeight="1" x14ac:dyDescent="0.25">
      <c r="H502" s="10"/>
      <c r="I502" s="11"/>
      <c r="J502" s="10"/>
      <c r="K502" s="10"/>
      <c r="L502" s="10"/>
      <c r="M502" s="10"/>
      <c r="N502" s="10"/>
      <c r="O502" s="10"/>
    </row>
    <row r="503" spans="8:15" ht="15" customHeight="1" x14ac:dyDescent="0.25">
      <c r="H503" s="10"/>
      <c r="I503" s="11"/>
      <c r="J503" s="10"/>
      <c r="K503" s="10"/>
      <c r="L503" s="10"/>
      <c r="M503" s="10"/>
      <c r="N503" s="10"/>
      <c r="O503" s="10"/>
    </row>
    <row r="504" spans="8:15" ht="15" customHeight="1" x14ac:dyDescent="0.25">
      <c r="H504" s="10"/>
      <c r="I504" s="11"/>
      <c r="J504" s="10"/>
      <c r="K504" s="10"/>
      <c r="L504" s="10"/>
      <c r="M504" s="10"/>
      <c r="N504" s="10"/>
      <c r="O504" s="10"/>
    </row>
    <row r="505" spans="8:15" ht="15" customHeight="1" x14ac:dyDescent="0.25">
      <c r="H505" s="10"/>
      <c r="I505" s="11"/>
      <c r="J505" s="10"/>
      <c r="K505" s="10"/>
      <c r="L505" s="10"/>
      <c r="M505" s="10"/>
      <c r="N505" s="10"/>
      <c r="O505" s="10"/>
    </row>
    <row r="506" spans="8:15" ht="15" customHeight="1" x14ac:dyDescent="0.25">
      <c r="H506" s="10"/>
      <c r="I506" s="11"/>
      <c r="J506" s="10"/>
      <c r="K506" s="10"/>
      <c r="L506" s="10"/>
      <c r="M506" s="10"/>
      <c r="N506" s="10"/>
      <c r="O506" s="10"/>
    </row>
    <row r="507" spans="8:15" ht="15" customHeight="1" x14ac:dyDescent="0.25">
      <c r="H507" s="10"/>
      <c r="I507" s="11"/>
      <c r="J507" s="10"/>
      <c r="K507" s="10"/>
      <c r="L507" s="10"/>
      <c r="M507" s="10"/>
      <c r="N507" s="10"/>
      <c r="O507" s="10"/>
    </row>
    <row r="508" spans="8:15" ht="15" customHeight="1" x14ac:dyDescent="0.25">
      <c r="H508" s="10"/>
      <c r="I508" s="11"/>
      <c r="J508" s="10"/>
      <c r="K508" s="10"/>
      <c r="L508" s="10"/>
      <c r="M508" s="10"/>
      <c r="N508" s="10"/>
      <c r="O508" s="10"/>
    </row>
    <row r="509" spans="8:15" ht="15" customHeight="1" x14ac:dyDescent="0.25">
      <c r="H509" s="10"/>
      <c r="I509" s="11"/>
      <c r="J509" s="10"/>
      <c r="K509" s="10"/>
      <c r="L509" s="10"/>
      <c r="M509" s="10"/>
      <c r="N509" s="10"/>
      <c r="O509" s="10"/>
    </row>
    <row r="510" spans="8:15" ht="15" customHeight="1" x14ac:dyDescent="0.25">
      <c r="H510" s="10"/>
      <c r="I510" s="11"/>
      <c r="J510" s="10"/>
      <c r="K510" s="10"/>
      <c r="L510" s="10"/>
      <c r="M510" s="10"/>
      <c r="N510" s="10"/>
      <c r="O510" s="10"/>
    </row>
    <row r="511" spans="8:15" ht="15" customHeight="1" x14ac:dyDescent="0.25">
      <c r="H511" s="10"/>
      <c r="I511" s="11"/>
      <c r="J511" s="10"/>
      <c r="K511" s="10"/>
      <c r="L511" s="10"/>
      <c r="M511" s="10"/>
      <c r="N511" s="10"/>
      <c r="O511" s="10"/>
    </row>
    <row r="512" spans="8:15" ht="15" customHeight="1" x14ac:dyDescent="0.25">
      <c r="H512" s="10"/>
      <c r="I512" s="11"/>
      <c r="J512" s="10"/>
      <c r="K512" s="10"/>
      <c r="L512" s="10"/>
      <c r="M512" s="10"/>
      <c r="N512" s="10"/>
      <c r="O512" s="10"/>
    </row>
    <row r="513" spans="8:15" ht="15" customHeight="1" x14ac:dyDescent="0.25">
      <c r="H513" s="10"/>
      <c r="I513" s="11"/>
      <c r="J513" s="10"/>
      <c r="K513" s="10"/>
      <c r="L513" s="10"/>
      <c r="M513" s="10"/>
      <c r="N513" s="10"/>
      <c r="O513" s="10"/>
    </row>
    <row r="514" spans="8:15" ht="15" customHeight="1" x14ac:dyDescent="0.25">
      <c r="H514" s="10"/>
      <c r="I514" s="11"/>
      <c r="J514" s="10"/>
      <c r="K514" s="10"/>
      <c r="L514" s="10"/>
      <c r="M514" s="10"/>
      <c r="N514" s="10"/>
      <c r="O514" s="10"/>
    </row>
    <row r="515" spans="8:15" ht="15" customHeight="1" x14ac:dyDescent="0.25">
      <c r="H515" s="10"/>
      <c r="I515" s="11"/>
      <c r="J515" s="10"/>
      <c r="K515" s="10"/>
      <c r="L515" s="10"/>
      <c r="M515" s="10"/>
      <c r="N515" s="10"/>
      <c r="O515" s="10"/>
    </row>
    <row r="516" spans="8:15" ht="15" customHeight="1" x14ac:dyDescent="0.25">
      <c r="H516" s="10"/>
      <c r="I516" s="11"/>
      <c r="J516" s="10"/>
      <c r="K516" s="10"/>
      <c r="L516" s="10"/>
      <c r="M516" s="10"/>
      <c r="N516" s="10"/>
      <c r="O516" s="10"/>
    </row>
    <row r="517" spans="8:15" ht="15" customHeight="1" x14ac:dyDescent="0.25">
      <c r="H517" s="10"/>
      <c r="I517" s="11"/>
      <c r="J517" s="10"/>
      <c r="K517" s="10"/>
      <c r="L517" s="10"/>
      <c r="M517" s="10"/>
      <c r="N517" s="10"/>
      <c r="O517" s="10"/>
    </row>
    <row r="518" spans="8:15" ht="15" customHeight="1" x14ac:dyDescent="0.25">
      <c r="H518" s="10"/>
      <c r="I518" s="11"/>
      <c r="J518" s="10"/>
      <c r="K518" s="10"/>
      <c r="L518" s="10"/>
      <c r="M518" s="10"/>
      <c r="N518" s="10"/>
      <c r="O518" s="10"/>
    </row>
    <row r="519" spans="8:15" ht="15" customHeight="1" x14ac:dyDescent="0.25">
      <c r="H519" s="10"/>
      <c r="I519" s="11"/>
      <c r="J519" s="10"/>
      <c r="K519" s="10"/>
      <c r="L519" s="10"/>
      <c r="M519" s="10"/>
      <c r="N519" s="10"/>
      <c r="O519" s="10"/>
    </row>
    <row r="520" spans="8:15" ht="15" customHeight="1" x14ac:dyDescent="0.25">
      <c r="H520" s="10"/>
      <c r="I520" s="11"/>
      <c r="J520" s="10"/>
      <c r="K520" s="10"/>
      <c r="L520" s="10"/>
      <c r="M520" s="10"/>
      <c r="N520" s="10"/>
      <c r="O520" s="10"/>
    </row>
    <row r="521" spans="8:15" ht="15" customHeight="1" x14ac:dyDescent="0.25">
      <c r="H521" s="10"/>
      <c r="I521" s="11"/>
      <c r="J521" s="10"/>
      <c r="K521" s="10"/>
      <c r="L521" s="10"/>
      <c r="M521" s="10"/>
      <c r="N521" s="10"/>
      <c r="O521" s="10"/>
    </row>
    <row r="522" spans="8:15" ht="15" customHeight="1" x14ac:dyDescent="0.25">
      <c r="H522" s="10"/>
      <c r="I522" s="11"/>
      <c r="J522" s="10"/>
      <c r="K522" s="10"/>
      <c r="L522" s="10"/>
      <c r="M522" s="10"/>
      <c r="N522" s="10"/>
      <c r="O522" s="10"/>
    </row>
    <row r="523" spans="8:15" ht="15" customHeight="1" x14ac:dyDescent="0.25">
      <c r="H523" s="10"/>
      <c r="I523" s="11"/>
      <c r="J523" s="10"/>
      <c r="K523" s="10"/>
      <c r="L523" s="10"/>
      <c r="M523" s="10"/>
      <c r="N523" s="10"/>
      <c r="O523" s="10"/>
    </row>
    <row r="524" spans="8:15" ht="15" customHeight="1" x14ac:dyDescent="0.25">
      <c r="H524" s="10"/>
      <c r="I524" s="11"/>
      <c r="J524" s="10"/>
      <c r="K524" s="10"/>
      <c r="L524" s="10"/>
      <c r="M524" s="10"/>
      <c r="N524" s="10"/>
      <c r="O524" s="10"/>
    </row>
    <row r="525" spans="8:15" ht="15" customHeight="1" x14ac:dyDescent="0.25">
      <c r="H525" s="10"/>
      <c r="I525" s="11"/>
      <c r="J525" s="10"/>
      <c r="K525" s="10"/>
      <c r="L525" s="10"/>
      <c r="M525" s="10"/>
      <c r="N525" s="10"/>
      <c r="O525" s="10"/>
    </row>
    <row r="526" spans="8:15" ht="15" customHeight="1" x14ac:dyDescent="0.25">
      <c r="H526" s="10"/>
      <c r="I526" s="11"/>
      <c r="J526" s="10"/>
      <c r="K526" s="10"/>
      <c r="L526" s="10"/>
      <c r="M526" s="10"/>
      <c r="N526" s="10"/>
      <c r="O526" s="10"/>
    </row>
    <row r="527" spans="8:15" ht="15" customHeight="1" x14ac:dyDescent="0.25">
      <c r="H527" s="10"/>
      <c r="I527" s="11"/>
      <c r="J527" s="10"/>
      <c r="K527" s="10"/>
      <c r="L527" s="10"/>
      <c r="M527" s="10"/>
      <c r="N527" s="10"/>
      <c r="O527" s="10"/>
    </row>
    <row r="528" spans="8:15" ht="15" customHeight="1" x14ac:dyDescent="0.25">
      <c r="H528" s="10"/>
      <c r="I528" s="11"/>
      <c r="J528" s="10"/>
      <c r="K528" s="10"/>
      <c r="L528" s="10"/>
      <c r="M528" s="10"/>
      <c r="N528" s="10"/>
      <c r="O528" s="10"/>
    </row>
    <row r="529" spans="8:15" ht="15" customHeight="1" x14ac:dyDescent="0.25">
      <c r="H529" s="10"/>
      <c r="I529" s="11"/>
      <c r="J529" s="10"/>
      <c r="K529" s="10"/>
      <c r="L529" s="10"/>
      <c r="M529" s="10"/>
      <c r="N529" s="10"/>
      <c r="O529" s="10"/>
    </row>
    <row r="530" spans="8:15" ht="15" customHeight="1" x14ac:dyDescent="0.25">
      <c r="H530" s="10"/>
      <c r="I530" s="11"/>
      <c r="J530" s="10"/>
      <c r="K530" s="10"/>
      <c r="L530" s="10"/>
      <c r="M530" s="10"/>
      <c r="N530" s="10"/>
      <c r="O530" s="10"/>
    </row>
    <row r="531" spans="8:15" ht="15" customHeight="1" x14ac:dyDescent="0.25">
      <c r="H531" s="10"/>
      <c r="I531" s="11"/>
      <c r="J531" s="10"/>
      <c r="K531" s="10"/>
      <c r="L531" s="10"/>
      <c r="M531" s="10"/>
      <c r="N531" s="10"/>
      <c r="O531" s="10"/>
    </row>
    <row r="532" spans="8:15" ht="15" customHeight="1" x14ac:dyDescent="0.25">
      <c r="H532" s="10"/>
      <c r="I532" s="11"/>
      <c r="J532" s="10"/>
      <c r="K532" s="10"/>
      <c r="L532" s="10"/>
      <c r="M532" s="10"/>
      <c r="N532" s="10"/>
      <c r="O532" s="10"/>
    </row>
    <row r="533" spans="8:15" ht="15" customHeight="1" x14ac:dyDescent="0.25">
      <c r="H533" s="10"/>
      <c r="I533" s="11"/>
      <c r="J533" s="10"/>
      <c r="K533" s="10"/>
      <c r="L533" s="10"/>
      <c r="M533" s="10"/>
      <c r="N533" s="10"/>
      <c r="O533" s="10"/>
    </row>
    <row r="534" spans="8:15" ht="15" customHeight="1" x14ac:dyDescent="0.25">
      <c r="H534" s="10"/>
      <c r="I534" s="11"/>
      <c r="J534" s="10"/>
      <c r="K534" s="10"/>
      <c r="L534" s="10"/>
      <c r="M534" s="10"/>
      <c r="N534" s="10"/>
      <c r="O534" s="10"/>
    </row>
    <row r="535" spans="8:15" ht="15" customHeight="1" x14ac:dyDescent="0.25">
      <c r="H535" s="10"/>
      <c r="I535" s="11"/>
      <c r="J535" s="10"/>
      <c r="K535" s="10"/>
      <c r="L535" s="10"/>
      <c r="M535" s="10"/>
      <c r="N535" s="10"/>
      <c r="O535" s="10"/>
    </row>
    <row r="536" spans="8:15" ht="15" customHeight="1" x14ac:dyDescent="0.25">
      <c r="H536" s="10"/>
      <c r="I536" s="11"/>
      <c r="J536" s="10"/>
      <c r="K536" s="10"/>
      <c r="L536" s="10"/>
      <c r="M536" s="10"/>
      <c r="N536" s="10"/>
      <c r="O536" s="10"/>
    </row>
    <row r="537" spans="8:15" x14ac:dyDescent="0.25">
      <c r="H537" s="10"/>
      <c r="I537" s="11"/>
      <c r="J537" s="10"/>
      <c r="K537" s="10"/>
      <c r="L537" s="10"/>
      <c r="M537" s="10"/>
      <c r="N537" s="10"/>
      <c r="O537" s="10"/>
    </row>
    <row r="538" spans="8:15" x14ac:dyDescent="0.25">
      <c r="H538" s="10"/>
      <c r="I538" s="11"/>
      <c r="J538" s="10"/>
      <c r="K538" s="10"/>
      <c r="L538" s="10"/>
      <c r="M538" s="10"/>
      <c r="N538" s="10"/>
      <c r="O538" s="10"/>
    </row>
    <row r="539" spans="8:15" x14ac:dyDescent="0.25">
      <c r="H539" s="10"/>
      <c r="I539" s="11"/>
      <c r="J539" s="10"/>
      <c r="K539" s="10"/>
      <c r="L539" s="10"/>
      <c r="M539" s="10"/>
      <c r="N539" s="10"/>
      <c r="O539" s="10"/>
    </row>
    <row r="540" spans="8:15" x14ac:dyDescent="0.25">
      <c r="H540" s="10"/>
      <c r="I540" s="11"/>
      <c r="J540" s="10"/>
      <c r="K540" s="10"/>
      <c r="L540" s="10"/>
      <c r="M540" s="10"/>
      <c r="N540" s="10"/>
      <c r="O540" s="10"/>
    </row>
    <row r="541" spans="8:15" x14ac:dyDescent="0.25">
      <c r="H541" s="10"/>
      <c r="I541" s="11"/>
      <c r="J541" s="10"/>
      <c r="K541" s="10"/>
      <c r="L541" s="10"/>
      <c r="M541" s="10"/>
      <c r="N541" s="10"/>
      <c r="O541" s="10"/>
    </row>
    <row r="542" spans="8:15" x14ac:dyDescent="0.25">
      <c r="H542" s="10"/>
      <c r="I542" s="11"/>
      <c r="J542" s="10"/>
      <c r="K542" s="10"/>
      <c r="L542" s="10"/>
      <c r="M542" s="10"/>
      <c r="N542" s="10"/>
      <c r="O542" s="10"/>
    </row>
    <row r="543" spans="8:15" x14ac:dyDescent="0.25">
      <c r="H543" s="10"/>
      <c r="I543" s="11"/>
      <c r="J543" s="10"/>
      <c r="K543" s="10"/>
      <c r="L543" s="10"/>
      <c r="M543" s="10"/>
      <c r="N543" s="10"/>
      <c r="O543" s="10"/>
    </row>
    <row r="544" spans="8:15" x14ac:dyDescent="0.25">
      <c r="H544" s="10"/>
      <c r="I544" s="11"/>
      <c r="J544" s="10"/>
      <c r="K544" s="10"/>
      <c r="L544" s="10"/>
      <c r="M544" s="10"/>
      <c r="N544" s="10"/>
      <c r="O544" s="10"/>
    </row>
    <row r="545" spans="8:15" x14ac:dyDescent="0.25">
      <c r="H545" s="10"/>
      <c r="I545" s="11"/>
      <c r="J545" s="10"/>
      <c r="K545" s="10"/>
      <c r="L545" s="10"/>
      <c r="M545" s="10"/>
      <c r="N545" s="10"/>
      <c r="O545" s="10"/>
    </row>
    <row r="546" spans="8:15" x14ac:dyDescent="0.25">
      <c r="H546" s="10"/>
      <c r="I546" s="11"/>
      <c r="J546" s="10"/>
      <c r="K546" s="10"/>
      <c r="L546" s="10"/>
      <c r="M546" s="10"/>
      <c r="N546" s="10"/>
      <c r="O546" s="10"/>
    </row>
    <row r="547" spans="8:15" x14ac:dyDescent="0.25">
      <c r="H547" s="10"/>
      <c r="I547" s="11"/>
      <c r="J547" s="10"/>
      <c r="K547" s="10"/>
      <c r="L547" s="10"/>
      <c r="M547" s="10"/>
      <c r="N547" s="10"/>
      <c r="O547" s="10"/>
    </row>
    <row r="548" spans="8:15" x14ac:dyDescent="0.25">
      <c r="H548" s="10"/>
      <c r="I548" s="11"/>
      <c r="J548" s="10"/>
      <c r="K548" s="10"/>
      <c r="L548" s="10"/>
      <c r="M548" s="10"/>
      <c r="N548" s="10"/>
      <c r="O548" s="10"/>
    </row>
    <row r="549" spans="8:15" x14ac:dyDescent="0.25">
      <c r="H549" s="10"/>
      <c r="I549" s="11"/>
      <c r="J549" s="10"/>
      <c r="K549" s="10"/>
      <c r="L549" s="10"/>
      <c r="M549" s="10"/>
      <c r="N549" s="10"/>
      <c r="O549" s="10"/>
    </row>
    <row r="550" spans="8:15" x14ac:dyDescent="0.25">
      <c r="H550" s="10"/>
      <c r="I550" s="11"/>
      <c r="J550" s="10"/>
      <c r="K550" s="10"/>
      <c r="L550" s="10"/>
      <c r="M550" s="10"/>
      <c r="N550" s="10"/>
      <c r="O550" s="10"/>
    </row>
    <row r="551" spans="8:15" x14ac:dyDescent="0.25">
      <c r="H551" s="10"/>
      <c r="I551" s="11"/>
      <c r="J551" s="10"/>
      <c r="K551" s="10"/>
      <c r="L551" s="10"/>
      <c r="M551" s="10"/>
      <c r="N551" s="10"/>
      <c r="O551" s="10"/>
    </row>
    <row r="552" spans="8:15" x14ac:dyDescent="0.25">
      <c r="H552" s="10"/>
      <c r="I552" s="11"/>
      <c r="J552" s="10"/>
      <c r="K552" s="10"/>
      <c r="L552" s="10"/>
      <c r="M552" s="10"/>
      <c r="N552" s="10"/>
      <c r="O552" s="10"/>
    </row>
    <row r="553" spans="8:15" x14ac:dyDescent="0.25">
      <c r="H553" s="10"/>
      <c r="I553" s="11"/>
      <c r="J553" s="10"/>
      <c r="K553" s="10"/>
      <c r="L553" s="10"/>
      <c r="M553" s="10"/>
      <c r="N553" s="10"/>
      <c r="O553" s="10"/>
    </row>
    <row r="554" spans="8:15" x14ac:dyDescent="0.25">
      <c r="H554" s="10"/>
      <c r="I554" s="11"/>
      <c r="J554" s="10"/>
      <c r="K554" s="10"/>
      <c r="L554" s="10"/>
      <c r="M554" s="10"/>
      <c r="N554" s="10"/>
      <c r="O554" s="10"/>
    </row>
    <row r="555" spans="8:15" x14ac:dyDescent="0.25">
      <c r="H555" s="10"/>
      <c r="I555" s="11"/>
      <c r="J555" s="10"/>
      <c r="K555" s="10"/>
      <c r="L555" s="10"/>
      <c r="M555" s="10"/>
      <c r="N555" s="10"/>
      <c r="O555" s="10"/>
    </row>
    <row r="556" spans="8:15" x14ac:dyDescent="0.25">
      <c r="H556" s="10"/>
      <c r="I556" s="11"/>
      <c r="J556" s="10"/>
      <c r="K556" s="10"/>
      <c r="L556" s="10"/>
      <c r="M556" s="10"/>
      <c r="N556" s="10"/>
      <c r="O556" s="10"/>
    </row>
    <row r="557" spans="8:15" x14ac:dyDescent="0.25">
      <c r="H557" s="10"/>
      <c r="I557" s="11"/>
      <c r="J557" s="10"/>
      <c r="K557" s="10"/>
      <c r="L557" s="10"/>
      <c r="M557" s="10"/>
      <c r="N557" s="10"/>
      <c r="O557" s="10"/>
    </row>
    <row r="558" spans="8:15" x14ac:dyDescent="0.25">
      <c r="H558" s="10"/>
      <c r="I558" s="11"/>
      <c r="J558" s="10"/>
      <c r="K558" s="10"/>
      <c r="L558" s="10"/>
      <c r="M558" s="10"/>
      <c r="N558" s="10"/>
      <c r="O558" s="10"/>
    </row>
    <row r="559" spans="8:15" x14ac:dyDescent="0.25">
      <c r="H559" s="10"/>
      <c r="I559" s="11"/>
      <c r="J559" s="10"/>
      <c r="K559" s="10"/>
      <c r="L559" s="10"/>
      <c r="M559" s="10"/>
      <c r="N559" s="10"/>
      <c r="O559" s="10"/>
    </row>
    <row r="560" spans="8:15" x14ac:dyDescent="0.25">
      <c r="H560" s="10"/>
      <c r="I560" s="11"/>
      <c r="J560" s="10"/>
      <c r="K560" s="10"/>
      <c r="L560" s="10"/>
      <c r="M560" s="10"/>
      <c r="N560" s="10"/>
      <c r="O560" s="10"/>
    </row>
    <row r="561" spans="8:15" x14ac:dyDescent="0.25">
      <c r="H561" s="10"/>
      <c r="I561" s="11"/>
      <c r="J561" s="10"/>
      <c r="K561" s="10"/>
      <c r="L561" s="10"/>
      <c r="M561" s="10"/>
      <c r="N561" s="10"/>
      <c r="O561" s="10"/>
    </row>
    <row r="562" spans="8:15" x14ac:dyDescent="0.25">
      <c r="H562" s="10"/>
      <c r="I562" s="11"/>
      <c r="J562" s="10"/>
      <c r="K562" s="10"/>
      <c r="L562" s="10"/>
      <c r="M562" s="10"/>
      <c r="N562" s="10"/>
      <c r="O562" s="10"/>
    </row>
    <row r="563" spans="8:15" x14ac:dyDescent="0.25">
      <c r="H563" s="10"/>
      <c r="I563" s="11"/>
      <c r="J563" s="10"/>
      <c r="K563" s="10"/>
      <c r="L563" s="10"/>
      <c r="M563" s="10"/>
      <c r="N563" s="10"/>
      <c r="O563" s="10"/>
    </row>
    <row r="564" spans="8:15" x14ac:dyDescent="0.25">
      <c r="H564" s="10"/>
      <c r="I564" s="11"/>
      <c r="J564" s="10"/>
      <c r="K564" s="10"/>
      <c r="L564" s="10"/>
      <c r="M564" s="10"/>
      <c r="N564" s="10"/>
      <c r="O564" s="10"/>
    </row>
    <row r="565" spans="8:15" x14ac:dyDescent="0.25">
      <c r="H565" s="10"/>
      <c r="I565" s="11"/>
      <c r="J565" s="10"/>
      <c r="K565" s="10"/>
      <c r="L565" s="10"/>
      <c r="M565" s="10"/>
      <c r="N565" s="10"/>
      <c r="O565" s="10"/>
    </row>
    <row r="566" spans="8:15" x14ac:dyDescent="0.25">
      <c r="H566" s="10"/>
      <c r="I566" s="11"/>
      <c r="J566" s="10"/>
      <c r="K566" s="10"/>
      <c r="L566" s="10"/>
      <c r="M566" s="10"/>
      <c r="N566" s="10"/>
      <c r="O566" s="10"/>
    </row>
    <row r="567" spans="8:15" x14ac:dyDescent="0.25">
      <c r="H567" s="10"/>
      <c r="I567" s="11"/>
      <c r="J567" s="10"/>
      <c r="K567" s="10"/>
      <c r="L567" s="10"/>
      <c r="M567" s="10"/>
      <c r="N567" s="10"/>
      <c r="O567" s="10"/>
    </row>
    <row r="568" spans="8:15" x14ac:dyDescent="0.25">
      <c r="H568" s="10"/>
      <c r="I568" s="11"/>
      <c r="J568" s="10"/>
      <c r="K568" s="10"/>
      <c r="L568" s="10"/>
      <c r="M568" s="10"/>
      <c r="N568" s="10"/>
      <c r="O568" s="10"/>
    </row>
    <row r="569" spans="8:15" x14ac:dyDescent="0.25">
      <c r="H569" s="10"/>
      <c r="I569" s="11"/>
      <c r="J569" s="10"/>
      <c r="K569" s="10"/>
      <c r="L569" s="10"/>
      <c r="M569" s="10"/>
      <c r="N569" s="10"/>
      <c r="O569" s="10"/>
    </row>
    <row r="570" spans="8:15" x14ac:dyDescent="0.25">
      <c r="H570" s="10"/>
      <c r="I570" s="11"/>
      <c r="J570" s="10"/>
      <c r="K570" s="10"/>
      <c r="L570" s="10"/>
      <c r="M570" s="10"/>
      <c r="N570" s="10"/>
      <c r="O570" s="10"/>
    </row>
    <row r="571" spans="8:15" x14ac:dyDescent="0.25">
      <c r="H571" s="10"/>
      <c r="I571" s="11"/>
      <c r="J571" s="10"/>
      <c r="K571" s="10"/>
      <c r="L571" s="10"/>
      <c r="M571" s="10"/>
      <c r="N571" s="10"/>
      <c r="O571" s="10"/>
    </row>
    <row r="572" spans="8:15" x14ac:dyDescent="0.25">
      <c r="H572" s="10"/>
      <c r="I572" s="11"/>
      <c r="J572" s="10"/>
      <c r="K572" s="10"/>
      <c r="L572" s="10"/>
      <c r="M572" s="10"/>
      <c r="N572" s="10"/>
      <c r="O572" s="10"/>
    </row>
    <row r="573" spans="8:15" x14ac:dyDescent="0.25">
      <c r="H573" s="10"/>
      <c r="I573" s="11"/>
      <c r="J573" s="10"/>
      <c r="K573" s="10"/>
      <c r="L573" s="10"/>
      <c r="M573" s="10"/>
      <c r="N573" s="10"/>
      <c r="O573" s="10"/>
    </row>
    <row r="574" spans="8:15" x14ac:dyDescent="0.25">
      <c r="H574" s="10"/>
      <c r="I574" s="11"/>
      <c r="J574" s="10"/>
      <c r="K574" s="10"/>
      <c r="L574" s="10"/>
      <c r="M574" s="10"/>
      <c r="N574" s="10"/>
      <c r="O574" s="10"/>
    </row>
    <row r="575" spans="8:15" x14ac:dyDescent="0.25">
      <c r="H575" s="10"/>
      <c r="I575" s="11"/>
      <c r="J575" s="10"/>
      <c r="K575" s="10"/>
      <c r="L575" s="10"/>
      <c r="M575" s="10"/>
      <c r="N575" s="10"/>
      <c r="O575" s="10"/>
    </row>
    <row r="576" spans="8:15" x14ac:dyDescent="0.25">
      <c r="H576" s="10"/>
      <c r="I576" s="11"/>
      <c r="J576" s="10"/>
      <c r="K576" s="10"/>
      <c r="L576" s="10"/>
      <c r="M576" s="10"/>
      <c r="N576" s="10"/>
      <c r="O576" s="10"/>
    </row>
    <row r="577" spans="8:15" x14ac:dyDescent="0.25">
      <c r="H577" s="10"/>
      <c r="I577" s="11"/>
      <c r="J577" s="10"/>
      <c r="K577" s="10"/>
      <c r="L577" s="10"/>
      <c r="M577" s="10"/>
      <c r="N577" s="10"/>
      <c r="O577" s="10"/>
    </row>
    <row r="578" spans="8:15" x14ac:dyDescent="0.25">
      <c r="H578" s="10"/>
      <c r="I578" s="11"/>
      <c r="J578" s="10"/>
      <c r="K578" s="10"/>
      <c r="L578" s="10"/>
      <c r="M578" s="10"/>
      <c r="N578" s="10"/>
      <c r="O578" s="10"/>
    </row>
    <row r="579" spans="8:15" x14ac:dyDescent="0.25">
      <c r="H579" s="10"/>
      <c r="I579" s="11"/>
      <c r="J579" s="10"/>
      <c r="K579" s="10"/>
      <c r="L579" s="10"/>
      <c r="M579" s="10"/>
      <c r="N579" s="10"/>
      <c r="O579" s="10"/>
    </row>
    <row r="580" spans="8:15" x14ac:dyDescent="0.25">
      <c r="H580" s="10"/>
      <c r="I580" s="11"/>
      <c r="J580" s="10"/>
      <c r="K580" s="10"/>
      <c r="L580" s="10"/>
      <c r="M580" s="10"/>
      <c r="N580" s="10"/>
      <c r="O580" s="10"/>
    </row>
    <row r="581" spans="8:15" x14ac:dyDescent="0.25">
      <c r="H581" s="10"/>
      <c r="I581" s="11"/>
      <c r="J581" s="10"/>
      <c r="K581" s="10"/>
      <c r="L581" s="10"/>
      <c r="M581" s="10"/>
      <c r="N581" s="10"/>
      <c r="O581" s="10"/>
    </row>
    <row r="582" spans="8:15" x14ac:dyDescent="0.25">
      <c r="H582" s="10"/>
      <c r="I582" s="11"/>
      <c r="J582" s="10"/>
      <c r="K582" s="10"/>
      <c r="L582" s="10"/>
      <c r="M582" s="10"/>
      <c r="N582" s="10"/>
      <c r="O582" s="10"/>
    </row>
    <row r="583" spans="8:15" x14ac:dyDescent="0.25">
      <c r="H583" s="10"/>
      <c r="I583" s="11"/>
      <c r="J583" s="10"/>
      <c r="K583" s="10"/>
      <c r="L583" s="10"/>
      <c r="M583" s="10"/>
      <c r="N583" s="10"/>
      <c r="O583" s="10"/>
    </row>
    <row r="584" spans="8:15" x14ac:dyDescent="0.25">
      <c r="H584" s="10"/>
      <c r="I584" s="11"/>
      <c r="J584" s="10"/>
      <c r="K584" s="10"/>
      <c r="L584" s="10"/>
      <c r="M584" s="10"/>
      <c r="N584" s="10"/>
      <c r="O584" s="10"/>
    </row>
    <row r="585" spans="8:15" x14ac:dyDescent="0.25">
      <c r="H585" s="10"/>
      <c r="I585" s="11"/>
      <c r="J585" s="10"/>
      <c r="K585" s="10"/>
      <c r="L585" s="10"/>
      <c r="M585" s="10"/>
      <c r="N585" s="10"/>
      <c r="O585" s="10"/>
    </row>
    <row r="586" spans="8:15" x14ac:dyDescent="0.25">
      <c r="H586" s="10"/>
      <c r="I586" s="11"/>
      <c r="J586" s="10"/>
      <c r="K586" s="10"/>
      <c r="L586" s="10"/>
      <c r="M586" s="10"/>
      <c r="N586" s="10"/>
      <c r="O586" s="10"/>
    </row>
    <row r="587" spans="8:15" x14ac:dyDescent="0.25">
      <c r="H587" s="10"/>
      <c r="I587" s="11"/>
      <c r="J587" s="10"/>
      <c r="K587" s="10"/>
      <c r="L587" s="10"/>
      <c r="M587" s="10"/>
      <c r="N587" s="10"/>
      <c r="O587" s="10"/>
    </row>
    <row r="588" spans="8:15" x14ac:dyDescent="0.25">
      <c r="H588" s="10"/>
      <c r="I588" s="11"/>
      <c r="J588" s="10"/>
      <c r="K588" s="10"/>
      <c r="L588" s="10"/>
      <c r="M588" s="10"/>
      <c r="N588" s="10"/>
      <c r="O588" s="10"/>
    </row>
    <row r="589" spans="8:15" x14ac:dyDescent="0.25">
      <c r="H589" s="10"/>
      <c r="I589" s="11"/>
      <c r="J589" s="10"/>
      <c r="K589" s="10"/>
      <c r="L589" s="10"/>
      <c r="M589" s="10"/>
      <c r="N589" s="10"/>
      <c r="O589" s="10"/>
    </row>
    <row r="590" spans="8:15" x14ac:dyDescent="0.25">
      <c r="H590" s="10"/>
      <c r="I590" s="11"/>
      <c r="J590" s="10"/>
      <c r="K590" s="10"/>
      <c r="L590" s="10"/>
      <c r="M590" s="10"/>
      <c r="N590" s="10"/>
      <c r="O590" s="10"/>
    </row>
    <row r="591" spans="8:15" x14ac:dyDescent="0.25">
      <c r="H591" s="10"/>
      <c r="I591" s="11"/>
      <c r="J591" s="10"/>
      <c r="K591" s="10"/>
      <c r="L591" s="10"/>
      <c r="M591" s="10"/>
      <c r="N591" s="10"/>
      <c r="O591" s="10"/>
    </row>
    <row r="592" spans="8:15" x14ac:dyDescent="0.25">
      <c r="H592" s="10"/>
      <c r="I592" s="11"/>
      <c r="J592" s="10"/>
      <c r="K592" s="10"/>
      <c r="L592" s="10"/>
      <c r="M592" s="10"/>
      <c r="N592" s="10"/>
      <c r="O592" s="10"/>
    </row>
    <row r="593" spans="8:15" x14ac:dyDescent="0.25">
      <c r="H593" s="10"/>
      <c r="I593" s="11"/>
      <c r="J593" s="10"/>
      <c r="K593" s="10"/>
      <c r="L593" s="10"/>
      <c r="M593" s="10"/>
      <c r="N593" s="10"/>
      <c r="O593" s="10"/>
    </row>
    <row r="594" spans="8:15" x14ac:dyDescent="0.25">
      <c r="H594" s="10"/>
      <c r="I594" s="11"/>
      <c r="J594" s="10"/>
      <c r="K594" s="10"/>
      <c r="L594" s="10"/>
      <c r="M594" s="10"/>
      <c r="N594" s="10"/>
      <c r="O594" s="10"/>
    </row>
    <row r="595" spans="8:15" x14ac:dyDescent="0.25">
      <c r="H595" s="10"/>
      <c r="I595" s="11"/>
      <c r="J595" s="10"/>
      <c r="K595" s="10"/>
      <c r="L595" s="10"/>
      <c r="M595" s="10"/>
      <c r="N595" s="10"/>
      <c r="O595" s="10"/>
    </row>
    <row r="596" spans="8:15" x14ac:dyDescent="0.25">
      <c r="H596" s="10"/>
      <c r="I596" s="11"/>
      <c r="J596" s="10"/>
      <c r="K596" s="10"/>
      <c r="L596" s="10"/>
      <c r="M596" s="10"/>
      <c r="N596" s="10"/>
      <c r="O596" s="10"/>
    </row>
    <row r="597" spans="8:15" x14ac:dyDescent="0.25">
      <c r="H597" s="10"/>
      <c r="I597" s="11"/>
      <c r="J597" s="10"/>
      <c r="K597" s="10"/>
      <c r="L597" s="10"/>
      <c r="M597" s="10"/>
      <c r="N597" s="10"/>
      <c r="O597" s="10"/>
    </row>
    <row r="598" spans="8:15" x14ac:dyDescent="0.25">
      <c r="H598" s="10"/>
      <c r="I598" s="11"/>
      <c r="J598" s="10"/>
      <c r="K598" s="10"/>
      <c r="L598" s="10"/>
      <c r="M598" s="10"/>
      <c r="N598" s="10"/>
      <c r="O598" s="10"/>
    </row>
    <row r="599" spans="8:15" x14ac:dyDescent="0.25">
      <c r="H599" s="10"/>
      <c r="I599" s="11"/>
      <c r="J599" s="10"/>
      <c r="K599" s="10"/>
      <c r="L599" s="10"/>
      <c r="M599" s="10"/>
      <c r="N599" s="10"/>
      <c r="O599" s="10"/>
    </row>
    <row r="600" spans="8:15" x14ac:dyDescent="0.25">
      <c r="H600" s="10"/>
      <c r="I600" s="11"/>
      <c r="J600" s="10"/>
      <c r="K600" s="10"/>
      <c r="L600" s="10"/>
      <c r="M600" s="10"/>
      <c r="N600" s="10"/>
      <c r="O600" s="10"/>
    </row>
    <row r="601" spans="8:15" x14ac:dyDescent="0.25">
      <c r="H601" s="10"/>
      <c r="I601" s="11"/>
      <c r="J601" s="10"/>
      <c r="K601" s="10"/>
      <c r="L601" s="10"/>
      <c r="M601" s="10"/>
      <c r="N601" s="10"/>
      <c r="O601" s="10"/>
    </row>
    <row r="602" spans="8:15" x14ac:dyDescent="0.25">
      <c r="H602" s="10"/>
      <c r="I602" s="11"/>
      <c r="J602" s="10"/>
      <c r="K602" s="10"/>
      <c r="L602" s="10"/>
      <c r="M602" s="10"/>
      <c r="N602" s="10"/>
      <c r="O602" s="10"/>
    </row>
    <row r="603" spans="8:15" x14ac:dyDescent="0.25">
      <c r="H603" s="10"/>
      <c r="I603" s="11"/>
      <c r="J603" s="10"/>
      <c r="K603" s="10"/>
      <c r="L603" s="10"/>
      <c r="M603" s="10"/>
      <c r="N603" s="10"/>
      <c r="O603" s="10"/>
    </row>
    <row r="604" spans="8:15" x14ac:dyDescent="0.25">
      <c r="H604" s="10"/>
      <c r="I604" s="11"/>
      <c r="J604" s="10"/>
      <c r="K604" s="10"/>
      <c r="L604" s="10"/>
      <c r="M604" s="10"/>
      <c r="N604" s="10"/>
      <c r="O604" s="10"/>
    </row>
    <row r="605" spans="8:15" x14ac:dyDescent="0.25">
      <c r="H605" s="10"/>
      <c r="I605" s="11"/>
      <c r="J605" s="10"/>
      <c r="K605" s="10"/>
      <c r="L605" s="10"/>
      <c r="M605" s="10"/>
      <c r="N605" s="10"/>
      <c r="O605" s="10"/>
    </row>
    <row r="606" spans="8:15" x14ac:dyDescent="0.25">
      <c r="H606" s="10"/>
      <c r="I606" s="11"/>
      <c r="J606" s="10"/>
      <c r="K606" s="10"/>
      <c r="L606" s="10"/>
      <c r="M606" s="10"/>
      <c r="N606" s="10"/>
      <c r="O606" s="10"/>
    </row>
    <row r="607" spans="8:15" x14ac:dyDescent="0.25">
      <c r="H607" s="10"/>
      <c r="I607" s="11"/>
      <c r="J607" s="10"/>
      <c r="K607" s="10"/>
      <c r="L607" s="10"/>
      <c r="M607" s="10"/>
      <c r="N607" s="10"/>
      <c r="O607" s="10"/>
    </row>
    <row r="608" spans="8:15" x14ac:dyDescent="0.25">
      <c r="H608" s="10"/>
      <c r="I608" s="11"/>
      <c r="J608" s="10"/>
      <c r="K608" s="10"/>
      <c r="L608" s="10"/>
      <c r="M608" s="10"/>
      <c r="N608" s="10"/>
      <c r="O608" s="10"/>
    </row>
    <row r="609" spans="8:15" x14ac:dyDescent="0.25">
      <c r="H609" s="10"/>
      <c r="I609" s="11"/>
      <c r="J609" s="10"/>
      <c r="K609" s="10"/>
      <c r="L609" s="10"/>
      <c r="M609" s="10"/>
      <c r="N609" s="10"/>
      <c r="O609" s="10"/>
    </row>
    <row r="610" spans="8:15" x14ac:dyDescent="0.25">
      <c r="H610" s="10"/>
      <c r="I610" s="11"/>
      <c r="J610" s="10"/>
      <c r="K610" s="10"/>
      <c r="L610" s="10"/>
      <c r="M610" s="10"/>
      <c r="N610" s="10"/>
      <c r="O610" s="10"/>
    </row>
    <row r="611" spans="8:15" x14ac:dyDescent="0.25">
      <c r="H611" s="10"/>
      <c r="I611" s="11"/>
      <c r="J611" s="10"/>
      <c r="K611" s="10"/>
      <c r="L611" s="10"/>
      <c r="M611" s="10"/>
      <c r="N611" s="10"/>
      <c r="O611" s="10"/>
    </row>
    <row r="612" spans="8:15" x14ac:dyDescent="0.25">
      <c r="H612" s="10"/>
      <c r="I612" s="11"/>
      <c r="J612" s="10"/>
      <c r="K612" s="10"/>
      <c r="L612" s="10"/>
      <c r="M612" s="10"/>
      <c r="N612" s="10"/>
      <c r="O612" s="10"/>
    </row>
    <row r="613" spans="8:15" x14ac:dyDescent="0.25">
      <c r="H613" s="10"/>
      <c r="I613" s="11"/>
      <c r="J613" s="10"/>
      <c r="K613" s="10"/>
      <c r="L613" s="10"/>
      <c r="M613" s="10"/>
      <c r="N613" s="10"/>
      <c r="O613" s="10"/>
    </row>
    <row r="614" spans="8:15" x14ac:dyDescent="0.25">
      <c r="H614" s="10"/>
      <c r="I614" s="11"/>
      <c r="J614" s="10"/>
      <c r="K614" s="10"/>
      <c r="L614" s="10"/>
      <c r="M614" s="10"/>
      <c r="N614" s="10"/>
      <c r="O614" s="10"/>
    </row>
    <row r="615" spans="8:15" x14ac:dyDescent="0.25">
      <c r="H615" s="10"/>
      <c r="I615" s="11"/>
      <c r="J615" s="10"/>
      <c r="K615" s="10"/>
      <c r="L615" s="10"/>
      <c r="M615" s="10"/>
      <c r="N615" s="10"/>
      <c r="O615" s="10"/>
    </row>
    <row r="616" spans="8:15" x14ac:dyDescent="0.25">
      <c r="H616" s="10"/>
      <c r="I616" s="11"/>
      <c r="J616" s="10"/>
      <c r="K616" s="10"/>
      <c r="L616" s="10"/>
      <c r="M616" s="10"/>
      <c r="N616" s="10"/>
      <c r="O616" s="10"/>
    </row>
    <row r="617" spans="8:15" x14ac:dyDescent="0.25">
      <c r="H617" s="10"/>
      <c r="I617" s="11"/>
      <c r="J617" s="10"/>
      <c r="K617" s="10"/>
      <c r="L617" s="10"/>
      <c r="M617" s="10"/>
      <c r="N617" s="10"/>
      <c r="O617" s="10"/>
    </row>
    <row r="618" spans="8:15" x14ac:dyDescent="0.25">
      <c r="H618" s="10"/>
      <c r="I618" s="11"/>
      <c r="J618" s="10"/>
      <c r="K618" s="10"/>
      <c r="L618" s="10"/>
      <c r="M618" s="10"/>
      <c r="N618" s="10"/>
      <c r="O618" s="10"/>
    </row>
    <row r="619" spans="8:15" x14ac:dyDescent="0.25">
      <c r="H619" s="10"/>
      <c r="I619" s="11"/>
      <c r="J619" s="10"/>
      <c r="K619" s="10"/>
      <c r="L619" s="10"/>
      <c r="M619" s="10"/>
      <c r="N619" s="10"/>
      <c r="O619" s="10"/>
    </row>
    <row r="620" spans="8:15" x14ac:dyDescent="0.25">
      <c r="H620" s="10"/>
      <c r="I620" s="11"/>
      <c r="J620" s="10"/>
      <c r="K620" s="10"/>
      <c r="L620" s="10"/>
      <c r="M620" s="10"/>
      <c r="N620" s="10"/>
      <c r="O620" s="10"/>
    </row>
    <row r="621" spans="8:15" x14ac:dyDescent="0.25">
      <c r="H621" s="10"/>
      <c r="I621" s="11"/>
      <c r="J621" s="10"/>
      <c r="K621" s="10"/>
      <c r="L621" s="10"/>
      <c r="M621" s="10"/>
      <c r="N621" s="10"/>
      <c r="O621" s="10"/>
    </row>
    <row r="622" spans="8:15" x14ac:dyDescent="0.25">
      <c r="H622" s="10"/>
      <c r="I622" s="11"/>
      <c r="J622" s="10"/>
      <c r="K622" s="10"/>
      <c r="L622" s="10"/>
      <c r="M622" s="10"/>
      <c r="N622" s="10"/>
      <c r="O622" s="10"/>
    </row>
    <row r="623" spans="8:15" x14ac:dyDescent="0.25">
      <c r="H623" s="10"/>
      <c r="I623" s="11"/>
      <c r="J623" s="10"/>
      <c r="K623" s="10"/>
      <c r="L623" s="10"/>
      <c r="M623" s="10"/>
      <c r="N623" s="10"/>
      <c r="O623" s="10"/>
    </row>
    <row r="624" spans="8:15" x14ac:dyDescent="0.25">
      <c r="H624" s="10"/>
      <c r="I624" s="11"/>
      <c r="J624" s="10"/>
      <c r="K624" s="10"/>
      <c r="L624" s="10"/>
      <c r="M624" s="10"/>
      <c r="N624" s="10"/>
      <c r="O624" s="10"/>
    </row>
    <row r="625" spans="8:15" x14ac:dyDescent="0.25">
      <c r="H625" s="10"/>
      <c r="I625" s="11"/>
      <c r="J625" s="10"/>
      <c r="K625" s="10"/>
      <c r="L625" s="10"/>
      <c r="M625" s="10"/>
      <c r="N625" s="10"/>
      <c r="O625" s="10"/>
    </row>
    <row r="626" spans="8:15" x14ac:dyDescent="0.25">
      <c r="H626" s="10"/>
      <c r="I626" s="11"/>
      <c r="J626" s="10"/>
      <c r="K626" s="10"/>
      <c r="L626" s="10"/>
      <c r="M626" s="10"/>
      <c r="N626" s="10"/>
      <c r="O626" s="10"/>
    </row>
    <row r="627" spans="8:15" x14ac:dyDescent="0.25">
      <c r="H627" s="10"/>
      <c r="I627" s="11"/>
      <c r="J627" s="10"/>
      <c r="K627" s="10"/>
      <c r="L627" s="10"/>
      <c r="M627" s="10"/>
      <c r="N627" s="10"/>
      <c r="O627" s="10"/>
    </row>
    <row r="628" spans="8:15" x14ac:dyDescent="0.25">
      <c r="H628" s="10"/>
      <c r="I628" s="11"/>
      <c r="J628" s="10"/>
      <c r="K628" s="10"/>
      <c r="L628" s="10"/>
      <c r="M628" s="10"/>
      <c r="N628" s="10"/>
      <c r="O628" s="10"/>
    </row>
    <row r="629" spans="8:15" x14ac:dyDescent="0.25">
      <c r="H629" s="10"/>
      <c r="I629" s="11"/>
      <c r="J629" s="10"/>
      <c r="K629" s="10"/>
      <c r="L629" s="10"/>
      <c r="M629" s="10"/>
      <c r="N629" s="10"/>
      <c r="O629" s="10"/>
    </row>
    <row r="630" spans="8:15" x14ac:dyDescent="0.25">
      <c r="H630" s="10"/>
      <c r="I630" s="11"/>
      <c r="J630" s="10"/>
      <c r="K630" s="10"/>
      <c r="L630" s="10"/>
      <c r="M630" s="10"/>
      <c r="N630" s="10"/>
      <c r="O630" s="10"/>
    </row>
    <row r="631" spans="8:15" x14ac:dyDescent="0.25">
      <c r="H631" s="10"/>
      <c r="I631" s="11"/>
      <c r="J631" s="10"/>
      <c r="K631" s="10"/>
      <c r="L631" s="10"/>
      <c r="M631" s="10"/>
      <c r="N631" s="10"/>
      <c r="O631" s="10"/>
    </row>
    <row r="632" spans="8:15" x14ac:dyDescent="0.25">
      <c r="H632" s="10"/>
      <c r="I632" s="11"/>
      <c r="J632" s="10"/>
      <c r="K632" s="10"/>
      <c r="L632" s="10"/>
      <c r="M632" s="10"/>
      <c r="N632" s="10"/>
      <c r="O632" s="10"/>
    </row>
    <row r="633" spans="8:15" x14ac:dyDescent="0.25">
      <c r="H633" s="10"/>
      <c r="I633" s="11"/>
      <c r="J633" s="10"/>
      <c r="K633" s="10"/>
      <c r="L633" s="10"/>
      <c r="M633" s="10"/>
      <c r="N633" s="10"/>
      <c r="O633" s="10"/>
    </row>
    <row r="634" spans="8:15" x14ac:dyDescent="0.25">
      <c r="H634" s="10"/>
      <c r="I634" s="11"/>
      <c r="J634" s="10"/>
      <c r="K634" s="10"/>
      <c r="L634" s="10"/>
      <c r="M634" s="10"/>
      <c r="N634" s="10"/>
      <c r="O634" s="10"/>
    </row>
    <row r="635" spans="8:15" x14ac:dyDescent="0.25">
      <c r="H635" s="10"/>
      <c r="I635" s="11"/>
      <c r="J635" s="10"/>
      <c r="K635" s="10"/>
      <c r="L635" s="10"/>
      <c r="M635" s="10"/>
      <c r="N635" s="10"/>
      <c r="O635" s="10"/>
    </row>
    <row r="636" spans="8:15" x14ac:dyDescent="0.25">
      <c r="H636" s="10"/>
      <c r="I636" s="11"/>
      <c r="J636" s="10"/>
      <c r="K636" s="10"/>
      <c r="L636" s="10"/>
      <c r="M636" s="10"/>
      <c r="N636" s="10"/>
      <c r="O636" s="10"/>
    </row>
    <row r="637" spans="8:15" x14ac:dyDescent="0.25">
      <c r="H637" s="10"/>
      <c r="I637" s="11"/>
      <c r="J637" s="10"/>
      <c r="K637" s="10"/>
      <c r="L637" s="10"/>
      <c r="M637" s="10"/>
      <c r="N637" s="10"/>
      <c r="O637" s="10"/>
    </row>
    <row r="638" spans="8:15" x14ac:dyDescent="0.25">
      <c r="H638" s="10"/>
      <c r="I638" s="11"/>
      <c r="J638" s="10"/>
      <c r="K638" s="10"/>
      <c r="L638" s="10"/>
      <c r="M638" s="10"/>
      <c r="N638" s="10"/>
      <c r="O638" s="10"/>
    </row>
    <row r="639" spans="8:15" x14ac:dyDescent="0.25">
      <c r="H639" s="10"/>
      <c r="I639" s="11"/>
      <c r="J639" s="10"/>
      <c r="K639" s="10"/>
      <c r="L639" s="10"/>
      <c r="M639" s="10"/>
      <c r="N639" s="10"/>
      <c r="O639" s="10"/>
    </row>
    <row r="640" spans="8:15" x14ac:dyDescent="0.25">
      <c r="H640" s="10"/>
      <c r="I640" s="11"/>
      <c r="J640" s="10"/>
      <c r="K640" s="10"/>
      <c r="L640" s="10"/>
      <c r="M640" s="10"/>
      <c r="N640" s="10"/>
      <c r="O640" s="10"/>
    </row>
    <row r="641" spans="8:15" x14ac:dyDescent="0.25">
      <c r="H641" s="10"/>
      <c r="I641" s="11"/>
      <c r="J641" s="10"/>
      <c r="K641" s="10"/>
      <c r="L641" s="10"/>
      <c r="M641" s="10"/>
      <c r="N641" s="10"/>
      <c r="O641" s="10"/>
    </row>
    <row r="642" spans="8:15" x14ac:dyDescent="0.25">
      <c r="H642" s="10"/>
      <c r="I642" s="11"/>
      <c r="J642" s="10"/>
      <c r="K642" s="10"/>
      <c r="L642" s="10"/>
      <c r="M642" s="10"/>
      <c r="N642" s="10"/>
      <c r="O642" s="10"/>
    </row>
    <row r="643" spans="8:15" x14ac:dyDescent="0.25">
      <c r="H643" s="10"/>
      <c r="I643" s="11"/>
      <c r="J643" s="10"/>
      <c r="K643" s="10"/>
      <c r="L643" s="10"/>
      <c r="M643" s="10"/>
      <c r="N643" s="10"/>
      <c r="O643" s="10"/>
    </row>
    <row r="644" spans="8:15" x14ac:dyDescent="0.25">
      <c r="H644" s="10"/>
      <c r="I644" s="11"/>
      <c r="J644" s="10"/>
      <c r="K644" s="10"/>
      <c r="L644" s="10"/>
      <c r="M644" s="10"/>
      <c r="N644" s="10"/>
      <c r="O644" s="10"/>
    </row>
    <row r="645" spans="8:15" x14ac:dyDescent="0.25">
      <c r="H645" s="10"/>
      <c r="I645" s="11"/>
      <c r="J645" s="10"/>
      <c r="K645" s="10"/>
      <c r="L645" s="10"/>
      <c r="M645" s="10"/>
      <c r="N645" s="10"/>
      <c r="O645" s="10"/>
    </row>
    <row r="646" spans="8:15" x14ac:dyDescent="0.25">
      <c r="H646" s="10"/>
      <c r="I646" s="11"/>
      <c r="J646" s="10"/>
      <c r="K646" s="10"/>
      <c r="L646" s="10"/>
      <c r="M646" s="10"/>
      <c r="N646" s="10"/>
      <c r="O646" s="10"/>
    </row>
    <row r="647" spans="8:15" x14ac:dyDescent="0.25">
      <c r="H647" s="10"/>
      <c r="I647" s="11"/>
      <c r="J647" s="10"/>
      <c r="K647" s="10"/>
      <c r="L647" s="10"/>
      <c r="M647" s="10"/>
      <c r="N647" s="10"/>
      <c r="O647" s="10"/>
    </row>
    <row r="648" spans="8:15" x14ac:dyDescent="0.25">
      <c r="H648" s="10"/>
      <c r="I648" s="11"/>
      <c r="J648" s="10"/>
      <c r="K648" s="10"/>
      <c r="L648" s="10"/>
      <c r="M648" s="10"/>
      <c r="N648" s="10"/>
      <c r="O648" s="10"/>
    </row>
    <row r="649" spans="8:15" x14ac:dyDescent="0.25">
      <c r="H649" s="10"/>
      <c r="I649" s="11"/>
      <c r="J649" s="10"/>
      <c r="K649" s="10"/>
      <c r="L649" s="10"/>
      <c r="M649" s="10"/>
      <c r="N649" s="10"/>
      <c r="O649" s="10"/>
    </row>
    <row r="650" spans="8:15" x14ac:dyDescent="0.25">
      <c r="H650" s="10"/>
      <c r="I650" s="11"/>
      <c r="J650" s="10"/>
      <c r="K650" s="10"/>
      <c r="L650" s="10"/>
      <c r="M650" s="10"/>
      <c r="N650" s="10"/>
      <c r="O650" s="10"/>
    </row>
    <row r="651" spans="8:15" x14ac:dyDescent="0.25">
      <c r="H651" s="10"/>
      <c r="I651" s="11"/>
      <c r="J651" s="10"/>
      <c r="K651" s="10"/>
      <c r="L651" s="10"/>
      <c r="M651" s="10"/>
      <c r="N651" s="10"/>
      <c r="O651" s="10"/>
    </row>
    <row r="652" spans="8:15" x14ac:dyDescent="0.25">
      <c r="H652" s="10"/>
      <c r="I652" s="11"/>
      <c r="J652" s="10"/>
      <c r="K652" s="10"/>
      <c r="L652" s="10"/>
      <c r="M652" s="10"/>
      <c r="N652" s="10"/>
      <c r="O652" s="10"/>
    </row>
    <row r="653" spans="8:15" x14ac:dyDescent="0.25">
      <c r="H653" s="10"/>
      <c r="I653" s="11"/>
      <c r="J653" s="10"/>
      <c r="K653" s="10"/>
      <c r="L653" s="10"/>
      <c r="M653" s="10"/>
      <c r="N653" s="10"/>
      <c r="O653" s="10"/>
    </row>
    <row r="654" spans="8:15" x14ac:dyDescent="0.25">
      <c r="H654" s="10"/>
      <c r="I654" s="11"/>
      <c r="J654" s="10"/>
      <c r="K654" s="10"/>
      <c r="L654" s="10"/>
      <c r="M654" s="10"/>
      <c r="N654" s="10"/>
      <c r="O654" s="10"/>
    </row>
    <row r="655" spans="8:15" x14ac:dyDescent="0.25">
      <c r="H655" s="10"/>
      <c r="I655" s="11"/>
      <c r="J655" s="10"/>
      <c r="K655" s="10"/>
      <c r="L655" s="10"/>
      <c r="M655" s="10"/>
      <c r="N655" s="10"/>
      <c r="O655" s="10"/>
    </row>
    <row r="656" spans="8:15" x14ac:dyDescent="0.25">
      <c r="H656" s="10"/>
      <c r="I656" s="11"/>
      <c r="J656" s="10"/>
      <c r="K656" s="18"/>
      <c r="L656" s="10"/>
      <c r="M656" s="10"/>
      <c r="N656" s="10"/>
      <c r="O656" s="10"/>
    </row>
    <row r="657" spans="8:15" x14ac:dyDescent="0.25">
      <c r="H657" s="10"/>
      <c r="I657" s="11"/>
      <c r="J657" s="10"/>
      <c r="K657" s="10"/>
      <c r="L657" s="10"/>
      <c r="M657" s="19"/>
      <c r="N657" s="19"/>
      <c r="O657" s="19"/>
    </row>
    <row r="658" spans="8:15" x14ac:dyDescent="0.25">
      <c r="H658" s="10"/>
      <c r="I658" s="11"/>
      <c r="J658" s="10"/>
      <c r="K658" s="10"/>
      <c r="L658" s="10"/>
      <c r="M658" s="19"/>
      <c r="N658" s="19"/>
      <c r="O658" s="19"/>
    </row>
    <row r="659" spans="8:15" x14ac:dyDescent="0.25">
      <c r="H659" s="10"/>
      <c r="I659" s="11"/>
      <c r="J659" s="10"/>
      <c r="K659" s="10"/>
      <c r="L659" s="10"/>
      <c r="M659" s="19"/>
      <c r="N659" s="19"/>
      <c r="O659" s="19"/>
    </row>
    <row r="660" spans="8:15" x14ac:dyDescent="0.25">
      <c r="H660" s="10"/>
      <c r="I660" s="11"/>
      <c r="J660" s="10"/>
      <c r="K660" s="10"/>
      <c r="L660" s="10"/>
      <c r="M660" s="19"/>
      <c r="N660" s="19"/>
      <c r="O660" s="19"/>
    </row>
    <row r="661" spans="8:15" x14ac:dyDescent="0.25">
      <c r="H661" s="10"/>
      <c r="I661" s="11"/>
      <c r="J661" s="10"/>
      <c r="K661" s="10"/>
      <c r="L661" s="10"/>
      <c r="M661" s="19"/>
      <c r="N661" s="19"/>
      <c r="O661" s="19"/>
    </row>
    <row r="662" spans="8:15" x14ac:dyDescent="0.25">
      <c r="H662" s="10"/>
      <c r="I662" s="11"/>
      <c r="J662" s="10"/>
      <c r="K662" s="10"/>
      <c r="L662" s="10"/>
      <c r="M662" s="19"/>
      <c r="N662" s="19"/>
      <c r="O662" s="19"/>
    </row>
    <row r="663" spans="8:15" x14ac:dyDescent="0.25">
      <c r="H663" s="10"/>
      <c r="I663" s="11"/>
      <c r="J663" s="10"/>
      <c r="K663" s="10"/>
      <c r="L663" s="10"/>
      <c r="M663" s="19"/>
      <c r="N663" s="19"/>
      <c r="O663" s="19"/>
    </row>
    <row r="664" spans="8:15" x14ac:dyDescent="0.25">
      <c r="H664" s="10"/>
      <c r="I664" s="11"/>
      <c r="J664" s="10"/>
      <c r="K664" s="10"/>
      <c r="L664" s="10"/>
      <c r="M664" s="19"/>
      <c r="N664" s="19"/>
      <c r="O664" s="19"/>
    </row>
    <row r="665" spans="8:15" x14ac:dyDescent="0.25">
      <c r="H665" s="10"/>
      <c r="I665" s="11"/>
      <c r="J665" s="10"/>
      <c r="K665" s="10"/>
      <c r="L665" s="10"/>
      <c r="M665" s="19"/>
      <c r="N665" s="19"/>
      <c r="O665" s="19"/>
    </row>
    <row r="666" spans="8:15" x14ac:dyDescent="0.25">
      <c r="H666" s="10"/>
      <c r="I666" s="11"/>
      <c r="J666" s="10"/>
      <c r="K666" s="10"/>
      <c r="L666" s="10"/>
      <c r="M666" s="19"/>
      <c r="N666" s="19"/>
      <c r="O666" s="19"/>
    </row>
    <row r="667" spans="8:15" x14ac:dyDescent="0.25">
      <c r="H667" s="10"/>
      <c r="I667" s="11"/>
      <c r="J667" s="10"/>
      <c r="K667" s="10"/>
      <c r="L667" s="10"/>
      <c r="M667" s="19"/>
      <c r="N667" s="19"/>
      <c r="O667" s="19"/>
    </row>
    <row r="668" spans="8:15" x14ac:dyDescent="0.25">
      <c r="H668" s="10"/>
      <c r="I668" s="11"/>
      <c r="J668" s="10"/>
      <c r="K668" s="10"/>
      <c r="L668" s="10"/>
      <c r="M668" s="19"/>
      <c r="N668" s="19"/>
      <c r="O668" s="19"/>
    </row>
    <row r="669" spans="8:15" x14ac:dyDescent="0.25">
      <c r="H669" s="10"/>
      <c r="I669" s="11"/>
      <c r="J669" s="10"/>
      <c r="K669" s="10"/>
      <c r="L669" s="10"/>
      <c r="M669" s="19"/>
      <c r="N669" s="19"/>
      <c r="O669" s="19"/>
    </row>
    <row r="670" spans="8:15" x14ac:dyDescent="0.25">
      <c r="H670" s="10"/>
      <c r="I670" s="11"/>
      <c r="J670" s="10"/>
      <c r="K670" s="10"/>
      <c r="L670" s="10"/>
      <c r="M670" s="19"/>
      <c r="N670" s="19"/>
      <c r="O670" s="19"/>
    </row>
    <row r="671" spans="8:15" x14ac:dyDescent="0.25">
      <c r="H671" s="10"/>
      <c r="I671" s="11"/>
      <c r="J671" s="10"/>
      <c r="K671" s="10"/>
      <c r="L671" s="10"/>
      <c r="M671" s="19"/>
      <c r="N671" s="19"/>
      <c r="O671" s="19"/>
    </row>
    <row r="672" spans="8:15" x14ac:dyDescent="0.25">
      <c r="H672" s="10"/>
      <c r="I672" s="11"/>
      <c r="J672" s="10"/>
      <c r="K672" s="10"/>
      <c r="L672" s="10"/>
      <c r="M672" s="19"/>
      <c r="N672" s="19"/>
      <c r="O672" s="19"/>
    </row>
    <row r="673" spans="8:15" x14ac:dyDescent="0.25">
      <c r="H673" s="10"/>
      <c r="I673" s="11"/>
      <c r="J673" s="10"/>
      <c r="K673" s="10"/>
      <c r="L673" s="10"/>
      <c r="M673" s="19"/>
      <c r="N673" s="19"/>
      <c r="O673" s="19"/>
    </row>
    <row r="674" spans="8:15" x14ac:dyDescent="0.25">
      <c r="H674" s="10"/>
      <c r="I674" s="11"/>
      <c r="J674" s="10"/>
      <c r="K674" s="10"/>
      <c r="L674" s="10"/>
      <c r="M674" s="19"/>
      <c r="N674" s="19"/>
      <c r="O674" s="19"/>
    </row>
    <row r="675" spans="8:15" x14ac:dyDescent="0.25">
      <c r="H675" s="10"/>
      <c r="I675" s="11"/>
      <c r="J675" s="10"/>
      <c r="K675" s="10"/>
      <c r="L675" s="10"/>
      <c r="M675" s="19"/>
      <c r="N675" s="19"/>
      <c r="O675" s="19"/>
    </row>
    <row r="676" spans="8:15" x14ac:dyDescent="0.25">
      <c r="H676" s="10"/>
      <c r="I676" s="11"/>
      <c r="J676" s="10"/>
      <c r="K676" s="10"/>
      <c r="L676" s="10"/>
      <c r="M676" s="19"/>
      <c r="N676" s="19"/>
      <c r="O676" s="19"/>
    </row>
    <row r="677" spans="8:15" x14ac:dyDescent="0.25">
      <c r="H677" s="10"/>
      <c r="I677" s="11"/>
      <c r="J677" s="10"/>
      <c r="K677" s="10"/>
      <c r="L677" s="10"/>
      <c r="M677" s="19"/>
      <c r="N677" s="19"/>
      <c r="O677" s="19"/>
    </row>
    <row r="678" spans="8:15" x14ac:dyDescent="0.25">
      <c r="H678" s="10"/>
      <c r="I678" s="11"/>
      <c r="J678" s="10"/>
      <c r="K678" s="10"/>
      <c r="L678" s="10"/>
      <c r="M678" s="19"/>
      <c r="N678" s="19"/>
      <c r="O678" s="19"/>
    </row>
    <row r="679" spans="8:15" x14ac:dyDescent="0.25">
      <c r="H679" s="10"/>
      <c r="I679" s="11"/>
      <c r="J679" s="10"/>
      <c r="K679" s="10"/>
      <c r="L679" s="10"/>
      <c r="M679" s="19"/>
      <c r="N679" s="19"/>
      <c r="O679" s="19"/>
    </row>
    <row r="680" spans="8:15" x14ac:dyDescent="0.25">
      <c r="H680" s="10"/>
      <c r="I680" s="11"/>
      <c r="J680" s="10"/>
      <c r="K680" s="10"/>
      <c r="L680" s="10"/>
      <c r="M680" s="19"/>
      <c r="N680" s="19"/>
      <c r="O680" s="19"/>
    </row>
    <row r="681" spans="8:15" x14ac:dyDescent="0.25">
      <c r="H681" s="10"/>
      <c r="I681" s="11"/>
      <c r="J681" s="10"/>
      <c r="K681" s="10"/>
      <c r="L681" s="10"/>
      <c r="M681" s="19"/>
      <c r="N681" s="19"/>
      <c r="O681" s="19"/>
    </row>
    <row r="682" spans="8:15" x14ac:dyDescent="0.25">
      <c r="H682" s="10"/>
      <c r="I682" s="11"/>
      <c r="J682" s="10"/>
      <c r="K682" s="10"/>
      <c r="L682" s="10"/>
      <c r="M682" s="19"/>
      <c r="N682" s="19"/>
      <c r="O682" s="19"/>
    </row>
    <row r="683" spans="8:15" x14ac:dyDescent="0.25">
      <c r="H683" s="10"/>
      <c r="I683" s="11"/>
      <c r="J683" s="10"/>
      <c r="K683" s="10"/>
      <c r="L683" s="10"/>
      <c r="M683" s="19"/>
      <c r="N683" s="19"/>
      <c r="O683" s="19"/>
    </row>
    <row r="684" spans="8:15" x14ac:dyDescent="0.25">
      <c r="H684" s="10"/>
      <c r="I684" s="11"/>
      <c r="J684" s="10"/>
      <c r="K684" s="10"/>
      <c r="L684" s="10"/>
      <c r="M684" s="19"/>
      <c r="N684" s="19"/>
      <c r="O684" s="19"/>
    </row>
    <row r="685" spans="8:15" x14ac:dyDescent="0.25">
      <c r="H685" s="10"/>
      <c r="I685" s="11"/>
      <c r="J685" s="10"/>
      <c r="K685" s="10"/>
      <c r="L685" s="10"/>
      <c r="M685" s="19"/>
      <c r="N685" s="19"/>
      <c r="O685" s="19"/>
    </row>
    <row r="686" spans="8:15" x14ac:dyDescent="0.25">
      <c r="H686" s="10"/>
      <c r="I686" s="11"/>
      <c r="J686" s="10"/>
      <c r="K686" s="10"/>
      <c r="L686" s="10"/>
      <c r="M686" s="19"/>
      <c r="N686" s="19"/>
      <c r="O686" s="19"/>
    </row>
    <row r="687" spans="8:15" x14ac:dyDescent="0.25">
      <c r="H687" s="10"/>
      <c r="I687" s="11"/>
      <c r="J687" s="10"/>
      <c r="K687" s="10"/>
      <c r="L687" s="10"/>
      <c r="M687" s="19"/>
      <c r="N687" s="19"/>
      <c r="O687" s="19"/>
    </row>
    <row r="688" spans="8:15" x14ac:dyDescent="0.25">
      <c r="H688" s="10"/>
      <c r="I688" s="11"/>
      <c r="J688" s="10"/>
      <c r="K688" s="10"/>
      <c r="L688" s="10"/>
      <c r="M688" s="10"/>
      <c r="N688" s="10"/>
      <c r="O688" s="10"/>
    </row>
    <row r="689" spans="8:15" x14ac:dyDescent="0.25">
      <c r="H689" s="10"/>
      <c r="I689" s="11"/>
      <c r="J689" s="10"/>
      <c r="K689" s="10"/>
      <c r="L689" s="10"/>
      <c r="M689" s="10"/>
      <c r="N689" s="10"/>
      <c r="O689" s="10"/>
    </row>
    <row r="690" spans="8:15" x14ac:dyDescent="0.25">
      <c r="H690" s="10"/>
      <c r="I690" s="11"/>
      <c r="J690" s="10"/>
      <c r="K690" s="10"/>
      <c r="L690" s="10"/>
      <c r="M690" s="10"/>
      <c r="N690" s="10"/>
      <c r="O690" s="10"/>
    </row>
    <row r="691" spans="8:15" x14ac:dyDescent="0.25">
      <c r="H691" s="10"/>
      <c r="I691" s="11"/>
      <c r="J691" s="10"/>
      <c r="K691" s="10"/>
      <c r="L691" s="10"/>
      <c r="M691" s="10"/>
      <c r="N691" s="10"/>
      <c r="O691" s="10"/>
    </row>
    <row r="692" spans="8:15" x14ac:dyDescent="0.25">
      <c r="H692" s="10"/>
      <c r="I692" s="11"/>
      <c r="J692" s="10"/>
      <c r="K692" s="10"/>
      <c r="L692" s="10"/>
      <c r="M692" s="10"/>
      <c r="N692" s="10"/>
      <c r="O692" s="10"/>
    </row>
    <row r="693" spans="8:15" x14ac:dyDescent="0.25">
      <c r="H693" s="10"/>
      <c r="I693" s="11"/>
      <c r="J693" s="10"/>
      <c r="K693" s="10"/>
      <c r="L693" s="10"/>
      <c r="M693" s="10"/>
      <c r="N693" s="10"/>
      <c r="O693" s="10"/>
    </row>
  </sheetData>
  <autoFilter ref="A4:S42">
    <sortState ref="A2:CC259">
      <sortCondition sortBy="cellColor" ref="J1:J259" dxfId="36"/>
    </sortState>
  </autoFilter>
  <mergeCells count="3">
    <mergeCell ref="J55:J57"/>
    <mergeCell ref="J50:J52"/>
    <mergeCell ref="J59:J61"/>
  </mergeCells>
  <conditionalFormatting sqref="G34:G36 G32 G5:G8 G10:G11 G14:G30 G41:G42">
    <cfRule type="cellIs" dxfId="35" priority="122" operator="equal">
      <formula>0</formula>
    </cfRule>
    <cfRule type="cellIs" dxfId="34" priority="123" operator="equal">
      <formula>1</formula>
    </cfRule>
    <cfRule type="cellIs" dxfId="33" priority="124" operator="equal">
      <formula>2</formula>
    </cfRule>
    <cfRule type="cellIs" dxfId="32" priority="125" operator="equal">
      <formula>3</formula>
    </cfRule>
  </conditionalFormatting>
  <conditionalFormatting sqref="G12">
    <cfRule type="cellIs" dxfId="31" priority="86" operator="equal">
      <formula>0</formula>
    </cfRule>
    <cfRule type="cellIs" dxfId="30" priority="87" operator="equal">
      <formula>1</formula>
    </cfRule>
    <cfRule type="cellIs" dxfId="29" priority="88" operator="equal">
      <formula>2</formula>
    </cfRule>
    <cfRule type="cellIs" dxfId="28" priority="89" operator="equal">
      <formula>3</formula>
    </cfRule>
  </conditionalFormatting>
  <conditionalFormatting sqref="G9">
    <cfRule type="cellIs" dxfId="27" priority="74" operator="equal">
      <formula>0</formula>
    </cfRule>
    <cfRule type="cellIs" dxfId="26" priority="75" operator="equal">
      <formula>1</formula>
    </cfRule>
    <cfRule type="cellIs" dxfId="25" priority="76" operator="equal">
      <formula>2</formula>
    </cfRule>
    <cfRule type="cellIs" dxfId="24" priority="77" operator="equal">
      <formula>3</formula>
    </cfRule>
  </conditionalFormatting>
  <conditionalFormatting sqref="G33">
    <cfRule type="cellIs" dxfId="23" priority="62" operator="equal">
      <formula>0</formula>
    </cfRule>
    <cfRule type="cellIs" dxfId="22" priority="63" operator="equal">
      <formula>1</formula>
    </cfRule>
    <cfRule type="cellIs" dxfId="21" priority="64" operator="equal">
      <formula>2</formula>
    </cfRule>
    <cfRule type="cellIs" dxfId="20" priority="65" operator="equal">
      <formula>3</formula>
    </cfRule>
  </conditionalFormatting>
  <conditionalFormatting sqref="G31">
    <cfRule type="cellIs" dxfId="19" priority="54" operator="equal">
      <formula>0</formula>
    </cfRule>
    <cfRule type="cellIs" dxfId="18" priority="55" operator="equal">
      <formula>1</formula>
    </cfRule>
    <cfRule type="cellIs" dxfId="17" priority="56" operator="equal">
      <formula>2</formula>
    </cfRule>
    <cfRule type="cellIs" dxfId="16" priority="57" operator="equal">
      <formula>3</formula>
    </cfRule>
  </conditionalFormatting>
  <conditionalFormatting sqref="G13">
    <cfRule type="cellIs" dxfId="15" priority="34" operator="equal">
      <formula>0</formula>
    </cfRule>
    <cfRule type="cellIs" dxfId="14" priority="35" operator="equal">
      <formula>1</formula>
    </cfRule>
    <cfRule type="cellIs" dxfId="13" priority="36" operator="equal">
      <formula>2</formula>
    </cfRule>
    <cfRule type="cellIs" dxfId="12" priority="37" operator="equal">
      <formula>3</formula>
    </cfRule>
  </conditionalFormatting>
  <conditionalFormatting sqref="G37 G39">
    <cfRule type="cellIs" dxfId="11" priority="14" operator="equal">
      <formula>0</formula>
    </cfRule>
    <cfRule type="cellIs" dxfId="10" priority="15" operator="equal">
      <formula>1</formula>
    </cfRule>
    <cfRule type="cellIs" dxfId="9" priority="16" operator="equal">
      <formula>2</formula>
    </cfRule>
    <cfRule type="cellIs" dxfId="8" priority="17" operator="equal">
      <formula>3</formula>
    </cfRule>
  </conditionalFormatting>
  <conditionalFormatting sqref="G38">
    <cfRule type="cellIs" dxfId="7" priority="10" operator="equal">
      <formula>0</formula>
    </cfRule>
    <cfRule type="cellIs" dxfId="6" priority="11" operator="equal">
      <formula>1</formula>
    </cfRule>
    <cfRule type="cellIs" dxfId="5" priority="12" operator="equal">
      <formula>2</formula>
    </cfRule>
    <cfRule type="cellIs" dxfId="4" priority="13" operator="equal">
      <formula>3</formula>
    </cfRule>
  </conditionalFormatting>
  <conditionalFormatting sqref="G40">
    <cfRule type="cellIs" dxfId="3" priority="2" operator="equal">
      <formula>0</formula>
    </cfRule>
    <cfRule type="cellIs" dxfId="2" priority="3" operator="equal">
      <formula>1</formula>
    </cfRule>
    <cfRule type="cellIs" dxfId="1" priority="4" operator="equal">
      <formula>2</formula>
    </cfRule>
    <cfRule type="cellIs" dxfId="0" priority="5" operator="equal">
      <formula>3</formula>
    </cfRule>
  </conditionalFormatting>
  <conditionalFormatting sqref="M53:R53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76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PARTICIPATION CAUSERIE 2018</vt:lpstr>
      <vt:lpstr>'PARTICIPATION CAUSERIE 2018'!Zone_d_impression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Iannuzzo</dc:creator>
  <cp:lastModifiedBy>Marion Iannuzzo</cp:lastModifiedBy>
  <dcterms:created xsi:type="dcterms:W3CDTF">2018-09-10T08:50:46Z</dcterms:created>
  <dcterms:modified xsi:type="dcterms:W3CDTF">2018-09-10T09:18:41Z</dcterms:modified>
</cp:coreProperties>
</file>