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35"/>
  </bookViews>
  <sheets>
    <sheet name="2018-2019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49" i="1"/>
  <c r="C49"/>
  <c r="D49"/>
  <c r="E49"/>
  <c r="F49"/>
  <c r="G49"/>
  <c r="H49"/>
  <c r="I49"/>
  <c r="J49"/>
  <c r="K49"/>
  <c r="A49"/>
  <c r="A51" s="1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X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35" s="1"/>
  <c r="F38" s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"/>
  <c r="C35" s="1"/>
  <c r="C36" s="1"/>
  <c r="I35" l="1"/>
  <c r="I36" s="1"/>
  <c r="L35"/>
  <c r="O35"/>
  <c r="R35"/>
  <c r="U35"/>
  <c r="X35"/>
  <c r="AA35"/>
  <c r="AD35"/>
  <c r="F39"/>
  <c r="AD38"/>
  <c r="AD39" s="1"/>
  <c r="AA38"/>
  <c r="AA39" s="1"/>
  <c r="X38"/>
  <c r="X39" s="1"/>
  <c r="U38"/>
  <c r="U39" s="1"/>
  <c r="R38"/>
  <c r="R39" s="1"/>
  <c r="O38"/>
  <c r="O39" s="1"/>
  <c r="L38"/>
  <c r="L39" s="1"/>
  <c r="AD36"/>
  <c r="AA36"/>
  <c r="X36"/>
  <c r="U36"/>
  <c r="R36"/>
  <c r="O36"/>
  <c r="L36"/>
  <c r="I38"/>
  <c r="I39" s="1"/>
  <c r="F36"/>
</calcChain>
</file>

<file path=xl/sharedStrings.xml><?xml version="1.0" encoding="utf-8"?>
<sst xmlns="http://schemas.openxmlformats.org/spreadsheetml/2006/main" count="49" uniqueCount="13">
  <si>
    <t>Septembre 2018</t>
  </si>
  <si>
    <t>Moyenne</t>
  </si>
  <si>
    <t>Octobre 2018</t>
  </si>
  <si>
    <t>Total (mois)</t>
  </si>
  <si>
    <t>Total cumulé</t>
  </si>
  <si>
    <t>Novembre 2018</t>
  </si>
  <si>
    <t>Décembre 2018</t>
  </si>
  <si>
    <t>Janvier 2019</t>
  </si>
  <si>
    <t>Février 2019</t>
  </si>
  <si>
    <t>Mars 2019</t>
  </si>
  <si>
    <t>Avril 2019</t>
  </si>
  <si>
    <t>Mai 2019</t>
  </si>
  <si>
    <t>Juin 2019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</si>
</sst>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14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14" fontId="0" fillId="0" borderId="4" xfId="0" applyNumberFormat="1" applyBorder="1"/>
    <xf numFmtId="1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16" fontId="0" fillId="0" borderId="0" xfId="0" applyNumberFormat="1"/>
  </cellXfs>
  <cellStyles count="1">
    <cellStyle name="Normal" xfId="0" builtinId="0"/>
  </cellStyles>
  <dxfs count="18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topLeftCell="A14" workbookViewId="0">
      <selection activeCell="C49" sqref="C49"/>
    </sheetView>
  </sheetViews>
  <sheetFormatPr baseColWidth="10" defaultRowHeight="15"/>
  <sheetData>
    <row r="1" spans="1:30">
      <c r="A1" s="3" t="s">
        <v>0</v>
      </c>
      <c r="B1" s="4"/>
      <c r="C1" s="5"/>
      <c r="D1" s="3" t="s">
        <v>2</v>
      </c>
      <c r="E1" s="4"/>
      <c r="F1" s="5"/>
      <c r="G1" s="3" t="s">
        <v>5</v>
      </c>
      <c r="H1" s="4"/>
      <c r="I1" s="5"/>
      <c r="J1" s="3" t="s">
        <v>6</v>
      </c>
      <c r="K1" s="4"/>
      <c r="L1" s="5"/>
      <c r="M1" s="3" t="s">
        <v>7</v>
      </c>
      <c r="N1" s="4"/>
      <c r="O1" s="5"/>
      <c r="P1" s="3" t="s">
        <v>8</v>
      </c>
      <c r="Q1" s="4"/>
      <c r="R1" s="5"/>
      <c r="S1" s="3" t="s">
        <v>9</v>
      </c>
      <c r="T1" s="4"/>
      <c r="U1" s="5"/>
      <c r="V1" s="3" t="s">
        <v>10</v>
      </c>
      <c r="W1" s="4"/>
      <c r="X1" s="5"/>
      <c r="Y1" s="3" t="s">
        <v>11</v>
      </c>
      <c r="Z1" s="4"/>
      <c r="AA1" s="5"/>
      <c r="AB1" s="3" t="s">
        <v>12</v>
      </c>
      <c r="AC1" s="4"/>
      <c r="AD1" s="5"/>
    </row>
    <row r="2" spans="1:30">
      <c r="A2" s="6"/>
      <c r="B2" s="7"/>
      <c r="C2" s="8"/>
      <c r="D2" s="6"/>
      <c r="E2" s="7"/>
      <c r="F2" s="8"/>
      <c r="G2" s="6"/>
      <c r="H2" s="7"/>
      <c r="I2" s="8"/>
      <c r="J2" s="6"/>
      <c r="K2" s="7"/>
      <c r="L2" s="8"/>
      <c r="M2" s="6"/>
      <c r="N2" s="7"/>
      <c r="O2" s="8"/>
      <c r="P2" s="6"/>
      <c r="Q2" s="7"/>
      <c r="R2" s="8"/>
      <c r="S2" s="6"/>
      <c r="T2" s="7"/>
      <c r="U2" s="8"/>
      <c r="V2" s="6"/>
      <c r="W2" s="7"/>
      <c r="X2" s="8"/>
      <c r="Y2" s="6"/>
      <c r="Z2" s="7"/>
      <c r="AA2" s="8"/>
      <c r="AB2" s="6"/>
      <c r="AC2" s="7"/>
      <c r="AD2" s="8"/>
    </row>
    <row r="3" spans="1:30">
      <c r="A3" s="9">
        <v>43344</v>
      </c>
      <c r="B3" s="7"/>
      <c r="C3" s="8" t="str">
        <f>IF(B3="","",B3-488)</f>
        <v/>
      </c>
      <c r="D3" s="9">
        <v>43374</v>
      </c>
      <c r="E3" s="7"/>
      <c r="F3" s="8" t="str">
        <f>IF(E3="","",E3-488)</f>
        <v/>
      </c>
      <c r="G3" s="9">
        <v>43405</v>
      </c>
      <c r="H3" s="7"/>
      <c r="I3" s="8" t="str">
        <f>IF(H3="","",H3-488)</f>
        <v/>
      </c>
      <c r="J3" s="9">
        <v>43435</v>
      </c>
      <c r="K3" s="7"/>
      <c r="L3" s="8" t="str">
        <f>IF(K3="","",K3-488)</f>
        <v/>
      </c>
      <c r="M3" s="9">
        <v>43466</v>
      </c>
      <c r="N3" s="7"/>
      <c r="O3" s="8" t="str">
        <f>IF(N3="","",N3-488)</f>
        <v/>
      </c>
      <c r="P3" s="9">
        <v>43497</v>
      </c>
      <c r="Q3" s="7"/>
      <c r="R3" s="8" t="str">
        <f>IF(Q3="","",Q3-488)</f>
        <v/>
      </c>
      <c r="S3" s="9">
        <v>43525</v>
      </c>
      <c r="T3" s="7"/>
      <c r="U3" s="8" t="str">
        <f>IF(T3="","",T3-488)</f>
        <v/>
      </c>
      <c r="V3" s="9">
        <v>43556</v>
      </c>
      <c r="W3" s="7"/>
      <c r="X3" s="8" t="str">
        <f>IF(W3="","",W3-488)</f>
        <v/>
      </c>
      <c r="Y3" s="9">
        <v>43586</v>
      </c>
      <c r="Z3" s="7"/>
      <c r="AA3" s="8" t="str">
        <f>IF(Z3="","",Z3-488)</f>
        <v/>
      </c>
      <c r="AB3" s="9">
        <v>43617</v>
      </c>
      <c r="AC3" s="7"/>
      <c r="AD3" s="8" t="str">
        <f>IF(AC3="","",AC3-488)</f>
        <v/>
      </c>
    </row>
    <row r="4" spans="1:30">
      <c r="A4" s="9">
        <v>43345</v>
      </c>
      <c r="B4" s="7"/>
      <c r="C4" s="8" t="str">
        <f t="shared" ref="C4:C32" si="0">IF(B4="","",B4-488)</f>
        <v/>
      </c>
      <c r="D4" s="9">
        <v>43375</v>
      </c>
      <c r="E4" s="7"/>
      <c r="F4" s="8" t="str">
        <f t="shared" ref="F4:F32" si="1">IF(E4="","",E4-488)</f>
        <v/>
      </c>
      <c r="G4" s="9">
        <v>43406</v>
      </c>
      <c r="H4" s="7"/>
      <c r="I4" s="8" t="str">
        <f t="shared" ref="I4:I32" si="2">IF(H4="","",H4-488)</f>
        <v/>
      </c>
      <c r="J4" s="9">
        <v>43436</v>
      </c>
      <c r="K4" s="7"/>
      <c r="L4" s="8" t="str">
        <f t="shared" ref="L4:L32" si="3">IF(K4="","",K4-488)</f>
        <v/>
      </c>
      <c r="M4" s="9">
        <v>43467</v>
      </c>
      <c r="N4" s="7"/>
      <c r="O4" s="8" t="str">
        <f t="shared" ref="O4:O32" si="4">IF(N4="","",N4-488)</f>
        <v/>
      </c>
      <c r="P4" s="9">
        <v>43498</v>
      </c>
      <c r="Q4" s="7"/>
      <c r="R4" s="8" t="str">
        <f t="shared" ref="R4:R32" si="5">IF(Q4="","",Q4-488)</f>
        <v/>
      </c>
      <c r="S4" s="9">
        <v>43526</v>
      </c>
      <c r="T4" s="7"/>
      <c r="U4" s="8" t="str">
        <f t="shared" ref="U4:U32" si="6">IF(T4="","",T4-488)</f>
        <v/>
      </c>
      <c r="V4" s="9">
        <v>43557</v>
      </c>
      <c r="W4" s="7"/>
      <c r="X4" s="8" t="str">
        <f t="shared" ref="X4:X32" si="7">IF(W4="","",W4-488)</f>
        <v/>
      </c>
      <c r="Y4" s="9">
        <v>43587</v>
      </c>
      <c r="Z4" s="7"/>
      <c r="AA4" s="8" t="str">
        <f t="shared" ref="AA4:AA32" si="8">IF(Z4="","",Z4-488)</f>
        <v/>
      </c>
      <c r="AB4" s="9">
        <v>43618</v>
      </c>
      <c r="AC4" s="7"/>
      <c r="AD4" s="8" t="str">
        <f t="shared" ref="AD4:AD32" si="9">IF(AC4="","",AC4-488)</f>
        <v/>
      </c>
    </row>
    <row r="5" spans="1:30">
      <c r="A5" s="9">
        <v>43346</v>
      </c>
      <c r="B5" s="7"/>
      <c r="C5" s="8" t="str">
        <f t="shared" si="0"/>
        <v/>
      </c>
      <c r="D5" s="9">
        <v>43376</v>
      </c>
      <c r="E5" s="7"/>
      <c r="F5" s="8" t="str">
        <f t="shared" si="1"/>
        <v/>
      </c>
      <c r="G5" s="9">
        <v>43407</v>
      </c>
      <c r="H5" s="7"/>
      <c r="I5" s="8" t="str">
        <f t="shared" si="2"/>
        <v/>
      </c>
      <c r="J5" s="9">
        <v>43437</v>
      </c>
      <c r="K5" s="7"/>
      <c r="L5" s="8" t="str">
        <f t="shared" si="3"/>
        <v/>
      </c>
      <c r="M5" s="9">
        <v>43468</v>
      </c>
      <c r="N5" s="7"/>
      <c r="O5" s="8" t="str">
        <f t="shared" si="4"/>
        <v/>
      </c>
      <c r="P5" s="9">
        <v>43499</v>
      </c>
      <c r="Q5" s="7"/>
      <c r="R5" s="8" t="str">
        <f t="shared" si="5"/>
        <v/>
      </c>
      <c r="S5" s="9">
        <v>43527</v>
      </c>
      <c r="T5" s="7"/>
      <c r="U5" s="8" t="str">
        <f t="shared" si="6"/>
        <v/>
      </c>
      <c r="V5" s="9">
        <v>43558</v>
      </c>
      <c r="W5" s="7"/>
      <c r="X5" s="8" t="str">
        <f t="shared" si="7"/>
        <v/>
      </c>
      <c r="Y5" s="9">
        <v>43588</v>
      </c>
      <c r="Z5" s="7"/>
      <c r="AA5" s="8" t="str">
        <f t="shared" si="8"/>
        <v/>
      </c>
      <c r="AB5" s="9">
        <v>43619</v>
      </c>
      <c r="AC5" s="7"/>
      <c r="AD5" s="8" t="str">
        <f t="shared" si="9"/>
        <v/>
      </c>
    </row>
    <row r="6" spans="1:30">
      <c r="A6" s="9">
        <v>43347</v>
      </c>
      <c r="B6" s="7"/>
      <c r="C6" s="8" t="str">
        <f t="shared" si="0"/>
        <v/>
      </c>
      <c r="D6" s="9">
        <v>43377</v>
      </c>
      <c r="E6" s="7"/>
      <c r="F6" s="8" t="str">
        <f t="shared" si="1"/>
        <v/>
      </c>
      <c r="G6" s="9">
        <v>43408</v>
      </c>
      <c r="H6" s="7"/>
      <c r="I6" s="8" t="str">
        <f t="shared" si="2"/>
        <v/>
      </c>
      <c r="J6" s="9">
        <v>43438</v>
      </c>
      <c r="K6" s="7"/>
      <c r="L6" s="8" t="str">
        <f t="shared" si="3"/>
        <v/>
      </c>
      <c r="M6" s="9">
        <v>43469</v>
      </c>
      <c r="N6" s="7"/>
      <c r="O6" s="8" t="str">
        <f t="shared" si="4"/>
        <v/>
      </c>
      <c r="P6" s="9">
        <v>43500</v>
      </c>
      <c r="Q6" s="7"/>
      <c r="R6" s="8" t="str">
        <f t="shared" si="5"/>
        <v/>
      </c>
      <c r="S6" s="9">
        <v>43528</v>
      </c>
      <c r="T6" s="7"/>
      <c r="U6" s="8" t="str">
        <f t="shared" si="6"/>
        <v/>
      </c>
      <c r="V6" s="9">
        <v>43559</v>
      </c>
      <c r="W6" s="7"/>
      <c r="X6" s="8" t="str">
        <f t="shared" si="7"/>
        <v/>
      </c>
      <c r="Y6" s="9">
        <v>43589</v>
      </c>
      <c r="Z6" s="7"/>
      <c r="AA6" s="8" t="str">
        <f t="shared" si="8"/>
        <v/>
      </c>
      <c r="AB6" s="9">
        <v>43620</v>
      </c>
      <c r="AC6" s="7"/>
      <c r="AD6" s="8" t="str">
        <f t="shared" si="9"/>
        <v/>
      </c>
    </row>
    <row r="7" spans="1:30">
      <c r="A7" s="9">
        <v>43348</v>
      </c>
      <c r="B7" s="7"/>
      <c r="C7" s="8" t="str">
        <f t="shared" si="0"/>
        <v/>
      </c>
      <c r="D7" s="9">
        <v>43378</v>
      </c>
      <c r="E7" s="7"/>
      <c r="F7" s="8" t="str">
        <f t="shared" si="1"/>
        <v/>
      </c>
      <c r="G7" s="9">
        <v>43409</v>
      </c>
      <c r="H7" s="7"/>
      <c r="I7" s="8" t="str">
        <f t="shared" si="2"/>
        <v/>
      </c>
      <c r="J7" s="9">
        <v>43439</v>
      </c>
      <c r="K7" s="7"/>
      <c r="L7" s="8" t="str">
        <f t="shared" si="3"/>
        <v/>
      </c>
      <c r="M7" s="9">
        <v>43470</v>
      </c>
      <c r="N7" s="7"/>
      <c r="O7" s="8" t="str">
        <f t="shared" si="4"/>
        <v/>
      </c>
      <c r="P7" s="9">
        <v>43501</v>
      </c>
      <c r="Q7" s="7"/>
      <c r="R7" s="8" t="str">
        <f t="shared" si="5"/>
        <v/>
      </c>
      <c r="S7" s="9">
        <v>43529</v>
      </c>
      <c r="T7" s="7"/>
      <c r="U7" s="8" t="str">
        <f t="shared" si="6"/>
        <v/>
      </c>
      <c r="V7" s="9">
        <v>43560</v>
      </c>
      <c r="W7" s="7"/>
      <c r="X7" s="8" t="str">
        <f t="shared" si="7"/>
        <v/>
      </c>
      <c r="Y7" s="9">
        <v>43590</v>
      </c>
      <c r="Z7" s="7"/>
      <c r="AA7" s="8" t="str">
        <f t="shared" si="8"/>
        <v/>
      </c>
      <c r="AB7" s="9">
        <v>43621</v>
      </c>
      <c r="AC7" s="7"/>
      <c r="AD7" s="8" t="str">
        <f t="shared" si="9"/>
        <v/>
      </c>
    </row>
    <row r="8" spans="1:30">
      <c r="A8" s="9">
        <v>43349</v>
      </c>
      <c r="B8" s="7">
        <v>1995</v>
      </c>
      <c r="C8" s="8">
        <f t="shared" si="0"/>
        <v>1507</v>
      </c>
      <c r="D8" s="9">
        <v>43379</v>
      </c>
      <c r="E8" s="7"/>
      <c r="F8" s="8" t="str">
        <f t="shared" si="1"/>
        <v/>
      </c>
      <c r="G8" s="9">
        <v>43410</v>
      </c>
      <c r="H8" s="7"/>
      <c r="I8" s="8" t="str">
        <f t="shared" si="2"/>
        <v/>
      </c>
      <c r="J8" s="9">
        <v>43440</v>
      </c>
      <c r="K8" s="7"/>
      <c r="L8" s="8" t="str">
        <f t="shared" si="3"/>
        <v/>
      </c>
      <c r="M8" s="9">
        <v>43471</v>
      </c>
      <c r="N8" s="7"/>
      <c r="O8" s="8" t="str">
        <f t="shared" si="4"/>
        <v/>
      </c>
      <c r="P8" s="9">
        <v>43502</v>
      </c>
      <c r="Q8" s="7"/>
      <c r="R8" s="8" t="str">
        <f t="shared" si="5"/>
        <v/>
      </c>
      <c r="S8" s="9">
        <v>43530</v>
      </c>
      <c r="T8" s="7"/>
      <c r="U8" s="8" t="str">
        <f t="shared" si="6"/>
        <v/>
      </c>
      <c r="V8" s="9">
        <v>43561</v>
      </c>
      <c r="W8" s="7"/>
      <c r="X8" s="8" t="str">
        <f t="shared" si="7"/>
        <v/>
      </c>
      <c r="Y8" s="9">
        <v>43591</v>
      </c>
      <c r="Z8" s="7"/>
      <c r="AA8" s="8" t="str">
        <f t="shared" si="8"/>
        <v/>
      </c>
      <c r="AB8" s="9">
        <v>43622</v>
      </c>
      <c r="AC8" s="7"/>
      <c r="AD8" s="8" t="str">
        <f t="shared" si="9"/>
        <v/>
      </c>
    </row>
    <row r="9" spans="1:30">
      <c r="A9" s="9">
        <v>43350</v>
      </c>
      <c r="B9" s="7">
        <v>1805</v>
      </c>
      <c r="C9" s="8">
        <f t="shared" si="0"/>
        <v>1317</v>
      </c>
      <c r="D9" s="9">
        <v>43380</v>
      </c>
      <c r="E9" s="7"/>
      <c r="F9" s="8" t="str">
        <f t="shared" si="1"/>
        <v/>
      </c>
      <c r="G9" s="9">
        <v>43411</v>
      </c>
      <c r="H9" s="7"/>
      <c r="I9" s="8" t="str">
        <f t="shared" si="2"/>
        <v/>
      </c>
      <c r="J9" s="9">
        <v>43441</v>
      </c>
      <c r="K9" s="7"/>
      <c r="L9" s="8" t="str">
        <f t="shared" si="3"/>
        <v/>
      </c>
      <c r="M9" s="9">
        <v>43472</v>
      </c>
      <c r="N9" s="7"/>
      <c r="O9" s="8" t="str">
        <f t="shared" si="4"/>
        <v/>
      </c>
      <c r="P9" s="9">
        <v>43503</v>
      </c>
      <c r="Q9" s="7"/>
      <c r="R9" s="8" t="str">
        <f t="shared" si="5"/>
        <v/>
      </c>
      <c r="S9" s="9">
        <v>43531</v>
      </c>
      <c r="T9" s="7"/>
      <c r="U9" s="8" t="str">
        <f t="shared" si="6"/>
        <v/>
      </c>
      <c r="V9" s="9">
        <v>43562</v>
      </c>
      <c r="W9" s="7"/>
      <c r="X9" s="8" t="str">
        <f t="shared" si="7"/>
        <v/>
      </c>
      <c r="Y9" s="9">
        <v>43592</v>
      </c>
      <c r="Z9" s="7"/>
      <c r="AA9" s="8" t="str">
        <f t="shared" si="8"/>
        <v/>
      </c>
      <c r="AB9" s="9">
        <v>43623</v>
      </c>
      <c r="AC9" s="7"/>
      <c r="AD9" s="8" t="str">
        <f t="shared" si="9"/>
        <v/>
      </c>
    </row>
    <row r="10" spans="1:30">
      <c r="A10" s="9">
        <v>43351</v>
      </c>
      <c r="B10" s="7"/>
      <c r="C10" s="8" t="str">
        <f t="shared" si="0"/>
        <v/>
      </c>
      <c r="D10" s="9">
        <v>43381</v>
      </c>
      <c r="E10" s="7"/>
      <c r="F10" s="8" t="str">
        <f t="shared" si="1"/>
        <v/>
      </c>
      <c r="G10" s="9">
        <v>43412</v>
      </c>
      <c r="H10" s="7"/>
      <c r="I10" s="8" t="str">
        <f t="shared" si="2"/>
        <v/>
      </c>
      <c r="J10" s="9">
        <v>43442</v>
      </c>
      <c r="K10" s="7"/>
      <c r="L10" s="8" t="str">
        <f t="shared" si="3"/>
        <v/>
      </c>
      <c r="M10" s="9">
        <v>43473</v>
      </c>
      <c r="N10" s="7"/>
      <c r="O10" s="8" t="str">
        <f t="shared" si="4"/>
        <v/>
      </c>
      <c r="P10" s="9">
        <v>43504</v>
      </c>
      <c r="Q10" s="7"/>
      <c r="R10" s="8" t="str">
        <f t="shared" si="5"/>
        <v/>
      </c>
      <c r="S10" s="9">
        <v>43532</v>
      </c>
      <c r="T10" s="7"/>
      <c r="U10" s="8" t="str">
        <f t="shared" si="6"/>
        <v/>
      </c>
      <c r="V10" s="9">
        <v>43563</v>
      </c>
      <c r="W10" s="7"/>
      <c r="X10" s="8" t="str">
        <f t="shared" si="7"/>
        <v/>
      </c>
      <c r="Y10" s="9">
        <v>43593</v>
      </c>
      <c r="Z10" s="7"/>
      <c r="AA10" s="8" t="str">
        <f t="shared" si="8"/>
        <v/>
      </c>
      <c r="AB10" s="9">
        <v>43624</v>
      </c>
      <c r="AC10" s="7"/>
      <c r="AD10" s="8" t="str">
        <f t="shared" si="9"/>
        <v/>
      </c>
    </row>
    <row r="11" spans="1:30">
      <c r="A11" s="9">
        <v>43352</v>
      </c>
      <c r="B11" s="7"/>
      <c r="C11" s="8" t="str">
        <f t="shared" si="0"/>
        <v/>
      </c>
      <c r="D11" s="9">
        <v>43382</v>
      </c>
      <c r="E11" s="7"/>
      <c r="F11" s="8" t="str">
        <f t="shared" si="1"/>
        <v/>
      </c>
      <c r="G11" s="9">
        <v>43413</v>
      </c>
      <c r="H11" s="7"/>
      <c r="I11" s="8" t="str">
        <f t="shared" si="2"/>
        <v/>
      </c>
      <c r="J11" s="9">
        <v>43443</v>
      </c>
      <c r="K11" s="7"/>
      <c r="L11" s="8" t="str">
        <f t="shared" si="3"/>
        <v/>
      </c>
      <c r="M11" s="9">
        <v>43474</v>
      </c>
      <c r="N11" s="7"/>
      <c r="O11" s="8" t="str">
        <f t="shared" si="4"/>
        <v/>
      </c>
      <c r="P11" s="9">
        <v>43505</v>
      </c>
      <c r="Q11" s="7"/>
      <c r="R11" s="8" t="str">
        <f t="shared" si="5"/>
        <v/>
      </c>
      <c r="S11" s="9">
        <v>43533</v>
      </c>
      <c r="T11" s="7"/>
      <c r="U11" s="8" t="str">
        <f t="shared" si="6"/>
        <v/>
      </c>
      <c r="V11" s="9">
        <v>43564</v>
      </c>
      <c r="W11" s="7"/>
      <c r="X11" s="8" t="str">
        <f t="shared" si="7"/>
        <v/>
      </c>
      <c r="Y11" s="9">
        <v>43594</v>
      </c>
      <c r="Z11" s="7"/>
      <c r="AA11" s="8" t="str">
        <f t="shared" si="8"/>
        <v/>
      </c>
      <c r="AB11" s="9">
        <v>43625</v>
      </c>
      <c r="AC11" s="7"/>
      <c r="AD11" s="8" t="str">
        <f t="shared" si="9"/>
        <v/>
      </c>
    </row>
    <row r="12" spans="1:30">
      <c r="A12" s="9">
        <v>43353</v>
      </c>
      <c r="B12" s="7">
        <v>2110</v>
      </c>
      <c r="C12" s="8">
        <f t="shared" si="0"/>
        <v>1622</v>
      </c>
      <c r="D12" s="9">
        <v>43383</v>
      </c>
      <c r="E12" s="7"/>
      <c r="F12" s="8" t="str">
        <f t="shared" si="1"/>
        <v/>
      </c>
      <c r="G12" s="9">
        <v>43414</v>
      </c>
      <c r="H12" s="7"/>
      <c r="I12" s="8" t="str">
        <f t="shared" si="2"/>
        <v/>
      </c>
      <c r="J12" s="9">
        <v>43444</v>
      </c>
      <c r="K12" s="7"/>
      <c r="L12" s="8" t="str">
        <f t="shared" si="3"/>
        <v/>
      </c>
      <c r="M12" s="9">
        <v>43475</v>
      </c>
      <c r="N12" s="7"/>
      <c r="O12" s="8" t="str">
        <f t="shared" si="4"/>
        <v/>
      </c>
      <c r="P12" s="9">
        <v>43506</v>
      </c>
      <c r="Q12" s="7"/>
      <c r="R12" s="8" t="str">
        <f t="shared" si="5"/>
        <v/>
      </c>
      <c r="S12" s="9">
        <v>43534</v>
      </c>
      <c r="T12" s="7"/>
      <c r="U12" s="8" t="str">
        <f t="shared" si="6"/>
        <v/>
      </c>
      <c r="V12" s="9">
        <v>43565</v>
      </c>
      <c r="W12" s="7"/>
      <c r="X12" s="8" t="str">
        <f t="shared" si="7"/>
        <v/>
      </c>
      <c r="Y12" s="9">
        <v>43595</v>
      </c>
      <c r="Z12" s="7"/>
      <c r="AA12" s="8" t="str">
        <f t="shared" si="8"/>
        <v/>
      </c>
      <c r="AB12" s="9">
        <v>43626</v>
      </c>
      <c r="AC12" s="7"/>
      <c r="AD12" s="8" t="str">
        <f t="shared" si="9"/>
        <v/>
      </c>
    </row>
    <row r="13" spans="1:30">
      <c r="A13" s="9">
        <v>43354</v>
      </c>
      <c r="B13" s="7"/>
      <c r="C13" s="8" t="str">
        <f t="shared" si="0"/>
        <v/>
      </c>
      <c r="D13" s="9">
        <v>43384</v>
      </c>
      <c r="E13" s="7"/>
      <c r="F13" s="8" t="str">
        <f t="shared" si="1"/>
        <v/>
      </c>
      <c r="G13" s="9">
        <v>43415</v>
      </c>
      <c r="H13" s="7"/>
      <c r="I13" s="8" t="str">
        <f t="shared" si="2"/>
        <v/>
      </c>
      <c r="J13" s="9">
        <v>43445</v>
      </c>
      <c r="K13" s="7"/>
      <c r="L13" s="8" t="str">
        <f t="shared" si="3"/>
        <v/>
      </c>
      <c r="M13" s="9">
        <v>43476</v>
      </c>
      <c r="N13" s="7"/>
      <c r="O13" s="8" t="str">
        <f t="shared" si="4"/>
        <v/>
      </c>
      <c r="P13" s="9">
        <v>43507</v>
      </c>
      <c r="Q13" s="7"/>
      <c r="R13" s="8" t="str">
        <f t="shared" si="5"/>
        <v/>
      </c>
      <c r="S13" s="9">
        <v>43535</v>
      </c>
      <c r="T13" s="7"/>
      <c r="U13" s="8" t="str">
        <f t="shared" si="6"/>
        <v/>
      </c>
      <c r="V13" s="9">
        <v>43566</v>
      </c>
      <c r="W13" s="7"/>
      <c r="X13" s="8" t="str">
        <f t="shared" si="7"/>
        <v/>
      </c>
      <c r="Y13" s="9">
        <v>43596</v>
      </c>
      <c r="Z13" s="7"/>
      <c r="AA13" s="8" t="str">
        <f t="shared" si="8"/>
        <v/>
      </c>
      <c r="AB13" s="9">
        <v>43627</v>
      </c>
      <c r="AC13" s="7"/>
      <c r="AD13" s="8" t="str">
        <f t="shared" si="9"/>
        <v/>
      </c>
    </row>
    <row r="14" spans="1:30">
      <c r="A14" s="9">
        <v>43355</v>
      </c>
      <c r="B14" s="7"/>
      <c r="C14" s="8" t="str">
        <f t="shared" si="0"/>
        <v/>
      </c>
      <c r="D14" s="9">
        <v>43385</v>
      </c>
      <c r="E14" s="7"/>
      <c r="F14" s="8" t="str">
        <f t="shared" si="1"/>
        <v/>
      </c>
      <c r="G14" s="9">
        <v>43416</v>
      </c>
      <c r="H14" s="7"/>
      <c r="I14" s="8" t="str">
        <f t="shared" si="2"/>
        <v/>
      </c>
      <c r="J14" s="9">
        <v>43446</v>
      </c>
      <c r="K14" s="7"/>
      <c r="L14" s="8" t="str">
        <f t="shared" si="3"/>
        <v/>
      </c>
      <c r="M14" s="9">
        <v>43477</v>
      </c>
      <c r="N14" s="7"/>
      <c r="O14" s="8" t="str">
        <f t="shared" si="4"/>
        <v/>
      </c>
      <c r="P14" s="9">
        <v>43508</v>
      </c>
      <c r="Q14" s="7"/>
      <c r="R14" s="8" t="str">
        <f t="shared" si="5"/>
        <v/>
      </c>
      <c r="S14" s="9">
        <v>43536</v>
      </c>
      <c r="T14" s="7"/>
      <c r="U14" s="8" t="str">
        <f t="shared" si="6"/>
        <v/>
      </c>
      <c r="V14" s="9">
        <v>43567</v>
      </c>
      <c r="W14" s="7"/>
      <c r="X14" s="8" t="str">
        <f t="shared" si="7"/>
        <v/>
      </c>
      <c r="Y14" s="9">
        <v>43597</v>
      </c>
      <c r="Z14" s="7"/>
      <c r="AA14" s="8" t="str">
        <f t="shared" si="8"/>
        <v/>
      </c>
      <c r="AB14" s="9">
        <v>43628</v>
      </c>
      <c r="AC14" s="7"/>
      <c r="AD14" s="8" t="str">
        <f t="shared" si="9"/>
        <v/>
      </c>
    </row>
    <row r="15" spans="1:30">
      <c r="A15" s="9">
        <v>43356</v>
      </c>
      <c r="B15" s="7">
        <v>1230</v>
      </c>
      <c r="C15" s="8">
        <f t="shared" si="0"/>
        <v>742</v>
      </c>
      <c r="D15" s="9">
        <v>43386</v>
      </c>
      <c r="E15" s="7"/>
      <c r="F15" s="8" t="str">
        <f t="shared" si="1"/>
        <v/>
      </c>
      <c r="G15" s="9">
        <v>43417</v>
      </c>
      <c r="H15" s="7"/>
      <c r="I15" s="8" t="str">
        <f t="shared" si="2"/>
        <v/>
      </c>
      <c r="J15" s="9">
        <v>43447</v>
      </c>
      <c r="K15" s="7"/>
      <c r="L15" s="8" t="str">
        <f t="shared" si="3"/>
        <v/>
      </c>
      <c r="M15" s="9">
        <v>43478</v>
      </c>
      <c r="N15" s="7"/>
      <c r="O15" s="8" t="str">
        <f t="shared" si="4"/>
        <v/>
      </c>
      <c r="P15" s="9">
        <v>43509</v>
      </c>
      <c r="Q15" s="7"/>
      <c r="R15" s="8" t="str">
        <f t="shared" si="5"/>
        <v/>
      </c>
      <c r="S15" s="9">
        <v>43537</v>
      </c>
      <c r="T15" s="7"/>
      <c r="U15" s="8" t="str">
        <f t="shared" si="6"/>
        <v/>
      </c>
      <c r="V15" s="9">
        <v>43568</v>
      </c>
      <c r="W15" s="7"/>
      <c r="X15" s="8" t="str">
        <f t="shared" si="7"/>
        <v/>
      </c>
      <c r="Y15" s="9">
        <v>43598</v>
      </c>
      <c r="Z15" s="7"/>
      <c r="AA15" s="8" t="str">
        <f t="shared" si="8"/>
        <v/>
      </c>
      <c r="AB15" s="9">
        <v>43629</v>
      </c>
      <c r="AC15" s="7"/>
      <c r="AD15" s="8" t="str">
        <f t="shared" si="9"/>
        <v/>
      </c>
    </row>
    <row r="16" spans="1:30">
      <c r="A16" s="9">
        <v>43357</v>
      </c>
      <c r="B16" s="7">
        <v>2095</v>
      </c>
      <c r="C16" s="8">
        <f t="shared" si="0"/>
        <v>1607</v>
      </c>
      <c r="D16" s="9">
        <v>43387</v>
      </c>
      <c r="E16" s="7"/>
      <c r="F16" s="8" t="str">
        <f t="shared" si="1"/>
        <v/>
      </c>
      <c r="G16" s="9">
        <v>43418</v>
      </c>
      <c r="H16" s="7"/>
      <c r="I16" s="8" t="str">
        <f t="shared" si="2"/>
        <v/>
      </c>
      <c r="J16" s="9">
        <v>43448</v>
      </c>
      <c r="K16" s="7"/>
      <c r="L16" s="8" t="str">
        <f t="shared" si="3"/>
        <v/>
      </c>
      <c r="M16" s="9">
        <v>43479</v>
      </c>
      <c r="N16" s="7"/>
      <c r="O16" s="8" t="str">
        <f t="shared" si="4"/>
        <v/>
      </c>
      <c r="P16" s="9">
        <v>43510</v>
      </c>
      <c r="Q16" s="7"/>
      <c r="R16" s="8" t="str">
        <f t="shared" si="5"/>
        <v/>
      </c>
      <c r="S16" s="9">
        <v>43538</v>
      </c>
      <c r="T16" s="7"/>
      <c r="U16" s="8" t="str">
        <f t="shared" si="6"/>
        <v/>
      </c>
      <c r="V16" s="9">
        <v>43569</v>
      </c>
      <c r="W16" s="7"/>
      <c r="X16" s="8" t="str">
        <f t="shared" si="7"/>
        <v/>
      </c>
      <c r="Y16" s="9">
        <v>43599</v>
      </c>
      <c r="Z16" s="7"/>
      <c r="AA16" s="8" t="str">
        <f t="shared" si="8"/>
        <v/>
      </c>
      <c r="AB16" s="9">
        <v>43630</v>
      </c>
      <c r="AC16" s="7"/>
      <c r="AD16" s="8" t="str">
        <f t="shared" si="9"/>
        <v/>
      </c>
    </row>
    <row r="17" spans="1:30">
      <c r="A17" s="9">
        <v>43358</v>
      </c>
      <c r="B17" s="7"/>
      <c r="C17" s="8" t="str">
        <f t="shared" si="0"/>
        <v/>
      </c>
      <c r="D17" s="9">
        <v>43388</v>
      </c>
      <c r="E17" s="7"/>
      <c r="F17" s="8" t="str">
        <f t="shared" si="1"/>
        <v/>
      </c>
      <c r="G17" s="9">
        <v>43419</v>
      </c>
      <c r="H17" s="7"/>
      <c r="I17" s="8" t="str">
        <f t="shared" si="2"/>
        <v/>
      </c>
      <c r="J17" s="9">
        <v>43449</v>
      </c>
      <c r="K17" s="7"/>
      <c r="L17" s="8" t="str">
        <f t="shared" si="3"/>
        <v/>
      </c>
      <c r="M17" s="9">
        <v>43480</v>
      </c>
      <c r="N17" s="7"/>
      <c r="O17" s="8" t="str">
        <f t="shared" si="4"/>
        <v/>
      </c>
      <c r="P17" s="9">
        <v>43511</v>
      </c>
      <c r="Q17" s="7"/>
      <c r="R17" s="8" t="str">
        <f t="shared" si="5"/>
        <v/>
      </c>
      <c r="S17" s="9">
        <v>43539</v>
      </c>
      <c r="T17" s="7"/>
      <c r="U17" s="8" t="str">
        <f t="shared" si="6"/>
        <v/>
      </c>
      <c r="V17" s="9">
        <v>43570</v>
      </c>
      <c r="W17" s="7"/>
      <c r="X17" s="8" t="str">
        <f t="shared" si="7"/>
        <v/>
      </c>
      <c r="Y17" s="9">
        <v>43600</v>
      </c>
      <c r="Z17" s="7"/>
      <c r="AA17" s="8" t="str">
        <f t="shared" si="8"/>
        <v/>
      </c>
      <c r="AB17" s="9">
        <v>43631</v>
      </c>
      <c r="AC17" s="7"/>
      <c r="AD17" s="8" t="str">
        <f t="shared" si="9"/>
        <v/>
      </c>
    </row>
    <row r="18" spans="1:30">
      <c r="A18" s="9">
        <v>43359</v>
      </c>
      <c r="B18" s="7"/>
      <c r="C18" s="8" t="str">
        <f t="shared" si="0"/>
        <v/>
      </c>
      <c r="D18" s="9">
        <v>43389</v>
      </c>
      <c r="E18" s="7"/>
      <c r="F18" s="8" t="str">
        <f t="shared" si="1"/>
        <v/>
      </c>
      <c r="G18" s="9">
        <v>43420</v>
      </c>
      <c r="H18" s="7"/>
      <c r="I18" s="8" t="str">
        <f t="shared" si="2"/>
        <v/>
      </c>
      <c r="J18" s="9">
        <v>43450</v>
      </c>
      <c r="K18" s="7"/>
      <c r="L18" s="8" t="str">
        <f t="shared" si="3"/>
        <v/>
      </c>
      <c r="M18" s="9">
        <v>43481</v>
      </c>
      <c r="N18" s="7"/>
      <c r="O18" s="8" t="str">
        <f t="shared" si="4"/>
        <v/>
      </c>
      <c r="P18" s="9">
        <v>43512</v>
      </c>
      <c r="Q18" s="7"/>
      <c r="R18" s="8" t="str">
        <f t="shared" si="5"/>
        <v/>
      </c>
      <c r="S18" s="9">
        <v>43540</v>
      </c>
      <c r="T18" s="7"/>
      <c r="U18" s="8" t="str">
        <f t="shared" si="6"/>
        <v/>
      </c>
      <c r="V18" s="9">
        <v>43571</v>
      </c>
      <c r="W18" s="7"/>
      <c r="X18" s="8" t="str">
        <f t="shared" si="7"/>
        <v/>
      </c>
      <c r="Y18" s="9">
        <v>43601</v>
      </c>
      <c r="Z18" s="7"/>
      <c r="AA18" s="8" t="str">
        <f t="shared" si="8"/>
        <v/>
      </c>
      <c r="AB18" s="9">
        <v>43632</v>
      </c>
      <c r="AC18" s="7"/>
      <c r="AD18" s="8" t="str">
        <f t="shared" si="9"/>
        <v/>
      </c>
    </row>
    <row r="19" spans="1:30">
      <c r="A19" s="9">
        <v>43360</v>
      </c>
      <c r="B19" s="7">
        <v>1315</v>
      </c>
      <c r="C19" s="8">
        <f t="shared" si="0"/>
        <v>827</v>
      </c>
      <c r="D19" s="9">
        <v>43390</v>
      </c>
      <c r="E19" s="7"/>
      <c r="F19" s="8" t="str">
        <f t="shared" si="1"/>
        <v/>
      </c>
      <c r="G19" s="9">
        <v>43421</v>
      </c>
      <c r="H19" s="7"/>
      <c r="I19" s="8" t="str">
        <f t="shared" si="2"/>
        <v/>
      </c>
      <c r="J19" s="9">
        <v>43451</v>
      </c>
      <c r="K19" s="7"/>
      <c r="L19" s="8" t="str">
        <f t="shared" si="3"/>
        <v/>
      </c>
      <c r="M19" s="9">
        <v>43482</v>
      </c>
      <c r="N19" s="7"/>
      <c r="O19" s="8" t="str">
        <f t="shared" si="4"/>
        <v/>
      </c>
      <c r="P19" s="9">
        <v>43513</v>
      </c>
      <c r="Q19" s="7"/>
      <c r="R19" s="8" t="str">
        <f t="shared" si="5"/>
        <v/>
      </c>
      <c r="S19" s="9">
        <v>43541</v>
      </c>
      <c r="T19" s="7"/>
      <c r="U19" s="8" t="str">
        <f t="shared" si="6"/>
        <v/>
      </c>
      <c r="V19" s="9">
        <v>43572</v>
      </c>
      <c r="W19" s="7"/>
      <c r="X19" s="8" t="str">
        <f t="shared" si="7"/>
        <v/>
      </c>
      <c r="Y19" s="9">
        <v>43602</v>
      </c>
      <c r="Z19" s="7"/>
      <c r="AA19" s="8" t="str">
        <f t="shared" si="8"/>
        <v/>
      </c>
      <c r="AB19" s="9">
        <v>43633</v>
      </c>
      <c r="AC19" s="7"/>
      <c r="AD19" s="8" t="str">
        <f t="shared" si="9"/>
        <v/>
      </c>
    </row>
    <row r="20" spans="1:30">
      <c r="A20" s="9">
        <v>43361</v>
      </c>
      <c r="B20" s="7">
        <v>1560</v>
      </c>
      <c r="C20" s="8">
        <f t="shared" si="0"/>
        <v>1072</v>
      </c>
      <c r="D20" s="9">
        <v>43391</v>
      </c>
      <c r="E20" s="7"/>
      <c r="F20" s="8" t="str">
        <f t="shared" si="1"/>
        <v/>
      </c>
      <c r="G20" s="9">
        <v>43422</v>
      </c>
      <c r="H20" s="7"/>
      <c r="I20" s="8" t="str">
        <f t="shared" si="2"/>
        <v/>
      </c>
      <c r="J20" s="9">
        <v>43452</v>
      </c>
      <c r="K20" s="7"/>
      <c r="L20" s="8" t="str">
        <f t="shared" si="3"/>
        <v/>
      </c>
      <c r="M20" s="9">
        <v>43483</v>
      </c>
      <c r="N20" s="7"/>
      <c r="O20" s="8" t="str">
        <f t="shared" si="4"/>
        <v/>
      </c>
      <c r="P20" s="9">
        <v>43514</v>
      </c>
      <c r="Q20" s="7"/>
      <c r="R20" s="8" t="str">
        <f t="shared" si="5"/>
        <v/>
      </c>
      <c r="S20" s="9">
        <v>43542</v>
      </c>
      <c r="T20" s="7"/>
      <c r="U20" s="8" t="str">
        <f t="shared" si="6"/>
        <v/>
      </c>
      <c r="V20" s="9">
        <v>43573</v>
      </c>
      <c r="W20" s="7"/>
      <c r="X20" s="8" t="str">
        <f t="shared" si="7"/>
        <v/>
      </c>
      <c r="Y20" s="9">
        <v>43603</v>
      </c>
      <c r="Z20" s="7"/>
      <c r="AA20" s="8" t="str">
        <f t="shared" si="8"/>
        <v/>
      </c>
      <c r="AB20" s="9">
        <v>43634</v>
      </c>
      <c r="AC20" s="7"/>
      <c r="AD20" s="8" t="str">
        <f t="shared" si="9"/>
        <v/>
      </c>
    </row>
    <row r="21" spans="1:30">
      <c r="A21" s="9">
        <v>43362</v>
      </c>
      <c r="B21" s="7"/>
      <c r="C21" s="8" t="str">
        <f t="shared" si="0"/>
        <v/>
      </c>
      <c r="D21" s="9">
        <v>43392</v>
      </c>
      <c r="E21" s="7"/>
      <c r="F21" s="8" t="str">
        <f t="shared" si="1"/>
        <v/>
      </c>
      <c r="G21" s="9">
        <v>43423</v>
      </c>
      <c r="H21" s="7"/>
      <c r="I21" s="8" t="str">
        <f t="shared" si="2"/>
        <v/>
      </c>
      <c r="J21" s="9">
        <v>43453</v>
      </c>
      <c r="K21" s="7"/>
      <c r="L21" s="8" t="str">
        <f t="shared" si="3"/>
        <v/>
      </c>
      <c r="M21" s="9">
        <v>43484</v>
      </c>
      <c r="N21" s="7"/>
      <c r="O21" s="8" t="str">
        <f t="shared" si="4"/>
        <v/>
      </c>
      <c r="P21" s="9">
        <v>43515</v>
      </c>
      <c r="Q21" s="7"/>
      <c r="R21" s="8" t="str">
        <f t="shared" si="5"/>
        <v/>
      </c>
      <c r="S21" s="9">
        <v>43543</v>
      </c>
      <c r="T21" s="7"/>
      <c r="U21" s="8" t="str">
        <f t="shared" si="6"/>
        <v/>
      </c>
      <c r="V21" s="9">
        <v>43574</v>
      </c>
      <c r="W21" s="7"/>
      <c r="X21" s="8" t="str">
        <f t="shared" si="7"/>
        <v/>
      </c>
      <c r="Y21" s="9">
        <v>43604</v>
      </c>
      <c r="Z21" s="7"/>
      <c r="AA21" s="8" t="str">
        <f t="shared" si="8"/>
        <v/>
      </c>
      <c r="AB21" s="9">
        <v>43635</v>
      </c>
      <c r="AC21" s="7"/>
      <c r="AD21" s="8" t="str">
        <f t="shared" si="9"/>
        <v/>
      </c>
    </row>
    <row r="22" spans="1:30">
      <c r="A22" s="9">
        <v>43363</v>
      </c>
      <c r="B22" s="7">
        <v>1690</v>
      </c>
      <c r="C22" s="8">
        <f t="shared" si="0"/>
        <v>1202</v>
      </c>
      <c r="D22" s="9">
        <v>43393</v>
      </c>
      <c r="E22" s="7"/>
      <c r="F22" s="8" t="str">
        <f t="shared" si="1"/>
        <v/>
      </c>
      <c r="G22" s="9">
        <v>43424</v>
      </c>
      <c r="H22" s="7"/>
      <c r="I22" s="8" t="str">
        <f t="shared" si="2"/>
        <v/>
      </c>
      <c r="J22" s="9">
        <v>43454</v>
      </c>
      <c r="K22" s="7"/>
      <c r="L22" s="8" t="str">
        <f t="shared" si="3"/>
        <v/>
      </c>
      <c r="M22" s="9">
        <v>43485</v>
      </c>
      <c r="N22" s="7"/>
      <c r="O22" s="8" t="str">
        <f t="shared" si="4"/>
        <v/>
      </c>
      <c r="P22" s="9">
        <v>43516</v>
      </c>
      <c r="Q22" s="7"/>
      <c r="R22" s="8" t="str">
        <f t="shared" si="5"/>
        <v/>
      </c>
      <c r="S22" s="9">
        <v>43544</v>
      </c>
      <c r="T22" s="7"/>
      <c r="U22" s="8" t="str">
        <f t="shared" si="6"/>
        <v/>
      </c>
      <c r="V22" s="9">
        <v>43575</v>
      </c>
      <c r="W22" s="7"/>
      <c r="X22" s="8" t="str">
        <f t="shared" si="7"/>
        <v/>
      </c>
      <c r="Y22" s="9">
        <v>43605</v>
      </c>
      <c r="Z22" s="7"/>
      <c r="AA22" s="8" t="str">
        <f t="shared" si="8"/>
        <v/>
      </c>
      <c r="AB22" s="9">
        <v>43636</v>
      </c>
      <c r="AC22" s="7"/>
      <c r="AD22" s="8" t="str">
        <f t="shared" si="9"/>
        <v/>
      </c>
    </row>
    <row r="23" spans="1:30">
      <c r="A23" s="9">
        <v>43364</v>
      </c>
      <c r="B23" s="7">
        <v>1755</v>
      </c>
      <c r="C23" s="8">
        <f t="shared" si="0"/>
        <v>1267</v>
      </c>
      <c r="D23" s="9">
        <v>43394</v>
      </c>
      <c r="E23" s="7"/>
      <c r="F23" s="8" t="str">
        <f t="shared" si="1"/>
        <v/>
      </c>
      <c r="G23" s="9">
        <v>43425</v>
      </c>
      <c r="H23" s="7"/>
      <c r="I23" s="8" t="str">
        <f t="shared" si="2"/>
        <v/>
      </c>
      <c r="J23" s="9">
        <v>43455</v>
      </c>
      <c r="K23" s="7"/>
      <c r="L23" s="8" t="str">
        <f t="shared" si="3"/>
        <v/>
      </c>
      <c r="M23" s="9">
        <v>43486</v>
      </c>
      <c r="N23" s="7"/>
      <c r="O23" s="8" t="str">
        <f t="shared" si="4"/>
        <v/>
      </c>
      <c r="P23" s="9">
        <v>43517</v>
      </c>
      <c r="Q23" s="7"/>
      <c r="R23" s="8" t="str">
        <f t="shared" si="5"/>
        <v/>
      </c>
      <c r="S23" s="9">
        <v>43545</v>
      </c>
      <c r="T23" s="7"/>
      <c r="U23" s="8" t="str">
        <f t="shared" si="6"/>
        <v/>
      </c>
      <c r="V23" s="9">
        <v>43576</v>
      </c>
      <c r="W23" s="7"/>
      <c r="X23" s="8" t="str">
        <f t="shared" si="7"/>
        <v/>
      </c>
      <c r="Y23" s="9">
        <v>43606</v>
      </c>
      <c r="Z23" s="7"/>
      <c r="AA23" s="8" t="str">
        <f t="shared" si="8"/>
        <v/>
      </c>
      <c r="AB23" s="9">
        <v>43637</v>
      </c>
      <c r="AC23" s="7"/>
      <c r="AD23" s="8" t="str">
        <f t="shared" si="9"/>
        <v/>
      </c>
    </row>
    <row r="24" spans="1:30">
      <c r="A24" s="9">
        <v>43365</v>
      </c>
      <c r="B24" s="7"/>
      <c r="C24" s="8" t="str">
        <f t="shared" si="0"/>
        <v/>
      </c>
      <c r="D24" s="9">
        <v>43395</v>
      </c>
      <c r="E24" s="7"/>
      <c r="F24" s="8" t="str">
        <f t="shared" si="1"/>
        <v/>
      </c>
      <c r="G24" s="9">
        <v>43426</v>
      </c>
      <c r="H24" s="7"/>
      <c r="I24" s="8" t="str">
        <f t="shared" si="2"/>
        <v/>
      </c>
      <c r="J24" s="9">
        <v>43456</v>
      </c>
      <c r="K24" s="7"/>
      <c r="L24" s="8" t="str">
        <f t="shared" si="3"/>
        <v/>
      </c>
      <c r="M24" s="9">
        <v>43487</v>
      </c>
      <c r="N24" s="7"/>
      <c r="O24" s="8" t="str">
        <f t="shared" si="4"/>
        <v/>
      </c>
      <c r="P24" s="9">
        <v>43518</v>
      </c>
      <c r="Q24" s="7"/>
      <c r="R24" s="8" t="str">
        <f t="shared" si="5"/>
        <v/>
      </c>
      <c r="S24" s="9">
        <v>43546</v>
      </c>
      <c r="T24" s="7"/>
      <c r="U24" s="8" t="str">
        <f t="shared" si="6"/>
        <v/>
      </c>
      <c r="V24" s="9">
        <v>43577</v>
      </c>
      <c r="W24" s="7"/>
      <c r="X24" s="8" t="str">
        <f t="shared" si="7"/>
        <v/>
      </c>
      <c r="Y24" s="9">
        <v>43607</v>
      </c>
      <c r="Z24" s="7"/>
      <c r="AA24" s="8" t="str">
        <f t="shared" si="8"/>
        <v/>
      </c>
      <c r="AB24" s="9">
        <v>43638</v>
      </c>
      <c r="AC24" s="7"/>
      <c r="AD24" s="8" t="str">
        <f t="shared" si="9"/>
        <v/>
      </c>
    </row>
    <row r="25" spans="1:30">
      <c r="A25" s="9">
        <v>43366</v>
      </c>
      <c r="B25" s="7"/>
      <c r="C25" s="8" t="str">
        <f t="shared" si="0"/>
        <v/>
      </c>
      <c r="D25" s="9">
        <v>43396</v>
      </c>
      <c r="E25" s="7"/>
      <c r="F25" s="8" t="str">
        <f t="shared" si="1"/>
        <v/>
      </c>
      <c r="G25" s="9">
        <v>43427</v>
      </c>
      <c r="H25" s="7"/>
      <c r="I25" s="8" t="str">
        <f t="shared" si="2"/>
        <v/>
      </c>
      <c r="J25" s="9">
        <v>43457</v>
      </c>
      <c r="K25" s="7"/>
      <c r="L25" s="8" t="str">
        <f t="shared" si="3"/>
        <v/>
      </c>
      <c r="M25" s="9">
        <v>43488</v>
      </c>
      <c r="N25" s="7"/>
      <c r="O25" s="8" t="str">
        <f t="shared" si="4"/>
        <v/>
      </c>
      <c r="P25" s="9">
        <v>43519</v>
      </c>
      <c r="Q25" s="7"/>
      <c r="R25" s="8" t="str">
        <f t="shared" si="5"/>
        <v/>
      </c>
      <c r="S25" s="9">
        <v>43547</v>
      </c>
      <c r="T25" s="7"/>
      <c r="U25" s="8" t="str">
        <f t="shared" si="6"/>
        <v/>
      </c>
      <c r="V25" s="9">
        <v>43578</v>
      </c>
      <c r="W25" s="7"/>
      <c r="X25" s="8" t="str">
        <f t="shared" si="7"/>
        <v/>
      </c>
      <c r="Y25" s="9">
        <v>43608</v>
      </c>
      <c r="Z25" s="7"/>
      <c r="AA25" s="8" t="str">
        <f t="shared" si="8"/>
        <v/>
      </c>
      <c r="AB25" s="9">
        <v>43639</v>
      </c>
      <c r="AC25" s="7"/>
      <c r="AD25" s="8" t="str">
        <f t="shared" si="9"/>
        <v/>
      </c>
    </row>
    <row r="26" spans="1:30">
      <c r="A26" s="9">
        <v>43367</v>
      </c>
      <c r="B26" s="7">
        <v>1715</v>
      </c>
      <c r="C26" s="8">
        <f t="shared" si="0"/>
        <v>1227</v>
      </c>
      <c r="D26" s="9">
        <v>43397</v>
      </c>
      <c r="E26" s="7"/>
      <c r="F26" s="8" t="str">
        <f t="shared" si="1"/>
        <v/>
      </c>
      <c r="G26" s="9">
        <v>43428</v>
      </c>
      <c r="H26" s="7"/>
      <c r="I26" s="8" t="str">
        <f t="shared" si="2"/>
        <v/>
      </c>
      <c r="J26" s="9">
        <v>43458</v>
      </c>
      <c r="K26" s="7"/>
      <c r="L26" s="8" t="str">
        <f t="shared" si="3"/>
        <v/>
      </c>
      <c r="M26" s="9">
        <v>43489</v>
      </c>
      <c r="N26" s="7"/>
      <c r="O26" s="8" t="str">
        <f t="shared" si="4"/>
        <v/>
      </c>
      <c r="P26" s="9">
        <v>43520</v>
      </c>
      <c r="Q26" s="7"/>
      <c r="R26" s="8" t="str">
        <f t="shared" si="5"/>
        <v/>
      </c>
      <c r="S26" s="9">
        <v>43548</v>
      </c>
      <c r="T26" s="7"/>
      <c r="U26" s="8" t="str">
        <f t="shared" si="6"/>
        <v/>
      </c>
      <c r="V26" s="9">
        <v>43579</v>
      </c>
      <c r="W26" s="7"/>
      <c r="X26" s="8" t="str">
        <f t="shared" si="7"/>
        <v/>
      </c>
      <c r="Y26" s="9">
        <v>43609</v>
      </c>
      <c r="Z26" s="7"/>
      <c r="AA26" s="8" t="str">
        <f t="shared" si="8"/>
        <v/>
      </c>
      <c r="AB26" s="9">
        <v>43640</v>
      </c>
      <c r="AC26" s="7"/>
      <c r="AD26" s="8" t="str">
        <f t="shared" si="9"/>
        <v/>
      </c>
    </row>
    <row r="27" spans="1:30">
      <c r="A27" s="9">
        <v>43368</v>
      </c>
      <c r="B27" s="7">
        <v>2245</v>
      </c>
      <c r="C27" s="8">
        <f t="shared" si="0"/>
        <v>1757</v>
      </c>
      <c r="D27" s="9">
        <v>43398</v>
      </c>
      <c r="E27" s="7"/>
      <c r="F27" s="8" t="str">
        <f t="shared" si="1"/>
        <v/>
      </c>
      <c r="G27" s="9">
        <v>43429</v>
      </c>
      <c r="H27" s="7"/>
      <c r="I27" s="8" t="str">
        <f t="shared" si="2"/>
        <v/>
      </c>
      <c r="J27" s="9">
        <v>43459</v>
      </c>
      <c r="K27" s="7"/>
      <c r="L27" s="8" t="str">
        <f t="shared" si="3"/>
        <v/>
      </c>
      <c r="M27" s="9">
        <v>43490</v>
      </c>
      <c r="N27" s="7"/>
      <c r="O27" s="8" t="str">
        <f t="shared" si="4"/>
        <v/>
      </c>
      <c r="P27" s="9">
        <v>43521</v>
      </c>
      <c r="Q27" s="7"/>
      <c r="R27" s="8" t="str">
        <f t="shared" si="5"/>
        <v/>
      </c>
      <c r="S27" s="9">
        <v>43549</v>
      </c>
      <c r="T27" s="7"/>
      <c r="U27" s="8" t="str">
        <f t="shared" si="6"/>
        <v/>
      </c>
      <c r="V27" s="9">
        <v>43580</v>
      </c>
      <c r="W27" s="7"/>
      <c r="X27" s="8" t="str">
        <f t="shared" si="7"/>
        <v/>
      </c>
      <c r="Y27" s="9">
        <v>43610</v>
      </c>
      <c r="Z27" s="7"/>
      <c r="AA27" s="8" t="str">
        <f t="shared" si="8"/>
        <v/>
      </c>
      <c r="AB27" s="9">
        <v>43641</v>
      </c>
      <c r="AC27" s="7"/>
      <c r="AD27" s="8" t="str">
        <f t="shared" si="9"/>
        <v/>
      </c>
    </row>
    <row r="28" spans="1:30">
      <c r="A28" s="9">
        <v>43369</v>
      </c>
      <c r="B28" s="7"/>
      <c r="C28" s="8" t="str">
        <f t="shared" si="0"/>
        <v/>
      </c>
      <c r="D28" s="9">
        <v>43399</v>
      </c>
      <c r="E28" s="7"/>
      <c r="F28" s="8" t="str">
        <f t="shared" si="1"/>
        <v/>
      </c>
      <c r="G28" s="9">
        <v>43430</v>
      </c>
      <c r="H28" s="7"/>
      <c r="I28" s="8" t="str">
        <f t="shared" si="2"/>
        <v/>
      </c>
      <c r="J28" s="9">
        <v>43460</v>
      </c>
      <c r="K28" s="7"/>
      <c r="L28" s="8" t="str">
        <f t="shared" si="3"/>
        <v/>
      </c>
      <c r="M28" s="9">
        <v>43491</v>
      </c>
      <c r="N28" s="7"/>
      <c r="O28" s="8" t="str">
        <f t="shared" si="4"/>
        <v/>
      </c>
      <c r="P28" s="9">
        <v>43522</v>
      </c>
      <c r="Q28" s="7"/>
      <c r="R28" s="8" t="str">
        <f t="shared" si="5"/>
        <v/>
      </c>
      <c r="S28" s="9">
        <v>43550</v>
      </c>
      <c r="T28" s="7"/>
      <c r="U28" s="8" t="str">
        <f t="shared" si="6"/>
        <v/>
      </c>
      <c r="V28" s="9">
        <v>43581</v>
      </c>
      <c r="W28" s="7"/>
      <c r="X28" s="8" t="str">
        <f t="shared" si="7"/>
        <v/>
      </c>
      <c r="Y28" s="9">
        <v>43611</v>
      </c>
      <c r="Z28" s="7"/>
      <c r="AA28" s="8" t="str">
        <f t="shared" si="8"/>
        <v/>
      </c>
      <c r="AB28" s="9">
        <v>43642</v>
      </c>
      <c r="AC28" s="7"/>
      <c r="AD28" s="8" t="str">
        <f t="shared" si="9"/>
        <v/>
      </c>
    </row>
    <row r="29" spans="1:30">
      <c r="A29" s="9">
        <v>43370</v>
      </c>
      <c r="B29" s="7"/>
      <c r="C29" s="8" t="str">
        <f t="shared" si="0"/>
        <v/>
      </c>
      <c r="D29" s="9">
        <v>43400</v>
      </c>
      <c r="E29" s="7"/>
      <c r="F29" s="8" t="str">
        <f t="shared" si="1"/>
        <v/>
      </c>
      <c r="G29" s="9">
        <v>43431</v>
      </c>
      <c r="H29" s="7"/>
      <c r="I29" s="8" t="str">
        <f t="shared" si="2"/>
        <v/>
      </c>
      <c r="J29" s="9">
        <v>43461</v>
      </c>
      <c r="K29" s="7"/>
      <c r="L29" s="8" t="str">
        <f t="shared" si="3"/>
        <v/>
      </c>
      <c r="M29" s="9">
        <v>43492</v>
      </c>
      <c r="N29" s="7"/>
      <c r="O29" s="8" t="str">
        <f t="shared" si="4"/>
        <v/>
      </c>
      <c r="P29" s="9">
        <v>43523</v>
      </c>
      <c r="Q29" s="7"/>
      <c r="R29" s="8" t="str">
        <f t="shared" si="5"/>
        <v/>
      </c>
      <c r="S29" s="9">
        <v>43551</v>
      </c>
      <c r="T29" s="7"/>
      <c r="U29" s="8" t="str">
        <f t="shared" si="6"/>
        <v/>
      </c>
      <c r="V29" s="9">
        <v>43582</v>
      </c>
      <c r="W29" s="7"/>
      <c r="X29" s="8" t="str">
        <f t="shared" si="7"/>
        <v/>
      </c>
      <c r="Y29" s="9">
        <v>43612</v>
      </c>
      <c r="Z29" s="7"/>
      <c r="AA29" s="8" t="str">
        <f t="shared" si="8"/>
        <v/>
      </c>
      <c r="AB29" s="9">
        <v>43643</v>
      </c>
      <c r="AC29" s="7"/>
      <c r="AD29" s="8" t="str">
        <f t="shared" si="9"/>
        <v/>
      </c>
    </row>
    <row r="30" spans="1:30">
      <c r="A30" s="9">
        <v>43371</v>
      </c>
      <c r="B30" s="7"/>
      <c r="C30" s="8" t="str">
        <f t="shared" si="0"/>
        <v/>
      </c>
      <c r="D30" s="9">
        <v>43401</v>
      </c>
      <c r="E30" s="7"/>
      <c r="F30" s="8" t="str">
        <f t="shared" si="1"/>
        <v/>
      </c>
      <c r="G30" s="9">
        <v>43432</v>
      </c>
      <c r="H30" s="7"/>
      <c r="I30" s="8" t="str">
        <f t="shared" si="2"/>
        <v/>
      </c>
      <c r="J30" s="9">
        <v>43462</v>
      </c>
      <c r="K30" s="7"/>
      <c r="L30" s="8" t="str">
        <f t="shared" si="3"/>
        <v/>
      </c>
      <c r="M30" s="9">
        <v>43493</v>
      </c>
      <c r="N30" s="7"/>
      <c r="O30" s="8" t="str">
        <f t="shared" si="4"/>
        <v/>
      </c>
      <c r="P30" s="9">
        <v>43524</v>
      </c>
      <c r="Q30" s="7"/>
      <c r="R30" s="8" t="str">
        <f t="shared" si="5"/>
        <v/>
      </c>
      <c r="S30" s="9">
        <v>43552</v>
      </c>
      <c r="T30" s="7"/>
      <c r="U30" s="8" t="str">
        <f t="shared" si="6"/>
        <v/>
      </c>
      <c r="V30" s="9">
        <v>43583</v>
      </c>
      <c r="W30" s="7"/>
      <c r="X30" s="8" t="str">
        <f t="shared" si="7"/>
        <v/>
      </c>
      <c r="Y30" s="9">
        <v>43613</v>
      </c>
      <c r="Z30" s="7"/>
      <c r="AA30" s="8" t="str">
        <f t="shared" si="8"/>
        <v/>
      </c>
      <c r="AB30" s="9">
        <v>43644</v>
      </c>
      <c r="AC30" s="7"/>
      <c r="AD30" s="8" t="str">
        <f t="shared" si="9"/>
        <v/>
      </c>
    </row>
    <row r="31" spans="1:30">
      <c r="A31" s="9">
        <v>43372</v>
      </c>
      <c r="B31" s="7"/>
      <c r="C31" s="8" t="str">
        <f t="shared" si="0"/>
        <v/>
      </c>
      <c r="D31" s="9">
        <v>43402</v>
      </c>
      <c r="E31" s="7"/>
      <c r="F31" s="8" t="str">
        <f t="shared" si="1"/>
        <v/>
      </c>
      <c r="G31" s="9">
        <v>43433</v>
      </c>
      <c r="H31" s="7"/>
      <c r="I31" s="8" t="str">
        <f t="shared" si="2"/>
        <v/>
      </c>
      <c r="J31" s="9">
        <v>43463</v>
      </c>
      <c r="K31" s="7"/>
      <c r="L31" s="8" t="str">
        <f t="shared" si="3"/>
        <v/>
      </c>
      <c r="M31" s="9">
        <v>43494</v>
      </c>
      <c r="N31" s="7"/>
      <c r="O31" s="8" t="str">
        <f t="shared" si="4"/>
        <v/>
      </c>
      <c r="P31" s="9"/>
      <c r="Q31" s="7"/>
      <c r="R31" s="8" t="str">
        <f t="shared" si="5"/>
        <v/>
      </c>
      <c r="S31" s="9">
        <v>43553</v>
      </c>
      <c r="T31" s="7"/>
      <c r="U31" s="8" t="str">
        <f t="shared" si="6"/>
        <v/>
      </c>
      <c r="V31" s="9">
        <v>43584</v>
      </c>
      <c r="W31" s="7"/>
      <c r="X31" s="8" t="str">
        <f t="shared" si="7"/>
        <v/>
      </c>
      <c r="Y31" s="9">
        <v>43614</v>
      </c>
      <c r="Z31" s="7"/>
      <c r="AA31" s="8" t="str">
        <f t="shared" si="8"/>
        <v/>
      </c>
      <c r="AB31" s="9">
        <v>43645</v>
      </c>
      <c r="AC31" s="7"/>
      <c r="AD31" s="8" t="str">
        <f t="shared" si="9"/>
        <v/>
      </c>
    </row>
    <row r="32" spans="1:30">
      <c r="A32" s="9">
        <v>43373</v>
      </c>
      <c r="B32" s="7"/>
      <c r="C32" s="8" t="str">
        <f t="shared" si="0"/>
        <v/>
      </c>
      <c r="D32" s="9">
        <v>43403</v>
      </c>
      <c r="E32" s="7"/>
      <c r="F32" s="8" t="str">
        <f t="shared" si="1"/>
        <v/>
      </c>
      <c r="G32" s="9">
        <v>43434</v>
      </c>
      <c r="H32" s="7"/>
      <c r="I32" s="8" t="str">
        <f t="shared" si="2"/>
        <v/>
      </c>
      <c r="J32" s="9">
        <v>43464</v>
      </c>
      <c r="K32" s="7"/>
      <c r="L32" s="8" t="str">
        <f t="shared" si="3"/>
        <v/>
      </c>
      <c r="M32" s="9">
        <v>43495</v>
      </c>
      <c r="N32" s="7"/>
      <c r="O32" s="8" t="str">
        <f t="shared" si="4"/>
        <v/>
      </c>
      <c r="P32" s="9"/>
      <c r="Q32" s="7"/>
      <c r="R32" s="8" t="str">
        <f t="shared" si="5"/>
        <v/>
      </c>
      <c r="S32" s="9">
        <v>43554</v>
      </c>
      <c r="T32" s="7"/>
      <c r="U32" s="8" t="str">
        <f t="shared" si="6"/>
        <v/>
      </c>
      <c r="V32" s="9">
        <v>43585</v>
      </c>
      <c r="W32" s="7"/>
      <c r="X32" s="8" t="str">
        <f t="shared" si="7"/>
        <v/>
      </c>
      <c r="Y32" s="9">
        <v>43615</v>
      </c>
      <c r="Z32" s="7"/>
      <c r="AA32" s="8" t="str">
        <f t="shared" si="8"/>
        <v/>
      </c>
      <c r="AB32" s="9">
        <v>43646</v>
      </c>
      <c r="AC32" s="7"/>
      <c r="AD32" s="8" t="str">
        <f t="shared" si="9"/>
        <v/>
      </c>
    </row>
    <row r="33" spans="1:30" ht="15.75" thickBot="1">
      <c r="A33" s="13"/>
      <c r="B33" s="11"/>
      <c r="C33" s="12"/>
      <c r="D33" s="10">
        <v>43404</v>
      </c>
      <c r="E33" s="11"/>
      <c r="F33" s="12"/>
      <c r="G33" s="10"/>
      <c r="H33" s="11"/>
      <c r="I33" s="12"/>
      <c r="J33" s="10">
        <v>43465</v>
      </c>
      <c r="K33" s="11"/>
      <c r="L33" s="12"/>
      <c r="M33" s="10">
        <v>43496</v>
      </c>
      <c r="N33" s="11"/>
      <c r="O33" s="12"/>
      <c r="P33" s="10"/>
      <c r="Q33" s="11"/>
      <c r="R33" s="12"/>
      <c r="S33" s="10">
        <v>43555</v>
      </c>
      <c r="T33" s="11"/>
      <c r="U33" s="12"/>
      <c r="V33" s="10"/>
      <c r="W33" s="11"/>
      <c r="X33" s="12"/>
      <c r="Y33" s="10">
        <v>43616</v>
      </c>
      <c r="Z33" s="11"/>
      <c r="AA33" s="12"/>
      <c r="AB33" s="10"/>
      <c r="AC33" s="11"/>
      <c r="AD33" s="12"/>
    </row>
    <row r="35" spans="1:30">
      <c r="B35" t="s">
        <v>3</v>
      </c>
      <c r="C35">
        <f>IF(SUM(C3:C33)=0,"",SUM(C3:C33))</f>
        <v>14147</v>
      </c>
      <c r="E35" t="s">
        <v>3</v>
      </c>
      <c r="F35" t="str">
        <f>IF(SUM(F3:F33)=0,"",SUM(F3:F33))</f>
        <v/>
      </c>
      <c r="H35" t="s">
        <v>3</v>
      </c>
      <c r="I35" t="str">
        <f>IF(SUM(I3:I33)=0,"",SUM(I3:I33))</f>
        <v/>
      </c>
      <c r="K35" t="s">
        <v>3</v>
      </c>
      <c r="L35" t="str">
        <f>IF(SUM(L3:L33)=0,"",SUM(L3:L33))</f>
        <v/>
      </c>
      <c r="N35" t="s">
        <v>3</v>
      </c>
      <c r="O35" t="str">
        <f>IF(SUM(O3:O33)=0,"",SUM(O3:O33))</f>
        <v/>
      </c>
      <c r="Q35" t="s">
        <v>3</v>
      </c>
      <c r="R35" t="str">
        <f>IF(SUM(R3:R33)=0,"",SUM(R3:R33))</f>
        <v/>
      </c>
      <c r="T35" t="s">
        <v>3</v>
      </c>
      <c r="U35" t="str">
        <f>IF(SUM(U3:U33)=0,"",SUM(U3:U33))</f>
        <v/>
      </c>
      <c r="W35" t="s">
        <v>3</v>
      </c>
      <c r="X35" t="str">
        <f>IF(SUM(X3:X33)=0,"",SUM(X3:X33))</f>
        <v/>
      </c>
      <c r="Z35" t="s">
        <v>3</v>
      </c>
      <c r="AA35" t="str">
        <f>IF(SUM(AA3:AA33)=0,"",SUM(AA3:AA33))</f>
        <v/>
      </c>
      <c r="AC35" t="s">
        <v>3</v>
      </c>
      <c r="AD35" t="str">
        <f>IF(SUM(AD3:AD33)=0,"",SUM(AD3:AD33))</f>
        <v/>
      </c>
    </row>
    <row r="36" spans="1:30">
      <c r="B36" t="s">
        <v>1</v>
      </c>
      <c r="C36">
        <f>IF(C35="","",ROUNDUP(AVERAGE(C3:C32),1))</f>
        <v>1286.0999999999999</v>
      </c>
      <c r="E36" t="s">
        <v>1</v>
      </c>
      <c r="F36" t="str">
        <f>IF(F35="","",ROUNDUP(AVERAGE(F3:F32),1))</f>
        <v/>
      </c>
      <c r="H36" t="s">
        <v>1</v>
      </c>
      <c r="I36" t="str">
        <f>IF(I35="","",ROUNDUP(AVERAGE(I3:I32),1))</f>
        <v/>
      </c>
      <c r="K36" t="s">
        <v>1</v>
      </c>
      <c r="L36" t="str">
        <f>IF(L35="","",ROUNDUP(AVERAGE(L3:L32),1))</f>
        <v/>
      </c>
      <c r="N36" t="s">
        <v>1</v>
      </c>
      <c r="O36" t="str">
        <f>IF(O35="","",ROUNDUP(AVERAGE(O3:O32),1))</f>
        <v/>
      </c>
      <c r="Q36" t="s">
        <v>1</v>
      </c>
      <c r="R36" t="str">
        <f>IF(R35="","",ROUNDUP(AVERAGE(R3:R32),1))</f>
        <v/>
      </c>
      <c r="T36" t="s">
        <v>1</v>
      </c>
      <c r="U36" t="str">
        <f>IF(U35="","",ROUNDUP(AVERAGE(U3:U32),1))</f>
        <v/>
      </c>
      <c r="W36" t="s">
        <v>1</v>
      </c>
      <c r="X36" t="str">
        <f>IF(X35="","",ROUNDUP(AVERAGE(X3:X32),1))</f>
        <v/>
      </c>
      <c r="Z36" t="s">
        <v>1</v>
      </c>
      <c r="AA36" t="str">
        <f>IF(AA35="","",ROUNDUP(AVERAGE(AA3:AA32),1))</f>
        <v/>
      </c>
      <c r="AC36" t="s">
        <v>1</v>
      </c>
      <c r="AD36" t="str">
        <f>IF(AD35="","",ROUNDUP(AVERAGE(AD3:AD32),1))</f>
        <v/>
      </c>
    </row>
    <row r="38" spans="1:30">
      <c r="E38" t="s">
        <v>4</v>
      </c>
      <c r="F38" t="str">
        <f>IF(F35="","",$C35+$F35)</f>
        <v/>
      </c>
      <c r="H38" t="s">
        <v>4</v>
      </c>
      <c r="I38" t="str">
        <f>IF(I35="","",$C35+$F35+$I35)</f>
        <v/>
      </c>
      <c r="K38" t="s">
        <v>4</v>
      </c>
      <c r="L38" t="str">
        <f>IF(L35="","",$C35+$F35+$I35+$L35)</f>
        <v/>
      </c>
      <c r="N38" t="s">
        <v>4</v>
      </c>
      <c r="O38" t="str">
        <f>IF(O35="","",$C35+$F35+$I35+$L35+$O35)</f>
        <v/>
      </c>
      <c r="Q38" t="s">
        <v>4</v>
      </c>
      <c r="R38" t="str">
        <f>IF(R35="","",$C35+$F35+$I35+$L35+$O35+$R35)</f>
        <v/>
      </c>
      <c r="T38" t="s">
        <v>4</v>
      </c>
      <c r="U38" t="str">
        <f>IF(U35="","",$C35+$F35+$I35+$L35+$O35+$R35+$U35)</f>
        <v/>
      </c>
      <c r="W38" t="s">
        <v>4</v>
      </c>
      <c r="X38" t="str">
        <f>IF(X35="","",$C35+$F35+$I35+$L35+$O35+$R35+$U35+$X35)</f>
        <v/>
      </c>
      <c r="Z38" t="s">
        <v>4</v>
      </c>
      <c r="AA38" t="str">
        <f>IF(AA35="","",$C35+$F35+$I35+$L35+$O35+$R35+$U35+$X35+$AA35)</f>
        <v/>
      </c>
      <c r="AC38" t="s">
        <v>4</v>
      </c>
      <c r="AD38" t="str">
        <f>IF(AD35="","",$C35+$F35+$I35+$L35+$O35+$R35+$U35+$X35+$AA35+$AD35)</f>
        <v/>
      </c>
    </row>
    <row r="39" spans="1:30">
      <c r="E39" t="s">
        <v>1</v>
      </c>
      <c r="F39" t="str">
        <f>IF(F38="","",ROUNDUP(AVERAGE($C35,$F35),1))</f>
        <v/>
      </c>
      <c r="H39" t="s">
        <v>1</v>
      </c>
      <c r="I39" t="str">
        <f>IF(I38="","",ROUNDUP(AVERAGE($C35,$F35,$I35),1))</f>
        <v/>
      </c>
      <c r="K39" t="s">
        <v>1</v>
      </c>
      <c r="L39" t="str">
        <f>IF(L38="","",ROUNDUP(AVERAGE($C35,$F35,$I35,$L35),1))</f>
        <v/>
      </c>
      <c r="N39" t="s">
        <v>1</v>
      </c>
      <c r="O39" t="str">
        <f>IF(O38="","",ROUNDUP(AVERAGE($C35,$F35,$I35,$L35,$O35),1))</f>
        <v/>
      </c>
      <c r="Q39" t="s">
        <v>1</v>
      </c>
      <c r="R39" t="str">
        <f>IF(R38="","",ROUNDUP(AVERAGE($C35,$F35,$I35,$L35,$O35,$R35),1))</f>
        <v/>
      </c>
      <c r="T39" t="s">
        <v>1</v>
      </c>
      <c r="U39" t="str">
        <f>IF(U38="","",ROUNDUP(AVERAGE($C35,$F35,$I35,$L35,$O35,$R35,$U35),1))</f>
        <v/>
      </c>
      <c r="W39" t="s">
        <v>1</v>
      </c>
      <c r="X39" t="str">
        <f>IF(X38="","",ROUNDUP(AVERAGE($C35,$F35,$I35,$L35,$O35,$R35,$U35,$X35),1))</f>
        <v/>
      </c>
      <c r="Z39" t="s">
        <v>1</v>
      </c>
      <c r="AA39" t="str">
        <f>IF(AA38="","",ROUNDUP(AVERAGE($C35,$F35,$I35,$L35,$O35,$R35,$U35,$X35,$AA35),1))</f>
        <v/>
      </c>
      <c r="AC39" t="s">
        <v>1</v>
      </c>
      <c r="AD39" t="str">
        <f>IF(AD38="","",ROUNDUP(AVERAGE($C35,$F35,$I35,$L35,$O35,$R35,$U35,$X35,$AA35,AD35),1))</f>
        <v/>
      </c>
    </row>
    <row r="46" spans="1:30">
      <c r="A46" s="1" t="s">
        <v>0</v>
      </c>
    </row>
    <row r="48" spans="1:30">
      <c r="A48" s="2">
        <v>43349</v>
      </c>
      <c r="B48" s="2">
        <v>43350</v>
      </c>
      <c r="C48" s="14">
        <v>43353</v>
      </c>
      <c r="D48" s="14">
        <v>43356</v>
      </c>
      <c r="E48" s="14">
        <v>43357</v>
      </c>
      <c r="F48" s="14">
        <v>43360</v>
      </c>
      <c r="G48" s="14">
        <v>43361</v>
      </c>
      <c r="H48" s="14">
        <v>43363</v>
      </c>
      <c r="I48" s="14">
        <v>43364</v>
      </c>
      <c r="J48" s="14">
        <v>43367</v>
      </c>
      <c r="K48" s="14">
        <v>43368</v>
      </c>
    </row>
    <row r="49" spans="1:11">
      <c r="A49">
        <f>VLOOKUP(A48,$A3:$C33,3)</f>
        <v>1507</v>
      </c>
      <c r="B49">
        <f t="shared" ref="B49:K49" si="10">VLOOKUP(B48,$A3:$C33,3)</f>
        <v>1317</v>
      </c>
      <c r="C49">
        <f t="shared" si="10"/>
        <v>1622</v>
      </c>
      <c r="D49">
        <f t="shared" si="10"/>
        <v>742</v>
      </c>
      <c r="E49">
        <f t="shared" si="10"/>
        <v>1607</v>
      </c>
      <c r="F49">
        <f t="shared" si="10"/>
        <v>827</v>
      </c>
      <c r="G49">
        <f t="shared" si="10"/>
        <v>1072</v>
      </c>
      <c r="H49">
        <f t="shared" si="10"/>
        <v>1202</v>
      </c>
      <c r="I49">
        <f t="shared" si="10"/>
        <v>1267</v>
      </c>
      <c r="J49">
        <f t="shared" si="10"/>
        <v>1227</v>
      </c>
      <c r="K49">
        <f t="shared" si="10"/>
        <v>1757</v>
      </c>
    </row>
    <row r="51" spans="1:11">
      <c r="A51" t="e">
        <f>VLOOKUP(A49,A3:C33,-3)</f>
        <v>#N/A</v>
      </c>
    </row>
    <row r="52" spans="1:11">
      <c r="A52">
        <v>1507</v>
      </c>
    </row>
  </sheetData>
  <mergeCells count="10">
    <mergeCell ref="S1:U1"/>
    <mergeCell ref="V1:X1"/>
    <mergeCell ref="Y1:AA1"/>
    <mergeCell ref="AB1:AD1"/>
    <mergeCell ref="A1:C1"/>
    <mergeCell ref="D1:F1"/>
    <mergeCell ref="G1:I1"/>
    <mergeCell ref="J1:L1"/>
    <mergeCell ref="M1:O1"/>
    <mergeCell ref="P1:R1"/>
  </mergeCells>
  <conditionalFormatting sqref="C3:C33">
    <cfRule type="cellIs" dxfId="5" priority="19" operator="equal">
      <formula>LARGE($C$3:$C$33,1)</formula>
    </cfRule>
    <cfRule type="cellIs" dxfId="4" priority="20" operator="equal">
      <formula>SMALL($C$3:$C$33,1)</formula>
    </cfRule>
  </conditionalFormatting>
  <conditionalFormatting sqref="F3:F33">
    <cfRule type="cellIs" dxfId="3" priority="17" operator="equal">
      <formula>LARGE($F$3:$F$33,1)</formula>
    </cfRule>
    <cfRule type="cellIs" dxfId="2" priority="18" operator="equal">
      <formula>SMALL($F$3:$F$33,1)</formula>
    </cfRule>
  </conditionalFormatting>
  <conditionalFormatting sqref="I3:I33 L3:L33 O3:O33 R3:R33 U3:U33 X3:X33 AA3:AA33 AD3:AD33">
    <cfRule type="cellIs" dxfId="1" priority="15" operator="equal">
      <formula>LARGE($I$3:$I$33,1)</formula>
    </cfRule>
    <cfRule type="cellIs" dxfId="0" priority="16" operator="equal">
      <formula>SMALL($I$3:$I$33,1)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2018-2019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</dc:creator>
  <cp:lastModifiedBy>Domi</cp:lastModifiedBy>
  <dcterms:created xsi:type="dcterms:W3CDTF">2018-09-30T09:49:21Z</dcterms:created>
  <dcterms:modified xsi:type="dcterms:W3CDTF">2018-09-30T13:12:29Z</dcterms:modified>
</cp:coreProperties>
</file>