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-savidand\Desktop\"/>
    </mc:Choice>
  </mc:AlternateContent>
  <xr:revisionPtr revIDLastSave="0" documentId="13_ncr:1_{36ABBE04-4558-4B14-BF60-AE40415AD744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synthese" sheetId="1" r:id="rId1"/>
    <sheet name="Ne pas toucher" sheetId="2" r:id="rId2"/>
  </sheets>
  <definedNames>
    <definedName name="_xlnm._FilterDatabase" localSheetId="0" hidden="1">synthese!$A$7:$L$78</definedName>
    <definedName name="Civilité">'Ne pas toucher'!$B$4:$B$6</definedName>
    <definedName name="Limite">synthese!#REF!</definedName>
    <definedName name="Today">synthese!$A$1</definedName>
  </definedNames>
  <calcPr calcId="162913"/>
</workbook>
</file>

<file path=xl/calcChain.xml><?xml version="1.0" encoding="utf-8"?>
<calcChain xmlns="http://schemas.openxmlformats.org/spreadsheetml/2006/main">
  <c r="A1" i="1" l="1"/>
  <c r="I73" i="1"/>
  <c r="I61" i="1" l="1"/>
  <c r="I63" i="1" l="1"/>
  <c r="I74" i="1"/>
  <c r="I65" i="1" l="1"/>
  <c r="I12" i="1" l="1"/>
  <c r="I13" i="1" l="1"/>
  <c r="I20" i="1" l="1"/>
  <c r="K20" i="1" a="1"/>
  <c r="K20" i="1" s="1"/>
  <c r="I11" i="1"/>
  <c r="I40" i="1" l="1"/>
  <c r="I41" i="1"/>
  <c r="K41" i="1" a="1"/>
  <c r="K41" i="1" s="1"/>
  <c r="I72" i="1" l="1"/>
  <c r="I34" i="1" l="1"/>
  <c r="I55" i="1" l="1"/>
  <c r="I77" i="1" l="1"/>
  <c r="L73" i="1" l="1"/>
  <c r="J73" i="1" a="1"/>
  <c r="J73" i="1" s="1"/>
  <c r="L61" i="1"/>
  <c r="J61" i="1" a="1"/>
  <c r="J61" i="1" s="1"/>
  <c r="L63" i="1"/>
  <c r="J63" i="1" a="1"/>
  <c r="J63" i="1" s="1"/>
  <c r="L74" i="1"/>
  <c r="J74" i="1" a="1"/>
  <c r="J74" i="1" s="1"/>
  <c r="L12" i="1"/>
  <c r="B16" i="1"/>
  <c r="L65" i="1"/>
  <c r="J65" i="1" a="1"/>
  <c r="J65" i="1" s="1"/>
  <c r="J12" i="1" a="1"/>
  <c r="J12" i="1" s="1"/>
  <c r="J13" i="1" a="1"/>
  <c r="J13" i="1" s="1"/>
  <c r="L13" i="1"/>
  <c r="J20" i="1" a="1"/>
  <c r="J20" i="1" s="1"/>
  <c r="L20" i="1"/>
  <c r="J11" i="1" a="1"/>
  <c r="J11" i="1" s="1"/>
  <c r="L11" i="1"/>
  <c r="L72" i="1"/>
  <c r="J41" i="1" a="1"/>
  <c r="J41" i="1" s="1"/>
  <c r="L41" i="1"/>
  <c r="J40" i="1" a="1"/>
  <c r="J40" i="1" s="1"/>
  <c r="L40" i="1"/>
  <c r="J72" i="1" a="1"/>
  <c r="J72" i="1" s="1"/>
  <c r="J34" i="1" a="1"/>
  <c r="J34" i="1" s="1"/>
  <c r="L34" i="1"/>
  <c r="B73" i="1"/>
  <c r="K73" i="1" s="1" a="1"/>
  <c r="K73" i="1" s="1"/>
  <c r="B69" i="1"/>
  <c r="B61" i="1"/>
  <c r="K61" i="1" s="1" a="1"/>
  <c r="K61" i="1" s="1"/>
  <c r="B55" i="1"/>
  <c r="K55" i="1" s="1" a="1"/>
  <c r="K55" i="1" s="1"/>
  <c r="J55" i="1" a="1"/>
  <c r="J55" i="1" s="1"/>
  <c r="L55" i="1"/>
  <c r="L66" i="1"/>
  <c r="L77" i="1"/>
  <c r="B77" i="1"/>
  <c r="K77" i="1" s="1" a="1"/>
  <c r="K77" i="1" s="1"/>
  <c r="J77" i="1" a="1"/>
  <c r="J77" i="1" s="1"/>
  <c r="B62" i="1" l="1"/>
  <c r="B74" i="1" l="1"/>
  <c r="K74" i="1" s="1" a="1"/>
  <c r="K74" i="1" s="1"/>
  <c r="B64" i="1"/>
  <c r="B71" i="1"/>
  <c r="B43" i="1"/>
  <c r="B60" i="1"/>
  <c r="B34" i="1"/>
  <c r="K34" i="1" s="1" a="1"/>
  <c r="K34" i="1" s="1"/>
  <c r="B40" i="1"/>
  <c r="K40" i="1" s="1" a="1"/>
  <c r="K40" i="1" s="1"/>
  <c r="B53" i="1"/>
  <c r="B54" i="1"/>
  <c r="B11" i="1"/>
  <c r="K11" i="1" s="1" a="1"/>
  <c r="K11" i="1" s="1"/>
  <c r="B13" i="1"/>
  <c r="K13" i="1" s="1" a="1"/>
  <c r="K13" i="1" s="1"/>
  <c r="B14" i="1"/>
  <c r="B52" i="1"/>
  <c r="B63" i="1"/>
  <c r="K63" i="1" s="1" a="1"/>
  <c r="K63" i="1" s="1"/>
  <c r="B30" i="1"/>
  <c r="B51" i="1"/>
  <c r="B27" i="1"/>
  <c r="L57" i="1"/>
  <c r="B72" i="1"/>
  <c r="K72" i="1" s="1" a="1"/>
  <c r="K72" i="1" s="1"/>
  <c r="L76" i="1"/>
  <c r="L69" i="1"/>
  <c r="L32" i="1"/>
  <c r="L37" i="1"/>
  <c r="L23" i="1"/>
  <c r="B10" i="1"/>
  <c r="L10" i="1"/>
  <c r="L56" i="1"/>
  <c r="B8" i="1"/>
  <c r="L8" i="1"/>
  <c r="L15" i="1"/>
  <c r="L18" i="1"/>
  <c r="L25" i="1"/>
  <c r="L28" i="1"/>
  <c r="L35" i="1"/>
  <c r="L38" i="1"/>
  <c r="L47" i="1"/>
  <c r="L50" i="1"/>
  <c r="L59" i="1"/>
  <c r="L68" i="1"/>
  <c r="L19" i="1"/>
  <c r="L26" i="1"/>
  <c r="L36" i="1"/>
  <c r="L39" i="1"/>
  <c r="L51" i="1"/>
  <c r="L17" i="1"/>
  <c r="L21" i="1"/>
  <c r="L27" i="1"/>
  <c r="L33" i="1"/>
  <c r="L42" i="1"/>
  <c r="L46" i="1"/>
  <c r="L52" i="1"/>
  <c r="L58" i="1"/>
  <c r="L67" i="1"/>
  <c r="L75" i="1"/>
  <c r="I26" i="1"/>
  <c r="I27" i="1"/>
  <c r="I52" i="1" l="1"/>
  <c r="I8" i="1" l="1"/>
  <c r="I10" i="1"/>
  <c r="I15" i="1" a="1"/>
  <c r="I15" i="1" s="1"/>
  <c r="I17" i="1"/>
  <c r="I18" i="1"/>
  <c r="I19" i="1"/>
  <c r="I21" i="1"/>
  <c r="I23" i="1"/>
  <c r="I25" i="1"/>
  <c r="I28" i="1"/>
  <c r="I32" i="1"/>
  <c r="I33" i="1"/>
  <c r="I35" i="1"/>
  <c r="I36" i="1"/>
  <c r="I37" i="1"/>
  <c r="I38" i="1"/>
  <c r="I39" i="1"/>
  <c r="I42" i="1"/>
  <c r="I46" i="1"/>
  <c r="I47" i="1"/>
  <c r="I50" i="1"/>
  <c r="I51" i="1"/>
  <c r="I56" i="1"/>
  <c r="I57" i="1"/>
  <c r="I58" i="1"/>
  <c r="I59" i="1"/>
  <c r="I66" i="1"/>
  <c r="I67" i="1"/>
  <c r="I68" i="1"/>
  <c r="I69" i="1"/>
  <c r="I75" i="1"/>
  <c r="I76" i="1"/>
  <c r="K52" i="1" l="1" a="1"/>
  <c r="K52" i="1" s="1"/>
  <c r="B15" i="1" l="1"/>
  <c r="B58" i="1" l="1"/>
  <c r="K58" i="1" s="1" a="1"/>
  <c r="K58" i="1" s="1"/>
  <c r="B70" i="1"/>
  <c r="B57" i="1"/>
  <c r="K57" i="1" s="1" a="1"/>
  <c r="K57" i="1" s="1"/>
  <c r="K69" i="1" a="1"/>
  <c r="K69" i="1" s="1"/>
  <c r="B76" i="1"/>
  <c r="K76" i="1" s="1" a="1"/>
  <c r="K76" i="1" s="1"/>
  <c r="B37" i="1"/>
  <c r="K37" i="1" s="1" a="1"/>
  <c r="K37" i="1" s="1"/>
  <c r="B38" i="1"/>
  <c r="K38" i="1" s="1" a="1"/>
  <c r="K38" i="1" s="1"/>
  <c r="B39" i="1"/>
  <c r="K39" i="1" s="1" a="1"/>
  <c r="K39" i="1" s="1"/>
  <c r="B42" i="1"/>
  <c r="K42" i="1" s="1" a="1"/>
  <c r="K42" i="1" s="1"/>
  <c r="B44" i="1"/>
  <c r="B32" i="1"/>
  <c r="K32" i="1" s="1" a="1"/>
  <c r="K32" i="1" s="1"/>
  <c r="B23" i="1"/>
  <c r="B26" i="1"/>
  <c r="K26" i="1" s="1" a="1"/>
  <c r="K26" i="1" s="1"/>
  <c r="J26" i="1" a="1"/>
  <c r="J26" i="1" s="1"/>
  <c r="K27" i="1" a="1"/>
  <c r="K27" i="1" s="1"/>
  <c r="J27" i="1" a="1"/>
  <c r="J27" i="1" s="1"/>
  <c r="B48" i="1"/>
  <c r="J76" i="1"/>
  <c r="B50" i="1"/>
  <c r="B29" i="1"/>
  <c r="B31" i="1"/>
  <c r="J15" i="1" a="1"/>
  <c r="J15" i="1" s="1"/>
  <c r="J18" i="1" a="1"/>
  <c r="J18" i="1" s="1"/>
  <c r="J25" i="1" a="1"/>
  <c r="J25" i="1" s="1"/>
  <c r="J17" i="1" a="1"/>
  <c r="J17" i="1" s="1"/>
  <c r="J21" i="1" a="1"/>
  <c r="J21" i="1" s="1"/>
  <c r="J28" i="1" a="1"/>
  <c r="J28" i="1" s="1"/>
  <c r="J33" i="1" a="1"/>
  <c r="J33" i="1" s="1"/>
  <c r="J37" i="1" a="1"/>
  <c r="J37" i="1" s="1"/>
  <c r="J42" i="1" a="1"/>
  <c r="J42" i="1" s="1"/>
  <c r="J46" i="1" a="1"/>
  <c r="J46" i="1" s="1"/>
  <c r="J52" i="1" a="1"/>
  <c r="J52" i="1" s="1"/>
  <c r="J58" i="1" a="1"/>
  <c r="J58" i="1" s="1"/>
  <c r="J10" i="1" a="1"/>
  <c r="J10" i="1" s="1"/>
  <c r="J19" i="1" a="1"/>
  <c r="J19" i="1" s="1"/>
  <c r="J23" i="1" a="1"/>
  <c r="J23" i="1" s="1"/>
  <c r="J32" i="1" a="1"/>
  <c r="J32" i="1" s="1"/>
  <c r="J36" i="1" a="1"/>
  <c r="J36" i="1" s="1"/>
  <c r="J39" i="1" a="1"/>
  <c r="J39" i="1" s="1"/>
  <c r="J51" i="1" a="1"/>
  <c r="J51" i="1" s="1"/>
  <c r="J57" i="1" a="1"/>
  <c r="J57" i="1" s="1"/>
  <c r="J66" i="1" a="1"/>
  <c r="J66" i="1" s="1"/>
  <c r="J69" i="1" a="1"/>
  <c r="J69" i="1" s="1"/>
  <c r="J75" i="1" a="1"/>
  <c r="J75" i="1" s="1"/>
  <c r="J35" i="1" a="1"/>
  <c r="J35" i="1" s="1"/>
  <c r="J38" i="1" a="1"/>
  <c r="J38" i="1" s="1"/>
  <c r="J47" i="1" a="1"/>
  <c r="J47" i="1" s="1"/>
  <c r="J50" i="1" a="1"/>
  <c r="J50" i="1" s="1"/>
  <c r="J56" i="1" a="1"/>
  <c r="J56" i="1" s="1"/>
  <c r="J59" i="1" a="1"/>
  <c r="J59" i="1" s="1"/>
  <c r="J68" i="1" a="1"/>
  <c r="J68" i="1" s="1"/>
  <c r="J67" i="1" a="1"/>
  <c r="J67" i="1" s="1"/>
  <c r="J8" i="1" a="1"/>
  <c r="J8" i="1" s="1"/>
  <c r="B65" i="1"/>
  <c r="K65" i="1" s="1" a="1"/>
  <c r="K65" i="1" s="1"/>
  <c r="B59" i="1"/>
  <c r="K59" i="1" s="1" a="1"/>
  <c r="K59" i="1" s="1"/>
  <c r="B56" i="1"/>
  <c r="K56" i="1" s="1" a="1"/>
  <c r="K56" i="1" s="1"/>
  <c r="B33" i="1"/>
  <c r="K33" i="1" s="1" a="1"/>
  <c r="K33" i="1" s="1"/>
  <c r="B28" i="1"/>
  <c r="K28" i="1" s="1" a="1"/>
  <c r="K28" i="1" s="1"/>
  <c r="B21" i="1"/>
  <c r="B17" i="1"/>
  <c r="B12" i="1"/>
  <c r="K12" i="1" s="1" a="1"/>
  <c r="K12" i="1" s="1"/>
  <c r="B75" i="1"/>
  <c r="K75" i="1" s="1" a="1"/>
  <c r="K75" i="1" s="1"/>
  <c r="B67" i="1"/>
  <c r="K68" i="1" s="1" a="1"/>
  <c r="K68" i="1" s="1"/>
  <c r="B49" i="1"/>
  <c r="B46" i="1"/>
  <c r="K47" i="1" s="1" a="1"/>
  <c r="K47" i="1" s="1"/>
  <c r="B24" i="1"/>
  <c r="B19" i="1"/>
  <c r="K19" i="1" s="1" a="1"/>
  <c r="K19" i="1" s="1"/>
  <c r="K10" i="1" a="1"/>
  <c r="K10" i="1" s="1"/>
  <c r="B78" i="1"/>
  <c r="B66" i="1"/>
  <c r="K66" i="1" s="1" a="1"/>
  <c r="K66" i="1" s="1"/>
  <c r="B45" i="1"/>
  <c r="B36" i="1"/>
  <c r="K36" i="1" s="1" a="1"/>
  <c r="K36" i="1" s="1"/>
  <c r="B35" i="1"/>
  <c r="K35" i="1" s="1" a="1"/>
  <c r="K35" i="1" s="1"/>
  <c r="B25" i="1"/>
  <c r="K25" i="1" s="1" a="1"/>
  <c r="K25" i="1" s="1"/>
  <c r="B22" i="1"/>
  <c r="B18" i="1"/>
  <c r="K18" i="1" s="1" a="1"/>
  <c r="K18" i="1" s="1"/>
  <c r="K15" i="1" a="1"/>
  <c r="K15" i="1" s="1"/>
  <c r="B9" i="1"/>
  <c r="K67" i="1" l="1" a="1"/>
  <c r="K67" i="1" s="1"/>
  <c r="K46" i="1" a="1"/>
  <c r="K46" i="1" s="1"/>
  <c r="K21" i="1" a="1"/>
  <c r="K21" i="1" s="1"/>
  <c r="K8" i="1" a="1"/>
  <c r="K8" i="1" s="1"/>
  <c r="K17" i="1" a="1"/>
  <c r="K17" i="1" s="1"/>
  <c r="K23" i="1" a="1"/>
  <c r="K23" i="1" s="1"/>
  <c r="K50" i="1" a="1"/>
  <c r="K50" i="1" s="1"/>
  <c r="K51" i="1" a="1"/>
  <c r="K51" i="1" s="1"/>
</calcChain>
</file>

<file path=xl/sharedStrings.xml><?xml version="1.0" encoding="utf-8"?>
<sst xmlns="http://schemas.openxmlformats.org/spreadsheetml/2006/main" count="216" uniqueCount="111">
  <si>
    <t xml:space="preserve">PRENOM </t>
  </si>
  <si>
    <t>NOM</t>
  </si>
  <si>
    <t>DATE DE NAISSANCE</t>
  </si>
  <si>
    <t>DATE D'ENTREE</t>
  </si>
  <si>
    <t>DATE DE SORTIE</t>
  </si>
  <si>
    <t>DISPONIBILITE</t>
  </si>
  <si>
    <t>AGE</t>
  </si>
  <si>
    <t>Monsieur</t>
  </si>
  <si>
    <t>Civilité</t>
  </si>
  <si>
    <t>Madame</t>
  </si>
  <si>
    <t>-</t>
  </si>
  <si>
    <t>CIVILITE</t>
  </si>
  <si>
    <t>AGE ENTREE</t>
  </si>
  <si>
    <t>AGE SORTIE</t>
  </si>
  <si>
    <t>DUREE DU SEJOUR</t>
  </si>
  <si>
    <t>BACHIR</t>
  </si>
  <si>
    <t>ALBERT</t>
  </si>
  <si>
    <t>FRANCOIS</t>
  </si>
  <si>
    <t>GEORGES</t>
  </si>
  <si>
    <t xml:space="preserve">MONIQUE </t>
  </si>
  <si>
    <t>CARLOS</t>
  </si>
  <si>
    <t xml:space="preserve">JEAN FLORENT </t>
  </si>
  <si>
    <t>GISELLE</t>
  </si>
  <si>
    <t>DOMINIQUE</t>
  </si>
  <si>
    <t>LAHCEN</t>
  </si>
  <si>
    <t>PATRICK</t>
  </si>
  <si>
    <t>CHRISTIANE</t>
  </si>
  <si>
    <t>CHANTAL</t>
  </si>
  <si>
    <t>ANDRE</t>
  </si>
  <si>
    <t>VIVIANE</t>
  </si>
  <si>
    <t>MAURICETTE</t>
  </si>
  <si>
    <t>BERNARD</t>
  </si>
  <si>
    <t>MATHILDE</t>
  </si>
  <si>
    <t>EDWIGE</t>
  </si>
  <si>
    <t>DANIELLE</t>
  </si>
  <si>
    <t>EMILIO</t>
  </si>
  <si>
    <t>JOSETTE</t>
  </si>
  <si>
    <t>ODETTE</t>
  </si>
  <si>
    <t>JEANETTE</t>
  </si>
  <si>
    <t>THEOPHILE</t>
  </si>
  <si>
    <t>DENISE</t>
  </si>
  <si>
    <t>MARIE THERESE</t>
  </si>
  <si>
    <t>ROBERT</t>
  </si>
  <si>
    <t>ANNE MARIE</t>
  </si>
  <si>
    <t>EMILE</t>
  </si>
  <si>
    <t>SIMONE</t>
  </si>
  <si>
    <t>JACQUELINE</t>
  </si>
  <si>
    <t>MARIA</t>
  </si>
  <si>
    <t>JEANNE</t>
  </si>
  <si>
    <t>GILLES</t>
  </si>
  <si>
    <t>MARIE ROSE</t>
  </si>
  <si>
    <t>REGINE</t>
  </si>
  <si>
    <t>MARIE FRANCOISE</t>
  </si>
  <si>
    <t>JEAN</t>
  </si>
  <si>
    <t>JOSIANE</t>
  </si>
  <si>
    <t>RENEE</t>
  </si>
  <si>
    <t>JEAN FRANCOIS</t>
  </si>
  <si>
    <t>AICHA</t>
  </si>
  <si>
    <t>BRUNO</t>
  </si>
  <si>
    <t>VIREEYE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</si>
  <si>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</si>
  <si>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</si>
  <si>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</si>
  <si>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</si>
  <si>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</si>
  <si>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</si>
  <si>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</si>
  <si>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</si>
  <si>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</si>
  <si>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ik</t>
  </si>
  <si>
    <t>j</t>
  </si>
  <si>
    <t>k</t>
  </si>
  <si>
    <t>m</t>
  </si>
  <si>
    <t>l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</si>
  <si>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</si>
  <si>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</si>
  <si>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</si>
  <si>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</si>
  <si>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</si>
  <si>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</si>
  <si>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</si>
  <si>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</si>
  <si>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</si>
  <si>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</si>
  <si>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</si>
  <si>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xs</t>
  </si>
  <si>
    <t>y</t>
  </si>
  <si>
    <t>z</t>
  </si>
  <si>
    <t>zd</t>
  </si>
  <si>
    <t>az</t>
  </si>
  <si>
    <t>aq</t>
  </si>
  <si>
    <t>ad</t>
  </si>
  <si>
    <t>af</t>
  </si>
  <si>
    <t>ag</t>
  </si>
  <si>
    <t>fd</t>
  </si>
  <si>
    <t>dfg</t>
  </si>
  <si>
    <t>gdfgh</t>
  </si>
  <si>
    <t>fghfgjj</t>
  </si>
  <si>
    <t>zetrze</t>
  </si>
  <si>
    <t>zeatg</t>
  </si>
  <si>
    <t>eztgze</t>
  </si>
  <si>
    <t>eagearhg</t>
  </si>
  <si>
    <t>earhehr</t>
  </si>
  <si>
    <t>jhtrk</t>
  </si>
  <si>
    <t>ryio</t>
  </si>
  <si>
    <t>teyi</t>
  </si>
  <si>
    <t>ykjhkyu</t>
  </si>
  <si>
    <t>yuol</t>
  </si>
  <si>
    <t>yuloui</t>
  </si>
  <si>
    <t>ryoyro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</si>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</sst>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18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quotePrefix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1" fillId="2" borderId="0" xfId="1" applyNumberFormat="1" applyBorder="1" applyAlignment="1">
      <alignment horizontal="center" vertical="center"/>
    </xf>
    <xf numFmtId="0" fontId="0" fillId="0" borderId="0" xfId="0" applyAlignment="1">
      <alignment horizontal="left" indent="3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1" applyNumberFormat="1" applyBorder="1" applyAlignment="1">
      <alignment horizontal="center" vertical="center"/>
    </xf>
    <xf numFmtId="0" fontId="1" fillId="2" borderId="0" xfId="1" applyNumberFormat="1" applyBorder="1" applyAlignment="1">
      <alignment horizontal="center" vertical="center" wrapText="1"/>
    </xf>
    <xf numFmtId="1" fontId="1" fillId="2" borderId="0" xfId="1" applyNumberFormat="1" applyBorder="1" applyAlignment="1">
      <alignment horizontal="center" vertical="center"/>
    </xf>
    <xf numFmtId="0" fontId="1" fillId="2" borderId="0" xfId="1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quotePrefix="1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quotePrefix="1" applyNumberFormat="1" applyFill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1" fillId="0" borderId="0" xfId="1" applyNumberFormat="1" applyFill="1" applyBorder="1" applyAlignment="1">
      <alignment horizontal="center" vertical="center"/>
    </xf>
    <xf numFmtId="0" fontId="1" fillId="2" borderId="0" xfId="1" applyNumberForma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quotePrefix="1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14" fontId="0" fillId="0" borderId="0" xfId="0" applyNumberFormat="1" applyFill="1" applyBorder="1" applyAlignment="1">
      <alignment horizontal="center" vertical="center"/>
    </xf>
    <xf numFmtId="14" fontId="0" fillId="0" borderId="0" xfId="0" quotePrefix="1" applyNumberFormat="1" applyFill="1" applyBorder="1" applyAlignment="1">
      <alignment horizontal="center" vertical="center"/>
    </xf>
    <xf numFmtId="0" fontId="0" fillId="0" borderId="4" xfId="0" quotePrefix="1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left" vertical="center"/>
    </xf>
    <xf numFmtId="14" fontId="0" fillId="4" borderId="0" xfId="0" applyNumberFormat="1" applyFill="1" applyBorder="1" applyAlignment="1">
      <alignment horizontal="center" vertical="center"/>
    </xf>
    <xf numFmtId="14" fontId="0" fillId="4" borderId="0" xfId="0" quotePrefix="1" applyNumberFormat="1" applyFill="1" applyBorder="1" applyAlignment="1">
      <alignment horizontal="center" vertical="center"/>
    </xf>
    <xf numFmtId="0" fontId="0" fillId="4" borderId="0" xfId="0" applyNumberFormat="1" applyFill="1" applyBorder="1" applyAlignment="1">
      <alignment horizontal="center" vertical="center"/>
    </xf>
    <xf numFmtId="0" fontId="0" fillId="4" borderId="0" xfId="0" quotePrefix="1" applyNumberFormat="1" applyFill="1" applyBorder="1" applyAlignment="1">
      <alignment horizontal="center" vertical="center"/>
    </xf>
    <xf numFmtId="0" fontId="0" fillId="4" borderId="4" xfId="0" quotePrefix="1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/>
    </xf>
    <xf numFmtId="14" fontId="0" fillId="0" borderId="8" xfId="0" applyNumberFormat="1" applyFill="1" applyBorder="1" applyAlignment="1">
      <alignment horizontal="center" vertical="center"/>
    </xf>
    <xf numFmtId="14" fontId="0" fillId="0" borderId="8" xfId="0" quotePrefix="1" applyNumberFormat="1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8" xfId="0" quotePrefix="1" applyNumberFormat="1" applyFill="1" applyBorder="1" applyAlignment="1">
      <alignment horizontal="center" vertical="center"/>
    </xf>
    <xf numFmtId="0" fontId="0" fillId="0" borderId="9" xfId="0" quotePrefix="1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6" xfId="0" applyFill="1" applyBorder="1" applyAlignment="1">
      <alignment horizontal="left" vertical="center"/>
    </xf>
    <xf numFmtId="14" fontId="0" fillId="4" borderId="6" xfId="0" applyNumberFormat="1" applyFill="1" applyBorder="1" applyAlignment="1">
      <alignment horizontal="center" vertical="center"/>
    </xf>
    <xf numFmtId="14" fontId="0" fillId="4" borderId="6" xfId="0" quotePrefix="1" applyNumberFormat="1" applyFill="1" applyBorder="1" applyAlignment="1">
      <alignment horizontal="center" vertical="center"/>
    </xf>
    <xf numFmtId="0" fontId="0" fillId="4" borderId="6" xfId="0" applyNumberFormat="1" applyFill="1" applyBorder="1" applyAlignment="1">
      <alignment horizontal="center" vertical="center"/>
    </xf>
    <xf numFmtId="0" fontId="0" fillId="4" borderId="6" xfId="0" quotePrefix="1" applyNumberFormat="1" applyFill="1" applyBorder="1" applyAlignment="1">
      <alignment horizontal="center" vertical="center"/>
    </xf>
    <xf numFmtId="0" fontId="0" fillId="4" borderId="7" xfId="0" quotePrefix="1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4" fontId="4" fillId="0" borderId="0" xfId="0" applyNumberFormat="1" applyFont="1" applyFill="1" applyBorder="1" applyAlignment="1">
      <alignment horizontal="center" vertical="center"/>
    </xf>
    <xf numFmtId="14" fontId="4" fillId="0" borderId="0" xfId="0" quotePrefix="1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quotePrefix="1" applyNumberFormat="1" applyFont="1" applyFill="1" applyBorder="1" applyAlignment="1">
      <alignment horizontal="center" vertical="center"/>
    </xf>
    <xf numFmtId="0" fontId="4" fillId="0" borderId="4" xfId="0" quotePrefix="1" applyNumberFormat="1" applyFont="1" applyFill="1" applyBorder="1" applyAlignment="1">
      <alignment horizontal="center" vertical="center"/>
    </xf>
    <xf numFmtId="0" fontId="4" fillId="0" borderId="0" xfId="0" quotePrefix="1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0" fontId="4" fillId="0" borderId="0" xfId="0" applyFont="1"/>
    <xf numFmtId="0" fontId="0" fillId="0" borderId="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1" fillId="2" borderId="0" xfId="1" applyNumberFormat="1" applyBorder="1" applyAlignment="1">
      <alignment horizontal="center" vertical="center"/>
    </xf>
    <xf numFmtId="0" fontId="1" fillId="2" borderId="0" xfId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3" borderId="9" xfId="0" applyNumberFormat="1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14" fontId="3" fillId="3" borderId="8" xfId="0" applyNumberFormat="1" applyFont="1" applyFill="1" applyBorder="1" applyAlignment="1">
      <alignment horizontal="center" vertical="center"/>
    </xf>
    <xf numFmtId="14" fontId="3" fillId="3" borderId="0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2">
    <cellStyle name="Calcul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8"/>
  <sheetViews>
    <sheetView showGridLines="0" tabSelected="1" view="pageBreakPreview" topLeftCell="B78" zoomScale="85" zoomScaleNormal="85" zoomScaleSheetLayoutView="85" workbookViewId="0">
      <selection activeCell="L86" sqref="L86"/>
    </sheetView>
  </sheetViews>
  <sheetFormatPr baseColWidth="10" defaultRowHeight="15" x14ac:dyDescent="0.25"/>
  <cols>
    <col min="1" max="2" width="15.7109375" style="32" customWidth="1"/>
    <col min="3" max="3" width="15.7109375" style="14" customWidth="1"/>
    <col min="4" max="4" width="26.42578125" style="14" customWidth="1"/>
    <col min="5" max="5" width="18.5703125" style="14" customWidth="1"/>
    <col min="6" max="6" width="25.140625" style="2" customWidth="1"/>
    <col min="7" max="7" width="20.7109375" style="2" customWidth="1"/>
    <col min="8" max="8" width="20.140625" style="2" customWidth="1"/>
    <col min="9" max="9" width="18.42578125" style="2" customWidth="1"/>
    <col min="10" max="10" width="15.7109375" style="12" customWidth="1"/>
    <col min="11" max="11" width="15.7109375" style="19" customWidth="1"/>
    <col min="12" max="12" width="27.5703125" style="19" customWidth="1"/>
    <col min="13" max="13" width="3.7109375" style="23" customWidth="1"/>
    <col min="14" max="14" width="20.7109375" style="1" customWidth="1"/>
    <col min="15" max="15" width="14.140625" style="3" customWidth="1"/>
    <col min="16" max="17" width="6.7109375" style="3" customWidth="1"/>
    <col min="18" max="18" width="10.5703125" style="28" customWidth="1"/>
    <col min="19" max="20" width="6.7109375" style="28" customWidth="1"/>
    <col min="21" max="21" width="10.7109375" style="28" customWidth="1"/>
    <col min="22" max="23" width="6.7109375" style="28" customWidth="1"/>
    <col min="24" max="24" width="20.7109375" customWidth="1"/>
    <col min="25" max="68" width="3" customWidth="1"/>
    <col min="69" max="69" width="12.5703125" bestFit="1" customWidth="1"/>
  </cols>
  <sheetData>
    <row r="1" spans="1:19" customFormat="1" x14ac:dyDescent="0.25">
      <c r="A1" s="104">
        <f ca="1">TODAY()</f>
        <v>43373</v>
      </c>
      <c r="B1" s="104"/>
      <c r="C1" s="104"/>
      <c r="D1" s="104"/>
      <c r="E1" s="104"/>
      <c r="F1" s="2"/>
      <c r="G1" s="2"/>
      <c r="H1" s="2"/>
      <c r="I1" s="2"/>
      <c r="J1" s="12"/>
      <c r="K1" s="19"/>
      <c r="L1" s="19"/>
      <c r="M1" s="23"/>
      <c r="N1" s="1"/>
      <c r="O1" s="3"/>
      <c r="P1" s="3"/>
      <c r="Q1" s="3"/>
      <c r="R1" s="28"/>
      <c r="S1" s="28"/>
    </row>
    <row r="2" spans="1:19" customFormat="1" ht="15" customHeight="1" x14ac:dyDescent="0.25">
      <c r="A2" s="104"/>
      <c r="B2" s="104"/>
      <c r="C2" s="104"/>
      <c r="D2" s="104"/>
      <c r="E2" s="104"/>
      <c r="F2" s="2"/>
      <c r="G2" s="2"/>
      <c r="H2" s="2"/>
      <c r="I2" s="2"/>
      <c r="J2" s="12"/>
      <c r="K2" s="19"/>
      <c r="L2" s="19"/>
      <c r="M2" s="23"/>
      <c r="N2" s="1"/>
      <c r="O2" s="3"/>
      <c r="P2" s="3"/>
      <c r="Q2" s="3"/>
      <c r="R2" s="28"/>
      <c r="S2" s="28"/>
    </row>
    <row r="3" spans="1:19" customFormat="1" ht="15" customHeight="1" x14ac:dyDescent="0.25">
      <c r="A3" s="104"/>
      <c r="B3" s="104"/>
      <c r="C3" s="104"/>
      <c r="D3" s="104"/>
      <c r="E3" s="104"/>
      <c r="F3" s="2"/>
      <c r="G3" s="2"/>
      <c r="H3" s="2"/>
      <c r="I3" s="2"/>
      <c r="J3" s="12"/>
      <c r="K3" s="21"/>
      <c r="L3" s="21"/>
      <c r="M3" s="24"/>
      <c r="N3" s="22"/>
      <c r="O3" s="3"/>
      <c r="P3" s="3"/>
      <c r="Q3" s="3"/>
      <c r="R3" s="28"/>
      <c r="S3" s="28"/>
    </row>
    <row r="4" spans="1:19" customFormat="1" x14ac:dyDescent="0.25">
      <c r="A4" s="32"/>
      <c r="B4" s="32"/>
      <c r="C4" s="14"/>
      <c r="D4" s="14"/>
      <c r="E4" s="14"/>
      <c r="F4" s="2"/>
      <c r="G4" s="2"/>
      <c r="H4" s="2"/>
      <c r="I4" s="2"/>
      <c r="J4" s="12"/>
      <c r="K4" s="19"/>
      <c r="L4" s="21"/>
      <c r="M4" s="23"/>
      <c r="N4" s="22"/>
      <c r="O4" s="3"/>
      <c r="P4" s="3"/>
      <c r="Q4" s="3"/>
      <c r="R4" s="28"/>
      <c r="S4" s="28"/>
    </row>
    <row r="5" spans="1:19" customFormat="1" ht="15.75" thickBot="1" x14ac:dyDescent="0.3">
      <c r="A5" s="32"/>
      <c r="B5" s="32"/>
      <c r="C5" s="14"/>
      <c r="D5" s="14"/>
      <c r="E5" s="14"/>
      <c r="F5" s="2"/>
      <c r="G5" s="2"/>
      <c r="H5" s="2"/>
      <c r="I5" s="2"/>
      <c r="J5" s="12"/>
      <c r="K5" s="19"/>
      <c r="L5" s="21"/>
      <c r="M5" s="23"/>
      <c r="N5" s="30"/>
      <c r="O5" s="3"/>
      <c r="P5" s="3"/>
      <c r="Q5" s="3"/>
      <c r="R5" s="28"/>
      <c r="S5" s="28"/>
    </row>
    <row r="6" spans="1:19" customFormat="1" x14ac:dyDescent="0.25">
      <c r="A6" s="116" t="s">
        <v>110</v>
      </c>
      <c r="B6" s="112" t="s">
        <v>5</v>
      </c>
      <c r="C6" s="112" t="s">
        <v>11</v>
      </c>
      <c r="D6" s="112" t="s">
        <v>0</v>
      </c>
      <c r="E6" s="112" t="s">
        <v>1</v>
      </c>
      <c r="F6" s="114" t="s">
        <v>2</v>
      </c>
      <c r="G6" s="114" t="s">
        <v>3</v>
      </c>
      <c r="H6" s="114" t="s">
        <v>4</v>
      </c>
      <c r="I6" s="114" t="s">
        <v>12</v>
      </c>
      <c r="J6" s="112" t="s">
        <v>6</v>
      </c>
      <c r="K6" s="110" t="s">
        <v>13</v>
      </c>
      <c r="L6" s="108" t="s">
        <v>14</v>
      </c>
      <c r="M6" s="23"/>
      <c r="N6" s="1"/>
      <c r="O6" s="3"/>
      <c r="P6" s="3"/>
      <c r="Q6" s="3"/>
      <c r="R6" s="28"/>
      <c r="S6" s="31"/>
    </row>
    <row r="7" spans="1:19" customFormat="1" ht="15.75" thickBot="1" x14ac:dyDescent="0.3">
      <c r="A7" s="117"/>
      <c r="B7" s="113"/>
      <c r="C7" s="113"/>
      <c r="D7" s="113"/>
      <c r="E7" s="113"/>
      <c r="F7" s="115"/>
      <c r="G7" s="115"/>
      <c r="H7" s="115"/>
      <c r="I7" s="115"/>
      <c r="J7" s="113"/>
      <c r="K7" s="111"/>
      <c r="L7" s="109"/>
      <c r="M7" s="23"/>
      <c r="N7" s="1"/>
      <c r="O7" s="3"/>
      <c r="P7" s="3"/>
      <c r="Q7" s="3"/>
      <c r="R7" s="28"/>
      <c r="S7" s="28"/>
    </row>
    <row r="8" spans="1:19" customFormat="1" x14ac:dyDescent="0.25">
      <c r="A8" s="52">
        <v>1</v>
      </c>
      <c r="B8" s="53" t="str">
        <f ca="1">IF(H8&gt;=Today,"Occupé","Disponible")</f>
        <v>Occupé</v>
      </c>
      <c r="C8" s="53" t="s">
        <v>9</v>
      </c>
      <c r="D8" s="53" t="s">
        <v>37</v>
      </c>
      <c r="E8" s="54" t="s">
        <v>60</v>
      </c>
      <c r="F8" s="55">
        <v>12020</v>
      </c>
      <c r="G8" s="55">
        <v>38274</v>
      </c>
      <c r="H8" s="56" t="s">
        <v>10</v>
      </c>
      <c r="I8" s="57">
        <f t="shared" ref="I8:I13" si="0">DATEDIF(F8,G8,"y")</f>
        <v>71</v>
      </c>
      <c r="J8" s="53">
        <f t="array" aca="1" ref="J8" ca="1">DATEDIF(F8,Today,"y")</f>
        <v>85</v>
      </c>
      <c r="K8" s="58" t="str">
        <f t="array" aca="1" ref="K8" ca="1">IF(B8="Disponible",DATEDIF(F8,H8,"y"),"Encore là")</f>
        <v>Encore là</v>
      </c>
      <c r="L8" s="59" t="str">
        <f t="shared" ref="L8:L47" ca="1" si="1">IF(H8&lt;&gt;"-",DATEDIF(G8,H8,"y")&amp;" an(s)"&amp; DATEDIF(G8,H8,"ym") &amp; " mois et " &amp; DATEDIF(G8,H8,"md") &amp; " jour(s)",DATEDIF(G8,Today,"y")&amp;" an(s)"&amp; DATEDIF(G8,Today,"ym") &amp; " mois et " &amp; DATEDIF(G8,Today,"md") &amp; " jour(s)")</f>
        <v>13 an(s)11 mois et 16 jour(s)</v>
      </c>
      <c r="M8" s="21"/>
      <c r="N8" s="1"/>
      <c r="O8" s="3"/>
      <c r="P8" s="3"/>
      <c r="Q8" s="3"/>
      <c r="R8" s="28"/>
      <c r="S8" s="28"/>
    </row>
    <row r="9" spans="1:19" customFormat="1" x14ac:dyDescent="0.25">
      <c r="A9" s="40">
        <v>2</v>
      </c>
      <c r="B9" s="41" t="str">
        <f t="shared" ref="B9:B27" ca="1" si="2">IF(H9&lt;Today,"Disponible","Occupé")</f>
        <v>Disponible</v>
      </c>
      <c r="C9" s="41"/>
      <c r="D9" s="41"/>
      <c r="E9" s="42"/>
      <c r="F9" s="43"/>
      <c r="G9" s="43"/>
      <c r="H9" s="44"/>
      <c r="I9" s="45"/>
      <c r="J9" s="41"/>
      <c r="K9" s="46"/>
      <c r="L9" s="47"/>
      <c r="M9" s="21"/>
      <c r="N9" s="1"/>
      <c r="O9" s="3"/>
      <c r="P9" s="3"/>
      <c r="Q9" s="3"/>
      <c r="R9" s="28"/>
      <c r="S9" s="28"/>
    </row>
    <row r="10" spans="1:19" customFormat="1" x14ac:dyDescent="0.25">
      <c r="A10" s="48">
        <v>4</v>
      </c>
      <c r="B10" s="49" t="str">
        <f ca="1">IF(H10&lt;Today,"Disponible","Occupé")</f>
        <v>Occupé</v>
      </c>
      <c r="C10" s="49" t="s">
        <v>9</v>
      </c>
      <c r="D10" s="49" t="s">
        <v>33</v>
      </c>
      <c r="E10" s="34" t="s">
        <v>61</v>
      </c>
      <c r="F10" s="35">
        <v>13805</v>
      </c>
      <c r="G10" s="35">
        <v>36540</v>
      </c>
      <c r="H10" s="36" t="s">
        <v>10</v>
      </c>
      <c r="I10" s="25">
        <f t="shared" si="0"/>
        <v>62</v>
      </c>
      <c r="J10" s="49">
        <f t="array" aca="1" ref="J10" ca="1">DATEDIF(F10,Today,"y")</f>
        <v>80</v>
      </c>
      <c r="K10" s="33" t="str">
        <f t="array" aca="1" ref="K10" ca="1">IF(B10="Disponible",DATEDIF(F10,H10,"y"),"Encore là")</f>
        <v>Encore là</v>
      </c>
      <c r="L10" s="37" t="str">
        <f t="shared" ca="1" si="1"/>
        <v>18 an(s)8 mois et 15 jour(s)</v>
      </c>
      <c r="M10" s="21"/>
      <c r="N10" s="1"/>
      <c r="O10" s="3"/>
      <c r="P10" s="3"/>
      <c r="Q10" s="3"/>
      <c r="R10" s="28"/>
      <c r="S10" s="28"/>
    </row>
    <row r="11" spans="1:19" customFormat="1" x14ac:dyDescent="0.25">
      <c r="A11" s="87">
        <v>5</v>
      </c>
      <c r="B11" s="88" t="str">
        <f ca="1">IF(H11&lt;Today,"Disponible","Occupé")</f>
        <v>Occupé</v>
      </c>
      <c r="C11" s="88" t="s">
        <v>9</v>
      </c>
      <c r="D11" s="88" t="s">
        <v>54</v>
      </c>
      <c r="E11" s="34" t="s">
        <v>62</v>
      </c>
      <c r="F11" s="35">
        <v>17178</v>
      </c>
      <c r="G11" s="35">
        <v>42998</v>
      </c>
      <c r="H11" s="36" t="s">
        <v>10</v>
      </c>
      <c r="I11" s="25">
        <f t="shared" si="0"/>
        <v>70</v>
      </c>
      <c r="J11" s="88">
        <f t="array" aca="1" ref="J11" ca="1">DATEDIF(F11,Today,"y")</f>
        <v>71</v>
      </c>
      <c r="K11" s="33" t="str">
        <f t="array" aca="1" ref="K11" ca="1">IF(B11="Disponible",DATEDIF(F11,H11,"y"),"Encore là")</f>
        <v>Encore là</v>
      </c>
      <c r="L11" s="37" t="str">
        <f t="shared" ref="L11" ca="1" si="3">IF(H11&lt;&gt;"-",DATEDIF(G11,H11,"y")&amp;" an(s)"&amp; DATEDIF(G11,H11,"ym") &amp; " mois et " &amp; DATEDIF(G11,H11,"md") &amp; " jour(s)",DATEDIF(G11,Today,"y")&amp;" an(s)"&amp; DATEDIF(G11,Today,"ym") &amp; " mois et " &amp; DATEDIF(G11,Today,"md") &amp; " jour(s)")</f>
        <v>1 an(s)0 mois et 10 jour(s)</v>
      </c>
      <c r="M11" s="21"/>
      <c r="N11" s="32"/>
      <c r="O11" s="3"/>
      <c r="P11" s="3"/>
      <c r="Q11" s="3"/>
      <c r="R11" s="28"/>
      <c r="S11" s="28"/>
    </row>
    <row r="12" spans="1:19" customFormat="1" x14ac:dyDescent="0.25">
      <c r="A12" s="50">
        <v>6</v>
      </c>
      <c r="B12" s="51" t="str">
        <f t="shared" ca="1" si="2"/>
        <v>Occupé</v>
      </c>
      <c r="C12" s="51" t="s">
        <v>7</v>
      </c>
      <c r="D12" s="51" t="s">
        <v>16</v>
      </c>
      <c r="E12" s="34" t="s">
        <v>63</v>
      </c>
      <c r="F12" s="35">
        <v>14954</v>
      </c>
      <c r="G12" s="35">
        <v>38548</v>
      </c>
      <c r="H12" s="36" t="s">
        <v>10</v>
      </c>
      <c r="I12" s="25">
        <f t="shared" si="0"/>
        <v>64</v>
      </c>
      <c r="J12" s="51">
        <f t="array" aca="1" ref="J12" ca="1">DATEDIF(F12,Today,"y")</f>
        <v>77</v>
      </c>
      <c r="K12" s="33" t="str">
        <f t="array" aca="1" ref="K12" ca="1">IF(B12="Disponible",DATEDIF(F12,H12,"y"),"Encore là")</f>
        <v>Encore là</v>
      </c>
      <c r="L12" s="37" t="str">
        <f t="shared" ca="1" si="1"/>
        <v>13 an(s)2 mois et 15 jour(s)</v>
      </c>
      <c r="M12" s="21"/>
      <c r="N12" s="1"/>
      <c r="O12" s="3"/>
      <c r="P12" s="3"/>
      <c r="Q12" s="3"/>
      <c r="R12" s="28"/>
      <c r="S12" s="28"/>
    </row>
    <row r="13" spans="1:19" customFormat="1" x14ac:dyDescent="0.25">
      <c r="A13" s="89">
        <v>109</v>
      </c>
      <c r="B13" s="90" t="str">
        <f t="shared" ca="1" si="2"/>
        <v>Occupé</v>
      </c>
      <c r="C13" s="90" t="s">
        <v>9</v>
      </c>
      <c r="D13" s="90" t="s">
        <v>48</v>
      </c>
      <c r="E13" s="34" t="s">
        <v>64</v>
      </c>
      <c r="F13" s="35">
        <v>10461</v>
      </c>
      <c r="G13" s="35">
        <v>43023</v>
      </c>
      <c r="H13" s="36" t="s">
        <v>10</v>
      </c>
      <c r="I13" s="25">
        <f t="shared" si="0"/>
        <v>89</v>
      </c>
      <c r="J13" s="90">
        <f t="array" aca="1" ref="J13" ca="1">DATEDIF(F13,Today,"y")</f>
        <v>90</v>
      </c>
      <c r="K13" s="33" t="str">
        <f t="array" aca="1" ref="K13" ca="1">IF(B13="Disponible",DATEDIF(F13,H13,"y"),"Encore là")</f>
        <v>Encore là</v>
      </c>
      <c r="L13" s="37" t="str">
        <f t="shared" ref="L13" ca="1" si="4">IF(H13&lt;&gt;"-",DATEDIF(G13,H13,"y")&amp;" an(s)"&amp; DATEDIF(G13,H13,"ym") &amp; " mois et " &amp; DATEDIF(G13,H13,"md") &amp; " jour(s)",DATEDIF(G13,Today,"y")&amp;" an(s)"&amp; DATEDIF(G13,Today,"ym") &amp; " mois et " &amp; DATEDIF(G13,Today,"md") &amp; " jour(s)")</f>
        <v>0 an(s)11 mois et 15 jour(s)</v>
      </c>
      <c r="M13" s="21"/>
      <c r="N13" s="32"/>
      <c r="O13" s="3"/>
      <c r="P13" s="3"/>
      <c r="Q13" s="3"/>
      <c r="R13" s="28"/>
      <c r="S13" s="28"/>
    </row>
    <row r="14" spans="1:19" customFormat="1" x14ac:dyDescent="0.25">
      <c r="A14" s="40">
        <v>110</v>
      </c>
      <c r="B14" s="41" t="str">
        <f t="shared" ca="1" si="2"/>
        <v>Disponible</v>
      </c>
      <c r="C14" s="41"/>
      <c r="D14" s="41"/>
      <c r="E14" s="42"/>
      <c r="F14" s="43"/>
      <c r="G14" s="43"/>
      <c r="H14" s="44"/>
      <c r="I14" s="45"/>
      <c r="J14" s="41"/>
      <c r="K14" s="46"/>
      <c r="L14" s="47"/>
      <c r="M14" s="21"/>
      <c r="N14" s="32"/>
      <c r="O14" s="3"/>
      <c r="P14" s="3"/>
      <c r="Q14" s="3"/>
      <c r="R14" s="28"/>
      <c r="S14" s="28"/>
    </row>
    <row r="15" spans="1:19" customFormat="1" x14ac:dyDescent="0.25">
      <c r="A15" s="48">
        <v>111</v>
      </c>
      <c r="B15" s="49" t="str">
        <f t="shared" ca="1" si="2"/>
        <v>Occupé</v>
      </c>
      <c r="C15" s="49" t="s">
        <v>9</v>
      </c>
      <c r="D15" s="49" t="s">
        <v>27</v>
      </c>
      <c r="E15" s="34" t="s">
        <v>65</v>
      </c>
      <c r="F15" s="35">
        <v>15000</v>
      </c>
      <c r="G15" s="35">
        <v>37698</v>
      </c>
      <c r="H15" s="36" t="s">
        <v>10</v>
      </c>
      <c r="I15" s="25">
        <f t="array" ref="I15">DATEDIF(F15,G15,"y")</f>
        <v>62</v>
      </c>
      <c r="J15" s="49">
        <f t="array" aca="1" ref="J15" ca="1">DATEDIF(F15,Today,"y")</f>
        <v>77</v>
      </c>
      <c r="K15" s="33" t="str">
        <f t="array" aca="1" ref="K15" ca="1">IF(B15="Disponible",DATEDIF(F15,H15,"y"),"Encore là")</f>
        <v>Encore là</v>
      </c>
      <c r="L15" s="37" t="str">
        <f t="shared" ca="1" si="1"/>
        <v>15 an(s)6 mois et 12 jour(s)</v>
      </c>
      <c r="M15" s="21"/>
      <c r="N15" s="1"/>
      <c r="O15" s="3"/>
      <c r="P15" s="3"/>
      <c r="Q15" s="3"/>
      <c r="R15" s="28"/>
      <c r="S15" s="28"/>
    </row>
    <row r="16" spans="1:19" customFormat="1" x14ac:dyDescent="0.25">
      <c r="A16" s="40">
        <v>112</v>
      </c>
      <c r="B16" s="41" t="str">
        <f t="shared" ca="1" si="2"/>
        <v>Disponible</v>
      </c>
      <c r="C16" s="41"/>
      <c r="D16" s="41"/>
      <c r="E16" s="42"/>
      <c r="F16" s="43"/>
      <c r="G16" s="43"/>
      <c r="H16" s="44"/>
      <c r="I16" s="45"/>
      <c r="J16" s="41"/>
      <c r="K16" s="46"/>
      <c r="L16" s="47"/>
      <c r="M16" s="24"/>
      <c r="N16" s="1"/>
      <c r="O16" s="3"/>
      <c r="P16" s="3"/>
      <c r="Q16" s="3"/>
      <c r="R16" s="28"/>
      <c r="S16" s="28"/>
    </row>
    <row r="17" spans="1:14" customFormat="1" x14ac:dyDescent="0.25">
      <c r="A17" s="48">
        <v>113</v>
      </c>
      <c r="B17" s="49" t="str">
        <f t="shared" ca="1" si="2"/>
        <v>Occupé</v>
      </c>
      <c r="C17" s="49" t="s">
        <v>9</v>
      </c>
      <c r="D17" s="49" t="s">
        <v>23</v>
      </c>
      <c r="E17" s="34" t="s">
        <v>66</v>
      </c>
      <c r="F17" s="35">
        <v>18527</v>
      </c>
      <c r="G17" s="35">
        <v>40731</v>
      </c>
      <c r="H17" s="36" t="s">
        <v>10</v>
      </c>
      <c r="I17" s="25">
        <f t="shared" ref="I17:I52" si="5">DATEDIF(F17,G17,"y")</f>
        <v>60</v>
      </c>
      <c r="J17" s="49">
        <f t="array" aca="1" ref="J17" ca="1">DATEDIF(F17,Today,"y")</f>
        <v>68</v>
      </c>
      <c r="K17" s="33" t="str">
        <f t="array" aca="1" ref="K17" ca="1">IF(B17="Disponible",DATEDIF(F17,H17,"y"),"Encore là")</f>
        <v>Encore là</v>
      </c>
      <c r="L17" s="37" t="str">
        <f t="shared" ca="1" si="1"/>
        <v>7 an(s)2 mois et 23 jour(s)</v>
      </c>
      <c r="M17" s="24"/>
      <c r="N17" s="1"/>
    </row>
    <row r="18" spans="1:14" customFormat="1" x14ac:dyDescent="0.25">
      <c r="A18" s="48">
        <v>114</v>
      </c>
      <c r="B18" s="49" t="str">
        <f t="shared" ca="1" si="2"/>
        <v>Occupé</v>
      </c>
      <c r="C18" s="49" t="s">
        <v>7</v>
      </c>
      <c r="D18" s="49" t="s">
        <v>42</v>
      </c>
      <c r="E18" s="34" t="s">
        <v>67</v>
      </c>
      <c r="F18" s="35">
        <v>8462</v>
      </c>
      <c r="G18" s="35">
        <v>41117</v>
      </c>
      <c r="H18" s="36" t="s">
        <v>10</v>
      </c>
      <c r="I18" s="25">
        <f t="shared" si="5"/>
        <v>89</v>
      </c>
      <c r="J18" s="49">
        <f t="array" aca="1" ref="J18" ca="1">DATEDIF(F18,Today,"y")</f>
        <v>95</v>
      </c>
      <c r="K18" s="33" t="str">
        <f t="array" aca="1" ref="K18" ca="1">IF(B18="Disponible",DATEDIF(F18,H18,"y"),"Encore là")</f>
        <v>Encore là</v>
      </c>
      <c r="L18" s="37" t="str">
        <f t="shared" ca="1" si="1"/>
        <v>6 an(s)2 mois et 3 jour(s)</v>
      </c>
      <c r="M18" s="24"/>
      <c r="N18" s="1"/>
    </row>
    <row r="19" spans="1:14" customFormat="1" x14ac:dyDescent="0.25">
      <c r="A19" s="105">
        <v>115</v>
      </c>
      <c r="B19" s="106" t="str">
        <f t="shared" ca="1" si="2"/>
        <v>Occupé</v>
      </c>
      <c r="C19" s="88" t="s">
        <v>7</v>
      </c>
      <c r="D19" s="88" t="s">
        <v>53</v>
      </c>
      <c r="E19" s="34" t="s">
        <v>68</v>
      </c>
      <c r="F19" s="35">
        <v>13237</v>
      </c>
      <c r="G19" s="35">
        <v>43009</v>
      </c>
      <c r="H19" s="36" t="s">
        <v>10</v>
      </c>
      <c r="I19" s="25">
        <f t="shared" si="5"/>
        <v>81</v>
      </c>
      <c r="J19" s="88">
        <f t="array" aca="1" ref="J19" ca="1">DATEDIF(F19,Today,"y")</f>
        <v>82</v>
      </c>
      <c r="K19" s="33" t="str">
        <f t="array" aca="1" ref="K19" ca="1">IF(B19="Disponible",DATEDIF(F19,H19,"y"),"Encore là")</f>
        <v>Encore là</v>
      </c>
      <c r="L19" s="37" t="str">
        <f t="shared" ca="1" si="1"/>
        <v>0 an(s)11 mois et 29 jour(s)</v>
      </c>
      <c r="M19" s="24"/>
      <c r="N19" s="1"/>
    </row>
    <row r="20" spans="1:14" customFormat="1" x14ac:dyDescent="0.25">
      <c r="A20" s="105"/>
      <c r="B20" s="107"/>
      <c r="C20" s="88" t="s">
        <v>9</v>
      </c>
      <c r="D20" s="88" t="s">
        <v>19</v>
      </c>
      <c r="E20" s="34" t="s">
        <v>69</v>
      </c>
      <c r="F20" s="35">
        <v>12810</v>
      </c>
      <c r="G20" s="35">
        <v>43009</v>
      </c>
      <c r="H20" s="36" t="s">
        <v>10</v>
      </c>
      <c r="I20" s="25">
        <f t="shared" ref="I20" si="6">DATEDIF(F20,G20,"y")</f>
        <v>82</v>
      </c>
      <c r="J20" s="88">
        <f t="array" aca="1" ref="J20" ca="1">DATEDIF(F20,Today,"y")</f>
        <v>83</v>
      </c>
      <c r="K20" s="33" t="str">
        <f t="array" ref="K20">IF(B20="Disponible",DATEDIF(F20,H20,"y"),"Encore là")</f>
        <v>Encore là</v>
      </c>
      <c r="L20" s="37" t="str">
        <f t="shared" ref="L20" ca="1" si="7">IF(H20&lt;&gt;"-",DATEDIF(G20,H20,"y")&amp;" an(s)"&amp; DATEDIF(G20,H20,"ym") &amp; " mois et " &amp; DATEDIF(G20,H20,"md") &amp; " jour(s)",DATEDIF(G20,Today,"y")&amp;" an(s)"&amp; DATEDIF(G20,Today,"ym") &amp; " mois et " &amp; DATEDIF(G20,Today,"md") &amp; " jour(s)")</f>
        <v>0 an(s)11 mois et 29 jour(s)</v>
      </c>
      <c r="M20" s="24"/>
      <c r="N20" s="32"/>
    </row>
    <row r="21" spans="1:14" customFormat="1" x14ac:dyDescent="0.25">
      <c r="A21" s="48">
        <v>116</v>
      </c>
      <c r="B21" s="49" t="str">
        <f t="shared" ca="1" si="2"/>
        <v>Occupé</v>
      </c>
      <c r="C21" s="49" t="s">
        <v>9</v>
      </c>
      <c r="D21" s="49" t="s">
        <v>41</v>
      </c>
      <c r="E21" s="34" t="s">
        <v>70</v>
      </c>
      <c r="F21" s="35">
        <v>12446</v>
      </c>
      <c r="G21" s="35">
        <v>41813</v>
      </c>
      <c r="H21" s="36" t="s">
        <v>10</v>
      </c>
      <c r="I21" s="25">
        <f t="shared" si="5"/>
        <v>80</v>
      </c>
      <c r="J21" s="49">
        <f t="array" aca="1" ref="J21" ca="1">DATEDIF(F21,Today,"y")</f>
        <v>84</v>
      </c>
      <c r="K21" s="33" t="str">
        <f t="array" aca="1" ref="K21" ca="1">IF(B21="Disponible",DATEDIF(F21,H21,"y"),"Encore là")</f>
        <v>Encore là</v>
      </c>
      <c r="L21" s="37" t="str">
        <f t="shared" ca="1" si="1"/>
        <v>4 an(s)3 mois et 7 jour(s)</v>
      </c>
      <c r="M21" s="24"/>
      <c r="N21" s="1"/>
    </row>
    <row r="22" spans="1:14" customFormat="1" x14ac:dyDescent="0.25">
      <c r="A22" s="40">
        <v>117</v>
      </c>
      <c r="B22" s="41" t="str">
        <f t="shared" ca="1" si="2"/>
        <v>Disponible</v>
      </c>
      <c r="C22" s="41"/>
      <c r="D22" s="41"/>
      <c r="E22" s="42"/>
      <c r="F22" s="43"/>
      <c r="G22" s="43"/>
      <c r="H22" s="44"/>
      <c r="I22" s="45"/>
      <c r="J22" s="41"/>
      <c r="K22" s="46"/>
      <c r="L22" s="47"/>
      <c r="M22" s="24"/>
      <c r="N22" s="1"/>
    </row>
    <row r="23" spans="1:14" customFormat="1" x14ac:dyDescent="0.25">
      <c r="A23" s="48">
        <v>118</v>
      </c>
      <c r="B23" s="49" t="str">
        <f t="shared" ca="1" si="2"/>
        <v>Occupé</v>
      </c>
      <c r="C23" s="49" t="s">
        <v>9</v>
      </c>
      <c r="D23" s="49" t="s">
        <v>47</v>
      </c>
      <c r="E23" s="34" t="s">
        <v>71</v>
      </c>
      <c r="F23" s="35">
        <v>10145</v>
      </c>
      <c r="G23" s="35">
        <v>42205</v>
      </c>
      <c r="H23" s="36" t="s">
        <v>10</v>
      </c>
      <c r="I23" s="25">
        <f t="shared" si="5"/>
        <v>87</v>
      </c>
      <c r="J23" s="49">
        <f t="array" aca="1" ref="J23" ca="1">DATEDIF(F23,Today,"y")</f>
        <v>90</v>
      </c>
      <c r="K23" s="33" t="str">
        <f t="array" aca="1" ref="K23" ca="1">IF(B23="Disponible",DATEDIF(F23,H23,"y"),"Encore là")</f>
        <v>Encore là</v>
      </c>
      <c r="L23" s="37" t="str">
        <f t="shared" ca="1" si="1"/>
        <v>3 an(s)2 mois et 10 jour(s)</v>
      </c>
      <c r="M23" s="24"/>
      <c r="N23" s="1"/>
    </row>
    <row r="24" spans="1:14" customFormat="1" x14ac:dyDescent="0.25">
      <c r="A24" s="40">
        <v>119</v>
      </c>
      <c r="B24" s="41" t="str">
        <f t="shared" ca="1" si="2"/>
        <v>Disponible</v>
      </c>
      <c r="C24" s="41"/>
      <c r="D24" s="41"/>
      <c r="E24" s="42"/>
      <c r="F24" s="43"/>
      <c r="G24" s="43"/>
      <c r="H24" s="44"/>
      <c r="I24" s="45"/>
      <c r="J24" s="41"/>
      <c r="K24" s="46"/>
      <c r="L24" s="47"/>
      <c r="M24" s="24"/>
      <c r="N24" s="1"/>
    </row>
    <row r="25" spans="1:14" customFormat="1" x14ac:dyDescent="0.25">
      <c r="A25" s="48">
        <v>120</v>
      </c>
      <c r="B25" s="49" t="str">
        <f t="shared" ca="1" si="2"/>
        <v>Occupé</v>
      </c>
      <c r="C25" s="49" t="s">
        <v>9</v>
      </c>
      <c r="D25" s="49" t="s">
        <v>32</v>
      </c>
      <c r="E25" s="34" t="s">
        <v>73</v>
      </c>
      <c r="F25" s="35">
        <v>12373</v>
      </c>
      <c r="G25" s="35">
        <v>41170</v>
      </c>
      <c r="H25" s="36" t="s">
        <v>10</v>
      </c>
      <c r="I25" s="25">
        <f t="shared" si="5"/>
        <v>78</v>
      </c>
      <c r="J25" s="49">
        <f t="array" aca="1" ref="J25" ca="1">DATEDIF(F25,Today,"y")</f>
        <v>84</v>
      </c>
      <c r="K25" s="33" t="str">
        <f t="array" aca="1" ref="K25" ca="1">IF(B25="Disponible",DATEDIF(F25,H25,"y"),"Encore là")</f>
        <v>Encore là</v>
      </c>
      <c r="L25" s="37" t="str">
        <f t="shared" ca="1" si="1"/>
        <v>6 an(s)0 mois et 12 jour(s)</v>
      </c>
      <c r="M25" s="24"/>
      <c r="N25" s="1"/>
    </row>
    <row r="26" spans="1:14" customFormat="1" x14ac:dyDescent="0.25">
      <c r="A26" s="48">
        <v>121</v>
      </c>
      <c r="B26" s="49" t="str">
        <f t="shared" ca="1" si="2"/>
        <v>Occupé</v>
      </c>
      <c r="C26" s="49" t="s">
        <v>7</v>
      </c>
      <c r="D26" s="49" t="s">
        <v>31</v>
      </c>
      <c r="E26" s="34" t="s">
        <v>72</v>
      </c>
      <c r="F26" s="35">
        <v>17174</v>
      </c>
      <c r="G26" s="35">
        <v>41583</v>
      </c>
      <c r="H26" s="36" t="s">
        <v>10</v>
      </c>
      <c r="I26" s="25">
        <f t="shared" si="5"/>
        <v>66</v>
      </c>
      <c r="J26" s="49">
        <f t="array" aca="1" ref="J26" ca="1">DATEDIF(F26,Today,"y")</f>
        <v>71</v>
      </c>
      <c r="K26" s="33" t="str">
        <f t="array" aca="1" ref="K26" ca="1">IF(B26="Disponible",DATEDIF(F26,H26,"y"),"Encore là")</f>
        <v>Encore là</v>
      </c>
      <c r="L26" s="37" t="str">
        <f t="shared" ca="1" si="1"/>
        <v>4 an(s)10 mois et 25 jour(s)</v>
      </c>
      <c r="M26" s="24"/>
      <c r="N26" s="1"/>
    </row>
    <row r="27" spans="1:14" customFormat="1" x14ac:dyDescent="0.25">
      <c r="A27" s="48">
        <v>122</v>
      </c>
      <c r="B27" s="49" t="str">
        <f t="shared" ca="1" si="2"/>
        <v>Occupé</v>
      </c>
      <c r="C27" s="49" t="s">
        <v>9</v>
      </c>
      <c r="D27" s="49" t="s">
        <v>29</v>
      </c>
      <c r="E27" s="34" t="s">
        <v>74</v>
      </c>
      <c r="F27" s="35">
        <v>18968</v>
      </c>
      <c r="G27" s="35">
        <v>41999</v>
      </c>
      <c r="H27" s="36" t="s">
        <v>10</v>
      </c>
      <c r="I27" s="25">
        <f t="shared" si="5"/>
        <v>63</v>
      </c>
      <c r="J27" s="49">
        <f t="array" aca="1" ref="J27" ca="1">DATEDIF(F27,Today,"y")</f>
        <v>66</v>
      </c>
      <c r="K27" s="33" t="str">
        <f t="array" aca="1" ref="K27" ca="1">IF(B27="Disponible",DATEDIF(F27,H27,"y"),"Encore là")</f>
        <v>Encore là</v>
      </c>
      <c r="L27" s="37" t="str">
        <f t="shared" ca="1" si="1"/>
        <v>3 an(s)9 mois et 4 jour(s)</v>
      </c>
      <c r="M27" s="24"/>
      <c r="N27" s="1"/>
    </row>
    <row r="28" spans="1:14" customFormat="1" x14ac:dyDescent="0.25">
      <c r="A28" s="48">
        <v>123</v>
      </c>
      <c r="B28" s="49" t="str">
        <f ca="1">IF(H28&lt;Today,"Disponible","Occupé")</f>
        <v>Occupé</v>
      </c>
      <c r="C28" s="49" t="s">
        <v>7</v>
      </c>
      <c r="D28" s="49" t="s">
        <v>35</v>
      </c>
      <c r="E28" s="34" t="s">
        <v>75</v>
      </c>
      <c r="F28" s="35">
        <v>11324</v>
      </c>
      <c r="G28" s="35">
        <v>41779</v>
      </c>
      <c r="H28" s="36" t="s">
        <v>10</v>
      </c>
      <c r="I28" s="25">
        <f t="shared" si="5"/>
        <v>83</v>
      </c>
      <c r="J28" s="49">
        <f t="array" aca="1" ref="J28" ca="1">DATEDIF(F28,Today,"y")</f>
        <v>87</v>
      </c>
      <c r="K28" s="33" t="str">
        <f t="array" aca="1" ref="K28" ca="1">IF(B28="Disponible",DATEDIF(F28,H28,"y"),"Encore là")</f>
        <v>Encore là</v>
      </c>
      <c r="L28" s="37" t="str">
        <f t="shared" ca="1" si="1"/>
        <v>4 an(s)4 mois et 10 jour(s)</v>
      </c>
      <c r="M28" s="24"/>
      <c r="N28" s="1"/>
    </row>
    <row r="29" spans="1:14" customFormat="1" x14ac:dyDescent="0.25">
      <c r="A29" s="40">
        <v>124</v>
      </c>
      <c r="B29" s="41" t="str">
        <f ca="1">IF(H29&lt;Today,"Disponible","Occupé")</f>
        <v>Disponible</v>
      </c>
      <c r="C29" s="41"/>
      <c r="D29" s="41"/>
      <c r="E29" s="42"/>
      <c r="F29" s="43"/>
      <c r="G29" s="43"/>
      <c r="H29" s="44"/>
      <c r="I29" s="45"/>
      <c r="J29" s="41"/>
      <c r="K29" s="46"/>
      <c r="L29" s="47"/>
      <c r="M29" s="24"/>
      <c r="N29" s="1"/>
    </row>
    <row r="30" spans="1:14" customFormat="1" x14ac:dyDescent="0.25">
      <c r="A30" s="40">
        <v>125</v>
      </c>
      <c r="B30" s="41" t="str">
        <f ca="1">IF(H30&lt;Today,"Disponible","Occupé")</f>
        <v>Disponible</v>
      </c>
      <c r="C30" s="41"/>
      <c r="D30" s="41"/>
      <c r="E30" s="42"/>
      <c r="F30" s="43"/>
      <c r="G30" s="43"/>
      <c r="H30" s="44"/>
      <c r="I30" s="45"/>
      <c r="J30" s="41"/>
      <c r="K30" s="46"/>
      <c r="L30" s="47"/>
      <c r="M30" s="24"/>
      <c r="N30" s="1"/>
    </row>
    <row r="31" spans="1:14" customFormat="1" x14ac:dyDescent="0.25">
      <c r="A31" s="40">
        <v>126</v>
      </c>
      <c r="B31" s="41" t="str">
        <f t="shared" ref="B31:B55" ca="1" si="8">IF(H31&lt;Today,"Disponible","Occupé")</f>
        <v>Disponible</v>
      </c>
      <c r="C31" s="41"/>
      <c r="D31" s="41"/>
      <c r="E31" s="42"/>
      <c r="F31" s="43"/>
      <c r="G31" s="43"/>
      <c r="H31" s="44"/>
      <c r="I31" s="45"/>
      <c r="J31" s="41"/>
      <c r="K31" s="46"/>
      <c r="L31" s="47"/>
      <c r="M31" s="24"/>
      <c r="N31" s="1"/>
    </row>
    <row r="32" spans="1:14" customFormat="1" x14ac:dyDescent="0.25">
      <c r="A32" s="48">
        <v>127</v>
      </c>
      <c r="B32" s="49" t="str">
        <f t="shared" ca="1" si="8"/>
        <v>Occupé</v>
      </c>
      <c r="C32" s="49" t="s">
        <v>7</v>
      </c>
      <c r="D32" s="49" t="s">
        <v>25</v>
      </c>
      <c r="E32" s="34" t="s">
        <v>76</v>
      </c>
      <c r="F32" s="36">
        <v>20686</v>
      </c>
      <c r="G32" s="35">
        <v>41590</v>
      </c>
      <c r="H32" s="36" t="s">
        <v>10</v>
      </c>
      <c r="I32" s="25">
        <f t="shared" si="5"/>
        <v>57</v>
      </c>
      <c r="J32" s="49">
        <f t="array" aca="1" ref="J32" ca="1">DATEDIF(F32,Today,"y")</f>
        <v>62</v>
      </c>
      <c r="K32" s="33" t="str">
        <f t="array" aca="1" ref="K32" ca="1">IF(B32="Disponible",DATEDIF(F32,H32,"y"),"Encore là")</f>
        <v>Encore là</v>
      </c>
      <c r="L32" s="37" t="str">
        <f t="shared" ca="1" si="1"/>
        <v>4 an(s)10 mois et 18 jour(s)</v>
      </c>
      <c r="M32" s="24"/>
      <c r="N32" s="1"/>
    </row>
    <row r="33" spans="1:23" x14ac:dyDescent="0.25">
      <c r="A33" s="50">
        <v>128</v>
      </c>
      <c r="B33" s="51" t="str">
        <f t="shared" ca="1" si="8"/>
        <v>Occupé</v>
      </c>
      <c r="C33" s="51" t="s">
        <v>7</v>
      </c>
      <c r="D33" s="51" t="s">
        <v>49</v>
      </c>
      <c r="E33" s="34" t="s">
        <v>77</v>
      </c>
      <c r="F33" s="35">
        <v>19585</v>
      </c>
      <c r="G33" s="35">
        <v>42277</v>
      </c>
      <c r="H33" s="36" t="s">
        <v>10</v>
      </c>
      <c r="I33" s="25">
        <f t="shared" si="5"/>
        <v>62</v>
      </c>
      <c r="J33" s="51">
        <f t="array" aca="1" ref="J33" ca="1">DATEDIF(F33,Today,"y")</f>
        <v>65</v>
      </c>
      <c r="K33" s="33" t="str">
        <f t="array" aca="1" ref="K33" ca="1">IF(B33="Disponible",DATEDIF(F33,H33,"y"),"Encore là")</f>
        <v>Encore là</v>
      </c>
      <c r="L33" s="37" t="str">
        <f t="shared" ca="1" si="1"/>
        <v>3 an(s)0 mois et 0 jour(s)</v>
      </c>
      <c r="M33" s="24"/>
    </row>
    <row r="34" spans="1:23" s="85" customFormat="1" x14ac:dyDescent="0.25">
      <c r="A34" s="73">
        <v>229</v>
      </c>
      <c r="B34" s="74" t="str">
        <f t="shared" ca="1" si="8"/>
        <v>Occupé</v>
      </c>
      <c r="C34" s="74" t="s">
        <v>9</v>
      </c>
      <c r="D34" s="74" t="s">
        <v>51</v>
      </c>
      <c r="E34" s="75" t="s">
        <v>78</v>
      </c>
      <c r="F34" s="76">
        <v>18165</v>
      </c>
      <c r="G34" s="76">
        <v>42887</v>
      </c>
      <c r="H34" s="77" t="s">
        <v>10</v>
      </c>
      <c r="I34" s="78">
        <f t="shared" ref="I34" si="9">DATEDIF(F34,G34,"y")</f>
        <v>67</v>
      </c>
      <c r="J34" s="74">
        <f t="array" aca="1" ref="J34" ca="1">DATEDIF(F34,Today,"y")</f>
        <v>69</v>
      </c>
      <c r="K34" s="79" t="str">
        <f t="array" aca="1" ref="K34" ca="1">IF(B34="Disponible",DATEDIF(F34,H34,"y"),"Encore là")</f>
        <v>Encore là</v>
      </c>
      <c r="L34" s="80" t="str">
        <f t="shared" ref="L34" ca="1" si="10">IF(H34&lt;&gt;"-",DATEDIF(G34,H34,"y")&amp;" an(s)"&amp; DATEDIF(G34,H34,"ym") &amp; " mois et " &amp; DATEDIF(G34,H34,"md") &amp; " jour(s)",DATEDIF(G34,Today,"y")&amp;" an(s)"&amp; DATEDIF(G34,Today,"ym") &amp; " mois et " &amp; DATEDIF(G34,Today,"md") &amp; " jour(s)")</f>
        <v>1 an(s)3 mois et 29 jour(s)</v>
      </c>
      <c r="M34" s="81"/>
      <c r="N34" s="82"/>
      <c r="O34" s="83"/>
      <c r="P34" s="83"/>
      <c r="Q34" s="83"/>
      <c r="R34" s="84"/>
      <c r="S34" s="84"/>
      <c r="T34" s="84"/>
      <c r="U34" s="84"/>
      <c r="V34" s="84"/>
      <c r="W34" s="84"/>
    </row>
    <row r="35" spans="1:23" x14ac:dyDescent="0.25">
      <c r="A35" s="48">
        <v>230</v>
      </c>
      <c r="B35" s="49" t="str">
        <f t="shared" ca="1" si="8"/>
        <v>Occupé</v>
      </c>
      <c r="C35" s="49" t="s">
        <v>9</v>
      </c>
      <c r="D35" s="49" t="s">
        <v>36</v>
      </c>
      <c r="E35" s="34" t="s">
        <v>79</v>
      </c>
      <c r="F35" s="35">
        <v>17754</v>
      </c>
      <c r="G35" s="35">
        <v>42362</v>
      </c>
      <c r="H35" s="36" t="s">
        <v>10</v>
      </c>
      <c r="I35" s="25">
        <f t="shared" si="5"/>
        <v>67</v>
      </c>
      <c r="J35" s="49">
        <f t="array" aca="1" ref="J35" ca="1">DATEDIF(F35,Today,"y")</f>
        <v>70</v>
      </c>
      <c r="K35" s="33" t="str">
        <f t="array" aca="1" ref="K35" ca="1">IF(B35="Disponible",DATEDIF(F35,H35,"y"),"Encore là")</f>
        <v>Encore là</v>
      </c>
      <c r="L35" s="37" t="str">
        <f t="shared" ca="1" si="1"/>
        <v>2 an(s)9 mois et 6 jour(s)</v>
      </c>
      <c r="M35" s="24"/>
    </row>
    <row r="36" spans="1:23" x14ac:dyDescent="0.25">
      <c r="A36" s="48">
        <v>231</v>
      </c>
      <c r="B36" s="49" t="str">
        <f t="shared" ca="1" si="8"/>
        <v>Occupé</v>
      </c>
      <c r="C36" s="49" t="s">
        <v>7</v>
      </c>
      <c r="D36" s="49" t="s">
        <v>17</v>
      </c>
      <c r="E36" s="34" t="s">
        <v>80</v>
      </c>
      <c r="F36" s="35">
        <v>13395</v>
      </c>
      <c r="G36" s="35">
        <v>41621</v>
      </c>
      <c r="H36" s="36" t="s">
        <v>10</v>
      </c>
      <c r="I36" s="25">
        <f t="shared" si="5"/>
        <v>77</v>
      </c>
      <c r="J36" s="49">
        <f t="array" aca="1" ref="J36" ca="1">DATEDIF(F36,Today,"y")</f>
        <v>82</v>
      </c>
      <c r="K36" s="33" t="str">
        <f t="array" aca="1" ref="K36" ca="1">IF(B36="Disponible",DATEDIF(F36,H36,"y"),"Encore là")</f>
        <v>Encore là</v>
      </c>
      <c r="L36" s="37" t="str">
        <f t="shared" ca="1" si="1"/>
        <v>4 an(s)9 mois et 17 jour(s)</v>
      </c>
      <c r="M36" s="24"/>
    </row>
    <row r="37" spans="1:23" x14ac:dyDescent="0.25">
      <c r="A37" s="48">
        <v>232</v>
      </c>
      <c r="B37" s="49" t="str">
        <f t="shared" ca="1" si="8"/>
        <v>Occupé</v>
      </c>
      <c r="C37" s="49" t="s">
        <v>7</v>
      </c>
      <c r="D37" s="49" t="s">
        <v>18</v>
      </c>
      <c r="E37" s="34" t="s">
        <v>81</v>
      </c>
      <c r="F37" s="35">
        <v>8752</v>
      </c>
      <c r="G37" s="35">
        <v>37544</v>
      </c>
      <c r="H37" s="36" t="s">
        <v>10</v>
      </c>
      <c r="I37" s="25">
        <f t="shared" si="5"/>
        <v>78</v>
      </c>
      <c r="J37" s="49">
        <f t="array" aca="1" ref="J37" ca="1">DATEDIF(F37,Today,"y")</f>
        <v>94</v>
      </c>
      <c r="K37" s="33" t="str">
        <f t="array" aca="1" ref="K37" ca="1">IF(B37="Disponible",DATEDIF(F37,H37,"y"),"Encore là")</f>
        <v>Encore là</v>
      </c>
      <c r="L37" s="37" t="str">
        <f t="shared" ca="1" si="1"/>
        <v>15 an(s)11 mois et 15 jour(s)</v>
      </c>
      <c r="M37" s="24"/>
    </row>
    <row r="38" spans="1:23" x14ac:dyDescent="0.25">
      <c r="A38" s="48">
        <v>233</v>
      </c>
      <c r="B38" s="49" t="str">
        <f t="shared" ca="1" si="8"/>
        <v>Occupé</v>
      </c>
      <c r="C38" s="49" t="s">
        <v>9</v>
      </c>
      <c r="D38" s="49" t="s">
        <v>45</v>
      </c>
      <c r="E38" s="34" t="s">
        <v>82</v>
      </c>
      <c r="F38" s="35">
        <v>8058</v>
      </c>
      <c r="G38" s="35">
        <v>38412</v>
      </c>
      <c r="H38" s="36" t="s">
        <v>10</v>
      </c>
      <c r="I38" s="25">
        <f t="shared" si="5"/>
        <v>83</v>
      </c>
      <c r="J38" s="49">
        <f t="array" aca="1" ref="J38" ca="1">DATEDIF(F38,Today,"y")</f>
        <v>96</v>
      </c>
      <c r="K38" s="33" t="str">
        <f t="array" aca="1" ref="K38" ca="1">IF(B38="Disponible",DATEDIF(F38,H38,"y"),"Encore là")</f>
        <v>Encore là</v>
      </c>
      <c r="L38" s="37" t="str">
        <f t="shared" ca="1" si="1"/>
        <v>13 an(s)6 mois et 29 jour(s)</v>
      </c>
      <c r="M38" s="24"/>
    </row>
    <row r="39" spans="1:23" x14ac:dyDescent="0.25">
      <c r="A39" s="48">
        <v>234</v>
      </c>
      <c r="B39" s="49" t="str">
        <f t="shared" ca="1" si="8"/>
        <v>Occupé</v>
      </c>
      <c r="C39" s="49" t="s">
        <v>9</v>
      </c>
      <c r="D39" s="49" t="s">
        <v>19</v>
      </c>
      <c r="E39" s="34" t="s">
        <v>83</v>
      </c>
      <c r="F39" s="35">
        <v>14361</v>
      </c>
      <c r="G39" s="35">
        <v>37757</v>
      </c>
      <c r="H39" s="36" t="s">
        <v>10</v>
      </c>
      <c r="I39" s="25">
        <f t="shared" si="5"/>
        <v>64</v>
      </c>
      <c r="J39" s="49">
        <f t="array" aca="1" ref="J39" ca="1">DATEDIF(F39,Today,"y")</f>
        <v>79</v>
      </c>
      <c r="K39" s="33" t="str">
        <f t="array" aca="1" ref="K39" ca="1">IF(B39="Disponible",DATEDIF(F39,H39,"y"),"Encore là")</f>
        <v>Encore là</v>
      </c>
      <c r="L39" s="37" t="str">
        <f t="shared" ca="1" si="1"/>
        <v>15 an(s)4 mois et 14 jour(s)</v>
      </c>
      <c r="M39" s="24"/>
    </row>
    <row r="40" spans="1:23" x14ac:dyDescent="0.25">
      <c r="A40" s="105">
        <v>235</v>
      </c>
      <c r="B40" s="106" t="str">
        <f t="shared" ca="1" si="8"/>
        <v>Occupé</v>
      </c>
      <c r="C40" s="86" t="s">
        <v>9</v>
      </c>
      <c r="D40" s="86" t="s">
        <v>38</v>
      </c>
      <c r="E40" s="34" t="s">
        <v>84</v>
      </c>
      <c r="F40" s="35">
        <v>18313</v>
      </c>
      <c r="G40" s="35">
        <v>42321</v>
      </c>
      <c r="H40" s="36" t="s">
        <v>10</v>
      </c>
      <c r="I40" s="25">
        <f t="shared" ref="I40:I41" si="11">DATEDIF(F40,G40,"y")</f>
        <v>65</v>
      </c>
      <c r="J40" s="86">
        <f t="array" aca="1" ref="J40" ca="1">DATEDIF(F40,Today,"y")</f>
        <v>68</v>
      </c>
      <c r="K40" s="33" t="str">
        <f t="array" aca="1" ref="K40" ca="1">IF(B40="Disponible",DATEDIF(F40,H40,"y"),"Encore là")</f>
        <v>Encore là</v>
      </c>
      <c r="L40" s="37" t="str">
        <f t="shared" ref="L40:L41" ca="1" si="12">IF(H40&lt;&gt;"-",DATEDIF(G40,H40,"y")&amp;" an(s)"&amp; DATEDIF(G40,H40,"ym") &amp; " mois et " &amp; DATEDIF(G40,H40,"md") &amp; " jour(s)",DATEDIF(G40,Today,"y")&amp;" an(s)"&amp; DATEDIF(G40,Today,"ym") &amp; " mois et " &amp; DATEDIF(G40,Today,"md") &amp; " jour(s)")</f>
        <v>2 an(s)10 mois et 17 jour(s)</v>
      </c>
      <c r="M40" s="24"/>
      <c r="N40" s="32"/>
    </row>
    <row r="41" spans="1:23" x14ac:dyDescent="0.25">
      <c r="A41" s="105"/>
      <c r="B41" s="106"/>
      <c r="C41" s="86" t="s">
        <v>7</v>
      </c>
      <c r="D41" s="86" t="s">
        <v>39</v>
      </c>
      <c r="E41" s="34" t="s">
        <v>85</v>
      </c>
      <c r="F41" s="35">
        <v>17024</v>
      </c>
      <c r="G41" s="35">
        <v>42321</v>
      </c>
      <c r="H41" s="36" t="s">
        <v>10</v>
      </c>
      <c r="I41" s="25">
        <f t="shared" si="11"/>
        <v>69</v>
      </c>
      <c r="J41" s="86">
        <f t="array" aca="1" ref="J41" ca="1">DATEDIF(F41,Today,"y")</f>
        <v>72</v>
      </c>
      <c r="K41" s="33" t="str">
        <f t="array" ref="K41">IF(B41="Disponible",DATEDIF(F41,H41,"y"),"Encore là")</f>
        <v>Encore là</v>
      </c>
      <c r="L41" s="37" t="str">
        <f t="shared" ca="1" si="12"/>
        <v>2 an(s)10 mois et 17 jour(s)</v>
      </c>
      <c r="M41" s="24"/>
      <c r="N41" s="32"/>
    </row>
    <row r="42" spans="1:23" x14ac:dyDescent="0.25">
      <c r="A42" s="48">
        <v>236</v>
      </c>
      <c r="B42" s="49" t="str">
        <f t="shared" ca="1" si="8"/>
        <v>Occupé</v>
      </c>
      <c r="C42" s="49" t="s">
        <v>9</v>
      </c>
      <c r="D42" s="49" t="s">
        <v>26</v>
      </c>
      <c r="E42" s="34" t="s">
        <v>86</v>
      </c>
      <c r="F42" s="35">
        <v>16233</v>
      </c>
      <c r="G42" s="35">
        <v>40574</v>
      </c>
      <c r="H42" s="36" t="s">
        <v>10</v>
      </c>
      <c r="I42" s="25">
        <f t="shared" si="5"/>
        <v>66</v>
      </c>
      <c r="J42" s="49">
        <f t="array" aca="1" ref="J42" ca="1">DATEDIF(F42,Today,"y")</f>
        <v>74</v>
      </c>
      <c r="K42" s="33" t="str">
        <f t="array" aca="1" ref="K42" ca="1">IF(B42="Disponible",DATEDIF(F42,H42,"y"),"Encore là")</f>
        <v>Encore là</v>
      </c>
      <c r="L42" s="37" t="str">
        <f t="shared" ca="1" si="1"/>
        <v>7 an(s)7 mois et 30 jour(s)</v>
      </c>
      <c r="M42" s="24"/>
      <c r="N42"/>
      <c r="O42" s="28"/>
      <c r="P42" s="28"/>
      <c r="Q42" s="28"/>
    </row>
    <row r="43" spans="1:23" x14ac:dyDescent="0.25">
      <c r="A43" s="40">
        <v>237</v>
      </c>
      <c r="B43" s="41" t="str">
        <f t="shared" ca="1" si="8"/>
        <v>Disponible</v>
      </c>
      <c r="C43" s="41"/>
      <c r="D43" s="41"/>
      <c r="E43" s="42"/>
      <c r="F43" s="43"/>
      <c r="G43" s="43"/>
      <c r="H43" s="44"/>
      <c r="I43" s="45"/>
      <c r="J43" s="41"/>
      <c r="K43" s="46"/>
      <c r="L43" s="47"/>
      <c r="M43" s="24"/>
      <c r="N43"/>
      <c r="O43" s="28"/>
      <c r="P43" s="28"/>
      <c r="Q43" s="28"/>
    </row>
    <row r="44" spans="1:23" x14ac:dyDescent="0.25">
      <c r="A44" s="40">
        <v>238</v>
      </c>
      <c r="B44" s="41" t="str">
        <f t="shared" ca="1" si="8"/>
        <v>Disponible</v>
      </c>
      <c r="C44" s="41"/>
      <c r="D44" s="41"/>
      <c r="E44" s="42"/>
      <c r="F44" s="44"/>
      <c r="G44" s="43"/>
      <c r="H44" s="44"/>
      <c r="I44" s="45"/>
      <c r="J44" s="41"/>
      <c r="K44" s="46"/>
      <c r="L44" s="47"/>
      <c r="M44" s="24"/>
      <c r="N44" s="22"/>
      <c r="O44" s="28"/>
      <c r="P44" s="28"/>
      <c r="Q44" s="28"/>
    </row>
    <row r="45" spans="1:23" x14ac:dyDescent="0.25">
      <c r="A45" s="40">
        <v>239</v>
      </c>
      <c r="B45" s="41" t="str">
        <f t="shared" ca="1" si="8"/>
        <v>Disponible</v>
      </c>
      <c r="C45" s="41"/>
      <c r="D45" s="41"/>
      <c r="E45" s="42"/>
      <c r="F45" s="43"/>
      <c r="G45" s="43"/>
      <c r="H45" s="44"/>
      <c r="I45" s="45"/>
      <c r="J45" s="41"/>
      <c r="K45" s="46"/>
      <c r="L45" s="47"/>
      <c r="M45" s="24"/>
      <c r="O45" s="28"/>
      <c r="P45" s="28"/>
      <c r="Q45" s="28"/>
    </row>
    <row r="46" spans="1:23" x14ac:dyDescent="0.25">
      <c r="A46" s="105">
        <v>240</v>
      </c>
      <c r="B46" s="106" t="str">
        <f t="shared" ca="1" si="8"/>
        <v>Occupé</v>
      </c>
      <c r="C46" s="49" t="s">
        <v>7</v>
      </c>
      <c r="D46" s="49" t="s">
        <v>31</v>
      </c>
      <c r="E46" s="34" t="s">
        <v>87</v>
      </c>
      <c r="F46" s="35">
        <v>14120</v>
      </c>
      <c r="G46" s="35">
        <v>41794</v>
      </c>
      <c r="H46" s="36" t="s">
        <v>10</v>
      </c>
      <c r="I46" s="25">
        <f t="shared" si="5"/>
        <v>75</v>
      </c>
      <c r="J46" s="49">
        <f t="array" aca="1" ref="J46" ca="1">DATEDIF(F46,Today,"y")</f>
        <v>80</v>
      </c>
      <c r="K46" s="33" t="str">
        <f t="array" aca="1" ref="K46" ca="1">IF(B46="Disponible",DATEDIF(F46,H46,"y"),"Encore là")</f>
        <v>Encore là</v>
      </c>
      <c r="L46" s="37" t="str">
        <f t="shared" ca="1" si="1"/>
        <v>4 an(s)3 mois et 26 jour(s)</v>
      </c>
      <c r="M46" s="24"/>
      <c r="N46"/>
      <c r="O46" s="28"/>
      <c r="P46" s="28"/>
      <c r="Q46" s="28"/>
    </row>
    <row r="47" spans="1:23" x14ac:dyDescent="0.25">
      <c r="A47" s="105"/>
      <c r="B47" s="106"/>
      <c r="C47" s="49" t="s">
        <v>9</v>
      </c>
      <c r="D47" s="49" t="s">
        <v>46</v>
      </c>
      <c r="E47" s="34" t="s">
        <v>88</v>
      </c>
      <c r="F47" s="35">
        <v>14256</v>
      </c>
      <c r="G47" s="35">
        <v>41794</v>
      </c>
      <c r="H47" s="36" t="s">
        <v>10</v>
      </c>
      <c r="I47" s="25">
        <f t="shared" si="5"/>
        <v>75</v>
      </c>
      <c r="J47" s="49">
        <f t="array" aca="1" ref="J47" ca="1">DATEDIF(F47,Today,"y")</f>
        <v>79</v>
      </c>
      <c r="K47" s="33" t="str">
        <f t="array" aca="1" ref="K47" ca="1">IF(B46="Disponible",DATEDIF(F47,H47,"y"),"Encore là")</f>
        <v>Encore là</v>
      </c>
      <c r="L47" s="37" t="str">
        <f t="shared" ca="1" si="1"/>
        <v>4 an(s)3 mois et 26 jour(s)</v>
      </c>
      <c r="M47" s="24"/>
      <c r="N47"/>
      <c r="O47" s="28"/>
      <c r="P47" s="28"/>
      <c r="Q47" s="28"/>
    </row>
    <row r="48" spans="1:23" x14ac:dyDescent="0.25">
      <c r="A48" s="40">
        <v>241</v>
      </c>
      <c r="B48" s="41" t="str">
        <f t="shared" ca="1" si="8"/>
        <v>Disponible</v>
      </c>
      <c r="C48" s="41"/>
      <c r="D48" s="41"/>
      <c r="E48" s="42"/>
      <c r="F48" s="43"/>
      <c r="G48" s="43"/>
      <c r="H48" s="44"/>
      <c r="I48" s="45"/>
      <c r="J48" s="41"/>
      <c r="K48" s="46"/>
      <c r="L48" s="47"/>
      <c r="M48" s="24"/>
      <c r="O48" s="28"/>
      <c r="P48" s="28"/>
      <c r="Q48" s="28"/>
    </row>
    <row r="49" spans="1:17" customFormat="1" x14ac:dyDescent="0.25">
      <c r="A49" s="40">
        <v>242</v>
      </c>
      <c r="B49" s="41" t="str">
        <f t="shared" ca="1" si="8"/>
        <v>Disponible</v>
      </c>
      <c r="C49" s="41"/>
      <c r="D49" s="41"/>
      <c r="E49" s="42"/>
      <c r="F49" s="43"/>
      <c r="G49" s="43"/>
      <c r="H49" s="44"/>
      <c r="I49" s="45"/>
      <c r="J49" s="41"/>
      <c r="K49" s="46"/>
      <c r="L49" s="47"/>
      <c r="M49" s="24"/>
      <c r="O49" s="28"/>
      <c r="P49" s="28"/>
      <c r="Q49" s="28"/>
    </row>
    <row r="50" spans="1:17" customFormat="1" x14ac:dyDescent="0.25">
      <c r="A50" s="48">
        <v>243</v>
      </c>
      <c r="B50" s="49" t="str">
        <f t="shared" ca="1" si="8"/>
        <v>Occupé</v>
      </c>
      <c r="C50" s="49" t="s">
        <v>7</v>
      </c>
      <c r="D50" s="49" t="s">
        <v>23</v>
      </c>
      <c r="E50" s="34" t="s">
        <v>89</v>
      </c>
      <c r="F50" s="35">
        <v>19938</v>
      </c>
      <c r="G50" s="35">
        <v>41906</v>
      </c>
      <c r="H50" s="36" t="s">
        <v>10</v>
      </c>
      <c r="I50" s="25">
        <f t="shared" si="5"/>
        <v>60</v>
      </c>
      <c r="J50" s="49">
        <f t="array" aca="1" ref="J50" ca="1">DATEDIF(F50,Today,"y")</f>
        <v>64</v>
      </c>
      <c r="K50" s="33" t="str">
        <f t="array" aca="1" ref="K50" ca="1">IF(B50="Disponible",DATEDIF(F50,H50,"y"),"Encore là")</f>
        <v>Encore là</v>
      </c>
      <c r="L50" s="37" t="str">
        <f ca="1">IF(H50&lt;&gt;"-",DATEDIF(G50,H50,"y")&amp;" an(s)"&amp; DATEDIF(G50,H50,"ym") &amp; " mois et " &amp; DATEDIF(G50,H50,"md") &amp; " jour(s)",DATEDIF(G50,Today,"y")&amp;" an(s)"&amp; DATEDIF(G50,Today,"ym") &amp; " mois et " &amp; DATEDIF(G50,Today,"md") &amp; " jour(s)")</f>
        <v>4 an(s)0 mois et 6 jour(s)</v>
      </c>
      <c r="M50" s="24"/>
      <c r="O50" s="28"/>
      <c r="P50" s="28"/>
      <c r="Q50" s="28"/>
    </row>
    <row r="51" spans="1:17" customFormat="1" x14ac:dyDescent="0.25">
      <c r="A51" s="48">
        <v>244</v>
      </c>
      <c r="B51" s="49" t="str">
        <f t="shared" ca="1" si="8"/>
        <v>Occupé</v>
      </c>
      <c r="C51" s="49" t="s">
        <v>9</v>
      </c>
      <c r="D51" s="49" t="s">
        <v>30</v>
      </c>
      <c r="E51" s="34" t="s">
        <v>90</v>
      </c>
      <c r="F51" s="35">
        <v>14672</v>
      </c>
      <c r="G51" s="35">
        <v>40654</v>
      </c>
      <c r="H51" s="36" t="s">
        <v>10</v>
      </c>
      <c r="I51" s="25">
        <f t="shared" si="5"/>
        <v>71</v>
      </c>
      <c r="J51" s="49">
        <f t="array" aca="1" ref="J51" ca="1">DATEDIF(F51,Today,"y")</f>
        <v>78</v>
      </c>
      <c r="K51" s="33" t="str">
        <f t="array" aca="1" ref="K51" ca="1">IF($B$50="Disponible",DATEDIF(F51,H51,"y"),"Encore là")</f>
        <v>Encore là</v>
      </c>
      <c r="L51" s="37" t="str">
        <f ca="1">IF(H51&lt;&gt;"-",DATEDIF(G51,H51,"y")&amp;" an(s)"&amp; DATEDIF(G51,H51,"ym") &amp; " mois et " &amp; DATEDIF(G51,H51,"md") &amp; " jour(s)",DATEDIF(G51,Today,"y")&amp;" an(s)"&amp; DATEDIF(G51,Today,"ym") &amp; " mois et " &amp; DATEDIF(G51,Today,"md") &amp; " jour(s)")</f>
        <v>7 an(s)5 mois et 9 jour(s)</v>
      </c>
      <c r="M51" s="24"/>
      <c r="N51" s="7"/>
      <c r="O51" s="28"/>
      <c r="P51" s="28"/>
      <c r="Q51" s="28"/>
    </row>
    <row r="52" spans="1:17" customFormat="1" x14ac:dyDescent="0.25">
      <c r="A52" s="48">
        <v>245</v>
      </c>
      <c r="B52" s="49" t="str">
        <f t="shared" ca="1" si="8"/>
        <v>Occupé</v>
      </c>
      <c r="C52" s="49" t="s">
        <v>9</v>
      </c>
      <c r="D52" s="49" t="s">
        <v>26</v>
      </c>
      <c r="E52" s="34" t="s">
        <v>91</v>
      </c>
      <c r="F52" s="35">
        <v>12343</v>
      </c>
      <c r="G52" s="35">
        <v>39777</v>
      </c>
      <c r="H52" s="36" t="s">
        <v>10</v>
      </c>
      <c r="I52" s="25">
        <f t="shared" si="5"/>
        <v>75</v>
      </c>
      <c r="J52" s="49">
        <f t="array" aca="1" ref="J52" ca="1">DATEDIF(F52,Today,"y")</f>
        <v>84</v>
      </c>
      <c r="K52" s="33" t="str">
        <f t="array" aca="1" ref="K52" ca="1">IF(B52="Disponible",DATEDIF(F52,H52,"y"),"Encore là")</f>
        <v>Encore là</v>
      </c>
      <c r="L52" s="37" t="str">
        <f ca="1">IF(H52&lt;&gt;"-",DATEDIF(G52,H52,"y")&amp;" an(s)"&amp; DATEDIF(G52,H52,"ym") &amp; " mois et " &amp; DATEDIF(G52,H52,"md") &amp; " jour(s)",DATEDIF(G52,Today,"y")&amp;" an(s)"&amp; DATEDIF(G52,Today,"ym") &amp; " mois et " &amp; DATEDIF(G52,Today,"md") &amp; " jour(s)")</f>
        <v>9 an(s)10 mois et 5 jour(s)</v>
      </c>
      <c r="M52" s="24"/>
      <c r="N52" s="11"/>
      <c r="O52" s="28"/>
      <c r="P52" s="28"/>
      <c r="Q52" s="28"/>
    </row>
    <row r="53" spans="1:17" customFormat="1" x14ac:dyDescent="0.25">
      <c r="A53" s="40">
        <v>246</v>
      </c>
      <c r="B53" s="41" t="str">
        <f t="shared" ca="1" si="8"/>
        <v>Disponible</v>
      </c>
      <c r="C53" s="41"/>
      <c r="D53" s="41"/>
      <c r="E53" s="42"/>
      <c r="F53" s="43"/>
      <c r="G53" s="43"/>
      <c r="H53" s="44"/>
      <c r="I53" s="45"/>
      <c r="J53" s="41"/>
      <c r="K53" s="46"/>
      <c r="L53" s="47"/>
      <c r="M53" s="24"/>
      <c r="N53" s="11"/>
      <c r="O53" s="28"/>
      <c r="P53" s="28"/>
      <c r="Q53" s="28"/>
    </row>
    <row r="54" spans="1:17" customFormat="1" x14ac:dyDescent="0.25">
      <c r="A54" s="40">
        <v>247</v>
      </c>
      <c r="B54" s="41" t="str">
        <f t="shared" ca="1" si="8"/>
        <v>Disponible</v>
      </c>
      <c r="C54" s="41"/>
      <c r="D54" s="41"/>
      <c r="E54" s="42"/>
      <c r="F54" s="43"/>
      <c r="G54" s="43"/>
      <c r="H54" s="44"/>
      <c r="I54" s="45"/>
      <c r="J54" s="41"/>
      <c r="K54" s="46"/>
      <c r="L54" s="47"/>
      <c r="M54" s="24"/>
      <c r="N54" s="11"/>
      <c r="O54" s="28"/>
      <c r="P54" s="28"/>
      <c r="Q54" s="28"/>
    </row>
    <row r="55" spans="1:17" customFormat="1" x14ac:dyDescent="0.25">
      <c r="A55" s="62">
        <v>248</v>
      </c>
      <c r="B55" s="63" t="str">
        <f t="shared" ca="1" si="8"/>
        <v>Occupé</v>
      </c>
      <c r="C55" s="63" t="s">
        <v>9</v>
      </c>
      <c r="D55" s="63" t="s">
        <v>50</v>
      </c>
      <c r="E55" s="34" t="s">
        <v>92</v>
      </c>
      <c r="F55" s="35">
        <v>11960</v>
      </c>
      <c r="G55" s="35">
        <v>42803</v>
      </c>
      <c r="H55" s="36" t="s">
        <v>10</v>
      </c>
      <c r="I55" s="25">
        <f t="shared" ref="I55" si="13">DATEDIF(F55,G55,"y")</f>
        <v>84</v>
      </c>
      <c r="J55" s="63">
        <f t="array" aca="1" ref="J55" ca="1">DATEDIF(F55,Today,"y")</f>
        <v>86</v>
      </c>
      <c r="K55" s="33" t="str">
        <f t="array" aca="1" ref="K55" ca="1">IF(B55="Disponible",DATEDIF(F55,H55,"y"),"Encore là")</f>
        <v>Encore là</v>
      </c>
      <c r="L55" s="37" t="str">
        <f ca="1">IF(H55&lt;&gt;"-",DATEDIF(G55,H55,"y")&amp;" an(s)"&amp; DATEDIF(G55,H55,"ym") &amp; " mois et " &amp; DATEDIF(G55,H55,"md") &amp; " jour(s)",DATEDIF(G55,Today,"y")&amp;" an(s)"&amp; DATEDIF(G55,Today,"ym") &amp; " mois et " &amp; DATEDIF(G55,Today,"md") &amp; " jour(s)")</f>
        <v>1 an(s)6 mois et 21 jour(s)</v>
      </c>
      <c r="M55" s="24"/>
      <c r="N55" s="11"/>
      <c r="O55" s="28"/>
      <c r="P55" s="28"/>
      <c r="Q55" s="28"/>
    </row>
    <row r="56" spans="1:17" customFormat="1" x14ac:dyDescent="0.25">
      <c r="A56" s="60">
        <v>349</v>
      </c>
      <c r="B56" s="61" t="str">
        <f t="shared" ref="B56:B78" ca="1" si="14">IF(H56&lt;Today,"Disponible","Occupé")</f>
        <v>Occupé</v>
      </c>
      <c r="C56" s="61" t="s">
        <v>7</v>
      </c>
      <c r="D56" s="61" t="s">
        <v>20</v>
      </c>
      <c r="E56" s="34" t="s">
        <v>93</v>
      </c>
      <c r="F56" s="35">
        <v>17715</v>
      </c>
      <c r="G56" s="35">
        <v>40897</v>
      </c>
      <c r="H56" s="36" t="s">
        <v>10</v>
      </c>
      <c r="I56" s="25">
        <f t="shared" ref="I56:I75" si="15">DATEDIF(F56,G56,"y")</f>
        <v>63</v>
      </c>
      <c r="J56" s="61">
        <f t="array" aca="1" ref="J56" ca="1">DATEDIF(F56,Today,"y")</f>
        <v>70</v>
      </c>
      <c r="K56" s="33" t="str">
        <f t="array" aca="1" ref="K56" ca="1">IF(B56="Disponible",DATEDIF(F56,H56,"y"),"Encore là")</f>
        <v>Encore là</v>
      </c>
      <c r="L56" s="37" t="str">
        <f t="shared" ref="L56:L76" ca="1" si="16">IF(H56&lt;&gt;"-",DATEDIF(G56,H56,"y")&amp;" an(s)"&amp; DATEDIF(G56,H56,"ym") &amp; " mois et " &amp; DATEDIF(G56,H56,"md") &amp; " jour(s)",DATEDIF(G56,Today,"y")&amp;" an(s)"&amp; DATEDIF(G56,Today,"ym") &amp; " mois et " &amp; DATEDIF(G56,Today,"md") &amp; " jour(s)")</f>
        <v>6 an(s)9 mois et 10 jour(s)</v>
      </c>
      <c r="M56" s="24"/>
      <c r="N56" s="5"/>
      <c r="O56" s="28"/>
      <c r="P56" s="28"/>
      <c r="Q56" s="28"/>
    </row>
    <row r="57" spans="1:17" customFormat="1" x14ac:dyDescent="0.25">
      <c r="A57" s="48">
        <v>350</v>
      </c>
      <c r="B57" s="49" t="str">
        <f t="shared" ca="1" si="14"/>
        <v>Occupé</v>
      </c>
      <c r="C57" s="49" t="s">
        <v>7</v>
      </c>
      <c r="D57" s="49" t="s">
        <v>24</v>
      </c>
      <c r="E57" s="34" t="s">
        <v>94</v>
      </c>
      <c r="F57" s="35">
        <v>14246</v>
      </c>
      <c r="G57" s="35">
        <v>41437</v>
      </c>
      <c r="H57" s="36" t="s">
        <v>10</v>
      </c>
      <c r="I57" s="25">
        <f t="shared" si="15"/>
        <v>74</v>
      </c>
      <c r="J57" s="49">
        <f t="array" aca="1" ref="J57" ca="1">DATEDIF(F57,Today,"y")</f>
        <v>79</v>
      </c>
      <c r="K57" s="33" t="str">
        <f t="array" aca="1" ref="K57" ca="1">IF(B57="Disponible",DATEDIF(F57,H57,"y"),"Encore là")</f>
        <v>Encore là</v>
      </c>
      <c r="L57" s="37" t="str">
        <f t="shared" ca="1" si="16"/>
        <v>5 an(s)3 mois et 18 jour(s)</v>
      </c>
      <c r="M57" s="24"/>
      <c r="O57" s="28"/>
      <c r="P57" s="28"/>
      <c r="Q57" s="28"/>
    </row>
    <row r="58" spans="1:17" customFormat="1" x14ac:dyDescent="0.25">
      <c r="A58" s="48">
        <v>351</v>
      </c>
      <c r="B58" s="49" t="str">
        <f t="shared" ca="1" si="14"/>
        <v>Occupé</v>
      </c>
      <c r="C58" s="49" t="s">
        <v>7</v>
      </c>
      <c r="D58" s="49" t="s">
        <v>21</v>
      </c>
      <c r="E58" s="34" t="s">
        <v>95</v>
      </c>
      <c r="F58" s="35">
        <v>15044</v>
      </c>
      <c r="G58" s="35">
        <v>41713</v>
      </c>
      <c r="H58" s="36" t="s">
        <v>10</v>
      </c>
      <c r="I58" s="25">
        <f t="shared" si="15"/>
        <v>73</v>
      </c>
      <c r="J58" s="49">
        <f t="array" aca="1" ref="J58" ca="1">DATEDIF(F58,Today,"y")</f>
        <v>77</v>
      </c>
      <c r="K58" s="33" t="str">
        <f t="array" aca="1" ref="K58" ca="1">IF(B58="Disponible",DATEDIF(F58,H58,"y"),"Encore là")</f>
        <v>Encore là</v>
      </c>
      <c r="L58" s="37" t="str">
        <f ca="1">IF(H58&lt;&gt;"-",DATEDIF(G58,H58,"y")&amp;" an(s)"&amp; DATEDIF(G58,H58,"ym") &amp; " mois et " &amp; DATEDIF(G58,H58,"md") &amp; " jour(s)",DATEDIF(G58,Today,"y")&amp;" an(s)"&amp; DATEDIF(G58,Today,"ym") &amp; " mois et " &amp; DATEDIF(G58,Today,"md") &amp; " jour(s)")</f>
        <v>4 an(s)6 mois et 15 jour(s)</v>
      </c>
      <c r="M58" s="24"/>
      <c r="N58" s="7"/>
      <c r="O58" s="28"/>
      <c r="P58" s="28"/>
      <c r="Q58" s="28"/>
    </row>
    <row r="59" spans="1:17" customFormat="1" x14ac:dyDescent="0.25">
      <c r="A59" s="48">
        <v>352</v>
      </c>
      <c r="B59" s="49" t="str">
        <f t="shared" ca="1" si="14"/>
        <v>Occupé</v>
      </c>
      <c r="C59" s="49" t="s">
        <v>9</v>
      </c>
      <c r="D59" s="49" t="s">
        <v>43</v>
      </c>
      <c r="E59" s="34" t="s">
        <v>96</v>
      </c>
      <c r="F59" s="35">
        <v>17116</v>
      </c>
      <c r="G59" s="35">
        <v>40817</v>
      </c>
      <c r="H59" s="36" t="s">
        <v>10</v>
      </c>
      <c r="I59" s="25">
        <f t="shared" si="15"/>
        <v>64</v>
      </c>
      <c r="J59" s="49">
        <f t="array" aca="1" ref="J59" ca="1">DATEDIF(F59,Today,"y")</f>
        <v>71</v>
      </c>
      <c r="K59" s="33" t="str">
        <f t="array" aca="1" ref="K59" ca="1">IF(B59="Disponible",DATEDIF(F59,H59,"y"),"Encore là")</f>
        <v>Encore là</v>
      </c>
      <c r="L59" s="37" t="str">
        <f ca="1">IF(H59&lt;&gt;"-",DATEDIF(G59,H59,"y")&amp;" an(s)"&amp; DATEDIF(G59,H59,"ym") &amp; " mois et " &amp; DATEDIF(G59,H59,"md") &amp; " jour(s)",DATEDIF(G59,Today,"y")&amp;" an(s)"&amp; DATEDIF(G59,Today,"ym") &amp; " mois et " &amp; DATEDIF(G59,Today,"md") &amp; " jour(s)")</f>
        <v>6 an(s)11 mois et 29 jour(s)</v>
      </c>
      <c r="M59" s="24"/>
      <c r="O59" s="28"/>
      <c r="P59" s="28"/>
      <c r="Q59" s="28"/>
    </row>
    <row r="60" spans="1:17" customFormat="1" x14ac:dyDescent="0.25">
      <c r="A60" s="40">
        <v>353</v>
      </c>
      <c r="B60" s="41" t="str">
        <f t="shared" ca="1" si="14"/>
        <v>Disponible</v>
      </c>
      <c r="C60" s="41"/>
      <c r="D60" s="41"/>
      <c r="E60" s="42"/>
      <c r="F60" s="43"/>
      <c r="G60" s="43"/>
      <c r="H60" s="44"/>
      <c r="I60" s="45"/>
      <c r="J60" s="41"/>
      <c r="K60" s="46"/>
      <c r="L60" s="47"/>
      <c r="M60" s="24"/>
      <c r="O60" s="28"/>
      <c r="P60" s="28"/>
      <c r="Q60" s="28"/>
    </row>
    <row r="61" spans="1:17" customFormat="1" x14ac:dyDescent="0.25">
      <c r="A61" s="73">
        <v>354</v>
      </c>
      <c r="B61" s="74" t="str">
        <f t="shared" ref="B61" ca="1" si="17">IF(H61&lt;Today,"Disponible","Occupé")</f>
        <v>Occupé</v>
      </c>
      <c r="C61" s="97" t="s">
        <v>7</v>
      </c>
      <c r="D61" s="97" t="s">
        <v>58</v>
      </c>
      <c r="E61" s="34" t="s">
        <v>97</v>
      </c>
      <c r="F61" s="35">
        <v>19701</v>
      </c>
      <c r="G61" s="35">
        <v>43221</v>
      </c>
      <c r="H61" s="36" t="s">
        <v>10</v>
      </c>
      <c r="I61" s="98">
        <f t="shared" ref="I61" si="18">DATEDIF(F61,G61,"y")</f>
        <v>64</v>
      </c>
      <c r="J61" s="97">
        <f t="array" aca="1" ref="J61" ca="1">DATEDIF(F61,Today,"y")</f>
        <v>64</v>
      </c>
      <c r="K61" s="33" t="str">
        <f t="array" aca="1" ref="K61" ca="1">IF(B61="Disponible",DATEDIF(F61,H61,"y"),"Encore là")</f>
        <v>Encore là</v>
      </c>
      <c r="L61" s="37" t="str">
        <f ca="1">IF(H61&lt;&gt;"-",DATEDIF(G61,H61,"y")&amp;" an(s)"&amp; DATEDIF(G61,H61,"ym") &amp; " mois et " &amp; DATEDIF(G61,H61,"md") &amp; " jour(s)",DATEDIF(G61,Today,"y")&amp;" an(s)"&amp; DATEDIF(G61,Today,"ym") &amp; " mois et " &amp; DATEDIF(G61,Today,"md") &amp; " jour(s)")</f>
        <v>0 an(s)4 mois et 29 jour(s)</v>
      </c>
      <c r="M61" s="24"/>
      <c r="O61" s="28"/>
      <c r="P61" s="28"/>
      <c r="Q61" s="28"/>
    </row>
    <row r="62" spans="1:17" customFormat="1" x14ac:dyDescent="0.25">
      <c r="A62" s="40">
        <v>355</v>
      </c>
      <c r="B62" s="41" t="str">
        <f t="shared" ca="1" si="14"/>
        <v>Disponible</v>
      </c>
      <c r="C62" s="41"/>
      <c r="D62" s="41"/>
      <c r="E62" s="42"/>
      <c r="F62" s="43"/>
      <c r="G62" s="43"/>
      <c r="H62" s="44"/>
      <c r="I62" s="45"/>
      <c r="J62" s="41"/>
      <c r="K62" s="46"/>
      <c r="L62" s="47"/>
      <c r="M62" s="24"/>
      <c r="O62" s="28"/>
      <c r="P62" s="28"/>
      <c r="Q62" s="28"/>
    </row>
    <row r="63" spans="1:17" customFormat="1" x14ac:dyDescent="0.25">
      <c r="A63" s="94">
        <v>356</v>
      </c>
      <c r="B63" s="95" t="str">
        <f t="shared" ref="B63:B64" ca="1" si="19">IF(H63&lt;Today,"Disponible","Occupé")</f>
        <v>Occupé</v>
      </c>
      <c r="C63" s="95" t="s">
        <v>9</v>
      </c>
      <c r="D63" s="95" t="s">
        <v>57</v>
      </c>
      <c r="E63" s="34" t="s">
        <v>98</v>
      </c>
      <c r="F63" s="35">
        <v>17151</v>
      </c>
      <c r="G63" s="35">
        <v>43174</v>
      </c>
      <c r="H63" s="36" t="s">
        <v>10</v>
      </c>
      <c r="I63" s="96">
        <f t="shared" ref="I63" si="20">DATEDIF(F63,G63,"y")</f>
        <v>71</v>
      </c>
      <c r="J63" s="95">
        <f t="array" aca="1" ref="J63" ca="1">DATEDIF(F63,Today,"y")</f>
        <v>71</v>
      </c>
      <c r="K63" s="33" t="str">
        <f t="array" aca="1" ref="K63" ca="1">IF(B63="Disponible",DATEDIF(F63,H63,"y"),"Encore là")</f>
        <v>Encore là</v>
      </c>
      <c r="L63" s="37" t="str">
        <f ca="1">IF(H63&lt;&gt;"-",DATEDIF(G63,H63,"y")&amp;" an(s)"&amp; DATEDIF(G63,H63,"ym") &amp; " mois et " &amp; DATEDIF(G63,H63,"md") &amp; " jour(s)",DATEDIF(G63,Today,"y")&amp;" an(s)"&amp; DATEDIF(G63,Today,"ym") &amp; " mois et " &amp; DATEDIF(G63,Today,"md") &amp; " jour(s)")</f>
        <v>0 an(s)6 mois et 15 jour(s)</v>
      </c>
      <c r="M63" s="24"/>
      <c r="O63" s="28"/>
      <c r="P63" s="28"/>
      <c r="Q63" s="28"/>
    </row>
    <row r="64" spans="1:17" customFormat="1" x14ac:dyDescent="0.25">
      <c r="A64" s="40">
        <v>358</v>
      </c>
      <c r="B64" s="41" t="str">
        <f t="shared" ca="1" si="19"/>
        <v>Disponible</v>
      </c>
      <c r="C64" s="41"/>
      <c r="D64" s="41"/>
      <c r="E64" s="42"/>
      <c r="F64" s="43"/>
      <c r="G64" s="43"/>
      <c r="H64" s="44"/>
      <c r="I64" s="45"/>
      <c r="J64" s="41"/>
      <c r="K64" s="46"/>
      <c r="L64" s="47"/>
      <c r="M64" s="24"/>
      <c r="O64" s="28"/>
      <c r="P64" s="28"/>
      <c r="Q64" s="28"/>
    </row>
    <row r="65" spans="1:17" customFormat="1" x14ac:dyDescent="0.25">
      <c r="A65" s="91">
        <v>359</v>
      </c>
      <c r="B65" s="92" t="str">
        <f t="shared" ca="1" si="14"/>
        <v>Occupé</v>
      </c>
      <c r="C65" s="92" t="s">
        <v>9</v>
      </c>
      <c r="D65" s="92" t="s">
        <v>55</v>
      </c>
      <c r="E65" s="34" t="s">
        <v>99</v>
      </c>
      <c r="F65" s="35">
        <v>10513</v>
      </c>
      <c r="G65" s="35">
        <v>43070</v>
      </c>
      <c r="H65" s="36" t="s">
        <v>10</v>
      </c>
      <c r="I65" s="93">
        <f t="shared" ref="I65" si="21">DATEDIF(F65,G65,"y")</f>
        <v>89</v>
      </c>
      <c r="J65" s="92">
        <f t="array" aca="1" ref="J65" ca="1">DATEDIF(F65,Today,"y")</f>
        <v>89</v>
      </c>
      <c r="K65" s="33" t="str">
        <f t="array" aca="1" ref="K65" ca="1">IF(B65="Disponible",DATEDIF(F65,H65,"y"),"Encore là")</f>
        <v>Encore là</v>
      </c>
      <c r="L65" s="37" t="str">
        <f ca="1">IF(H65&lt;&gt;"-",DATEDIF(G65,H65,"y")&amp;" an(s)"&amp; DATEDIF(G65,H65,"ym") &amp; " mois et " &amp; DATEDIF(G65,H65,"md") &amp; " jour(s)",DATEDIF(G65,Today,"y")&amp;" an(s)"&amp; DATEDIF(G65,Today,"ym") &amp; " mois et " &amp; DATEDIF(G65,Today,"md") &amp; " jour(s)")</f>
        <v>0 an(s)9 mois et 29 jour(s)</v>
      </c>
      <c r="M65" s="24"/>
      <c r="O65" s="28"/>
      <c r="P65" s="28"/>
      <c r="Q65" s="28"/>
    </row>
    <row r="66" spans="1:17" customFormat="1" x14ac:dyDescent="0.25">
      <c r="A66" s="48">
        <v>360</v>
      </c>
      <c r="B66" s="49" t="str">
        <f t="shared" ca="1" si="14"/>
        <v>Occupé</v>
      </c>
      <c r="C66" s="49" t="s">
        <v>7</v>
      </c>
      <c r="D66" s="49" t="s">
        <v>44</v>
      </c>
      <c r="E66" s="34" t="s">
        <v>100</v>
      </c>
      <c r="F66" s="35">
        <v>14039</v>
      </c>
      <c r="G66" s="35">
        <v>41773</v>
      </c>
      <c r="H66" s="36" t="s">
        <v>10</v>
      </c>
      <c r="I66" s="25">
        <f t="shared" si="15"/>
        <v>75</v>
      </c>
      <c r="J66" s="49">
        <f t="array" aca="1" ref="J66" ca="1">DATEDIF(F66,Today,"y")</f>
        <v>80</v>
      </c>
      <c r="K66" s="33" t="str">
        <f t="array" aca="1" ref="K66" ca="1">IF(B66="Disponible",DATEDIF(F66,H66,"y"),"Encore là")</f>
        <v>Encore là</v>
      </c>
      <c r="L66" s="37" t="str">
        <f ca="1">IF(H66&lt;&gt;"-",DATEDIF(G66,H66,"y")&amp;" an(s)"&amp; DATEDIF(G66,H66,"ym") &amp; " mois et " &amp; DATEDIF(G66,H66,"md") &amp; " jour(s)",DATEDIF(G66,Today,"y")&amp;" an(s)"&amp; DATEDIF(G66,Today,"ym") &amp; " mois et " &amp; DATEDIF(G66,Today,"md") &amp; " jour(s)")</f>
        <v>4 an(s)4 mois et 16 jour(s)</v>
      </c>
      <c r="M66" s="24"/>
      <c r="O66" s="28"/>
      <c r="P66" s="28"/>
      <c r="Q66" s="28"/>
    </row>
    <row r="67" spans="1:17" customFormat="1" x14ac:dyDescent="0.25">
      <c r="A67" s="105">
        <v>361</v>
      </c>
      <c r="B67" s="106" t="str">
        <f t="shared" ca="1" si="14"/>
        <v>Occupé</v>
      </c>
      <c r="C67" s="49" t="s">
        <v>7</v>
      </c>
      <c r="D67" s="49" t="s">
        <v>28</v>
      </c>
      <c r="E67" s="34" t="s">
        <v>101</v>
      </c>
      <c r="F67" s="35">
        <v>9266</v>
      </c>
      <c r="G67" s="35">
        <v>42552</v>
      </c>
      <c r="H67" s="36" t="s">
        <v>10</v>
      </c>
      <c r="I67" s="25">
        <f t="shared" si="15"/>
        <v>91</v>
      </c>
      <c r="J67" s="49">
        <f t="array" aca="1" ref="J67" ca="1">DATEDIF(F67,Today,"y")</f>
        <v>93</v>
      </c>
      <c r="K67" s="33" t="str">
        <f t="array" aca="1" ref="K67" ca="1">IF(B67="Disponible",DATEDIF(F67,H67,"y"),"Encore là")</f>
        <v>Encore là</v>
      </c>
      <c r="L67" s="37" t="str">
        <f ca="1">IF(H67&lt;&gt;"-",DATEDIF(G67,H67,"y")&amp;" an(s)"&amp; DATEDIF(G67,H67,"ym") &amp; " mois et " &amp; DATEDIF(G67,H67,"md") &amp; " jour(s)",DATEDIF(G67,Today,"y")&amp;" an(s)"&amp; DATEDIF(G67,Today,"ym") &amp; " mois et " &amp; DATEDIF(G67,Today,"md") &amp; " jour(s)")</f>
        <v>2 an(s)2 mois et 29 jour(s)</v>
      </c>
      <c r="M67" s="24"/>
      <c r="N67" s="5"/>
      <c r="O67" s="28"/>
      <c r="P67" s="28"/>
      <c r="Q67" s="28"/>
    </row>
    <row r="68" spans="1:17" customFormat="1" x14ac:dyDescent="0.25">
      <c r="A68" s="105"/>
      <c r="B68" s="106"/>
      <c r="C68" s="49" t="s">
        <v>9</v>
      </c>
      <c r="D68" s="49" t="s">
        <v>22</v>
      </c>
      <c r="E68" s="34" t="s">
        <v>102</v>
      </c>
      <c r="F68" s="35">
        <v>10715</v>
      </c>
      <c r="G68" s="35">
        <v>42552</v>
      </c>
      <c r="H68" s="36" t="s">
        <v>10</v>
      </c>
      <c r="I68" s="25">
        <f t="shared" si="15"/>
        <v>87</v>
      </c>
      <c r="J68" s="49">
        <f t="array" aca="1" ref="J68" ca="1">DATEDIF(F68,Today,"y")</f>
        <v>89</v>
      </c>
      <c r="K68" s="33" t="str">
        <f t="array" aca="1" ref="K68" ca="1">IF(B67="Disponible",DATEDIF(F68,H68,"y"),"Encore là")</f>
        <v>Encore là</v>
      </c>
      <c r="L68" s="37" t="str">
        <f ca="1">IF(H68&lt;&gt;"-",DATEDIF(G68,H68,"y")&amp;" an(s)"&amp; DATEDIF(G68,H68,"ym") &amp; " mois et " &amp; DATEDIF(G68,H68,"md") &amp; " jour(s)",DATEDIF(G68,Today,"y")&amp;" an(s)"&amp; DATEDIF(G68,Today,"ym") &amp; " mois et " &amp; DATEDIF(G68,Today,"md") &amp; " jour(s)")</f>
        <v>2 an(s)2 mois et 29 jour(s)</v>
      </c>
      <c r="M68" s="24"/>
      <c r="O68" s="28"/>
      <c r="P68" s="28"/>
      <c r="Q68" s="28"/>
    </row>
    <row r="69" spans="1:17" customFormat="1" x14ac:dyDescent="0.25">
      <c r="A69" s="48">
        <v>362</v>
      </c>
      <c r="B69" s="72" t="str">
        <f t="shared" ca="1" si="14"/>
        <v>Occupé</v>
      </c>
      <c r="C69" s="49" t="s">
        <v>9</v>
      </c>
      <c r="D69" s="49" t="s">
        <v>40</v>
      </c>
      <c r="E69" s="34" t="s">
        <v>103</v>
      </c>
      <c r="F69" s="36">
        <v>11929</v>
      </c>
      <c r="G69" s="35">
        <v>41180</v>
      </c>
      <c r="H69" s="36" t="s">
        <v>10</v>
      </c>
      <c r="I69" s="25">
        <f t="shared" si="15"/>
        <v>80</v>
      </c>
      <c r="J69" s="49">
        <f t="array" aca="1" ref="J69" ca="1">DATEDIF(F69,Today,"y")</f>
        <v>86</v>
      </c>
      <c r="K69" s="33" t="str">
        <f t="array" aca="1" ref="K69" ca="1">IF(B69="Disponible",DATEDIF(F69,H69,"y"),"Encore là")</f>
        <v>Encore là</v>
      </c>
      <c r="L69" s="37" t="str">
        <f t="shared" ca="1" si="16"/>
        <v>6 an(s)0 mois et 2 jour(s)</v>
      </c>
      <c r="M69" s="24"/>
      <c r="N69" s="7"/>
      <c r="O69" s="28"/>
      <c r="P69" s="28"/>
      <c r="Q69" s="28"/>
    </row>
    <row r="70" spans="1:17" customFormat="1" x14ac:dyDescent="0.25">
      <c r="A70" s="40">
        <v>363</v>
      </c>
      <c r="B70" s="41" t="str">
        <f t="shared" ca="1" si="14"/>
        <v>Disponible</v>
      </c>
      <c r="C70" s="41"/>
      <c r="D70" s="41"/>
      <c r="E70" s="42"/>
      <c r="F70" s="43"/>
      <c r="G70" s="43"/>
      <c r="H70" s="44"/>
      <c r="I70" s="45"/>
      <c r="J70" s="41"/>
      <c r="K70" s="46"/>
      <c r="L70" s="47"/>
      <c r="M70" s="24"/>
      <c r="N70" s="11"/>
      <c r="O70" s="28"/>
      <c r="P70" s="28"/>
      <c r="Q70" s="28"/>
    </row>
    <row r="71" spans="1:17" customFormat="1" x14ac:dyDescent="0.25">
      <c r="A71" s="40">
        <v>364</v>
      </c>
      <c r="B71" s="41" t="str">
        <f t="shared" ca="1" si="14"/>
        <v>Disponible</v>
      </c>
      <c r="C71" s="41"/>
      <c r="D71" s="41"/>
      <c r="E71" s="42"/>
      <c r="F71" s="43"/>
      <c r="G71" s="43"/>
      <c r="H71" s="44"/>
      <c r="I71" s="45"/>
      <c r="J71" s="41"/>
      <c r="K71" s="46"/>
      <c r="L71" s="47"/>
      <c r="M71" s="24"/>
      <c r="N71" s="11"/>
      <c r="O71" s="28"/>
      <c r="P71" s="28"/>
      <c r="Q71" s="28"/>
    </row>
    <row r="72" spans="1:17" customFormat="1" x14ac:dyDescent="0.25">
      <c r="A72" s="99">
        <v>466</v>
      </c>
      <c r="B72" s="100" t="str">
        <f t="shared" ref="B72:B73" ca="1" si="22">IF(H72&lt;Today,"Disponible","Occupé")</f>
        <v>Occupé</v>
      </c>
      <c r="C72" s="100" t="s">
        <v>9</v>
      </c>
      <c r="D72" s="100" t="s">
        <v>52</v>
      </c>
      <c r="E72" s="34" t="s">
        <v>104</v>
      </c>
      <c r="F72" s="35">
        <v>16434</v>
      </c>
      <c r="G72" s="35">
        <v>42917</v>
      </c>
      <c r="H72" s="36" t="s">
        <v>10</v>
      </c>
      <c r="I72" s="101">
        <f t="shared" ref="I72" si="23">DATEDIF(F72,G72,"y")</f>
        <v>72</v>
      </c>
      <c r="J72" s="100">
        <f t="array" aca="1" ref="J72" ca="1">DATEDIF(F72,Today,"y")</f>
        <v>73</v>
      </c>
      <c r="K72" s="33" t="str">
        <f t="array" aca="1" ref="K72" ca="1">IF(B72="Disponible",DATEDIF(F72,H72,"y"),"Encore là")</f>
        <v>Encore là</v>
      </c>
      <c r="L72" s="37" t="str">
        <f t="shared" ref="L72:L74" ca="1" si="24">IF(H72&lt;&gt;"-",DATEDIF(G72,H72,"y")&amp;" an(s)"&amp; DATEDIF(G72,H72,"ym") &amp; " mois et " &amp; DATEDIF(G72,H72,"md") &amp; " jour(s)",DATEDIF(G72,Today,"y")&amp;" an(s)"&amp; DATEDIF(G72,Today,"ym") &amp; " mois et " &amp; DATEDIF(G72,Today,"md") &amp; " jour(s)")</f>
        <v>1 an(s)2 mois et 29 jour(s)</v>
      </c>
      <c r="M72" s="24"/>
      <c r="N72" s="11"/>
      <c r="O72" s="28"/>
      <c r="P72" s="28"/>
      <c r="Q72" s="28"/>
    </row>
    <row r="73" spans="1:17" customFormat="1" x14ac:dyDescent="0.25">
      <c r="A73" s="99">
        <v>467</v>
      </c>
      <c r="B73" s="100" t="str">
        <f t="shared" ca="1" si="22"/>
        <v>Occupé</v>
      </c>
      <c r="C73" s="100" t="s">
        <v>9</v>
      </c>
      <c r="D73" s="100" t="s">
        <v>59</v>
      </c>
      <c r="E73" s="34" t="s">
        <v>105</v>
      </c>
      <c r="F73" s="35">
        <v>17085</v>
      </c>
      <c r="G73" s="35">
        <v>43313</v>
      </c>
      <c r="H73" s="36" t="s">
        <v>10</v>
      </c>
      <c r="I73" s="101">
        <f t="shared" ref="I73" si="25">DATEDIF(F73,G73,"y")</f>
        <v>71</v>
      </c>
      <c r="J73" s="100">
        <f t="array" aca="1" ref="J73" ca="1">DATEDIF(F73,Today,"y")</f>
        <v>71</v>
      </c>
      <c r="K73" s="33" t="str">
        <f t="array" aca="1" ref="K73" ca="1">IF(B73="Disponible",DATEDIF(F73,H73,"y"),"Encore là")</f>
        <v>Encore là</v>
      </c>
      <c r="L73" s="37" t="str">
        <f t="shared" ref="L73" ca="1" si="26">IF(H73&lt;&gt;"-",DATEDIF(G73,H73,"y")&amp;" an(s)"&amp; DATEDIF(G73,H73,"ym") &amp; " mois et " &amp; DATEDIF(G73,H73,"md") &amp; " jour(s)",DATEDIF(G73,Today,"y")&amp;" an(s)"&amp; DATEDIF(G73,Today,"ym") &amp; " mois et " &amp; DATEDIF(G73,Today,"md") &amp; " jour(s)")</f>
        <v>0 an(s)1 mois et 29 jour(s)</v>
      </c>
      <c r="M73" s="24"/>
      <c r="N73" s="5"/>
      <c r="O73" s="28"/>
      <c r="P73" s="28"/>
      <c r="Q73" s="28"/>
    </row>
    <row r="74" spans="1:17" customFormat="1" x14ac:dyDescent="0.25">
      <c r="A74" s="94">
        <v>468</v>
      </c>
      <c r="B74" s="95" t="str">
        <f t="shared" ca="1" si="14"/>
        <v>Occupé</v>
      </c>
      <c r="C74" s="95" t="s">
        <v>7</v>
      </c>
      <c r="D74" s="95" t="s">
        <v>56</v>
      </c>
      <c r="E74" s="34" t="s">
        <v>106</v>
      </c>
      <c r="F74" s="35">
        <v>16591</v>
      </c>
      <c r="G74" s="35">
        <v>43160</v>
      </c>
      <c r="H74" s="36" t="s">
        <v>10</v>
      </c>
      <c r="I74" s="96">
        <f t="shared" ref="I74" si="27">DATEDIF(F74,G74,"y")</f>
        <v>72</v>
      </c>
      <c r="J74" s="95">
        <f t="array" aca="1" ref="J74" ca="1">DATEDIF(F74,Today,"y")</f>
        <v>73</v>
      </c>
      <c r="K74" s="33" t="str">
        <f t="array" aca="1" ref="K74" ca="1">IF(B74="Disponible",DATEDIF(F74,H74,"y"),"Encore là")</f>
        <v>Encore là</v>
      </c>
      <c r="L74" s="37" t="str">
        <f t="shared" ca="1" si="24"/>
        <v>0 an(s)6 mois et 29 jour(s)</v>
      </c>
      <c r="M74" s="24"/>
      <c r="N74" s="5"/>
      <c r="O74" s="28"/>
      <c r="P74" s="28"/>
      <c r="Q74" s="28"/>
    </row>
    <row r="75" spans="1:17" customFormat="1" x14ac:dyDescent="0.25">
      <c r="A75" s="38">
        <v>469</v>
      </c>
      <c r="B75" s="39" t="str">
        <f t="shared" ca="1" si="14"/>
        <v>Occupé</v>
      </c>
      <c r="C75" s="39" t="s">
        <v>9</v>
      </c>
      <c r="D75" s="39" t="s">
        <v>34</v>
      </c>
      <c r="E75" s="34" t="s">
        <v>107</v>
      </c>
      <c r="F75" s="35">
        <v>17089</v>
      </c>
      <c r="G75" s="35">
        <v>39746</v>
      </c>
      <c r="H75" s="36" t="s">
        <v>10</v>
      </c>
      <c r="I75" s="25">
        <f t="shared" si="15"/>
        <v>62</v>
      </c>
      <c r="J75" s="39">
        <f t="array" aca="1" ref="J75" ca="1">DATEDIF(F75,Today,"y")</f>
        <v>71</v>
      </c>
      <c r="K75" s="33" t="str">
        <f t="array" aca="1" ref="K75" ca="1">IF(B75="Disponible",DATEDIF(F75,H75,"y"),"Encore là")</f>
        <v>Encore là</v>
      </c>
      <c r="L75" s="37" t="str">
        <f ca="1">IF(H75&lt;&gt;"-",DATEDIF(G75,H75,"y")&amp;" an(s)"&amp; DATEDIF(G75,H75,"ym") &amp; " mois et " &amp; DATEDIF(G75,H75,"md") &amp; " jour(s)",DATEDIF(G75,Today,"y")&amp;" an(s)"&amp; DATEDIF(G75,Today,"ym") &amp; " mois et " &amp; DATEDIF(G75,Today,"md") &amp; " jour(s)")</f>
        <v>9 an(s)11 mois et 5 jour(s)</v>
      </c>
      <c r="M75" s="24"/>
      <c r="O75" s="28"/>
      <c r="P75" s="28"/>
      <c r="Q75" s="28"/>
    </row>
    <row r="76" spans="1:17" customFormat="1" x14ac:dyDescent="0.25">
      <c r="A76" s="38">
        <v>470</v>
      </c>
      <c r="B76" s="39" t="str">
        <f t="shared" ca="1" si="14"/>
        <v>Occupé</v>
      </c>
      <c r="C76" s="39" t="s">
        <v>7</v>
      </c>
      <c r="D76" s="39" t="s">
        <v>15</v>
      </c>
      <c r="E76" s="34" t="s">
        <v>108</v>
      </c>
      <c r="F76" s="36">
        <v>19213</v>
      </c>
      <c r="G76" s="35">
        <v>42125</v>
      </c>
      <c r="H76" s="36" t="s">
        <v>10</v>
      </c>
      <c r="I76" s="25">
        <f>DATEDIF(F76,G76,"y")</f>
        <v>62</v>
      </c>
      <c r="J76" s="39">
        <f ca="1">DATEDIF(F76,Today,"y")</f>
        <v>66</v>
      </c>
      <c r="K76" s="33" t="str">
        <f t="array" aca="1" ref="K76" ca="1">IF(B76="Disponible",DATEDIF(F76,H76,"y"),"Encore là")</f>
        <v>Encore là</v>
      </c>
      <c r="L76" s="37" t="str">
        <f t="shared" ca="1" si="16"/>
        <v>3 an(s)4 mois et 29 jour(s)</v>
      </c>
      <c r="M76" s="24"/>
      <c r="N76" s="7"/>
      <c r="O76" s="28"/>
      <c r="P76" s="28"/>
      <c r="Q76" s="28"/>
    </row>
    <row r="77" spans="1:17" customFormat="1" x14ac:dyDescent="0.25">
      <c r="A77" s="38">
        <v>471</v>
      </c>
      <c r="B77" s="39" t="str">
        <f t="shared" ref="B77" ca="1" si="28">IF(H77&lt;Today,"Disponible","Occupé")</f>
        <v>Occupé</v>
      </c>
      <c r="C77" s="39" t="s">
        <v>9</v>
      </c>
      <c r="D77" s="39" t="s">
        <v>41</v>
      </c>
      <c r="E77" s="34" t="s">
        <v>109</v>
      </c>
      <c r="F77" s="35">
        <v>8319</v>
      </c>
      <c r="G77" s="35">
        <v>37685</v>
      </c>
      <c r="H77" s="36" t="s">
        <v>10</v>
      </c>
      <c r="I77" s="25">
        <f t="shared" ref="I77" si="29">DATEDIF(F77,G77,"y")</f>
        <v>80</v>
      </c>
      <c r="J77" s="39">
        <f t="array" aca="1" ref="J77" ca="1">DATEDIF(F77,Today,"y")</f>
        <v>95</v>
      </c>
      <c r="K77" s="33" t="str">
        <f t="array" aca="1" ref="K77" ca="1">IF(B77="Disponible",DATEDIF(F77,H77,"y"),"Encore là")</f>
        <v>Encore là</v>
      </c>
      <c r="L77" s="37" t="str">
        <f ca="1">IF(H77&lt;&gt;"-",DATEDIF(G77,H77,"y")&amp;" an(s)"&amp; DATEDIF(G77,H77,"ym") &amp; " mois et " &amp; DATEDIF(G77,H77,"md") &amp; " jour(s)",DATEDIF(G77,Today,"y")&amp;" an(s)"&amp; DATEDIF(G77,Today,"ym") &amp; " mois et " &amp; DATEDIF(G77,Today,"md") &amp; " jour(s)")</f>
        <v>15 an(s)6 mois et 25 jour(s)</v>
      </c>
      <c r="M77" s="24"/>
      <c r="N77" s="7"/>
      <c r="O77" s="28"/>
      <c r="P77" s="28"/>
      <c r="Q77" s="28"/>
    </row>
    <row r="78" spans="1:17" customFormat="1" ht="15.75" thickBot="1" x14ac:dyDescent="0.3">
      <c r="A78" s="64">
        <v>472</v>
      </c>
      <c r="B78" s="65" t="str">
        <f t="shared" ca="1" si="14"/>
        <v>Disponible</v>
      </c>
      <c r="C78" s="65"/>
      <c r="D78" s="65"/>
      <c r="E78" s="66"/>
      <c r="F78" s="67"/>
      <c r="G78" s="67"/>
      <c r="H78" s="68"/>
      <c r="I78" s="69"/>
      <c r="J78" s="65"/>
      <c r="K78" s="70"/>
      <c r="L78" s="71"/>
      <c r="M78" s="24"/>
      <c r="N78" s="11"/>
      <c r="O78" s="28"/>
      <c r="P78" s="28"/>
      <c r="Q78" s="28"/>
    </row>
    <row r="79" spans="1:17" customFormat="1" x14ac:dyDescent="0.25">
      <c r="A79" s="32"/>
      <c r="B79" s="32"/>
      <c r="C79" s="29"/>
      <c r="D79" s="14"/>
      <c r="E79" s="14"/>
      <c r="F79" s="2"/>
      <c r="G79" s="2"/>
      <c r="H79" s="2"/>
      <c r="I79" s="2"/>
      <c r="J79" s="14"/>
      <c r="K79" s="19"/>
      <c r="L79" s="19"/>
      <c r="M79" s="23"/>
      <c r="O79" s="28"/>
      <c r="P79" s="28"/>
      <c r="Q79" s="28"/>
    </row>
    <row r="80" spans="1:17" customFormat="1" x14ac:dyDescent="0.25">
      <c r="A80" s="32"/>
      <c r="B80" s="32"/>
      <c r="C80" s="14"/>
      <c r="D80" s="14"/>
      <c r="E80" s="14"/>
      <c r="F80" s="2"/>
      <c r="G80" s="2"/>
      <c r="H80" s="2"/>
      <c r="I80" s="2"/>
      <c r="J80" s="14"/>
      <c r="K80" s="19"/>
      <c r="L80" s="19"/>
      <c r="M80" s="23"/>
      <c r="O80" s="28"/>
      <c r="P80" s="28"/>
      <c r="Q80" s="28"/>
    </row>
    <row r="81" spans="3:17" customFormat="1" x14ac:dyDescent="0.25">
      <c r="C81" s="14"/>
      <c r="D81" s="14"/>
      <c r="E81" s="14"/>
      <c r="F81" s="2"/>
      <c r="G81" s="2"/>
      <c r="H81" s="2"/>
      <c r="I81" s="2"/>
      <c r="J81" s="14"/>
      <c r="K81" s="19"/>
      <c r="L81" s="19"/>
      <c r="M81" s="23"/>
      <c r="O81" s="28"/>
      <c r="P81" s="28"/>
      <c r="Q81" s="28"/>
    </row>
    <row r="82" spans="3:17" customFormat="1" x14ac:dyDescent="0.25">
      <c r="C82" s="14"/>
      <c r="D82" s="14"/>
      <c r="E82" s="14"/>
      <c r="F82" s="2"/>
      <c r="G82" s="2"/>
      <c r="H82" s="2"/>
      <c r="I82" s="2"/>
      <c r="J82" s="14"/>
      <c r="K82" s="19"/>
      <c r="L82" s="19"/>
      <c r="M82" s="23"/>
      <c r="O82" s="28"/>
      <c r="P82" s="28"/>
      <c r="Q82" s="28"/>
    </row>
    <row r="83" spans="3:17" customFormat="1" x14ac:dyDescent="0.25">
      <c r="C83" s="14"/>
      <c r="D83" s="14"/>
      <c r="E83" s="14"/>
      <c r="F83" s="2"/>
      <c r="G83" s="2"/>
      <c r="H83" s="2"/>
      <c r="I83" s="2"/>
      <c r="J83" s="14"/>
      <c r="K83" s="19"/>
      <c r="L83" s="19"/>
      <c r="M83" s="23"/>
      <c r="O83" s="28"/>
      <c r="P83" s="28"/>
      <c r="Q83" s="28"/>
    </row>
    <row r="84" spans="3:17" customFormat="1" x14ac:dyDescent="0.25">
      <c r="C84" s="14"/>
      <c r="D84" s="14"/>
      <c r="E84" s="14"/>
      <c r="F84" s="2"/>
      <c r="G84" s="2"/>
      <c r="H84" s="2"/>
      <c r="I84" s="2"/>
      <c r="J84" s="12"/>
      <c r="K84" s="19"/>
      <c r="L84" s="19"/>
      <c r="M84" s="23"/>
      <c r="N84" s="7"/>
      <c r="O84" s="28"/>
      <c r="P84" s="28"/>
      <c r="Q84" s="28"/>
    </row>
    <row r="85" spans="3:17" customFormat="1" x14ac:dyDescent="0.25">
      <c r="C85" s="14"/>
      <c r="D85" s="14"/>
      <c r="E85" s="14"/>
      <c r="F85" s="2"/>
      <c r="G85" s="2"/>
      <c r="H85" s="2"/>
      <c r="I85" s="2"/>
      <c r="J85" s="12"/>
      <c r="K85" s="19"/>
      <c r="L85" s="19"/>
      <c r="M85" s="23"/>
      <c r="N85" s="11"/>
      <c r="O85" s="28"/>
      <c r="P85" s="28"/>
      <c r="Q85" s="28"/>
    </row>
    <row r="86" spans="3:17" customFormat="1" x14ac:dyDescent="0.25">
      <c r="C86" s="14"/>
      <c r="D86" s="14"/>
      <c r="E86" s="14"/>
      <c r="F86" s="2"/>
      <c r="G86" s="2"/>
      <c r="H86" s="2"/>
      <c r="I86" s="2"/>
      <c r="J86" s="12"/>
      <c r="K86" s="19"/>
      <c r="L86" s="19"/>
      <c r="M86" s="23"/>
      <c r="N86" s="5"/>
      <c r="O86" s="28"/>
      <c r="P86" s="28"/>
      <c r="Q86" s="28"/>
    </row>
    <row r="87" spans="3:17" customFormat="1" x14ac:dyDescent="0.25">
      <c r="C87" s="14"/>
      <c r="D87" s="14"/>
      <c r="E87" s="14"/>
      <c r="F87" s="2"/>
      <c r="G87" s="2"/>
      <c r="H87" s="2"/>
      <c r="I87" s="2"/>
      <c r="J87" s="12"/>
      <c r="K87" s="19"/>
      <c r="L87" s="19"/>
      <c r="M87" s="23"/>
      <c r="N87" s="6"/>
      <c r="O87" s="28"/>
      <c r="P87" s="28"/>
      <c r="Q87" s="28"/>
    </row>
    <row r="88" spans="3:17" customFormat="1" x14ac:dyDescent="0.25">
      <c r="C88" s="14"/>
      <c r="D88" s="14"/>
      <c r="E88" s="14"/>
      <c r="F88" s="2"/>
      <c r="G88" s="2"/>
      <c r="H88" s="2"/>
      <c r="I88" s="2"/>
      <c r="J88" s="12"/>
      <c r="K88" s="19"/>
      <c r="L88" s="19"/>
      <c r="M88" s="23"/>
      <c r="N88" s="7"/>
      <c r="O88" s="28"/>
      <c r="P88" s="28"/>
      <c r="Q88" s="28"/>
    </row>
    <row r="89" spans="3:17" customFormat="1" x14ac:dyDescent="0.25">
      <c r="C89" s="14"/>
      <c r="D89" s="14"/>
      <c r="E89" s="14"/>
      <c r="F89" s="2"/>
      <c r="G89" s="2"/>
      <c r="H89" s="2"/>
      <c r="I89" s="2"/>
      <c r="J89" s="12"/>
      <c r="K89" s="19"/>
      <c r="L89" s="19"/>
      <c r="M89" s="23"/>
      <c r="N89" s="11"/>
      <c r="O89" s="28"/>
      <c r="P89" s="28"/>
      <c r="Q89" s="28"/>
    </row>
    <row r="90" spans="3:17" customFormat="1" x14ac:dyDescent="0.25">
      <c r="C90" s="14"/>
      <c r="D90" s="14"/>
      <c r="E90" s="14"/>
      <c r="F90" s="2"/>
      <c r="G90" s="2"/>
      <c r="H90" s="2"/>
      <c r="I90" s="2"/>
      <c r="J90" s="12"/>
      <c r="K90" s="19"/>
      <c r="L90" s="19"/>
      <c r="M90" s="23"/>
      <c r="N90" s="5"/>
      <c r="O90" s="28"/>
      <c r="P90" s="28"/>
      <c r="Q90" s="28"/>
    </row>
    <row r="91" spans="3:17" customFormat="1" x14ac:dyDescent="0.25">
      <c r="C91" s="14"/>
      <c r="D91" s="14"/>
      <c r="E91" s="14"/>
      <c r="F91" s="2"/>
      <c r="G91" s="2"/>
      <c r="H91" s="2"/>
      <c r="I91" s="2"/>
      <c r="J91" s="12"/>
      <c r="K91" s="19"/>
      <c r="L91" s="19"/>
      <c r="M91" s="23"/>
      <c r="N91" s="6"/>
      <c r="O91" s="28"/>
      <c r="P91" s="28"/>
      <c r="Q91" s="28"/>
    </row>
    <row r="92" spans="3:17" customFormat="1" x14ac:dyDescent="0.25">
      <c r="C92" s="14"/>
      <c r="D92" s="14"/>
      <c r="E92" s="14"/>
      <c r="F92" s="2"/>
      <c r="G92" s="2"/>
      <c r="H92" s="2"/>
      <c r="I92" s="2"/>
      <c r="J92" s="12"/>
      <c r="K92" s="19"/>
      <c r="L92" s="19"/>
      <c r="M92" s="23"/>
      <c r="N92" s="7"/>
      <c r="O92" s="28"/>
      <c r="P92" s="28"/>
      <c r="Q92" s="28"/>
    </row>
    <row r="93" spans="3:17" customFormat="1" x14ac:dyDescent="0.25">
      <c r="C93" s="8"/>
      <c r="D93" s="8"/>
      <c r="E93" s="8"/>
      <c r="F93" s="9"/>
      <c r="G93" s="9"/>
      <c r="H93" s="9"/>
      <c r="I93" s="9"/>
      <c r="J93" s="13"/>
      <c r="K93" s="20"/>
      <c r="L93" s="20"/>
      <c r="M93" s="25"/>
      <c r="N93" s="11"/>
      <c r="O93" s="28"/>
      <c r="P93" s="28"/>
      <c r="Q93" s="28"/>
    </row>
    <row r="94" spans="3:17" customFormat="1" x14ac:dyDescent="0.25">
      <c r="C94" s="8"/>
      <c r="D94" s="8"/>
      <c r="E94" s="8"/>
      <c r="F94" s="9"/>
      <c r="G94" s="9"/>
      <c r="H94" s="9"/>
      <c r="I94" s="9"/>
      <c r="J94" s="13"/>
      <c r="K94" s="20"/>
      <c r="L94" s="20"/>
      <c r="M94" s="25"/>
      <c r="N94" s="5"/>
      <c r="O94" s="28"/>
      <c r="P94" s="28"/>
      <c r="Q94" s="28"/>
    </row>
    <row r="95" spans="3:17" customFormat="1" x14ac:dyDescent="0.25">
      <c r="C95" s="8"/>
      <c r="D95" s="8"/>
      <c r="E95" s="8"/>
      <c r="F95" s="9"/>
      <c r="G95" s="9"/>
      <c r="H95" s="9"/>
      <c r="I95" s="9"/>
      <c r="J95" s="13"/>
      <c r="K95" s="20"/>
      <c r="L95" s="20"/>
      <c r="M95" s="25"/>
      <c r="N95" s="6"/>
      <c r="O95" s="28"/>
      <c r="P95" s="28"/>
      <c r="Q95" s="28"/>
    </row>
    <row r="96" spans="3:17" customFormat="1" x14ac:dyDescent="0.25">
      <c r="C96" s="8"/>
      <c r="D96" s="8"/>
      <c r="E96" s="15"/>
      <c r="F96" s="10"/>
      <c r="G96" s="10"/>
      <c r="H96" s="10"/>
      <c r="I96" s="10"/>
      <c r="J96" s="17"/>
      <c r="K96" s="18"/>
      <c r="L96" s="27"/>
      <c r="M96" s="26"/>
      <c r="N96" s="7"/>
      <c r="O96" s="28"/>
      <c r="P96" s="28"/>
      <c r="Q96" s="28"/>
    </row>
    <row r="97" spans="3:17" customFormat="1" x14ac:dyDescent="0.25">
      <c r="C97" s="8"/>
      <c r="D97" s="8"/>
      <c r="E97" s="15"/>
      <c r="F97" s="10"/>
      <c r="G97" s="10"/>
      <c r="H97" s="10"/>
      <c r="I97" s="10"/>
      <c r="J97" s="17"/>
      <c r="K97" s="18"/>
      <c r="L97" s="27"/>
      <c r="M97" s="26"/>
      <c r="N97" s="11"/>
      <c r="O97" s="28"/>
      <c r="P97" s="28"/>
      <c r="Q97" s="28"/>
    </row>
    <row r="98" spans="3:17" customFormat="1" x14ac:dyDescent="0.25">
      <c r="C98" s="8"/>
      <c r="D98" s="8"/>
      <c r="E98" s="15"/>
      <c r="F98" s="10"/>
      <c r="G98" s="10"/>
      <c r="H98" s="10"/>
      <c r="I98" s="10"/>
      <c r="J98" s="17"/>
      <c r="K98" s="18"/>
      <c r="L98" s="27"/>
      <c r="M98" s="26"/>
      <c r="N98" s="5"/>
      <c r="O98" s="28"/>
      <c r="P98" s="28"/>
      <c r="Q98" s="28"/>
    </row>
    <row r="99" spans="3:17" customFormat="1" x14ac:dyDescent="0.25">
      <c r="C99" s="8"/>
      <c r="D99" s="8"/>
      <c r="E99" s="15"/>
      <c r="F99" s="10"/>
      <c r="G99" s="10"/>
      <c r="H99" s="10"/>
      <c r="I99" s="10"/>
      <c r="J99" s="17"/>
      <c r="K99" s="18"/>
      <c r="L99" s="27"/>
      <c r="M99" s="26"/>
      <c r="N99" s="6"/>
      <c r="O99" s="28"/>
      <c r="P99" s="28"/>
      <c r="Q99" s="28"/>
    </row>
    <row r="100" spans="3:17" customFormat="1" x14ac:dyDescent="0.25">
      <c r="C100" s="8"/>
      <c r="D100" s="8"/>
      <c r="E100" s="15"/>
      <c r="F100" s="10"/>
      <c r="G100" s="10"/>
      <c r="H100" s="10"/>
      <c r="I100" s="10"/>
      <c r="J100" s="17"/>
      <c r="K100" s="18"/>
      <c r="L100" s="27"/>
      <c r="M100" s="26"/>
      <c r="N100" s="7"/>
      <c r="O100" s="28"/>
      <c r="P100" s="28"/>
      <c r="Q100" s="28"/>
    </row>
    <row r="101" spans="3:17" customFormat="1" x14ac:dyDescent="0.25">
      <c r="C101" s="8"/>
      <c r="D101" s="8"/>
      <c r="E101" s="15"/>
      <c r="F101" s="10"/>
      <c r="G101" s="10"/>
      <c r="H101" s="10"/>
      <c r="I101" s="10"/>
      <c r="J101" s="17"/>
      <c r="K101" s="18"/>
      <c r="L101" s="27"/>
      <c r="M101" s="26"/>
      <c r="N101" s="11"/>
      <c r="O101" s="28"/>
      <c r="P101" s="28"/>
      <c r="Q101" s="28"/>
    </row>
    <row r="102" spans="3:17" customFormat="1" x14ac:dyDescent="0.25">
      <c r="C102" s="8"/>
      <c r="D102" s="8"/>
      <c r="E102" s="15"/>
      <c r="F102" s="10"/>
      <c r="G102" s="10"/>
      <c r="H102" s="10"/>
      <c r="I102" s="10"/>
      <c r="J102" s="17"/>
      <c r="K102" s="18"/>
      <c r="L102" s="27"/>
      <c r="M102" s="26"/>
      <c r="N102" s="5"/>
      <c r="O102" s="28"/>
      <c r="P102" s="28"/>
      <c r="Q102" s="28"/>
    </row>
    <row r="103" spans="3:17" customFormat="1" x14ac:dyDescent="0.25">
      <c r="C103" s="8"/>
      <c r="D103" s="8"/>
      <c r="E103" s="15"/>
      <c r="F103" s="10"/>
      <c r="G103" s="10"/>
      <c r="H103" s="10"/>
      <c r="I103" s="10"/>
      <c r="J103" s="17"/>
      <c r="K103" s="18"/>
      <c r="L103" s="27"/>
      <c r="M103" s="26"/>
      <c r="N103" s="6"/>
      <c r="O103" s="28"/>
      <c r="P103" s="28"/>
      <c r="Q103" s="28"/>
    </row>
    <row r="104" spans="3:17" customFormat="1" x14ac:dyDescent="0.25">
      <c r="C104" s="8"/>
      <c r="D104" s="8"/>
      <c r="E104" s="15"/>
      <c r="F104" s="10"/>
      <c r="G104" s="10"/>
      <c r="H104" s="10"/>
      <c r="I104" s="10"/>
      <c r="J104" s="17"/>
      <c r="K104" s="18"/>
      <c r="L104" s="27"/>
      <c r="M104" s="26"/>
      <c r="N104" s="7"/>
      <c r="O104" s="28"/>
      <c r="P104" s="28"/>
      <c r="Q104" s="28"/>
    </row>
    <row r="105" spans="3:17" customFormat="1" x14ac:dyDescent="0.25">
      <c r="C105" s="8"/>
      <c r="D105" s="8"/>
      <c r="E105" s="15"/>
      <c r="F105" s="10"/>
      <c r="G105" s="10"/>
      <c r="H105" s="10"/>
      <c r="I105" s="10"/>
      <c r="J105" s="17"/>
      <c r="K105" s="18"/>
      <c r="L105" s="27"/>
      <c r="M105" s="26"/>
      <c r="N105" s="11"/>
      <c r="O105" s="28"/>
      <c r="P105" s="28"/>
      <c r="Q105" s="28"/>
    </row>
    <row r="106" spans="3:17" customFormat="1" x14ac:dyDescent="0.25">
      <c r="C106" s="8"/>
      <c r="D106" s="8"/>
      <c r="E106" s="15"/>
      <c r="F106" s="10"/>
      <c r="G106" s="10"/>
      <c r="H106" s="10"/>
      <c r="I106" s="10"/>
      <c r="J106" s="17"/>
      <c r="K106" s="18"/>
      <c r="L106" s="27"/>
      <c r="M106" s="26"/>
      <c r="N106" s="5"/>
      <c r="O106" s="28"/>
      <c r="P106" s="28"/>
      <c r="Q106" s="28"/>
    </row>
    <row r="107" spans="3:17" customFormat="1" x14ac:dyDescent="0.25">
      <c r="C107" s="8"/>
      <c r="D107" s="8"/>
      <c r="E107" s="15"/>
      <c r="F107" s="10"/>
      <c r="G107" s="10"/>
      <c r="H107" s="10"/>
      <c r="I107" s="10"/>
      <c r="J107" s="17"/>
      <c r="K107" s="18"/>
      <c r="L107" s="27"/>
      <c r="M107" s="26"/>
      <c r="N107" s="6"/>
      <c r="O107" s="28"/>
      <c r="P107" s="28"/>
      <c r="Q107" s="28"/>
    </row>
    <row r="108" spans="3:17" customFormat="1" x14ac:dyDescent="0.25">
      <c r="C108" s="8"/>
      <c r="D108" s="8"/>
      <c r="E108" s="15"/>
      <c r="F108" s="10"/>
      <c r="G108" s="10"/>
      <c r="H108" s="10"/>
      <c r="I108" s="10"/>
      <c r="J108" s="17"/>
      <c r="K108" s="18"/>
      <c r="L108" s="27"/>
      <c r="M108" s="26"/>
      <c r="N108" s="7"/>
      <c r="O108" s="28"/>
      <c r="P108" s="28"/>
      <c r="Q108" s="28"/>
    </row>
    <row r="109" spans="3:17" customFormat="1" x14ac:dyDescent="0.25">
      <c r="C109" s="8"/>
      <c r="D109" s="8"/>
      <c r="E109" s="15"/>
      <c r="F109" s="10"/>
      <c r="G109" s="10"/>
      <c r="H109" s="10"/>
      <c r="I109" s="10"/>
      <c r="J109" s="17"/>
      <c r="K109" s="18"/>
      <c r="L109" s="27"/>
      <c r="M109" s="26"/>
      <c r="N109" s="11"/>
      <c r="O109" s="28"/>
      <c r="P109" s="28"/>
      <c r="Q109" s="28"/>
    </row>
    <row r="110" spans="3:17" customFormat="1" x14ac:dyDescent="0.25">
      <c r="C110" s="8"/>
      <c r="D110" s="8"/>
      <c r="E110" s="15"/>
      <c r="F110" s="10"/>
      <c r="G110" s="10"/>
      <c r="H110" s="10"/>
      <c r="I110" s="10"/>
      <c r="J110" s="17"/>
      <c r="K110" s="18"/>
      <c r="L110" s="27"/>
      <c r="M110" s="26"/>
      <c r="N110" s="5"/>
      <c r="O110" s="28"/>
      <c r="P110" s="28"/>
      <c r="Q110" s="28"/>
    </row>
    <row r="111" spans="3:17" customFormat="1" x14ac:dyDescent="0.25">
      <c r="C111" s="8"/>
      <c r="D111" s="8"/>
      <c r="E111" s="15"/>
      <c r="F111" s="10"/>
      <c r="G111" s="10"/>
      <c r="H111" s="10"/>
      <c r="I111" s="10"/>
      <c r="J111" s="17"/>
      <c r="K111" s="18"/>
      <c r="L111" s="27"/>
      <c r="M111" s="26"/>
      <c r="N111" s="6"/>
      <c r="O111" s="28"/>
      <c r="P111" s="28"/>
      <c r="Q111" s="28"/>
    </row>
    <row r="112" spans="3:17" customFormat="1" x14ac:dyDescent="0.25">
      <c r="C112" s="8"/>
      <c r="D112" s="8"/>
      <c r="E112" s="15"/>
      <c r="F112" s="10"/>
      <c r="G112" s="10"/>
      <c r="H112" s="10"/>
      <c r="I112" s="10"/>
      <c r="J112" s="17"/>
      <c r="K112" s="18"/>
      <c r="L112" s="27"/>
      <c r="M112" s="26"/>
      <c r="N112" s="7"/>
      <c r="O112" s="28"/>
      <c r="P112" s="28"/>
      <c r="Q112" s="28"/>
    </row>
    <row r="113" spans="3:17" customFormat="1" x14ac:dyDescent="0.25">
      <c r="C113" s="8"/>
      <c r="D113" s="8"/>
      <c r="E113" s="15"/>
      <c r="F113" s="10"/>
      <c r="G113" s="10"/>
      <c r="H113" s="10"/>
      <c r="I113" s="10"/>
      <c r="J113" s="17"/>
      <c r="K113" s="18"/>
      <c r="L113" s="27"/>
      <c r="M113" s="26"/>
      <c r="N113" s="11"/>
      <c r="O113" s="28"/>
      <c r="P113" s="28"/>
      <c r="Q113" s="28"/>
    </row>
    <row r="114" spans="3:17" customFormat="1" x14ac:dyDescent="0.25">
      <c r="C114" s="8"/>
      <c r="D114" s="8"/>
      <c r="E114" s="15"/>
      <c r="F114" s="10"/>
      <c r="G114" s="10"/>
      <c r="H114" s="10"/>
      <c r="I114" s="10"/>
      <c r="J114" s="17"/>
      <c r="K114" s="18"/>
      <c r="L114" s="27"/>
      <c r="M114" s="26"/>
      <c r="N114" s="5"/>
      <c r="O114" s="28"/>
      <c r="P114" s="28"/>
      <c r="Q114" s="28"/>
    </row>
    <row r="115" spans="3:17" customFormat="1" x14ac:dyDescent="0.25">
      <c r="C115" s="8"/>
      <c r="D115" s="8"/>
      <c r="E115" s="102"/>
      <c r="F115" s="10"/>
      <c r="G115" s="10"/>
      <c r="H115" s="10"/>
      <c r="I115" s="10"/>
      <c r="J115" s="17"/>
      <c r="K115" s="18"/>
      <c r="L115" s="27"/>
      <c r="M115" s="26"/>
      <c r="N115" s="6"/>
      <c r="O115" s="28"/>
      <c r="P115" s="28"/>
      <c r="Q115" s="28"/>
    </row>
    <row r="116" spans="3:17" customFormat="1" x14ac:dyDescent="0.25">
      <c r="C116" s="8"/>
      <c r="D116" s="8"/>
      <c r="E116" s="103"/>
      <c r="F116" s="10"/>
      <c r="G116" s="10"/>
      <c r="H116" s="10"/>
      <c r="I116" s="10"/>
      <c r="J116" s="17"/>
      <c r="K116" s="18"/>
      <c r="L116" s="27"/>
      <c r="M116" s="26"/>
      <c r="N116" s="7"/>
      <c r="O116" s="28"/>
      <c r="P116" s="28"/>
      <c r="Q116" s="28"/>
    </row>
    <row r="117" spans="3:17" customFormat="1" x14ac:dyDescent="0.25">
      <c r="C117" s="8"/>
      <c r="D117" s="8"/>
      <c r="E117" s="102"/>
      <c r="F117" s="10"/>
      <c r="G117" s="10"/>
      <c r="H117" s="10"/>
      <c r="I117" s="10"/>
      <c r="J117" s="17"/>
      <c r="K117" s="18"/>
      <c r="L117" s="27"/>
      <c r="M117" s="26"/>
      <c r="N117" s="11"/>
      <c r="O117" s="28"/>
      <c r="P117" s="28"/>
      <c r="Q117" s="28"/>
    </row>
    <row r="118" spans="3:17" customFormat="1" x14ac:dyDescent="0.25">
      <c r="C118" s="8"/>
      <c r="D118" s="8"/>
      <c r="E118" s="103"/>
      <c r="F118" s="10"/>
      <c r="G118" s="10"/>
      <c r="H118" s="10"/>
      <c r="I118" s="10"/>
      <c r="J118" s="17"/>
      <c r="K118" s="18"/>
      <c r="L118" s="27"/>
      <c r="M118" s="26"/>
      <c r="N118" s="5"/>
      <c r="O118" s="28"/>
      <c r="P118" s="28"/>
      <c r="Q118" s="28"/>
    </row>
    <row r="119" spans="3:17" customFormat="1" x14ac:dyDescent="0.25">
      <c r="C119" s="8"/>
      <c r="D119" s="8"/>
      <c r="E119" s="16"/>
      <c r="F119" s="10"/>
      <c r="G119" s="10"/>
      <c r="H119" s="10"/>
      <c r="I119" s="10"/>
      <c r="J119" s="17"/>
      <c r="K119" s="18"/>
      <c r="L119" s="27"/>
      <c r="M119" s="26"/>
      <c r="N119" s="6"/>
      <c r="O119" s="28"/>
      <c r="P119" s="28"/>
      <c r="Q119" s="28"/>
    </row>
    <row r="120" spans="3:17" customFormat="1" x14ac:dyDescent="0.25">
      <c r="C120" s="8"/>
      <c r="D120" s="8"/>
      <c r="E120" s="15"/>
      <c r="F120" s="10"/>
      <c r="G120" s="10"/>
      <c r="H120" s="10"/>
      <c r="I120" s="10"/>
      <c r="J120" s="17"/>
      <c r="K120" s="18"/>
      <c r="L120" s="27"/>
      <c r="M120" s="26"/>
      <c r="N120" s="7"/>
      <c r="O120" s="28"/>
      <c r="P120" s="28"/>
      <c r="Q120" s="28"/>
    </row>
    <row r="121" spans="3:17" customFormat="1" x14ac:dyDescent="0.25">
      <c r="C121" s="8"/>
      <c r="D121" s="8"/>
      <c r="E121" s="15"/>
      <c r="F121" s="10"/>
      <c r="G121" s="10"/>
      <c r="H121" s="10"/>
      <c r="I121" s="10"/>
      <c r="J121" s="17"/>
      <c r="K121" s="18"/>
      <c r="L121" s="27"/>
      <c r="M121" s="26"/>
      <c r="N121" s="11"/>
      <c r="O121" s="28"/>
      <c r="P121" s="28"/>
      <c r="Q121" s="28"/>
    </row>
    <row r="122" spans="3:17" customFormat="1" x14ac:dyDescent="0.25">
      <c r="C122" s="8"/>
      <c r="D122" s="8"/>
      <c r="E122" s="15"/>
      <c r="F122" s="10"/>
      <c r="G122" s="10"/>
      <c r="H122" s="10"/>
      <c r="I122" s="10"/>
      <c r="J122" s="17"/>
      <c r="K122" s="18"/>
      <c r="L122" s="27"/>
      <c r="M122" s="26"/>
      <c r="N122" s="5"/>
      <c r="O122" s="28"/>
      <c r="P122" s="28"/>
      <c r="Q122" s="28"/>
    </row>
    <row r="123" spans="3:17" customFormat="1" x14ac:dyDescent="0.25">
      <c r="C123" s="8"/>
      <c r="D123" s="8"/>
      <c r="E123" s="15"/>
      <c r="F123" s="10"/>
      <c r="G123" s="10"/>
      <c r="H123" s="10"/>
      <c r="I123" s="10"/>
      <c r="J123" s="17"/>
      <c r="K123" s="18"/>
      <c r="L123" s="27"/>
      <c r="M123" s="26"/>
      <c r="N123" s="6"/>
      <c r="O123" s="28"/>
      <c r="P123" s="28"/>
      <c r="Q123" s="28"/>
    </row>
    <row r="124" spans="3:17" customFormat="1" x14ac:dyDescent="0.25">
      <c r="C124" s="8"/>
      <c r="D124" s="8"/>
      <c r="E124" s="15"/>
      <c r="F124" s="10"/>
      <c r="G124" s="10"/>
      <c r="H124" s="10"/>
      <c r="I124" s="10"/>
      <c r="J124" s="17"/>
      <c r="K124" s="18"/>
      <c r="L124" s="27"/>
      <c r="M124" s="26"/>
      <c r="N124" s="7"/>
      <c r="O124" s="28"/>
      <c r="P124" s="28"/>
      <c r="Q124" s="28"/>
    </row>
    <row r="125" spans="3:17" customFormat="1" x14ac:dyDescent="0.25">
      <c r="C125" s="8"/>
      <c r="D125" s="8"/>
      <c r="E125" s="15"/>
      <c r="F125" s="10"/>
      <c r="G125" s="10"/>
      <c r="H125" s="10"/>
      <c r="I125" s="10"/>
      <c r="J125" s="17"/>
      <c r="K125" s="18"/>
      <c r="L125" s="27"/>
      <c r="M125" s="26"/>
      <c r="N125" s="11"/>
      <c r="O125" s="28"/>
      <c r="P125" s="28"/>
      <c r="Q125" s="28"/>
    </row>
    <row r="126" spans="3:17" customFormat="1" x14ac:dyDescent="0.25">
      <c r="C126" s="8"/>
      <c r="D126" s="8"/>
      <c r="E126" s="15"/>
      <c r="F126" s="10"/>
      <c r="G126" s="10"/>
      <c r="H126" s="10"/>
      <c r="I126" s="10"/>
      <c r="J126" s="17"/>
      <c r="K126" s="18"/>
      <c r="L126" s="27"/>
      <c r="M126" s="26"/>
      <c r="N126" s="5"/>
      <c r="O126" s="28"/>
      <c r="P126" s="28"/>
      <c r="Q126" s="28"/>
    </row>
    <row r="127" spans="3:17" customFormat="1" x14ac:dyDescent="0.25">
      <c r="C127" s="8"/>
      <c r="D127" s="8"/>
      <c r="E127" s="15"/>
      <c r="F127" s="10"/>
      <c r="G127" s="10"/>
      <c r="H127" s="10"/>
      <c r="I127" s="10"/>
      <c r="J127" s="17"/>
      <c r="K127" s="18"/>
      <c r="L127" s="27"/>
      <c r="M127" s="26"/>
      <c r="N127" s="6"/>
      <c r="O127" s="28"/>
      <c r="P127" s="28"/>
      <c r="Q127" s="28"/>
    </row>
    <row r="128" spans="3:17" customFormat="1" x14ac:dyDescent="0.25">
      <c r="C128" s="8"/>
      <c r="D128" s="8"/>
      <c r="E128" s="15"/>
      <c r="F128" s="10"/>
      <c r="G128" s="10"/>
      <c r="H128" s="10"/>
      <c r="I128" s="10"/>
      <c r="J128" s="17"/>
      <c r="K128" s="18"/>
      <c r="L128" s="27"/>
      <c r="M128" s="26"/>
      <c r="N128" s="7"/>
      <c r="O128" s="28"/>
      <c r="P128" s="28"/>
      <c r="Q128" s="28"/>
    </row>
    <row r="129" spans="3:17" customFormat="1" x14ac:dyDescent="0.25">
      <c r="C129" s="8"/>
      <c r="D129" s="8"/>
      <c r="E129" s="15"/>
      <c r="F129" s="10"/>
      <c r="G129" s="10"/>
      <c r="H129" s="10"/>
      <c r="I129" s="10"/>
      <c r="J129" s="17"/>
      <c r="K129" s="18"/>
      <c r="L129" s="27"/>
      <c r="M129" s="26"/>
      <c r="N129" s="11"/>
      <c r="O129" s="28"/>
      <c r="P129" s="28"/>
      <c r="Q129" s="28"/>
    </row>
    <row r="130" spans="3:17" customFormat="1" x14ac:dyDescent="0.25">
      <c r="C130" s="8"/>
      <c r="D130" s="8"/>
      <c r="E130" s="15"/>
      <c r="F130" s="10"/>
      <c r="G130" s="10"/>
      <c r="H130" s="10"/>
      <c r="I130" s="10"/>
      <c r="J130" s="17"/>
      <c r="K130" s="18"/>
      <c r="L130" s="27"/>
      <c r="M130" s="26"/>
      <c r="N130" s="5"/>
      <c r="O130" s="28"/>
      <c r="P130" s="28"/>
      <c r="Q130" s="28"/>
    </row>
    <row r="131" spans="3:17" customFormat="1" x14ac:dyDescent="0.25">
      <c r="C131" s="8"/>
      <c r="D131" s="8"/>
      <c r="E131" s="15"/>
      <c r="F131" s="10"/>
      <c r="G131" s="10"/>
      <c r="H131" s="10"/>
      <c r="I131" s="10"/>
      <c r="J131" s="17"/>
      <c r="K131" s="18"/>
      <c r="L131" s="27"/>
      <c r="M131" s="26"/>
      <c r="N131" s="6"/>
      <c r="O131" s="28"/>
      <c r="P131" s="28"/>
      <c r="Q131" s="28"/>
    </row>
    <row r="132" spans="3:17" customFormat="1" x14ac:dyDescent="0.25">
      <c r="C132" s="8"/>
      <c r="D132" s="8"/>
      <c r="E132" s="15"/>
      <c r="F132" s="10"/>
      <c r="G132" s="10"/>
      <c r="H132" s="10"/>
      <c r="I132" s="10"/>
      <c r="J132" s="17"/>
      <c r="K132" s="18"/>
      <c r="L132" s="27"/>
      <c r="M132" s="26"/>
      <c r="N132" s="7"/>
      <c r="O132" s="28"/>
      <c r="P132" s="28"/>
      <c r="Q132" s="28"/>
    </row>
    <row r="133" spans="3:17" customFormat="1" x14ac:dyDescent="0.25">
      <c r="C133" s="8"/>
      <c r="D133" s="8"/>
      <c r="E133" s="15"/>
      <c r="F133" s="10"/>
      <c r="G133" s="10"/>
      <c r="H133" s="10"/>
      <c r="I133" s="10"/>
      <c r="J133" s="17"/>
      <c r="K133" s="18"/>
      <c r="L133" s="27"/>
      <c r="M133" s="26"/>
      <c r="N133" s="11"/>
      <c r="O133" s="28"/>
      <c r="P133" s="28"/>
      <c r="Q133" s="28"/>
    </row>
    <row r="134" spans="3:17" customFormat="1" x14ac:dyDescent="0.25">
      <c r="C134" s="8"/>
      <c r="D134" s="8"/>
      <c r="E134" s="15"/>
      <c r="F134" s="10"/>
      <c r="G134" s="10"/>
      <c r="H134" s="10"/>
      <c r="I134" s="10"/>
      <c r="J134" s="17"/>
      <c r="K134" s="18"/>
      <c r="L134" s="27"/>
      <c r="M134" s="26"/>
      <c r="N134" s="5"/>
      <c r="O134" s="28"/>
      <c r="P134" s="28"/>
      <c r="Q134" s="28"/>
    </row>
    <row r="135" spans="3:17" customFormat="1" x14ac:dyDescent="0.25">
      <c r="C135" s="8"/>
      <c r="D135" s="8"/>
      <c r="E135" s="102"/>
      <c r="F135" s="10"/>
      <c r="G135" s="10"/>
      <c r="H135" s="10"/>
      <c r="I135" s="10"/>
      <c r="J135" s="17"/>
      <c r="K135" s="18"/>
      <c r="L135" s="27"/>
      <c r="M135" s="26"/>
      <c r="N135" s="6"/>
      <c r="O135" s="28"/>
      <c r="P135" s="28"/>
      <c r="Q135" s="28"/>
    </row>
    <row r="136" spans="3:17" customFormat="1" x14ac:dyDescent="0.25">
      <c r="C136" s="8"/>
      <c r="D136" s="8"/>
      <c r="E136" s="103"/>
      <c r="F136" s="10"/>
      <c r="G136" s="10"/>
      <c r="H136" s="10"/>
      <c r="I136" s="10"/>
      <c r="J136" s="17"/>
      <c r="K136" s="18"/>
      <c r="L136" s="27"/>
      <c r="M136" s="26"/>
      <c r="N136" s="7"/>
      <c r="O136" s="28"/>
      <c r="P136" s="28"/>
      <c r="Q136" s="28"/>
    </row>
    <row r="137" spans="3:17" customFormat="1" x14ac:dyDescent="0.25">
      <c r="C137" s="8"/>
      <c r="D137" s="8"/>
      <c r="E137" s="15"/>
      <c r="F137" s="10"/>
      <c r="G137" s="10"/>
      <c r="H137" s="10"/>
      <c r="I137" s="10"/>
      <c r="J137" s="17"/>
      <c r="K137" s="18"/>
      <c r="L137" s="27"/>
      <c r="M137" s="26"/>
      <c r="N137" s="11"/>
      <c r="O137" s="28"/>
      <c r="P137" s="28"/>
      <c r="Q137" s="28"/>
    </row>
    <row r="138" spans="3:17" customFormat="1" x14ac:dyDescent="0.25">
      <c r="C138" s="8"/>
      <c r="D138" s="8"/>
      <c r="E138" s="15"/>
      <c r="F138" s="10"/>
      <c r="G138" s="10"/>
      <c r="H138" s="10"/>
      <c r="I138" s="10"/>
      <c r="J138" s="17"/>
      <c r="K138" s="18"/>
      <c r="L138" s="27"/>
      <c r="M138" s="26"/>
      <c r="N138" s="5"/>
      <c r="O138" s="28"/>
      <c r="P138" s="28"/>
      <c r="Q138" s="28"/>
    </row>
    <row r="139" spans="3:17" customFormat="1" x14ac:dyDescent="0.25">
      <c r="C139" s="8"/>
      <c r="D139" s="8"/>
      <c r="E139" s="15"/>
      <c r="F139" s="10"/>
      <c r="G139" s="10"/>
      <c r="H139" s="10"/>
      <c r="I139" s="10"/>
      <c r="J139" s="17"/>
      <c r="K139" s="18"/>
      <c r="L139" s="27"/>
      <c r="M139" s="26"/>
      <c r="N139" s="6"/>
      <c r="O139" s="28"/>
      <c r="P139" s="28"/>
      <c r="Q139" s="28"/>
    </row>
    <row r="140" spans="3:17" customFormat="1" x14ac:dyDescent="0.25">
      <c r="C140" s="8"/>
      <c r="D140" s="8"/>
      <c r="E140" s="15"/>
      <c r="F140" s="10"/>
      <c r="G140" s="10"/>
      <c r="H140" s="10"/>
      <c r="I140" s="10"/>
      <c r="J140" s="17"/>
      <c r="K140" s="18"/>
      <c r="L140" s="27"/>
      <c r="M140" s="26"/>
      <c r="N140" s="7"/>
      <c r="O140" s="28"/>
      <c r="P140" s="28"/>
      <c r="Q140" s="28"/>
    </row>
    <row r="141" spans="3:17" customFormat="1" x14ac:dyDescent="0.25">
      <c r="C141" s="8"/>
      <c r="D141" s="8"/>
      <c r="E141" s="15"/>
      <c r="F141" s="10"/>
      <c r="G141" s="10"/>
      <c r="H141" s="10"/>
      <c r="I141" s="10"/>
      <c r="J141" s="17"/>
      <c r="K141" s="18"/>
      <c r="L141" s="27"/>
      <c r="M141" s="26"/>
      <c r="N141" s="11"/>
      <c r="O141" s="28"/>
      <c r="P141" s="28"/>
      <c r="Q141" s="28"/>
    </row>
    <row r="142" spans="3:17" customFormat="1" x14ac:dyDescent="0.25">
      <c r="C142" s="8"/>
      <c r="D142" s="8"/>
      <c r="E142" s="15"/>
      <c r="F142" s="10"/>
      <c r="G142" s="10"/>
      <c r="H142" s="10"/>
      <c r="I142" s="10"/>
      <c r="J142" s="17"/>
      <c r="K142" s="18"/>
      <c r="L142" s="27"/>
      <c r="M142" s="26"/>
      <c r="N142" s="5"/>
      <c r="O142" s="28"/>
      <c r="P142" s="28"/>
      <c r="Q142" s="28"/>
    </row>
    <row r="143" spans="3:17" customFormat="1" x14ac:dyDescent="0.25">
      <c r="C143" s="8"/>
      <c r="D143" s="8"/>
      <c r="E143" s="15"/>
      <c r="F143" s="10"/>
      <c r="G143" s="10"/>
      <c r="H143" s="10"/>
      <c r="I143" s="10"/>
      <c r="J143" s="17"/>
      <c r="K143" s="18"/>
      <c r="L143" s="27"/>
      <c r="M143" s="26"/>
      <c r="N143" s="6"/>
      <c r="O143" s="28"/>
      <c r="P143" s="28"/>
      <c r="Q143" s="28"/>
    </row>
    <row r="144" spans="3:17" customFormat="1" x14ac:dyDescent="0.25">
      <c r="C144" s="8"/>
      <c r="D144" s="8"/>
      <c r="E144" s="15"/>
      <c r="F144" s="10"/>
      <c r="G144" s="10"/>
      <c r="H144" s="10"/>
      <c r="I144" s="10"/>
      <c r="J144" s="17"/>
      <c r="K144" s="18"/>
      <c r="L144" s="27"/>
      <c r="M144" s="26"/>
      <c r="N144" s="7"/>
      <c r="O144" s="28"/>
      <c r="P144" s="28"/>
      <c r="Q144" s="28"/>
    </row>
    <row r="145" spans="3:17" customFormat="1" x14ac:dyDescent="0.25">
      <c r="C145" s="8"/>
      <c r="D145" s="8"/>
      <c r="E145" s="15"/>
      <c r="F145" s="10"/>
      <c r="G145" s="10"/>
      <c r="H145" s="10"/>
      <c r="I145" s="10"/>
      <c r="J145" s="17"/>
      <c r="K145" s="18"/>
      <c r="L145" s="27"/>
      <c r="M145" s="26"/>
      <c r="N145" s="11"/>
      <c r="O145" s="28"/>
      <c r="P145" s="28"/>
      <c r="Q145" s="28"/>
    </row>
    <row r="146" spans="3:17" customFormat="1" x14ac:dyDescent="0.25">
      <c r="C146" s="8"/>
      <c r="D146" s="8"/>
      <c r="E146" s="15"/>
      <c r="F146" s="10"/>
      <c r="G146" s="10"/>
      <c r="H146" s="10"/>
      <c r="I146" s="10"/>
      <c r="J146" s="17"/>
      <c r="K146" s="18"/>
      <c r="L146" s="27"/>
      <c r="M146" s="26"/>
      <c r="N146" s="5"/>
      <c r="O146" s="28"/>
      <c r="P146" s="28"/>
      <c r="Q146" s="28"/>
    </row>
    <row r="147" spans="3:17" customFormat="1" x14ac:dyDescent="0.25">
      <c r="C147" s="8"/>
      <c r="D147" s="8"/>
      <c r="E147" s="15"/>
      <c r="F147" s="10"/>
      <c r="G147" s="10"/>
      <c r="H147" s="10"/>
      <c r="I147" s="10"/>
      <c r="J147" s="17"/>
      <c r="K147" s="18"/>
      <c r="L147" s="27"/>
      <c r="M147" s="26"/>
      <c r="N147" s="6"/>
      <c r="O147" s="28"/>
      <c r="P147" s="28"/>
      <c r="Q147" s="28"/>
    </row>
    <row r="148" spans="3:17" customFormat="1" x14ac:dyDescent="0.25">
      <c r="C148" s="8"/>
      <c r="D148" s="8"/>
      <c r="E148" s="15"/>
      <c r="F148" s="10"/>
      <c r="G148" s="10"/>
      <c r="H148" s="10"/>
      <c r="I148" s="10"/>
      <c r="J148" s="17"/>
      <c r="K148" s="18"/>
      <c r="L148" s="27"/>
      <c r="M148" s="26"/>
      <c r="N148" s="7"/>
      <c r="O148" s="28"/>
      <c r="P148" s="28"/>
      <c r="Q148" s="28"/>
    </row>
    <row r="149" spans="3:17" customFormat="1" x14ac:dyDescent="0.25">
      <c r="C149" s="8"/>
      <c r="D149" s="8"/>
      <c r="E149" s="15"/>
      <c r="F149" s="10"/>
      <c r="G149" s="10"/>
      <c r="H149" s="10"/>
      <c r="I149" s="10"/>
      <c r="J149" s="17"/>
      <c r="K149" s="18"/>
      <c r="L149" s="27"/>
      <c r="M149" s="26"/>
      <c r="N149" s="11"/>
      <c r="O149" s="28"/>
      <c r="P149" s="28"/>
      <c r="Q149" s="28"/>
    </row>
    <row r="150" spans="3:17" customFormat="1" x14ac:dyDescent="0.25">
      <c r="C150" s="8"/>
      <c r="D150" s="8"/>
      <c r="E150" s="15"/>
      <c r="F150" s="10"/>
      <c r="G150" s="10"/>
      <c r="H150" s="10"/>
      <c r="I150" s="10"/>
      <c r="J150" s="17"/>
      <c r="K150" s="18"/>
      <c r="L150" s="27"/>
      <c r="M150" s="26"/>
      <c r="N150" s="5"/>
      <c r="O150" s="28"/>
      <c r="P150" s="28"/>
      <c r="Q150" s="28"/>
    </row>
    <row r="151" spans="3:17" customFormat="1" x14ac:dyDescent="0.25">
      <c r="C151" s="8"/>
      <c r="D151" s="8"/>
      <c r="E151" s="15"/>
      <c r="F151" s="10"/>
      <c r="G151" s="10"/>
      <c r="H151" s="10"/>
      <c r="I151" s="10"/>
      <c r="J151" s="17"/>
      <c r="K151" s="18"/>
      <c r="L151" s="27"/>
      <c r="M151" s="26"/>
      <c r="N151" s="6"/>
      <c r="O151" s="28"/>
      <c r="P151" s="28"/>
      <c r="Q151" s="28"/>
    </row>
    <row r="152" spans="3:17" customFormat="1" x14ac:dyDescent="0.25">
      <c r="C152" s="8"/>
      <c r="D152" s="8"/>
      <c r="E152" s="15"/>
      <c r="F152" s="10"/>
      <c r="G152" s="10"/>
      <c r="H152" s="10"/>
      <c r="I152" s="10"/>
      <c r="J152" s="17"/>
      <c r="K152" s="18"/>
      <c r="L152" s="27"/>
      <c r="M152" s="26"/>
      <c r="N152" s="7"/>
      <c r="O152" s="28"/>
      <c r="P152" s="28"/>
      <c r="Q152" s="28"/>
    </row>
    <row r="153" spans="3:17" customFormat="1" x14ac:dyDescent="0.25">
      <c r="C153" s="8"/>
      <c r="D153" s="8"/>
      <c r="E153" s="15"/>
      <c r="F153" s="10"/>
      <c r="G153" s="10"/>
      <c r="H153" s="10"/>
      <c r="I153" s="10"/>
      <c r="J153" s="17"/>
      <c r="K153" s="18"/>
      <c r="L153" s="27"/>
      <c r="M153" s="26"/>
      <c r="N153" s="11"/>
      <c r="O153" s="28"/>
      <c r="P153" s="28"/>
      <c r="Q153" s="28"/>
    </row>
    <row r="154" spans="3:17" customFormat="1" x14ac:dyDescent="0.25">
      <c r="C154" s="8"/>
      <c r="D154" s="8"/>
      <c r="E154" s="15"/>
      <c r="F154" s="10"/>
      <c r="G154" s="10"/>
      <c r="H154" s="10"/>
      <c r="I154" s="10"/>
      <c r="J154" s="17"/>
      <c r="K154" s="18"/>
      <c r="L154" s="27"/>
      <c r="M154" s="26"/>
      <c r="N154" s="5"/>
      <c r="O154" s="28"/>
      <c r="P154" s="28"/>
      <c r="Q154" s="28"/>
    </row>
    <row r="155" spans="3:17" customFormat="1" x14ac:dyDescent="0.25">
      <c r="C155" s="8"/>
      <c r="D155" s="8"/>
      <c r="E155" s="15"/>
      <c r="F155" s="10"/>
      <c r="G155" s="10"/>
      <c r="H155" s="10"/>
      <c r="I155" s="10"/>
      <c r="J155" s="17"/>
      <c r="K155" s="18"/>
      <c r="L155" s="27"/>
      <c r="M155" s="26"/>
      <c r="N155" s="6"/>
      <c r="O155" s="28"/>
      <c r="P155" s="28"/>
      <c r="Q155" s="28"/>
    </row>
    <row r="156" spans="3:17" customFormat="1" x14ac:dyDescent="0.25">
      <c r="C156" s="8"/>
      <c r="D156" s="8"/>
      <c r="E156" s="15"/>
      <c r="F156" s="10"/>
      <c r="G156" s="10"/>
      <c r="H156" s="10"/>
      <c r="I156" s="10"/>
      <c r="J156" s="17"/>
      <c r="K156" s="18"/>
      <c r="L156" s="27"/>
      <c r="M156" s="26"/>
      <c r="N156" s="7"/>
      <c r="O156" s="28"/>
      <c r="P156" s="28"/>
      <c r="Q156" s="28"/>
    </row>
    <row r="157" spans="3:17" customFormat="1" x14ac:dyDescent="0.25">
      <c r="C157" s="8"/>
      <c r="D157" s="8"/>
      <c r="E157" s="15"/>
      <c r="F157" s="10"/>
      <c r="G157" s="10"/>
      <c r="H157" s="10"/>
      <c r="I157" s="10"/>
      <c r="J157" s="17"/>
      <c r="K157" s="18"/>
      <c r="L157" s="27"/>
      <c r="M157" s="26"/>
      <c r="N157" s="11"/>
      <c r="O157" s="28"/>
      <c r="P157" s="28"/>
      <c r="Q157" s="28"/>
    </row>
    <row r="158" spans="3:17" customFormat="1" x14ac:dyDescent="0.25">
      <c r="C158" s="8"/>
      <c r="D158" s="8"/>
      <c r="E158" s="15"/>
      <c r="F158" s="10"/>
      <c r="G158" s="10"/>
      <c r="H158" s="10"/>
      <c r="I158" s="10"/>
      <c r="J158" s="17"/>
      <c r="K158" s="18"/>
      <c r="L158" s="27"/>
      <c r="M158" s="26"/>
      <c r="N158" s="5"/>
      <c r="O158" s="28"/>
      <c r="P158" s="28"/>
      <c r="Q158" s="28"/>
    </row>
    <row r="159" spans="3:17" customFormat="1" x14ac:dyDescent="0.25">
      <c r="C159" s="8"/>
      <c r="D159" s="8"/>
      <c r="E159" s="8"/>
      <c r="F159" s="9"/>
      <c r="G159" s="9"/>
      <c r="H159" s="9"/>
      <c r="I159" s="9"/>
      <c r="J159" s="13"/>
      <c r="K159" s="20"/>
      <c r="L159" s="20"/>
      <c r="M159" s="25"/>
      <c r="N159" s="6"/>
      <c r="O159" s="28"/>
      <c r="P159" s="28"/>
      <c r="Q159" s="28"/>
    </row>
    <row r="160" spans="3:17" customFormat="1" x14ac:dyDescent="0.25">
      <c r="C160" s="8"/>
      <c r="D160" s="8"/>
      <c r="E160" s="8"/>
      <c r="F160" s="9"/>
      <c r="G160" s="9"/>
      <c r="H160" s="9"/>
      <c r="I160" s="9"/>
      <c r="J160" s="13"/>
      <c r="K160" s="20"/>
      <c r="L160" s="20"/>
      <c r="M160" s="25"/>
      <c r="N160" s="7"/>
      <c r="O160" s="28"/>
      <c r="P160" s="28"/>
      <c r="Q160" s="28"/>
    </row>
    <row r="161" spans="14:17" customFormat="1" x14ac:dyDescent="0.25">
      <c r="N161" s="11"/>
      <c r="O161" s="28"/>
      <c r="P161" s="28"/>
      <c r="Q161" s="28"/>
    </row>
    <row r="162" spans="14:17" customFormat="1" x14ac:dyDescent="0.25">
      <c r="N162" s="7"/>
      <c r="O162" s="28"/>
      <c r="P162" s="28"/>
      <c r="Q162" s="28"/>
    </row>
    <row r="163" spans="14:17" customFormat="1" x14ac:dyDescent="0.25">
      <c r="N163" s="11"/>
      <c r="O163" s="28"/>
      <c r="P163" s="28"/>
      <c r="Q163" s="28"/>
    </row>
    <row r="164" spans="14:17" customFormat="1" x14ac:dyDescent="0.25">
      <c r="N164" s="5"/>
      <c r="O164" s="28"/>
      <c r="P164" s="28"/>
      <c r="Q164" s="28"/>
    </row>
    <row r="165" spans="14:17" customFormat="1" x14ac:dyDescent="0.25">
      <c r="N165" s="6"/>
      <c r="O165" s="28"/>
      <c r="P165" s="28"/>
      <c r="Q165" s="28"/>
    </row>
    <row r="166" spans="14:17" customFormat="1" x14ac:dyDescent="0.25">
      <c r="N166" s="7"/>
      <c r="O166" s="28"/>
      <c r="P166" s="28"/>
      <c r="Q166" s="28"/>
    </row>
    <row r="167" spans="14:17" customFormat="1" x14ac:dyDescent="0.25">
      <c r="N167" s="11"/>
      <c r="O167" s="28"/>
      <c r="P167" s="28"/>
      <c r="Q167" s="28"/>
    </row>
    <row r="168" spans="14:17" customFormat="1" x14ac:dyDescent="0.25">
      <c r="N168" s="5"/>
      <c r="O168" s="28"/>
      <c r="P168" s="28"/>
      <c r="Q168" s="28"/>
    </row>
    <row r="169" spans="14:17" customFormat="1" x14ac:dyDescent="0.25">
      <c r="N169" s="6"/>
      <c r="O169" s="28"/>
      <c r="P169" s="28"/>
      <c r="Q169" s="28"/>
    </row>
    <row r="170" spans="14:17" customFormat="1" x14ac:dyDescent="0.25">
      <c r="N170" s="7"/>
      <c r="O170" s="28"/>
      <c r="P170" s="28"/>
      <c r="Q170" s="28"/>
    </row>
    <row r="171" spans="14:17" customFormat="1" x14ac:dyDescent="0.25">
      <c r="N171" s="11"/>
      <c r="O171" s="28"/>
      <c r="P171" s="28"/>
      <c r="Q171" s="28"/>
    </row>
    <row r="172" spans="14:17" customFormat="1" x14ac:dyDescent="0.25">
      <c r="N172" s="7"/>
      <c r="O172" s="28"/>
      <c r="P172" s="28"/>
      <c r="Q172" s="28"/>
    </row>
    <row r="173" spans="14:17" customFormat="1" x14ac:dyDescent="0.25">
      <c r="N173" s="11"/>
      <c r="O173" s="28"/>
      <c r="P173" s="28"/>
      <c r="Q173" s="28"/>
    </row>
    <row r="174" spans="14:17" customFormat="1" x14ac:dyDescent="0.25">
      <c r="N174" s="5"/>
      <c r="O174" s="28"/>
      <c r="P174" s="28"/>
      <c r="Q174" s="28"/>
    </row>
    <row r="175" spans="14:17" customFormat="1" x14ac:dyDescent="0.25">
      <c r="N175" s="6"/>
      <c r="O175" s="28"/>
      <c r="P175" s="28"/>
      <c r="Q175" s="28"/>
    </row>
    <row r="176" spans="14:17" customFormat="1" x14ac:dyDescent="0.25">
      <c r="N176" s="7"/>
      <c r="O176" s="28"/>
      <c r="P176" s="28"/>
      <c r="Q176" s="28"/>
    </row>
    <row r="177" spans="14:17" customFormat="1" x14ac:dyDescent="0.25">
      <c r="N177" s="11"/>
      <c r="O177" s="28"/>
      <c r="P177" s="28"/>
      <c r="Q177" s="28"/>
    </row>
    <row r="178" spans="14:17" customFormat="1" x14ac:dyDescent="0.25">
      <c r="N178" s="5"/>
      <c r="O178" s="28"/>
      <c r="P178" s="28"/>
      <c r="Q178" s="28"/>
    </row>
    <row r="179" spans="14:17" customFormat="1" x14ac:dyDescent="0.25">
      <c r="N179" s="6"/>
      <c r="O179" s="28"/>
      <c r="P179" s="28"/>
      <c r="Q179" s="28"/>
    </row>
    <row r="180" spans="14:17" customFormat="1" x14ac:dyDescent="0.25">
      <c r="N180" s="7"/>
      <c r="O180" s="28"/>
      <c r="P180" s="28"/>
      <c r="Q180" s="28"/>
    </row>
    <row r="181" spans="14:17" customFormat="1" x14ac:dyDescent="0.25">
      <c r="N181" s="11"/>
      <c r="O181" s="28"/>
      <c r="P181" s="28"/>
      <c r="Q181" s="28"/>
    </row>
    <row r="182" spans="14:17" customFormat="1" x14ac:dyDescent="0.25">
      <c r="N182" s="5"/>
      <c r="O182" s="28"/>
      <c r="P182" s="28"/>
      <c r="Q182" s="28"/>
    </row>
    <row r="183" spans="14:17" customFormat="1" x14ac:dyDescent="0.25">
      <c r="N183" s="6"/>
      <c r="O183" s="28"/>
      <c r="P183" s="28"/>
      <c r="Q183" s="28"/>
    </row>
    <row r="184" spans="14:17" customFormat="1" x14ac:dyDescent="0.25">
      <c r="N184" s="7"/>
      <c r="O184" s="28"/>
      <c r="P184" s="28"/>
      <c r="Q184" s="28"/>
    </row>
    <row r="185" spans="14:17" customFormat="1" x14ac:dyDescent="0.25">
      <c r="N185" s="11"/>
      <c r="O185" s="28"/>
      <c r="P185" s="28"/>
      <c r="Q185" s="28"/>
    </row>
    <row r="186" spans="14:17" customFormat="1" x14ac:dyDescent="0.25">
      <c r="N186" s="5"/>
      <c r="O186" s="28"/>
      <c r="P186" s="28"/>
      <c r="Q186" s="28"/>
    </row>
    <row r="187" spans="14:17" customFormat="1" x14ac:dyDescent="0.25">
      <c r="N187" s="6"/>
      <c r="O187" s="28"/>
      <c r="P187" s="28"/>
      <c r="Q187" s="28"/>
    </row>
    <row r="188" spans="14:17" customFormat="1" x14ac:dyDescent="0.25">
      <c r="N188" s="7"/>
      <c r="O188" s="28"/>
      <c r="P188" s="28"/>
      <c r="Q188" s="28"/>
    </row>
    <row r="189" spans="14:17" customFormat="1" x14ac:dyDescent="0.25">
      <c r="N189" s="11"/>
      <c r="O189" s="28"/>
      <c r="P189" s="28"/>
      <c r="Q189" s="28"/>
    </row>
    <row r="190" spans="14:17" customFormat="1" x14ac:dyDescent="0.25">
      <c r="N190" s="5"/>
      <c r="O190" s="28"/>
      <c r="P190" s="28"/>
      <c r="Q190" s="28"/>
    </row>
    <row r="191" spans="14:17" customFormat="1" x14ac:dyDescent="0.25">
      <c r="N191" s="6"/>
      <c r="O191" s="28"/>
      <c r="P191" s="28"/>
      <c r="Q191" s="28"/>
    </row>
    <row r="192" spans="14:17" customFormat="1" x14ac:dyDescent="0.25">
      <c r="N192" s="7"/>
      <c r="O192" s="28"/>
      <c r="P192" s="28"/>
      <c r="Q192" s="28"/>
    </row>
    <row r="193" spans="14:17" customFormat="1" x14ac:dyDescent="0.25">
      <c r="N193" s="11"/>
      <c r="O193" s="28"/>
      <c r="P193" s="28"/>
      <c r="Q193" s="28"/>
    </row>
    <row r="194" spans="14:17" customFormat="1" x14ac:dyDescent="0.25">
      <c r="N194" s="5"/>
      <c r="O194" s="28"/>
      <c r="P194" s="28"/>
      <c r="Q194" s="28"/>
    </row>
    <row r="195" spans="14:17" customFormat="1" x14ac:dyDescent="0.25">
      <c r="N195" s="6"/>
      <c r="O195" s="28"/>
      <c r="P195" s="28"/>
      <c r="Q195" s="28"/>
    </row>
    <row r="196" spans="14:17" customFormat="1" x14ac:dyDescent="0.25">
      <c r="N196" s="7"/>
      <c r="O196" s="28"/>
      <c r="P196" s="28"/>
      <c r="Q196" s="28"/>
    </row>
    <row r="197" spans="14:17" customFormat="1" x14ac:dyDescent="0.25">
      <c r="N197" s="11"/>
      <c r="O197" s="28"/>
      <c r="P197" s="28"/>
      <c r="Q197" s="28"/>
    </row>
    <row r="198" spans="14:17" customFormat="1" x14ac:dyDescent="0.25">
      <c r="N198" s="5"/>
      <c r="O198" s="28"/>
      <c r="P198" s="28"/>
      <c r="Q198" s="28"/>
    </row>
    <row r="199" spans="14:17" customFormat="1" x14ac:dyDescent="0.25">
      <c r="N199" s="6"/>
      <c r="O199" s="28"/>
      <c r="P199" s="28"/>
      <c r="Q199" s="28"/>
    </row>
    <row r="200" spans="14:17" customFormat="1" x14ac:dyDescent="0.25">
      <c r="N200" s="7"/>
      <c r="O200" s="28"/>
      <c r="P200" s="28"/>
      <c r="Q200" s="28"/>
    </row>
    <row r="201" spans="14:17" customFormat="1" x14ac:dyDescent="0.25">
      <c r="N201" s="11"/>
      <c r="O201" s="28"/>
      <c r="P201" s="28"/>
      <c r="Q201" s="28"/>
    </row>
    <row r="202" spans="14:17" customFormat="1" x14ac:dyDescent="0.25">
      <c r="N202" s="5"/>
      <c r="O202" s="28"/>
      <c r="P202" s="28"/>
      <c r="Q202" s="28"/>
    </row>
    <row r="203" spans="14:17" customFormat="1" x14ac:dyDescent="0.25">
      <c r="N203" s="6"/>
      <c r="O203" s="28"/>
      <c r="P203" s="28"/>
      <c r="Q203" s="28"/>
    </row>
    <row r="204" spans="14:17" customFormat="1" x14ac:dyDescent="0.25">
      <c r="N204" s="7"/>
      <c r="O204" s="28"/>
      <c r="P204" s="28"/>
      <c r="Q204" s="28"/>
    </row>
    <row r="205" spans="14:17" customFormat="1" x14ac:dyDescent="0.25">
      <c r="N205" s="11"/>
      <c r="O205" s="28"/>
      <c r="P205" s="28"/>
      <c r="Q205" s="28"/>
    </row>
    <row r="206" spans="14:17" customFormat="1" x14ac:dyDescent="0.25">
      <c r="N206" s="5"/>
      <c r="O206" s="28"/>
      <c r="P206" s="28"/>
      <c r="Q206" s="28"/>
    </row>
    <row r="207" spans="14:17" customFormat="1" x14ac:dyDescent="0.25">
      <c r="N207" s="6"/>
      <c r="O207" s="28"/>
      <c r="P207" s="28"/>
      <c r="Q207" s="28"/>
    </row>
    <row r="208" spans="14:17" customFormat="1" x14ac:dyDescent="0.25">
      <c r="N208" s="7"/>
      <c r="O208" s="28"/>
      <c r="P208" s="28"/>
      <c r="Q208" s="28"/>
    </row>
    <row r="209" spans="14:17" customFormat="1" x14ac:dyDescent="0.25">
      <c r="N209" s="11"/>
      <c r="O209" s="28"/>
      <c r="P209" s="28"/>
      <c r="Q209" s="28"/>
    </row>
    <row r="210" spans="14:17" customFormat="1" x14ac:dyDescent="0.25">
      <c r="N210" s="5"/>
      <c r="O210" s="28"/>
      <c r="P210" s="28"/>
      <c r="Q210" s="28"/>
    </row>
    <row r="211" spans="14:17" customFormat="1" x14ac:dyDescent="0.25">
      <c r="N211" s="6"/>
      <c r="O211" s="28"/>
      <c r="P211" s="28"/>
      <c r="Q211" s="28"/>
    </row>
    <row r="212" spans="14:17" customFormat="1" x14ac:dyDescent="0.25">
      <c r="N212" s="7"/>
      <c r="O212" s="28"/>
      <c r="P212" s="28"/>
      <c r="Q212" s="28"/>
    </row>
    <row r="213" spans="14:17" customFormat="1" x14ac:dyDescent="0.25">
      <c r="N213" s="11"/>
      <c r="O213" s="28"/>
      <c r="P213" s="28"/>
      <c r="Q213" s="28"/>
    </row>
    <row r="214" spans="14:17" customFormat="1" x14ac:dyDescent="0.25">
      <c r="N214" s="5"/>
      <c r="O214" s="28"/>
      <c r="P214" s="28"/>
      <c r="Q214" s="28"/>
    </row>
    <row r="215" spans="14:17" customFormat="1" x14ac:dyDescent="0.25">
      <c r="N215" s="6"/>
      <c r="O215" s="28"/>
      <c r="P215" s="28"/>
      <c r="Q215" s="28"/>
    </row>
    <row r="216" spans="14:17" customFormat="1" x14ac:dyDescent="0.25">
      <c r="N216" s="7"/>
      <c r="O216" s="28"/>
      <c r="P216" s="28"/>
      <c r="Q216" s="28"/>
    </row>
    <row r="217" spans="14:17" customFormat="1" x14ac:dyDescent="0.25">
      <c r="N217" s="11"/>
      <c r="O217" s="28"/>
      <c r="P217" s="28"/>
      <c r="Q217" s="28"/>
    </row>
    <row r="218" spans="14:17" customFormat="1" x14ac:dyDescent="0.25">
      <c r="N218" s="5"/>
      <c r="O218" s="28"/>
      <c r="P218" s="28"/>
      <c r="Q218" s="28"/>
    </row>
    <row r="219" spans="14:17" customFormat="1" x14ac:dyDescent="0.25">
      <c r="O219" s="28"/>
      <c r="P219" s="28"/>
      <c r="Q219" s="28"/>
    </row>
    <row r="220" spans="14:17" customFormat="1" x14ac:dyDescent="0.25">
      <c r="O220" s="28"/>
      <c r="P220" s="28"/>
      <c r="Q220" s="28"/>
    </row>
    <row r="221" spans="14:17" customFormat="1" x14ac:dyDescent="0.25">
      <c r="O221" s="28"/>
      <c r="P221" s="28"/>
      <c r="Q221" s="28"/>
    </row>
    <row r="222" spans="14:17" customFormat="1" x14ac:dyDescent="0.25">
      <c r="O222" s="28"/>
      <c r="P222" s="28"/>
      <c r="Q222" s="28"/>
    </row>
    <row r="223" spans="14:17" customFormat="1" x14ac:dyDescent="0.25">
      <c r="O223" s="28"/>
      <c r="P223" s="28"/>
      <c r="Q223" s="28"/>
    </row>
    <row r="224" spans="14:17" customFormat="1" x14ac:dyDescent="0.25">
      <c r="O224" s="28"/>
      <c r="P224" s="28"/>
      <c r="Q224" s="28"/>
    </row>
    <row r="225" spans="15:17" customFormat="1" x14ac:dyDescent="0.25">
      <c r="O225" s="28"/>
      <c r="P225" s="28"/>
      <c r="Q225" s="28"/>
    </row>
    <row r="226" spans="15:17" customFormat="1" x14ac:dyDescent="0.25">
      <c r="O226" s="28"/>
      <c r="P226" s="28"/>
      <c r="Q226" s="28"/>
    </row>
    <row r="227" spans="15:17" customFormat="1" x14ac:dyDescent="0.25">
      <c r="O227" s="28"/>
      <c r="P227" s="28"/>
      <c r="Q227" s="28"/>
    </row>
    <row r="228" spans="15:17" customFormat="1" x14ac:dyDescent="0.25">
      <c r="O228" s="28"/>
      <c r="P228" s="28"/>
      <c r="Q228" s="28"/>
    </row>
    <row r="229" spans="15:17" customFormat="1" x14ac:dyDescent="0.25">
      <c r="O229" s="28"/>
      <c r="P229" s="28"/>
      <c r="Q229" s="28"/>
    </row>
    <row r="230" spans="15:17" customFormat="1" x14ac:dyDescent="0.25">
      <c r="O230" s="28"/>
      <c r="P230" s="28"/>
      <c r="Q230" s="28"/>
    </row>
    <row r="231" spans="15:17" customFormat="1" x14ac:dyDescent="0.25">
      <c r="O231" s="28"/>
      <c r="P231" s="28"/>
      <c r="Q231" s="28"/>
    </row>
    <row r="232" spans="15:17" customFormat="1" x14ac:dyDescent="0.25">
      <c r="O232" s="28"/>
      <c r="P232" s="28"/>
      <c r="Q232" s="28"/>
    </row>
    <row r="233" spans="15:17" customFormat="1" x14ac:dyDescent="0.25">
      <c r="O233" s="28"/>
      <c r="P233" s="28"/>
      <c r="Q233" s="28"/>
    </row>
    <row r="234" spans="15:17" customFormat="1" x14ac:dyDescent="0.25">
      <c r="O234" s="28"/>
      <c r="P234" s="28"/>
      <c r="Q234" s="28"/>
    </row>
    <row r="235" spans="15:17" customFormat="1" x14ac:dyDescent="0.25">
      <c r="O235" s="28"/>
      <c r="P235" s="28"/>
      <c r="Q235" s="28"/>
    </row>
    <row r="236" spans="15:17" customFormat="1" x14ac:dyDescent="0.25">
      <c r="O236" s="28"/>
      <c r="P236" s="28"/>
      <c r="Q236" s="28"/>
    </row>
    <row r="237" spans="15:17" customFormat="1" x14ac:dyDescent="0.25">
      <c r="O237" s="28"/>
      <c r="P237" s="28"/>
      <c r="Q237" s="28"/>
    </row>
    <row r="238" spans="15:17" customFormat="1" x14ac:dyDescent="0.25">
      <c r="O238" s="28"/>
      <c r="P238" s="28"/>
      <c r="Q238" s="28"/>
    </row>
    <row r="239" spans="15:17" customFormat="1" x14ac:dyDescent="0.25">
      <c r="O239" s="28"/>
      <c r="P239" s="28"/>
      <c r="Q239" s="28"/>
    </row>
    <row r="240" spans="15:17" customFormat="1" x14ac:dyDescent="0.25">
      <c r="O240" s="28"/>
      <c r="P240" s="28"/>
      <c r="Q240" s="28"/>
    </row>
    <row r="241" spans="15:17" customFormat="1" x14ac:dyDescent="0.25">
      <c r="O241" s="28"/>
      <c r="P241" s="28"/>
      <c r="Q241" s="28"/>
    </row>
    <row r="242" spans="15:17" customFormat="1" x14ac:dyDescent="0.25">
      <c r="O242" s="28"/>
      <c r="P242" s="28"/>
      <c r="Q242" s="28"/>
    </row>
    <row r="243" spans="15:17" customFormat="1" x14ac:dyDescent="0.25">
      <c r="O243" s="28"/>
      <c r="P243" s="28"/>
      <c r="Q243" s="28"/>
    </row>
    <row r="244" spans="15:17" customFormat="1" x14ac:dyDescent="0.25">
      <c r="O244" s="28"/>
      <c r="P244" s="28"/>
      <c r="Q244" s="28"/>
    </row>
    <row r="245" spans="15:17" customFormat="1" x14ac:dyDescent="0.25">
      <c r="O245" s="28"/>
      <c r="P245" s="28"/>
      <c r="Q245" s="28"/>
    </row>
    <row r="246" spans="15:17" customFormat="1" x14ac:dyDescent="0.25">
      <c r="O246" s="28"/>
      <c r="P246" s="28"/>
      <c r="Q246" s="28"/>
    </row>
    <row r="247" spans="15:17" customFormat="1" x14ac:dyDescent="0.25">
      <c r="O247" s="28"/>
      <c r="P247" s="28"/>
      <c r="Q247" s="28"/>
    </row>
    <row r="248" spans="15:17" customFormat="1" x14ac:dyDescent="0.25">
      <c r="O248" s="28"/>
      <c r="P248" s="28"/>
      <c r="Q248" s="28"/>
    </row>
    <row r="249" spans="15:17" customFormat="1" x14ac:dyDescent="0.25">
      <c r="O249" s="28"/>
      <c r="P249" s="28"/>
      <c r="Q249" s="28"/>
    </row>
    <row r="250" spans="15:17" customFormat="1" x14ac:dyDescent="0.25">
      <c r="O250" s="28"/>
      <c r="P250" s="28"/>
      <c r="Q250" s="28"/>
    </row>
    <row r="251" spans="15:17" customFormat="1" x14ac:dyDescent="0.25">
      <c r="O251" s="28"/>
      <c r="P251" s="28"/>
      <c r="Q251" s="28"/>
    </row>
    <row r="252" spans="15:17" customFormat="1" x14ac:dyDescent="0.25">
      <c r="O252" s="28"/>
      <c r="P252" s="28"/>
      <c r="Q252" s="28"/>
    </row>
    <row r="253" spans="15:17" customFormat="1" x14ac:dyDescent="0.25">
      <c r="O253" s="28"/>
      <c r="P253" s="28"/>
      <c r="Q253" s="28"/>
    </row>
    <row r="254" spans="15:17" customFormat="1" x14ac:dyDescent="0.25">
      <c r="O254" s="28"/>
      <c r="P254" s="28"/>
      <c r="Q254" s="28"/>
    </row>
    <row r="255" spans="15:17" customFormat="1" x14ac:dyDescent="0.25">
      <c r="O255" s="28"/>
      <c r="P255" s="28"/>
      <c r="Q255" s="28"/>
    </row>
    <row r="256" spans="15:17" customFormat="1" x14ac:dyDescent="0.25">
      <c r="O256" s="28"/>
      <c r="P256" s="28"/>
      <c r="Q256" s="28"/>
    </row>
    <row r="257" spans="15:17" customFormat="1" x14ac:dyDescent="0.25">
      <c r="O257" s="28"/>
      <c r="P257" s="28"/>
      <c r="Q257" s="28"/>
    </row>
    <row r="258" spans="15:17" customFormat="1" x14ac:dyDescent="0.25">
      <c r="O258" s="28"/>
      <c r="P258" s="28"/>
      <c r="Q258" s="28"/>
    </row>
  </sheetData>
  <autoFilter ref="A7:L78" xr:uid="{00000000-0009-0000-0000-000000000000}"/>
  <mergeCells count="24">
    <mergeCell ref="G6:G7"/>
    <mergeCell ref="F6:F7"/>
    <mergeCell ref="E6:E7"/>
    <mergeCell ref="A6:A7"/>
    <mergeCell ref="B6:B7"/>
    <mergeCell ref="C6:C7"/>
    <mergeCell ref="D6:D7"/>
    <mergeCell ref="L6:L7"/>
    <mergeCell ref="K6:K7"/>
    <mergeCell ref="J6:J7"/>
    <mergeCell ref="I6:I7"/>
    <mergeCell ref="H6:H7"/>
    <mergeCell ref="E135:E136"/>
    <mergeCell ref="A1:E3"/>
    <mergeCell ref="E115:E116"/>
    <mergeCell ref="E117:E118"/>
    <mergeCell ref="A67:A68"/>
    <mergeCell ref="A46:A47"/>
    <mergeCell ref="B46:B47"/>
    <mergeCell ref="B67:B68"/>
    <mergeCell ref="A40:A41"/>
    <mergeCell ref="B40:B41"/>
    <mergeCell ref="A19:A20"/>
    <mergeCell ref="B19:B20"/>
  </mergeCells>
  <dataValidations count="1">
    <dataValidation type="list" allowBlank="1" showInputMessage="1" showErrorMessage="1" sqref="C8:C78" xr:uid="{00000000-0002-0000-0000-000000000000}">
      <formula1>Civilité</formula1>
    </dataValidation>
  </dataValidations>
  <pageMargins left="0.7" right="0.7" top="0.75" bottom="0.75" header="0.3" footer="0.3"/>
  <pageSetup paperSize="9" scale="41" orientation="landscape" horizontalDpi="4294967295" verticalDpi="4294967295" r:id="rId1"/>
  <rowBreaks count="1" manualBreakCount="1">
    <brk id="78" max="16383" man="1"/>
  </rowBreaks>
  <ignoredErrors>
    <ignoredError sqref="K5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B6"/>
  <sheetViews>
    <sheetView workbookViewId="0">
      <selection activeCell="E18" sqref="E18"/>
    </sheetView>
  </sheetViews>
  <sheetFormatPr baseColWidth="10" defaultRowHeight="15" x14ac:dyDescent="0.25"/>
  <sheetData>
    <row r="3" spans="2:2" x14ac:dyDescent="0.25">
      <c r="B3" t="s">
        <v>8</v>
      </c>
    </row>
    <row r="4" spans="2:2" x14ac:dyDescent="0.25">
      <c r="B4" t="s">
        <v>7</v>
      </c>
    </row>
    <row r="5" spans="2:2" x14ac:dyDescent="0.25">
      <c r="B5" s="4" t="s">
        <v>10</v>
      </c>
    </row>
    <row r="6" spans="2:2" x14ac:dyDescent="0.25">
      <c r="B6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synthese</vt:lpstr>
      <vt:lpstr>Ne pas toucher</vt:lpstr>
      <vt:lpstr>Civilité</vt:lpstr>
      <vt:lpstr>Today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Heracloute</dc:creator>
  <cp:lastModifiedBy>adm-savidand</cp:lastModifiedBy>
  <cp:lastPrinted>2018-06-01T15:24:11Z</cp:lastPrinted>
  <dcterms:created xsi:type="dcterms:W3CDTF">2014-12-27T10:23:46Z</dcterms:created>
  <dcterms:modified xsi:type="dcterms:W3CDTF">2018-09-30T05:56:15Z</dcterms:modified>
</cp:coreProperties>
</file>