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doaguiarprad\Desktop\"/>
    </mc:Choice>
  </mc:AlternateContent>
  <bookViews>
    <workbookView xWindow="0" yWindow="0" windowWidth="20490" windowHeight="7620"/>
  </bookViews>
  <sheets>
    <sheet name="Model" sheetId="22" r:id="rId1"/>
    <sheet name="Model_FA" sheetId="12" r:id="rId2"/>
    <sheet name="logos" sheetId="3" r:id="rId3"/>
    <sheet name="Ranges_1" sheetId="20" r:id="rId4"/>
    <sheet name="Ranges_2" sheetId="9" r:id="rId5"/>
    <sheet name="variablesX" sheetId="6" r:id="rId6"/>
    <sheet name="factors_exp" sheetId="2" r:id="rId7"/>
  </sheets>
  <definedNames>
    <definedName name="_anteisoC150">factors_exp!#REF!</definedName>
    <definedName name="_anteisoC170_1">factors_exp!$G$9</definedName>
    <definedName name="_anteisoC170_2">factors_exp!$H$9</definedName>
    <definedName name="_C150">factors_exp!$B$9</definedName>
    <definedName name="_C160">factors_exp!$C$2:$C$3</definedName>
    <definedName name="_C170_1">factors_exp!$D$9</definedName>
    <definedName name="_C170_2">factors_exp!$E$9</definedName>
    <definedName name="_C180">factors_exp!$D$2:$D$4</definedName>
    <definedName name="_C181cis9">factors_exp!$E$2:$E$5</definedName>
    <definedName name="_C181trans10">factors_exp!$H$2:$H$5</definedName>
    <definedName name="_C181trans11">factors_exp!$J$2:$J$4</definedName>
    <definedName name="_C182cis9trans11">factors_exp!$K$2</definedName>
    <definedName name="_C182n6">factors_exp!$F$2:$F$4</definedName>
    <definedName name="_C182trans10cis12">factors_exp!$I$2</definedName>
    <definedName name="_C183n3">factors_exp!$G$2:$G$5</definedName>
    <definedName name="_C4C14">factors_exp!$B$2:$B$4</definedName>
    <definedName name="_DHA">factors_exp!$N$2</definedName>
    <definedName name="_DPA">factors_exp!$M$2</definedName>
    <definedName name="_EPA">factors_exp!$L$2</definedName>
    <definedName name="_isoC150">factors_exp!$C$9</definedName>
    <definedName name="_isoC170">factors_exp!$F$9</definedName>
    <definedName name="logo">INDIRECT(VLOOKUP(Model_FA!$B$10,logos!$B$3:$D$7,3,FALSE))</definedName>
    <definedName name="LogosBlanc">INDIRECT(VLOOKUP(Model_FA!$B$10,logos!$G$3:$I$7,3,FALSE))</definedName>
    <definedName name="MFA">factors_exp!$B$1:$N$1</definedName>
    <definedName name="MFA_OBCFA" localSheetId="6">#REF!</definedName>
    <definedName name="MFA_OBCFA">factors_exp!$B$8:$H$8</definedName>
    <definedName name="MFAS">factors_exp!$J$8:$J$20</definedName>
    <definedName name="VarX">TableVar[#All]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6" i="3"/>
  <c r="I5" i="3"/>
  <c r="I4" i="3"/>
  <c r="I3" i="3"/>
  <c r="Q33" i="9" l="1"/>
  <c r="P33" i="9"/>
  <c r="O33" i="9"/>
  <c r="N33" i="9"/>
  <c r="M33" i="9"/>
  <c r="L33" i="9"/>
  <c r="K33" i="9"/>
  <c r="Q32" i="9"/>
  <c r="P32" i="9"/>
  <c r="O32" i="9"/>
  <c r="N32" i="9"/>
  <c r="M32" i="9"/>
  <c r="L32" i="9"/>
  <c r="K32" i="9"/>
  <c r="Q31" i="9"/>
  <c r="P31" i="9"/>
  <c r="O31" i="9"/>
  <c r="N31" i="9"/>
  <c r="M31" i="9"/>
  <c r="L31" i="9"/>
  <c r="K31" i="9"/>
  <c r="Q30" i="9"/>
  <c r="P30" i="9"/>
  <c r="O30" i="9"/>
  <c r="N30" i="9"/>
  <c r="M30" i="9"/>
  <c r="L30" i="9"/>
  <c r="K30" i="9"/>
  <c r="Q29" i="9"/>
  <c r="P29" i="9"/>
  <c r="O29" i="9"/>
  <c r="N29" i="9"/>
  <c r="M29" i="9"/>
  <c r="L29" i="9"/>
  <c r="K29" i="9"/>
  <c r="Q28" i="9"/>
  <c r="P28" i="9"/>
  <c r="O28" i="9"/>
  <c r="N28" i="9"/>
  <c r="M28" i="9"/>
  <c r="L28" i="9"/>
  <c r="K28" i="9"/>
  <c r="Q27" i="9"/>
  <c r="P27" i="9"/>
  <c r="O27" i="9"/>
  <c r="N27" i="9"/>
  <c r="M27" i="9"/>
  <c r="L27" i="9"/>
  <c r="K27" i="9"/>
  <c r="Q26" i="9"/>
  <c r="P26" i="9"/>
  <c r="O26" i="9"/>
  <c r="N26" i="9"/>
  <c r="M26" i="9"/>
  <c r="L26" i="9"/>
  <c r="K26" i="9"/>
  <c r="Q25" i="9"/>
  <c r="P25" i="9"/>
  <c r="O25" i="9"/>
  <c r="N25" i="9"/>
  <c r="M25" i="9"/>
  <c r="L25" i="9"/>
  <c r="K25" i="9"/>
  <c r="Q24" i="9"/>
  <c r="P24" i="9"/>
  <c r="O24" i="9"/>
  <c r="N24" i="9"/>
  <c r="M24" i="9"/>
  <c r="L24" i="9"/>
  <c r="K24" i="9"/>
  <c r="Q23" i="9"/>
  <c r="P23" i="9"/>
  <c r="O23" i="9"/>
  <c r="N23" i="9"/>
  <c r="M23" i="9"/>
  <c r="L23" i="9"/>
  <c r="K23" i="9"/>
  <c r="Q22" i="9"/>
  <c r="P22" i="9"/>
  <c r="O22" i="9"/>
  <c r="N22" i="9"/>
  <c r="M22" i="9"/>
  <c r="L22" i="9"/>
  <c r="K22" i="9"/>
  <c r="Q21" i="9"/>
  <c r="P21" i="9"/>
  <c r="O21" i="9"/>
  <c r="N21" i="9"/>
  <c r="M21" i="9"/>
  <c r="L21" i="9"/>
  <c r="K21" i="9"/>
  <c r="Q20" i="9"/>
  <c r="P20" i="9"/>
  <c r="O20" i="9"/>
  <c r="N20" i="9"/>
  <c r="M20" i="9"/>
  <c r="L20" i="9"/>
  <c r="K20" i="9"/>
  <c r="Q19" i="9"/>
  <c r="P19" i="9"/>
  <c r="O19" i="9"/>
  <c r="N19" i="9"/>
  <c r="M19" i="9"/>
  <c r="L19" i="9"/>
  <c r="K19" i="9"/>
  <c r="Q18" i="9"/>
  <c r="P18" i="9"/>
  <c r="O18" i="9"/>
  <c r="N18" i="9"/>
  <c r="M18" i="9"/>
  <c r="L18" i="9"/>
  <c r="K18" i="9"/>
  <c r="Q17" i="9"/>
  <c r="P17" i="9"/>
  <c r="O17" i="9"/>
  <c r="N17" i="9"/>
  <c r="M17" i="9"/>
  <c r="L17" i="9"/>
  <c r="K17" i="9"/>
  <c r="Q16" i="9"/>
  <c r="P16" i="9"/>
  <c r="O16" i="9"/>
  <c r="N16" i="9"/>
  <c r="M16" i="9"/>
  <c r="L16" i="9"/>
  <c r="K16" i="9"/>
  <c r="Q15" i="9"/>
  <c r="P15" i="9"/>
  <c r="O15" i="9"/>
  <c r="N15" i="9"/>
  <c r="M15" i="9"/>
  <c r="L15" i="9"/>
  <c r="K15" i="9"/>
  <c r="Q14" i="9"/>
  <c r="P14" i="9"/>
  <c r="O14" i="9"/>
  <c r="N14" i="9"/>
  <c r="M14" i="9"/>
  <c r="L14" i="9"/>
  <c r="K14" i="9"/>
  <c r="Q13" i="9"/>
  <c r="P13" i="9"/>
  <c r="O13" i="9"/>
  <c r="N13" i="9"/>
  <c r="M13" i="9"/>
  <c r="L13" i="9"/>
  <c r="K13" i="9"/>
  <c r="Q12" i="9"/>
  <c r="P12" i="9"/>
  <c r="O12" i="9"/>
  <c r="N12" i="9"/>
  <c r="M12" i="9"/>
  <c r="L12" i="9"/>
  <c r="K12" i="9"/>
  <c r="Q11" i="9"/>
  <c r="P11" i="9"/>
  <c r="O11" i="9"/>
  <c r="N11" i="9"/>
  <c r="M11" i="9"/>
  <c r="L11" i="9"/>
  <c r="K11" i="9"/>
  <c r="Q10" i="9"/>
  <c r="P10" i="9"/>
  <c r="O10" i="9"/>
  <c r="N10" i="9"/>
  <c r="M10" i="9"/>
  <c r="L10" i="9"/>
  <c r="K10" i="9"/>
  <c r="Q9" i="9"/>
  <c r="P9" i="9"/>
  <c r="O9" i="9"/>
  <c r="N9" i="9"/>
  <c r="M9" i="9"/>
  <c r="L9" i="9"/>
  <c r="K9" i="9"/>
  <c r="Q8" i="9"/>
  <c r="P8" i="9"/>
  <c r="O8" i="9"/>
  <c r="N8" i="9"/>
  <c r="M8" i="9"/>
  <c r="L8" i="9"/>
  <c r="K8" i="9"/>
  <c r="Q7" i="9"/>
  <c r="P7" i="9"/>
  <c r="O7" i="9"/>
  <c r="N7" i="9"/>
  <c r="M7" i="9"/>
  <c r="L7" i="9"/>
  <c r="K7" i="9"/>
  <c r="Q6" i="9"/>
  <c r="P6" i="9"/>
  <c r="O6" i="9"/>
  <c r="N6" i="9"/>
  <c r="M6" i="9"/>
  <c r="L6" i="9"/>
  <c r="K6" i="9"/>
  <c r="Q5" i="9"/>
  <c r="P5" i="9"/>
  <c r="O5" i="9"/>
  <c r="N5" i="9"/>
  <c r="M5" i="9"/>
  <c r="L5" i="9"/>
  <c r="K5" i="9"/>
  <c r="Q4" i="9"/>
  <c r="P4" i="9"/>
  <c r="O4" i="9"/>
  <c r="N4" i="9"/>
  <c r="M4" i="9"/>
  <c r="L4" i="9"/>
  <c r="K4" i="9"/>
  <c r="Q3" i="9"/>
  <c r="P3" i="9"/>
  <c r="O3" i="9"/>
  <c r="N3" i="9"/>
  <c r="M3" i="9"/>
  <c r="L3" i="9"/>
  <c r="K3" i="9"/>
  <c r="Q2" i="9"/>
  <c r="P2" i="9"/>
  <c r="O2" i="9"/>
  <c r="N2" i="9"/>
  <c r="M2" i="9"/>
  <c r="L2" i="9"/>
  <c r="K2" i="9"/>
  <c r="D4" i="3" l="1"/>
  <c r="D5" i="3"/>
  <c r="D6" i="3"/>
  <c r="D7" i="3"/>
  <c r="D3" i="3"/>
  <c r="E80" i="6" l="1"/>
  <c r="E79" i="6"/>
  <c r="D79" i="6"/>
  <c r="C79" i="6"/>
  <c r="L1" i="6" l="1"/>
  <c r="K1" i="6"/>
  <c r="J1" i="6"/>
  <c r="I1" i="6"/>
  <c r="H1" i="6"/>
  <c r="G1" i="6"/>
  <c r="F1" i="6"/>
</calcChain>
</file>

<file path=xl/comments1.xml><?xml version="1.0" encoding="utf-8"?>
<comments xmlns="http://schemas.openxmlformats.org/spreadsheetml/2006/main">
  <authors>
    <author>ldoaguiarprad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1 étape : Choisir l'AG à prédire au niveau du lait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j'ai fait cette cellule pour apporter des infos pour tel modèle. Ces infos sont apportées sur la feuil "Notes"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2 ème étape : après avoir choisir l'AG cible, les sous-base sont proposés selon les modèles obtenus (ex, pour le C18:2 n-6 il y a 3 sous-base alors que pour le C18:3n-3, il y a 4 sous-bases). Après cela, vous trouverez sur chaque compartiments les modèles qui ont servi pour prédire l'AG cible selon la sous-base.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dependant de l'intrant (liste déroulante)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cela corresponds au min - max (moyenne).
Il faut encore que je les classent selon les sous-bases (DONC NE PAS PRENDRE EN COMPTE CES VALEURS)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dependant de l'intrant (liste déroulante)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cela correspond à la quantité de l'AG prédit en g/jour</t>
        </r>
      </text>
    </comment>
  </commentList>
</comments>
</file>

<file path=xl/comments2.xml><?xml version="1.0" encoding="utf-8"?>
<comments xmlns="http://schemas.openxmlformats.org/spreadsheetml/2006/main">
  <authors>
    <author>ldoaguiarprad</author>
  </authors>
  <commentList>
    <comment ref="A85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milk fatty acids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experimental factor</t>
        </r>
      </text>
    </comment>
  </commentList>
</comments>
</file>

<file path=xl/comments3.xml><?xml version="1.0" encoding="utf-8"?>
<comments xmlns="http://schemas.openxmlformats.org/spreadsheetml/2006/main">
  <authors>
    <author>ldoaguiarprad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milk fatty acids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experimental factor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milk fatty acids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ldoaguiarprad:</t>
        </r>
        <r>
          <rPr>
            <sz val="9"/>
            <color indexed="81"/>
            <rFont val="Tahoma"/>
            <family val="2"/>
          </rPr>
          <t xml:space="preserve">
experimental factor</t>
        </r>
      </text>
    </comment>
  </commentList>
</comments>
</file>

<file path=xl/sharedStrings.xml><?xml version="1.0" encoding="utf-8"?>
<sst xmlns="http://schemas.openxmlformats.org/spreadsheetml/2006/main" count="2002" uniqueCount="353">
  <si>
    <t>C181cis9</t>
  </si>
  <si>
    <t>Forage</t>
  </si>
  <si>
    <t>Seed/Oil/Fat</t>
  </si>
  <si>
    <t>Fish</t>
  </si>
  <si>
    <t>Seed</t>
  </si>
  <si>
    <t>Oil/Fat</t>
  </si>
  <si>
    <t>C160</t>
  </si>
  <si>
    <t>C182n6</t>
  </si>
  <si>
    <t>C183n3</t>
  </si>
  <si>
    <t>AGL</t>
  </si>
  <si>
    <t>MFA</t>
  </si>
  <si>
    <t>ExpFact</t>
  </si>
  <si>
    <t>_C4C14</t>
  </si>
  <si>
    <t>_C160</t>
  </si>
  <si>
    <t>_C180</t>
  </si>
  <si>
    <t>_C181cis9</t>
  </si>
  <si>
    <t>_C182n6</t>
  </si>
  <si>
    <t>_C183n3</t>
  </si>
  <si>
    <t>_C181trans10</t>
  </si>
  <si>
    <t>_C182trans10cis12</t>
  </si>
  <si>
    <t>_C150</t>
  </si>
  <si>
    <t>_isoC150</t>
  </si>
  <si>
    <t>_anteisoC150</t>
  </si>
  <si>
    <t>_isoC160</t>
  </si>
  <si>
    <t>_C170</t>
  </si>
  <si>
    <t>_isoC170</t>
  </si>
  <si>
    <t>_anteisoC170</t>
  </si>
  <si>
    <t>Logos</t>
  </si>
  <si>
    <t>Unit</t>
  </si>
  <si>
    <t>g/kgDMI</t>
  </si>
  <si>
    <t>g/d</t>
  </si>
  <si>
    <t>Amount</t>
  </si>
  <si>
    <t>C180</t>
  </si>
  <si>
    <t>Regression</t>
  </si>
  <si>
    <t>Forage_C180</t>
  </si>
  <si>
    <t>totalC181</t>
  </si>
  <si>
    <t>totalC182</t>
  </si>
  <si>
    <t>totalC183</t>
  </si>
  <si>
    <t>LCFA</t>
  </si>
  <si>
    <t>Seed/Oil/Fat_C180</t>
  </si>
  <si>
    <t>Fish_C180</t>
  </si>
  <si>
    <t>Forage_C182n6</t>
  </si>
  <si>
    <t>Seed/Oil/Fat_C182n6</t>
  </si>
  <si>
    <t>Fish_C182n6</t>
  </si>
  <si>
    <t>Forage_C160</t>
  </si>
  <si>
    <t>Seed/Oil/Fat_C160</t>
  </si>
  <si>
    <t>Fish_C160</t>
  </si>
  <si>
    <t>totalC161</t>
  </si>
  <si>
    <t>Forage_C181cis9</t>
  </si>
  <si>
    <t>Seed_C181cis9</t>
  </si>
  <si>
    <t>Oil/Fat_C181cis9</t>
  </si>
  <si>
    <t>Fish_C181cis9</t>
  </si>
  <si>
    <t>Forage_C183n3</t>
  </si>
  <si>
    <t>Seed_C183n3</t>
  </si>
  <si>
    <t>Oil/Fat_C183n3</t>
  </si>
  <si>
    <t>Fish_C183n3</t>
  </si>
  <si>
    <t>ID</t>
  </si>
  <si>
    <t/>
  </si>
  <si>
    <t>Forage_C181trans10</t>
  </si>
  <si>
    <t>Seed_C181trans10</t>
  </si>
  <si>
    <t>Oil/Fat_C181trans10</t>
  </si>
  <si>
    <t>Fish_C181trans10</t>
  </si>
  <si>
    <t>pH unit</t>
  </si>
  <si>
    <t>?</t>
  </si>
  <si>
    <t>Mammary gland Model</t>
  </si>
  <si>
    <t>Rumen Model</t>
  </si>
  <si>
    <t>Forage/Seed/Oil_C160</t>
  </si>
  <si>
    <t>Forage/Seed/Oil_C180</t>
  </si>
  <si>
    <t>Forage/Seed/Oil_C182n6</t>
  </si>
  <si>
    <t>Forage/Seed/Oil_C183n3</t>
  </si>
  <si>
    <t>Forage/Seed/Oil_C181trans10</t>
  </si>
  <si>
    <t>Fish_C182trans10cis12</t>
  </si>
  <si>
    <t>Forage_C4C14</t>
  </si>
  <si>
    <t>Seed/Oil/Fat_C182trans10cis12</t>
  </si>
  <si>
    <t>Forage_C150</t>
  </si>
  <si>
    <t>Forage_isoC150</t>
  </si>
  <si>
    <t>Forage_anteisoC150</t>
  </si>
  <si>
    <t>Forage_C170</t>
  </si>
  <si>
    <t>Forage_isoC170</t>
  </si>
  <si>
    <t>Forage_anteisoC170</t>
  </si>
  <si>
    <t>Seed/Oil/Fat_C150</t>
  </si>
  <si>
    <t>Seed/Oil/Fat_isoC150</t>
  </si>
  <si>
    <t>Seed/Oil/Fat_anteisoC150</t>
  </si>
  <si>
    <t>Seed/Oil/Fat_C170</t>
  </si>
  <si>
    <t>Seed/Oil/Fat_isoC170</t>
  </si>
  <si>
    <t>Seed/Oil/Fat_anteisoC170</t>
  </si>
  <si>
    <r>
      <t>C160</t>
    </r>
    <r>
      <rPr>
        <vertAlign val="subscript"/>
        <sz val="11"/>
        <color theme="1"/>
        <rFont val="Calibri"/>
        <family val="2"/>
        <scheme val="minor"/>
      </rPr>
      <t>int</t>
    </r>
  </si>
  <si>
    <r>
      <t>totalC161</t>
    </r>
    <r>
      <rPr>
        <vertAlign val="subscript"/>
        <sz val="11"/>
        <color theme="1"/>
        <rFont val="Calibri"/>
        <family val="2"/>
        <scheme val="minor"/>
      </rPr>
      <t>int</t>
    </r>
  </si>
  <si>
    <r>
      <t>totalC183</t>
    </r>
    <r>
      <rPr>
        <vertAlign val="subscript"/>
        <sz val="11"/>
        <color theme="1"/>
        <rFont val="Calibri"/>
        <family val="2"/>
        <scheme val="minor"/>
      </rPr>
      <t>int</t>
    </r>
  </si>
  <si>
    <r>
      <t>totalC182</t>
    </r>
    <r>
      <rPr>
        <vertAlign val="subscript"/>
        <sz val="11"/>
        <color theme="1"/>
        <rFont val="Calibri"/>
        <family val="2"/>
        <scheme val="minor"/>
      </rPr>
      <t>int</t>
    </r>
  </si>
  <si>
    <r>
      <t>totalC181</t>
    </r>
    <r>
      <rPr>
        <vertAlign val="subscript"/>
        <sz val="11"/>
        <color theme="1"/>
        <rFont val="Calibri"/>
        <family val="2"/>
        <scheme val="minor"/>
      </rPr>
      <t>int</t>
    </r>
  </si>
  <si>
    <r>
      <t>C180</t>
    </r>
    <r>
      <rPr>
        <vertAlign val="subscript"/>
        <sz val="11"/>
        <color theme="1"/>
        <rFont val="Calibri"/>
        <family val="2"/>
        <scheme val="minor"/>
      </rPr>
      <t>int</t>
    </r>
  </si>
  <si>
    <r>
      <t>C182n6</t>
    </r>
    <r>
      <rPr>
        <vertAlign val="subscript"/>
        <sz val="11"/>
        <color theme="1"/>
        <rFont val="Calibri"/>
        <family val="2"/>
        <scheme val="minor"/>
      </rPr>
      <t>int</t>
    </r>
  </si>
  <si>
    <r>
      <t>C183n3</t>
    </r>
    <r>
      <rPr>
        <vertAlign val="subscript"/>
        <sz val="11"/>
        <color theme="1"/>
        <rFont val="Calibri"/>
        <family val="2"/>
        <scheme val="minor"/>
      </rPr>
      <t>int</t>
    </r>
  </si>
  <si>
    <r>
      <t>C160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</si>
  <si>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C160²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</si>
  <si>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C180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</si>
  <si>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C180²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</si>
  <si>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C182n6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</si>
  <si>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C183n3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</si>
  <si>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C183n3²</t>
    </r>
    <r>
      <rPr>
        <vertAlign val="subscript"/>
        <sz val="11"/>
        <color theme="1"/>
        <rFont val="Calibri"/>
        <family val="2"/>
        <scheme val="minor"/>
      </rPr>
      <t>duo</t>
    </r>
  </si>
  <si>
    <t>C183n3int</t>
  </si>
  <si>
    <t>L</t>
  </si>
  <si>
    <t>Q1</t>
  </si>
  <si>
    <t>Q2</t>
  </si>
  <si>
    <t>Forage/Seed/Oil</t>
  </si>
  <si>
    <t>_C181trans11</t>
  </si>
  <si>
    <t>_C182cis9trans11</t>
  </si>
  <si>
    <t>totalC182int</t>
  </si>
  <si>
    <t>DHAint</t>
  </si>
  <si>
    <t>Seed/Oil/Fat_C181trans11</t>
  </si>
  <si>
    <t>Forage_C181trans11</t>
  </si>
  <si>
    <t>Oil/Fat_C182cis9trans11</t>
  </si>
  <si>
    <t>Fish_C181trans11</t>
  </si>
  <si>
    <r>
      <t>C181trans11</t>
    </r>
    <r>
      <rPr>
        <vertAlign val="subscript"/>
        <sz val="11"/>
        <color theme="1"/>
        <rFont val="Calibri"/>
        <family val="2"/>
        <scheme val="minor"/>
      </rPr>
      <t>duo</t>
    </r>
  </si>
  <si>
    <r>
      <t>C181trans11²</t>
    </r>
    <r>
      <rPr>
        <vertAlign val="subscript"/>
        <sz val="11"/>
        <color theme="1"/>
        <rFont val="Calibri"/>
        <family val="2"/>
        <scheme val="minor"/>
      </rPr>
      <t>duo</t>
    </r>
  </si>
  <si>
    <t>Forage/Seed/Oil_C181trans11</t>
  </si>
  <si>
    <t>Unit_1</t>
  </si>
  <si>
    <t>Unit_4</t>
  </si>
  <si>
    <t>Unit_3</t>
  </si>
  <si>
    <t>Unit_2</t>
  </si>
  <si>
    <t>C160int</t>
  </si>
  <si>
    <t>totalC161int</t>
  </si>
  <si>
    <t>totalC183int</t>
  </si>
  <si>
    <t>totalC181int</t>
  </si>
  <si>
    <t>C180int</t>
  </si>
  <si>
    <t>C181cis9int</t>
  </si>
  <si>
    <t>C182n6int</t>
  </si>
  <si>
    <t>Forage/Seed/Oil_C182trans10cis12</t>
  </si>
  <si>
    <t>Forage/Seed/Oil_C181cis9</t>
  </si>
  <si>
    <t>Forage/Seed/Oil_C182cis9trans11</t>
  </si>
  <si>
    <t>Fish_C182cis9trans11</t>
  </si>
  <si>
    <t>Fish_EPA</t>
  </si>
  <si>
    <t>Fish_DPA</t>
  </si>
  <si>
    <t>Fish_DHA</t>
  </si>
  <si>
    <t>_EPA</t>
  </si>
  <si>
    <t>_DPA</t>
  </si>
  <si>
    <t>_DHA</t>
  </si>
  <si>
    <t>EPAint</t>
  </si>
  <si>
    <r>
      <t>DPA</t>
    </r>
    <r>
      <rPr>
        <vertAlign val="subscript"/>
        <sz val="11"/>
        <color theme="1"/>
        <rFont val="Calibri"/>
        <family val="2"/>
        <scheme val="minor"/>
      </rPr>
      <t>duo</t>
    </r>
  </si>
  <si>
    <r>
      <t>DHA</t>
    </r>
    <r>
      <rPr>
        <vertAlign val="subscript"/>
        <sz val="11"/>
        <color theme="1"/>
        <rFont val="Calibri"/>
        <family val="2"/>
        <scheme val="minor"/>
      </rPr>
      <t>duo</t>
    </r>
  </si>
  <si>
    <r>
      <t>EPA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duo</t>
    </r>
  </si>
  <si>
    <t>ExpFact_OBCFA</t>
  </si>
  <si>
    <t>MFA_OBCFA</t>
  </si>
  <si>
    <t>DMI</t>
  </si>
  <si>
    <t>Intake level</t>
  </si>
  <si>
    <r>
      <t>A/P</t>
    </r>
    <r>
      <rPr>
        <vertAlign val="subscript"/>
        <sz val="11"/>
        <color rgb="FF000000"/>
        <rFont val="Arial"/>
        <family val="2"/>
      </rPr>
      <t>rumen</t>
    </r>
  </si>
  <si>
    <r>
      <t>totalFA</t>
    </r>
    <r>
      <rPr>
        <vertAlign val="superscript"/>
        <sz val="11"/>
        <color rgb="FF000000"/>
        <rFont val="Arial"/>
        <family val="2"/>
      </rPr>
      <t>2</t>
    </r>
    <r>
      <rPr>
        <vertAlign val="subscript"/>
        <sz val="11"/>
        <color rgb="FF000000"/>
        <rFont val="Arial"/>
        <family val="2"/>
      </rPr>
      <t>int</t>
    </r>
    <r>
      <rPr>
        <sz val="11"/>
        <color rgb="FF000000"/>
        <rFont val="Arial"/>
        <family val="2"/>
      </rPr>
      <t/>
    </r>
  </si>
  <si>
    <r>
      <t>NDF</t>
    </r>
    <r>
      <rPr>
        <vertAlign val="subscript"/>
        <sz val="11"/>
        <color rgb="FF000000"/>
        <rFont val="Arial"/>
        <family val="2"/>
      </rPr>
      <t>int</t>
    </r>
  </si>
  <si>
    <r>
      <t>CP</t>
    </r>
    <r>
      <rPr>
        <vertAlign val="subscript"/>
        <sz val="11"/>
        <color rgb="FF000000"/>
        <rFont val="Arial"/>
        <family val="2"/>
      </rPr>
      <t>int</t>
    </r>
  </si>
  <si>
    <r>
      <t>totalFA</t>
    </r>
    <r>
      <rPr>
        <vertAlign val="subscript"/>
        <sz val="11"/>
        <color rgb="FF000000"/>
        <rFont val="Arial"/>
        <family val="2"/>
      </rPr>
      <t>int</t>
    </r>
    <r>
      <rPr>
        <sz val="11"/>
        <color rgb="FF000000"/>
        <rFont val="Arial"/>
        <family val="2"/>
      </rPr>
      <t/>
    </r>
  </si>
  <si>
    <t>ratio</t>
  </si>
  <si>
    <t>kg/d</t>
  </si>
  <si>
    <t>[(DMI x 100)/BW]</t>
  </si>
  <si>
    <t>Model duodenal</t>
  </si>
  <si>
    <t>Model Mammary Gland</t>
  </si>
  <si>
    <r>
      <t>STARCH</t>
    </r>
    <r>
      <rPr>
        <vertAlign val="subscript"/>
        <sz val="11"/>
        <color theme="1"/>
        <rFont val="Calibri"/>
        <family val="2"/>
        <scheme val="minor"/>
      </rPr>
      <t>int</t>
    </r>
  </si>
  <si>
    <r>
      <t>anteisoC170</t>
    </r>
    <r>
      <rPr>
        <vertAlign val="subscript"/>
        <sz val="11"/>
        <color theme="1"/>
        <rFont val="Calibri"/>
        <family val="2"/>
        <scheme val="minor"/>
      </rPr>
      <t>duo</t>
    </r>
  </si>
  <si>
    <r>
      <t>isoC170</t>
    </r>
    <r>
      <rPr>
        <vertAlign val="subscript"/>
        <sz val="11"/>
        <color theme="1"/>
        <rFont val="Calibri"/>
        <family val="2"/>
        <scheme val="minor"/>
      </rPr>
      <t>duo</t>
    </r>
  </si>
  <si>
    <r>
      <t>pH</t>
    </r>
    <r>
      <rPr>
        <vertAlign val="subscript"/>
        <sz val="11"/>
        <color rgb="FF000000"/>
        <rFont val="Arial"/>
        <family val="2"/>
      </rPr>
      <t>rumen</t>
    </r>
  </si>
  <si>
    <t>Forage/Seed/Oil_C150</t>
  </si>
  <si>
    <t>Forage/Seed/Oil_isoC150</t>
  </si>
  <si>
    <t>Forage/Seed/Oil_isoC170</t>
  </si>
  <si>
    <t>_anteisoC170_2</t>
  </si>
  <si>
    <t>_anteisoC170_1</t>
  </si>
  <si>
    <t>_C170_2</t>
  </si>
  <si>
    <t>_C170_1</t>
  </si>
  <si>
    <t>Forage/Seed/Oil_C170_1</t>
  </si>
  <si>
    <t>Forage/Seed/Oil_C170_2</t>
  </si>
  <si>
    <t>Forage/Seed/Oil_anteisoC170_1</t>
  </si>
  <si>
    <t>Forage/Seed/Oil_anteisoC170_2</t>
  </si>
  <si>
    <t>Database_FA</t>
  </si>
  <si>
    <r>
      <t>Crude Protein</t>
    </r>
    <r>
      <rPr>
        <vertAlign val="subscript"/>
        <sz val="11"/>
        <color theme="1"/>
        <rFont val="Calibri"/>
        <family val="2"/>
        <scheme val="minor"/>
      </rPr>
      <t>int</t>
    </r>
  </si>
  <si>
    <t>Inputs</t>
  </si>
  <si>
    <r>
      <t>C181trans10</t>
    </r>
    <r>
      <rPr>
        <vertAlign val="subscript"/>
        <sz val="11"/>
        <color theme="1"/>
        <rFont val="Calibri"/>
        <family val="2"/>
        <scheme val="minor"/>
      </rPr>
      <t>duo</t>
    </r>
  </si>
  <si>
    <t>Seed_C4C14</t>
  </si>
  <si>
    <t>Oil/fat_C4C14</t>
  </si>
  <si>
    <r>
      <t>totalC18</t>
    </r>
    <r>
      <rPr>
        <vertAlign val="subscript"/>
        <sz val="11"/>
        <color theme="1"/>
        <rFont val="Calibri"/>
        <family val="2"/>
        <scheme val="minor"/>
      </rPr>
      <t>duo</t>
    </r>
  </si>
  <si>
    <t>Forage/Seed/Oil_C4C14</t>
  </si>
  <si>
    <t>Range_1</t>
  </si>
  <si>
    <t>Input_1</t>
  </si>
  <si>
    <t>Input_2</t>
  </si>
  <si>
    <t>Input_3</t>
  </si>
  <si>
    <t>Input_4</t>
  </si>
  <si>
    <t>Range_2</t>
  </si>
  <si>
    <t>Range_3</t>
  </si>
  <si>
    <t>Range_4</t>
  </si>
  <si>
    <t>totalC1822int</t>
  </si>
  <si>
    <t>DPA2int</t>
  </si>
  <si>
    <r>
      <t>C182trans10cis12</t>
    </r>
    <r>
      <rPr>
        <vertAlign val="subscript"/>
        <sz val="11"/>
        <color theme="1"/>
        <rFont val="Calibri"/>
        <family val="2"/>
        <scheme val="minor"/>
      </rPr>
      <t>duo</t>
    </r>
  </si>
  <si>
    <t>Range_1_min</t>
  </si>
  <si>
    <t>Range_1_max</t>
  </si>
  <si>
    <t>Range_2_min</t>
  </si>
  <si>
    <t>Range_2_max</t>
  </si>
  <si>
    <t>Range_3_min</t>
  </si>
  <si>
    <t>Range_3_max</t>
  </si>
  <si>
    <t>Range_4_min</t>
  </si>
  <si>
    <t>Range_4_max</t>
  </si>
  <si>
    <r>
      <t>DHA</t>
    </r>
    <r>
      <rPr>
        <vertAlign val="subscript"/>
        <sz val="11"/>
        <color theme="1"/>
        <rFont val="Calibri"/>
        <family val="2"/>
        <scheme val="minor"/>
      </rPr>
      <t>int</t>
    </r>
  </si>
  <si>
    <r>
      <t>C181cis9</t>
    </r>
    <r>
      <rPr>
        <vertAlign val="subscript"/>
        <sz val="11"/>
        <color theme="1"/>
        <rFont val="Calibri"/>
        <family val="2"/>
        <scheme val="minor"/>
      </rPr>
      <t>int</t>
    </r>
  </si>
  <si>
    <r>
      <t>DPA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int</t>
    </r>
  </si>
  <si>
    <r>
      <t>totalC182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int</t>
    </r>
  </si>
  <si>
    <r>
      <t>EPA</t>
    </r>
    <r>
      <rPr>
        <vertAlign val="subscript"/>
        <sz val="11"/>
        <color theme="1"/>
        <rFont val="Calibri"/>
        <family val="2"/>
        <scheme val="minor"/>
      </rPr>
      <t>int</t>
    </r>
  </si>
  <si>
    <t>❶</t>
  </si>
  <si>
    <t>❷</t>
  </si>
  <si>
    <t>❸</t>
  </si>
  <si>
    <t>❹</t>
  </si>
  <si>
    <t>0.36 - 1.56 (0.87)</t>
  </si>
  <si>
    <t>5.00 - 23.2 (12.5)</t>
  </si>
  <si>
    <t>7.33 - 13.7 (10.6)</t>
  </si>
  <si>
    <t>0 - 4.77 (1.20)</t>
  </si>
  <si>
    <t>0 - 4.86 (0.16)</t>
  </si>
  <si>
    <t>0 - 1.81 (0.73)</t>
  </si>
  <si>
    <t>0.04 - 2.64 (0.92)</t>
  </si>
  <si>
    <t>3.04 - 12.1 (7.14)</t>
  </si>
  <si>
    <t>5.18 - 38.7 (11.5)</t>
  </si>
  <si>
    <t>2.25 - 27.9 (6.26)</t>
  </si>
  <si>
    <t>1.35 - 29.0 (5.31)</t>
  </si>
  <si>
    <t>0.32 - 7.55 (1.79)</t>
  </si>
  <si>
    <t>5.18 - 38.7 (11.0)</t>
  </si>
  <si>
    <t>1.93 - 3.79 (2.96)</t>
  </si>
  <si>
    <t>0.07 - 2.80 (0.47)</t>
  </si>
  <si>
    <t>6.78 - 16.4 (11.0)</t>
  </si>
  <si>
    <t>1.39 - 36.8 (8.87)</t>
  </si>
  <si>
    <t>2.40 - 6.26 (4.09)</t>
  </si>
  <si>
    <t>5.04 - 16.2 (9.88)</t>
  </si>
  <si>
    <t>14.6 - 36.8 (25.8)</t>
  </si>
  <si>
    <t>1.98 - 27.9 (7.01)</t>
  </si>
  <si>
    <t>4.87 - 29.7 (19.4)</t>
  </si>
  <si>
    <t>5.20 - 38.7 (19.0)</t>
  </si>
  <si>
    <t>4.87 - 38.7 (19.2)</t>
  </si>
  <si>
    <t>5.2 - 38.7 (19.0)</t>
  </si>
  <si>
    <t>2.38 - 36.8 (12.7)</t>
  </si>
  <si>
    <t>1.39 - 29.0 (5.01)</t>
  </si>
  <si>
    <t>0.42 - 1.56 (0.90)</t>
  </si>
  <si>
    <t>5.20 - 38.7 (19.02)</t>
  </si>
  <si>
    <t>3.06 - 14.56 (9.36)</t>
  </si>
  <si>
    <t>5.19 - 38.6 (16.4)</t>
  </si>
  <si>
    <t>0.94 - 19.8 (3.89)</t>
  </si>
  <si>
    <t>0.54 - 3.00 (1.53)</t>
  </si>
  <si>
    <t>0.24 - 0.34 (0.30)</t>
  </si>
  <si>
    <t>5.20 - 38.7 (16.5)</t>
  </si>
  <si>
    <t>3.90 - 23.3 (7.82)</t>
  </si>
  <si>
    <t>3.70 - 24.8 (8.69)</t>
  </si>
  <si>
    <t>3.06 - 38.6 (12.9)</t>
  </si>
  <si>
    <t>0.54 - 19.8 (2.71)</t>
  </si>
  <si>
    <t>Oil_C160</t>
  </si>
  <si>
    <t>43.1 - 646 (198)</t>
  </si>
  <si>
    <t>Seed_C160</t>
  </si>
  <si>
    <t>Oil_C180</t>
  </si>
  <si>
    <t>160 - 882 (474)</t>
  </si>
  <si>
    <t>Seed_C180</t>
  </si>
  <si>
    <t>141 - 944 (471)</t>
  </si>
  <si>
    <t>Oil_C181cis9</t>
  </si>
  <si>
    <t>12.7 - 408 (86.0)</t>
  </si>
  <si>
    <t>8.20 - 316 (79.1)</t>
  </si>
  <si>
    <t>Oil_C181trans10</t>
  </si>
  <si>
    <t>1.70 - 114 (29.2)</t>
  </si>
  <si>
    <t>5.90 - 90.9 (29.1)</t>
  </si>
  <si>
    <t>Oil_C181trans11</t>
  </si>
  <si>
    <t>9.82 - 139 (63.5)</t>
  </si>
  <si>
    <t>Seed_C181trans11</t>
  </si>
  <si>
    <t>12.3 - 107 (43.9)</t>
  </si>
  <si>
    <t>Oil_C182n6</t>
  </si>
  <si>
    <t>8.68 - 67.0 (33.2)</t>
  </si>
  <si>
    <t>Seed_C182n6</t>
  </si>
  <si>
    <t>5.19 - 48.0 (25.3)</t>
  </si>
  <si>
    <t>Oil_C182cis9trans11</t>
  </si>
  <si>
    <t>0.22 - 11.6 (4.25)</t>
  </si>
  <si>
    <t>Seed_C182cis9trans11</t>
  </si>
  <si>
    <t>0.08 - 4.70 (0.92)</t>
  </si>
  <si>
    <t>Oil_C182trans10cis12</t>
  </si>
  <si>
    <t>0.02 - 1.84 (0.50)</t>
  </si>
  <si>
    <t>Seed_C182trans10cis12</t>
  </si>
  <si>
    <t>0.02 - 0.27 (0.13)</t>
  </si>
  <si>
    <t>Oil_C183n3</t>
  </si>
  <si>
    <t>0.70 - 29.6 (8.40)</t>
  </si>
  <si>
    <t>4.80 - 48.0 (20.3)</t>
  </si>
  <si>
    <t>96.8 - 419 (240)</t>
  </si>
  <si>
    <t>117 - 348 (197)</t>
  </si>
  <si>
    <t>31.6 - 197 (109)</t>
  </si>
  <si>
    <t>51.6 - 208 (109)</t>
  </si>
  <si>
    <t>80.9 - 318 (190)</t>
  </si>
  <si>
    <t>121 - 324 (187)</t>
  </si>
  <si>
    <t>0.98 - 43.5 (14.8)</t>
  </si>
  <si>
    <t>3.51 - 36.6 (13.1)</t>
  </si>
  <si>
    <t>3.31 - 54.2 (25.0)</t>
  </si>
  <si>
    <t>4.96 - 51.3 (17.8)</t>
  </si>
  <si>
    <t>6.31 - 45.8 (25.6)</t>
  </si>
  <si>
    <t>5.42 - 51.9 (18.2)</t>
  </si>
  <si>
    <t>3.01 - 15.6 (8.14)</t>
  </si>
  <si>
    <t>0.03 - 0.94 (0.44)</t>
  </si>
  <si>
    <t>1.16 - 9.63 (5.05)</t>
  </si>
  <si>
    <t>6.47 - 18.2 (11.4)</t>
  </si>
  <si>
    <t>Ranges</t>
  </si>
  <si>
    <t>Duodenal FA</t>
  </si>
  <si>
    <t>Milk FA</t>
  </si>
  <si>
    <t>43.0 - 208 (111)</t>
  </si>
  <si>
    <t>31.6 - 208 (109)</t>
  </si>
  <si>
    <t>4.18 - 15.0 (7.05)</t>
  </si>
  <si>
    <t>0.06 - 0.39 (0.17)</t>
  </si>
  <si>
    <t>80.9 - 324 (188)</t>
  </si>
  <si>
    <t>0.98 - 43.5 (13.9)</t>
  </si>
  <si>
    <t>3.31 - 54.2 (52.7)</t>
  </si>
  <si>
    <t>5.42 - 51.9 (21.9)</t>
  </si>
  <si>
    <t>3.01 - 15.6 (7.59)</t>
  </si>
  <si>
    <t>0.03 - 0.94 (0.30)</t>
  </si>
  <si>
    <t>1.16 - 18.2 (8.22)</t>
  </si>
  <si>
    <t>96.8 - 419 (218)</t>
  </si>
  <si>
    <t>43.0 - 646 (154)</t>
  </si>
  <si>
    <t>141 - 944 (472)</t>
  </si>
  <si>
    <t>8.20 - 408 (82.5)</t>
  </si>
  <si>
    <t>5.90 - 114 (29.1)</t>
  </si>
  <si>
    <t>9.82 - 139 (53.7)</t>
  </si>
  <si>
    <t>5.19 - 67.0 (29.2)</t>
  </si>
  <si>
    <t>0.08 - 11.6 (2.58)</t>
  </si>
  <si>
    <t>0.02 - 1.84 (0.31)</t>
  </si>
  <si>
    <t>0.70 - 48.0 (14.3)</t>
  </si>
  <si>
    <t>Seed/Oil/Fat_C181cis9</t>
  </si>
  <si>
    <t>Seed/Oil/Fat_C181trans10</t>
  </si>
  <si>
    <t>Seed/Oil/Fat_C182cis9trans11</t>
  </si>
  <si>
    <t>Seed/Oil/Fat_C183n3</t>
  </si>
  <si>
    <t>je dois prendre les fourrages</t>
  </si>
  <si>
    <t>3.33 - 47.5 (11.35)</t>
  </si>
  <si>
    <t>3.26 - 11.0 (6.22)</t>
  </si>
  <si>
    <t>10.8 - 45.2 (26.7)</t>
  </si>
  <si>
    <t>10.6 - 50.4 (25.4)</t>
  </si>
  <si>
    <t>0.85 - 30.0 (5.41)</t>
  </si>
  <si>
    <t>0.62 - 20.0 (4.45)</t>
  </si>
  <si>
    <t>0.58 - 4.64 (1.95)</t>
  </si>
  <si>
    <t>0.39 - 2.66 (1.34)</t>
  </si>
  <si>
    <t>0.04 - 1.45 (0.47)</t>
  </si>
  <si>
    <t>0.19 - 2.38 (1.04)</t>
  </si>
  <si>
    <t>0.13 - 6.15 (1.65)</t>
  </si>
  <si>
    <t>0.3 - 4.00 (1.40)</t>
  </si>
  <si>
    <t>0.001 - 0.095 (0.029)</t>
  </si>
  <si>
    <t>0.001 - 0.012 (0.006)</t>
  </si>
  <si>
    <t>0.76 - 8.49 (3.58)</t>
  </si>
  <si>
    <t>0.84 - 4.89 (2.12)</t>
  </si>
  <si>
    <t>0.01 - 0.77 (0.24)</t>
  </si>
  <si>
    <t>0.006 - 0.23 (0.04)</t>
  </si>
  <si>
    <t>3.26 - 47.5 (8.78)</t>
  </si>
  <si>
    <t>10.6 - 50.4 (26.1)</t>
  </si>
  <si>
    <t>0.62 - 30.0 (4.93)</t>
  </si>
  <si>
    <t>0.39 - 4.64 (1.64)</t>
  </si>
  <si>
    <t>0.04 - 2.38 (0.76)</t>
  </si>
  <si>
    <t>0.13 - 6.15 (1.52)</t>
  </si>
  <si>
    <t>0.001 - 0.095 (0.018)</t>
  </si>
  <si>
    <t>0.76 - 8.49 (2.85)</t>
  </si>
  <si>
    <t>0.006 - 0.779 (0.145)</t>
  </si>
  <si>
    <t>MFAS</t>
  </si>
  <si>
    <t>=INDIRECT(RECHERCHEV(Model_FA!$B$10;logos!$G$3:$I$7;3;FAUX))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</si>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</sst>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1"/>
      <color theme="1"/>
      <name val="Arial"/>
      <family val="2"/>
    </font>
    <font>
      <i/>
      <sz val="16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i/>
      <sz val="14"/>
      <name val="Arial"/>
      <family val="2"/>
    </font>
    <font>
      <sz val="14"/>
      <color rgb="FF000000"/>
      <name val="Arial"/>
      <family val="2"/>
    </font>
    <font>
      <sz val="14"/>
      <color theme="5" tint="-0.499984740745262"/>
      <name val="Arial"/>
      <family val="2"/>
    </font>
    <font>
      <i/>
      <sz val="14"/>
      <color theme="5" tint="-0.499984740745262"/>
      <name val="Arial"/>
      <family val="2"/>
    </font>
    <font>
      <sz val="14"/>
      <color theme="8"/>
      <name val="Arial"/>
      <family val="2"/>
    </font>
    <font>
      <i/>
      <sz val="14"/>
      <color theme="8"/>
      <name val="Arial"/>
      <family val="2"/>
    </font>
    <font>
      <b/>
      <u/>
      <sz val="16"/>
      <color theme="1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Calibri"/>
      <family val="2"/>
    </font>
    <font>
      <b/>
      <i/>
      <sz val="16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5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0"/>
      <name val="Arial"/>
      <family val="2"/>
    </font>
    <font>
      <i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/>
      </top>
      <bottom style="thin">
        <color theme="0" tint="-0.1499984740745262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3" borderId="0" xfId="0" applyFill="1" applyBorder="1"/>
    <xf numFmtId="0" fontId="2" fillId="7" borderId="0" xfId="0" applyFont="1" applyFill="1"/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0" fillId="5" borderId="0" xfId="0" applyFill="1" applyBorder="1"/>
    <xf numFmtId="0" fontId="0" fillId="0" borderId="0" xfId="0" applyBorder="1"/>
    <xf numFmtId="0" fontId="0" fillId="5" borderId="0" xfId="0" applyFill="1" applyAlignment="1"/>
    <xf numFmtId="0" fontId="0" fillId="5" borderId="0" xfId="0" applyFill="1" applyBorder="1" applyAlignment="1">
      <alignment horizontal="center" vertical="center"/>
    </xf>
    <xf numFmtId="0" fontId="9" fillId="5" borderId="0" xfId="0" applyFont="1" applyFill="1" applyBorder="1"/>
    <xf numFmtId="0" fontId="0" fillId="8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1" fillId="7" borderId="0" xfId="0" applyFont="1" applyFill="1"/>
    <xf numFmtId="0" fontId="1" fillId="6" borderId="0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13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6" borderId="0" xfId="0" applyFill="1" applyBorder="1"/>
    <xf numFmtId="0" fontId="0" fillId="10" borderId="11" xfId="0" applyFill="1" applyBorder="1"/>
    <xf numFmtId="0" fontId="0" fillId="10" borderId="4" xfId="0" applyFill="1" applyBorder="1"/>
    <xf numFmtId="0" fontId="0" fillId="10" borderId="12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9" xfId="0" applyFill="1" applyBorder="1"/>
    <xf numFmtId="0" fontId="2" fillId="0" borderId="0" xfId="0" applyFont="1"/>
    <xf numFmtId="0" fontId="1" fillId="6" borderId="0" xfId="0" applyFont="1" applyFill="1" applyBorder="1"/>
    <xf numFmtId="0" fontId="2" fillId="5" borderId="0" xfId="0" applyFont="1" applyFill="1"/>
    <xf numFmtId="0" fontId="0" fillId="0" borderId="0" xfId="0" applyFill="1"/>
    <xf numFmtId="0" fontId="0" fillId="5" borderId="0" xfId="0" applyFill="1" applyBorder="1" applyAlignment="1"/>
    <xf numFmtId="0" fontId="0" fillId="0" borderId="0" xfId="0" applyNumberFormat="1" applyFont="1" applyFill="1" applyBorder="1" applyAlignment="1" applyProtection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1" fillId="6" borderId="14" xfId="0" applyFont="1" applyFill="1" applyBorder="1"/>
    <xf numFmtId="0" fontId="1" fillId="6" borderId="15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6" borderId="18" xfId="0" applyFont="1" applyFill="1" applyBorder="1"/>
    <xf numFmtId="0" fontId="0" fillId="5" borderId="17" xfId="0" applyFill="1" applyBorder="1" applyAlignment="1"/>
    <xf numFmtId="0" fontId="0" fillId="5" borderId="19" xfId="0" applyFill="1" applyBorder="1" applyAlignment="1"/>
    <xf numFmtId="0" fontId="0" fillId="11" borderId="0" xfId="0" applyFill="1" applyBorder="1"/>
    <xf numFmtId="0" fontId="0" fillId="12" borderId="0" xfId="0" applyFill="1" applyBorder="1"/>
    <xf numFmtId="0" fontId="0" fillId="12" borderId="8" xfId="0" applyFill="1" applyBorder="1"/>
    <xf numFmtId="0" fontId="0" fillId="0" borderId="0" xfId="0" applyAlignment="1">
      <alignment horizontal="center"/>
    </xf>
    <xf numFmtId="0" fontId="0" fillId="13" borderId="0" xfId="0" applyFill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 applyProtection="1"/>
    <xf numFmtId="0" fontId="0" fillId="5" borderId="11" xfId="0" applyFill="1" applyBorder="1"/>
    <xf numFmtId="0" fontId="0" fillId="12" borderId="4" xfId="0" applyFill="1" applyBorder="1"/>
    <xf numFmtId="0" fontId="0" fillId="0" borderId="4" xfId="0" applyBorder="1"/>
    <xf numFmtId="0" fontId="0" fillId="5" borderId="4" xfId="0" applyFill="1" applyBorder="1"/>
    <xf numFmtId="0" fontId="0" fillId="5" borderId="12" xfId="0" applyFill="1" applyBorder="1"/>
    <xf numFmtId="0" fontId="0" fillId="11" borderId="6" xfId="0" applyFill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5" borderId="0" xfId="0" applyNumberFormat="1" applyFont="1" applyFill="1" applyBorder="1" applyAlignment="1" applyProtection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/>
    <xf numFmtId="2" fontId="0" fillId="5" borderId="0" xfId="0" applyNumberFormat="1" applyFont="1" applyFill="1" applyBorder="1" applyAlignment="1" applyProtection="1"/>
    <xf numFmtId="2" fontId="0" fillId="5" borderId="0" xfId="0" applyNumberFormat="1" applyFill="1" applyBorder="1"/>
    <xf numFmtId="2" fontId="0" fillId="5" borderId="18" xfId="0" applyNumberFormat="1" applyFill="1" applyBorder="1"/>
    <xf numFmtId="2" fontId="0" fillId="5" borderId="18" xfId="0" applyNumberFormat="1" applyFont="1" applyFill="1" applyBorder="1" applyAlignment="1" applyProtection="1"/>
    <xf numFmtId="0" fontId="0" fillId="12" borderId="20" xfId="0" applyFill="1" applyBorder="1"/>
    <xf numFmtId="2" fontId="0" fillId="5" borderId="20" xfId="0" applyNumberFormat="1" applyFont="1" applyFill="1" applyBorder="1" applyAlignment="1" applyProtection="1"/>
    <xf numFmtId="2" fontId="0" fillId="5" borderId="21" xfId="0" applyNumberFormat="1" applyFont="1" applyFill="1" applyBorder="1" applyAlignment="1" applyProtection="1"/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0" fillId="7" borderId="0" xfId="0" applyFill="1" applyBorder="1"/>
    <xf numFmtId="2" fontId="0" fillId="7" borderId="0" xfId="0" applyNumberFormat="1" applyFill="1" applyBorder="1"/>
    <xf numFmtId="2" fontId="0" fillId="7" borderId="0" xfId="0" applyNumberFormat="1" applyFont="1" applyFill="1" applyBorder="1" applyAlignment="1" applyProtection="1"/>
    <xf numFmtId="0" fontId="0" fillId="7" borderId="0" xfId="0" applyNumberFormat="1" applyFont="1" applyFill="1" applyBorder="1" applyAlignment="1" applyProtection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33" fillId="5" borderId="0" xfId="0" applyFont="1" applyFill="1"/>
    <xf numFmtId="0" fontId="0" fillId="6" borderId="0" xfId="0" applyFill="1" applyAlignment="1">
      <alignment horizontal="center" vertical="center"/>
    </xf>
    <xf numFmtId="0" fontId="32" fillId="5" borderId="0" xfId="0" applyFont="1" applyFill="1"/>
    <xf numFmtId="0" fontId="32" fillId="5" borderId="0" xfId="0" applyFont="1" applyFill="1" applyAlignment="1">
      <alignment horizontal="center" vertical="center"/>
    </xf>
    <xf numFmtId="0" fontId="0" fillId="14" borderId="0" xfId="0" applyFont="1" applyFill="1" applyBorder="1"/>
    <xf numFmtId="0" fontId="0" fillId="14" borderId="0" xfId="0" applyFill="1" applyBorder="1"/>
    <xf numFmtId="0" fontId="0" fillId="14" borderId="3" xfId="0" applyFont="1" applyFill="1" applyBorder="1"/>
    <xf numFmtId="0" fontId="0" fillId="14" borderId="3" xfId="0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35" fillId="5" borderId="0" xfId="0" applyFont="1" applyFill="1" applyAlignment="1">
      <alignment horizontal="right"/>
    </xf>
    <xf numFmtId="0" fontId="36" fillId="5" borderId="0" xfId="0" applyFont="1" applyFill="1" applyAlignment="1">
      <alignment horizontal="right"/>
    </xf>
    <xf numFmtId="0" fontId="37" fillId="5" borderId="0" xfId="0" applyFont="1" applyFill="1" applyAlignment="1">
      <alignment horizontal="right"/>
    </xf>
    <xf numFmtId="0" fontId="0" fillId="0" borderId="0" xfId="0" quotePrefix="1"/>
    <xf numFmtId="0" fontId="0" fillId="5" borderId="0" xfId="0" quotePrefix="1" applyFill="1" applyBorder="1"/>
    <xf numFmtId="0" fontId="39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0" fillId="5" borderId="0" xfId="0" applyFill="1" applyBorder="1" applyAlignment="1">
      <alignment horizontal="center"/>
    </xf>
    <xf numFmtId="0" fontId="37" fillId="5" borderId="0" xfId="0" applyFont="1" applyFill="1"/>
    <xf numFmtId="0" fontId="40" fillId="5" borderId="0" xfId="0" applyFont="1" applyFill="1" applyAlignment="1">
      <alignment horizontal="center" vertical="center"/>
    </xf>
    <xf numFmtId="0" fontId="40" fillId="5" borderId="0" xfId="0" applyFont="1" applyFill="1" applyAlignment="1">
      <alignment horizontal="center"/>
    </xf>
    <xf numFmtId="0" fontId="40" fillId="5" borderId="0" xfId="0" applyFont="1" applyFill="1"/>
    <xf numFmtId="0" fontId="40" fillId="5" borderId="0" xfId="0" applyFont="1" applyFill="1" applyAlignment="1">
      <alignment horizontal="left" indent="1"/>
    </xf>
    <xf numFmtId="0" fontId="41" fillId="5" borderId="0" xfId="0" applyFont="1" applyFill="1" applyAlignment="1">
      <alignment horizontal="center"/>
    </xf>
    <xf numFmtId="0" fontId="41" fillId="5" borderId="0" xfId="0" applyFont="1" applyFill="1" applyAlignment="1">
      <alignment horizontal="center" vertical="center"/>
    </xf>
    <xf numFmtId="0" fontId="15" fillId="5" borderId="10" xfId="0" applyFont="1" applyFill="1" applyBorder="1" applyAlignment="1">
      <alignment vertical="center"/>
    </xf>
    <xf numFmtId="0" fontId="37" fillId="5" borderId="0" xfId="0" applyFont="1" applyFill="1" applyBorder="1"/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left" vertical="center" wrapText="1"/>
    </xf>
    <xf numFmtId="0" fontId="43" fillId="5" borderId="0" xfId="0" applyFont="1" applyFill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3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2" fontId="45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top" wrapText="1"/>
    </xf>
    <xf numFmtId="0" fontId="31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 indent="2"/>
    </xf>
    <xf numFmtId="0" fontId="13" fillId="5" borderId="0" xfId="0" applyFont="1" applyFill="1" applyBorder="1" applyAlignment="1">
      <alignment horizontal="center" vertical="center" wrapText="1"/>
    </xf>
    <xf numFmtId="2" fontId="15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29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 indent="2"/>
    </xf>
    <xf numFmtId="0" fontId="25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42" fillId="5" borderId="0" xfId="0" quotePrefix="1" applyFont="1" applyFill="1" applyBorder="1" applyAlignment="1">
      <alignment vertical="center"/>
    </xf>
    <xf numFmtId="0" fontId="46" fillId="5" borderId="0" xfId="0" applyFont="1" applyFill="1" applyAlignment="1">
      <alignment horizontal="center" vertical="top" wrapText="1"/>
    </xf>
  </cellXfs>
  <cellStyles count="1">
    <cellStyle name="Normal" xfId="0" builtinId="0"/>
  </cellStyles>
  <dxfs count="27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left style="medium">
          <color theme="1"/>
        </left>
        <right style="medium">
          <color theme="1"/>
        </right>
        <bottom style="thin">
          <color theme="1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b val="0"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C00000"/>
        </patternFill>
      </fill>
      <border>
        <left/>
        <right/>
        <top/>
        <bottom/>
        <vertical/>
        <horizontal/>
      </border>
    </dxf>
    <dxf>
      <font>
        <b val="0"/>
        <i val="0"/>
        <color rgb="FFC00000"/>
      </font>
      <fill>
        <patternFill>
          <bgColor rgb="FFFFFF99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00CC"/>
      <color rgb="FF008000"/>
      <color rgb="FFFF9999"/>
      <color rgb="FFFA3934"/>
      <color rgb="FFF9150F"/>
      <color rgb="FFCC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603245</xdr:colOff>
      <xdr:row>7</xdr:row>
      <xdr:rowOff>61435</xdr:rowOff>
    </xdr:from>
    <xdr:to>
      <xdr:col>8</xdr:col>
      <xdr:colOff>595308</xdr:colOff>
      <xdr:row>10</xdr:row>
      <xdr:rowOff>0</xdr:rowOff>
    </xdr:to>
    <xdr:sp macro="[0]!Rectangleàcoinsarrondis3_Cliquer" textlink="">
      <xdr:nvSpPr>
        <xdr:cNvPr id="13" name="Rectangle à coins arrondis 12"/>
        <xdr:cNvSpPr/>
      </xdr:nvSpPr>
      <xdr:spPr>
        <a:xfrm>
          <a:off x="3990832" y="1270696"/>
          <a:ext cx="1714846" cy="684000"/>
        </a:xfrm>
        <a:prstGeom prst="roundRect">
          <a:avLst>
            <a:gd name="adj" fmla="val 26402"/>
          </a:avLst>
        </a:prstGeom>
        <a:solidFill>
          <a:srgbClr val="00B05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/>
            <a:t>GO</a:t>
          </a:r>
        </a:p>
      </xdr:txBody>
    </xdr:sp>
    <xdr:clientData/>
  </xdr:twoCellAnchor>
  <xdr:twoCellAnchor>
    <xdr:from>
      <xdr:col>1</xdr:col>
      <xdr:colOff>297655</xdr:colOff>
      <xdr:row>14</xdr:row>
      <xdr:rowOff>93550</xdr:rowOff>
    </xdr:from>
    <xdr:to>
      <xdr:col>8</xdr:col>
      <xdr:colOff>578303</xdr:colOff>
      <xdr:row>20</xdr:row>
      <xdr:rowOff>76541</xdr:rowOff>
    </xdr:to>
    <xdr:sp macro="" textlink="">
      <xdr:nvSpPr>
        <xdr:cNvPr id="15" name="Rectangle 14"/>
        <xdr:cNvSpPr/>
      </xdr:nvSpPr>
      <xdr:spPr>
        <a:xfrm>
          <a:off x="297655" y="2355738"/>
          <a:ext cx="5323795" cy="1105580"/>
        </a:xfrm>
        <a:prstGeom prst="rect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F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186075</xdr:colOff>
      <xdr:row>14</xdr:row>
      <xdr:rowOff>5443</xdr:rowOff>
    </xdr:from>
    <xdr:to>
      <xdr:col>4</xdr:col>
      <xdr:colOff>145393</xdr:colOff>
      <xdr:row>14</xdr:row>
      <xdr:rowOff>190500</xdr:rowOff>
    </xdr:to>
    <xdr:sp macro="" textlink="">
      <xdr:nvSpPr>
        <xdr:cNvPr id="50" name="Rectangle 49"/>
        <xdr:cNvSpPr/>
      </xdr:nvSpPr>
      <xdr:spPr>
        <a:xfrm>
          <a:off x="558004" y="2300514"/>
          <a:ext cx="1483318" cy="18505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9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INPUT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7327</xdr:colOff>
      <xdr:row>6</xdr:row>
      <xdr:rowOff>0</xdr:rowOff>
    </xdr:from>
    <xdr:to>
      <xdr:col>7</xdr:col>
      <xdr:colOff>624473</xdr:colOff>
      <xdr:row>7</xdr:row>
      <xdr:rowOff>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0635" y="2857500"/>
          <a:ext cx="617146" cy="608136"/>
        </a:xfrm>
        <a:prstGeom prst="rect">
          <a:avLst/>
        </a:prstGeom>
      </xdr:spPr>
    </xdr:pic>
    <xdr:clientData/>
  </xdr:twoCellAnchor>
  <xdr:twoCellAnchor editAs="oneCell">
    <xdr:from>
      <xdr:col>7</xdr:col>
      <xdr:colOff>18450</xdr:colOff>
      <xdr:row>4</xdr:row>
      <xdr:rowOff>7328</xdr:rowOff>
    </xdr:from>
    <xdr:to>
      <xdr:col>8</xdr:col>
      <xdr:colOff>1608</xdr:colOff>
      <xdr:row>4</xdr:row>
      <xdr:rowOff>587111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758" y="1648559"/>
          <a:ext cx="610414" cy="579783"/>
        </a:xfrm>
        <a:prstGeom prst="rect">
          <a:avLst/>
        </a:prstGeom>
      </xdr:spPr>
    </xdr:pic>
    <xdr:clientData/>
  </xdr:twoCellAnchor>
  <xdr:twoCellAnchor editAs="oneCell">
    <xdr:from>
      <xdr:col>2</xdr:col>
      <xdr:colOff>58226</xdr:colOff>
      <xdr:row>4</xdr:row>
      <xdr:rowOff>22937</xdr:rowOff>
    </xdr:from>
    <xdr:to>
      <xdr:col>2</xdr:col>
      <xdr:colOff>650845</xdr:colOff>
      <xdr:row>4</xdr:row>
      <xdr:rowOff>602720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7668" y="1620206"/>
          <a:ext cx="592619" cy="579783"/>
        </a:xfrm>
        <a:prstGeom prst="rect">
          <a:avLst/>
        </a:prstGeom>
      </xdr:spPr>
    </xdr:pic>
    <xdr:clientData/>
  </xdr:twoCellAnchor>
  <xdr:twoCellAnchor editAs="oneCell">
    <xdr:from>
      <xdr:col>2</xdr:col>
      <xdr:colOff>64206</xdr:colOff>
      <xdr:row>6</xdr:row>
      <xdr:rowOff>31219</xdr:rowOff>
    </xdr:from>
    <xdr:to>
      <xdr:col>2</xdr:col>
      <xdr:colOff>629479</xdr:colOff>
      <xdr:row>6</xdr:row>
      <xdr:rowOff>594436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63648" y="2844757"/>
          <a:ext cx="565273" cy="563217"/>
        </a:xfrm>
        <a:prstGeom prst="rect">
          <a:avLst/>
        </a:prstGeom>
      </xdr:spPr>
    </xdr:pic>
    <xdr:clientData/>
  </xdr:twoCellAnchor>
  <xdr:twoCellAnchor editAs="oneCell">
    <xdr:from>
      <xdr:col>2</xdr:col>
      <xdr:colOff>75048</xdr:colOff>
      <xdr:row>3</xdr:row>
      <xdr:rowOff>20096</xdr:rowOff>
    </xdr:from>
    <xdr:to>
      <xdr:col>2</xdr:col>
      <xdr:colOff>637763</xdr:colOff>
      <xdr:row>3</xdr:row>
      <xdr:rowOff>582811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74490" y="1009231"/>
          <a:ext cx="562715" cy="562715"/>
        </a:xfrm>
        <a:prstGeom prst="rect">
          <a:avLst/>
        </a:prstGeom>
      </xdr:spPr>
    </xdr:pic>
    <xdr:clientData/>
  </xdr:twoCellAnchor>
  <xdr:twoCellAnchor editAs="oneCell">
    <xdr:from>
      <xdr:col>2</xdr:col>
      <xdr:colOff>70818</xdr:colOff>
      <xdr:row>2</xdr:row>
      <xdr:rowOff>27423</xdr:rowOff>
    </xdr:from>
    <xdr:to>
      <xdr:col>2</xdr:col>
      <xdr:colOff>631372</xdr:colOff>
      <xdr:row>2</xdr:row>
      <xdr:rowOff>587400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70260" y="408423"/>
          <a:ext cx="560554" cy="559977"/>
        </a:xfrm>
        <a:prstGeom prst="rect">
          <a:avLst/>
        </a:prstGeom>
      </xdr:spPr>
    </xdr:pic>
    <xdr:clientData/>
  </xdr:twoCellAnchor>
  <xdr:twoCellAnchor editAs="oneCell">
    <xdr:from>
      <xdr:col>2</xdr:col>
      <xdr:colOff>81642</xdr:colOff>
      <xdr:row>5</xdr:row>
      <xdr:rowOff>30984</xdr:rowOff>
    </xdr:from>
    <xdr:to>
      <xdr:col>2</xdr:col>
      <xdr:colOff>627036</xdr:colOff>
      <xdr:row>5</xdr:row>
      <xdr:rowOff>584672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81084" y="2236388"/>
          <a:ext cx="545394" cy="553688"/>
        </a:xfrm>
        <a:prstGeom prst="rect">
          <a:avLst/>
        </a:prstGeom>
      </xdr:spPr>
    </xdr:pic>
    <xdr:clientData/>
  </xdr:twoCellAnchor>
  <xdr:twoCellAnchor editAs="oneCell">
    <xdr:from>
      <xdr:col>7</xdr:col>
      <xdr:colOff>25777</xdr:colOff>
      <xdr:row>3</xdr:row>
      <xdr:rowOff>4646</xdr:rowOff>
    </xdr:from>
    <xdr:to>
      <xdr:col>7</xdr:col>
      <xdr:colOff>624045</xdr:colOff>
      <xdr:row>3</xdr:row>
      <xdr:rowOff>596241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96948" y="994317"/>
          <a:ext cx="598268" cy="591595"/>
        </a:xfrm>
        <a:prstGeom prst="rect">
          <a:avLst/>
        </a:prstGeom>
      </xdr:spPr>
    </xdr:pic>
    <xdr:clientData/>
  </xdr:twoCellAnchor>
  <xdr:twoCellAnchor editAs="oneCell">
    <xdr:from>
      <xdr:col>7</xdr:col>
      <xdr:colOff>21981</xdr:colOff>
      <xdr:row>1</xdr:row>
      <xdr:rowOff>189765</xdr:rowOff>
    </xdr:from>
    <xdr:to>
      <xdr:col>7</xdr:col>
      <xdr:colOff>615912</xdr:colOff>
      <xdr:row>2</xdr:row>
      <xdr:rowOff>586646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393152" y="380265"/>
          <a:ext cx="593931" cy="587381"/>
        </a:xfrm>
        <a:prstGeom prst="rect">
          <a:avLst/>
        </a:prstGeom>
      </xdr:spPr>
    </xdr:pic>
    <xdr:clientData/>
  </xdr:twoCellAnchor>
  <xdr:twoCellAnchor editAs="oneCell">
    <xdr:from>
      <xdr:col>7</xdr:col>
      <xdr:colOff>7327</xdr:colOff>
      <xdr:row>4</xdr:row>
      <xdr:rowOff>599975</xdr:rowOff>
    </xdr:from>
    <xdr:to>
      <xdr:col>7</xdr:col>
      <xdr:colOff>625919</xdr:colOff>
      <xdr:row>5</xdr:row>
      <xdr:rowOff>608134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70635" y="2241206"/>
          <a:ext cx="618592" cy="616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17</xdr:row>
      <xdr:rowOff>104775</xdr:rowOff>
    </xdr:from>
    <xdr:to>
      <xdr:col>7</xdr:col>
      <xdr:colOff>923367</xdr:colOff>
      <xdr:row>30</xdr:row>
      <xdr:rowOff>152084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0" y="3343275"/>
          <a:ext cx="4466667" cy="25238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Var" displayName="TableVar" ref="A7:I52" totalsRowShown="0" headerRowDxfId="12" dataDxfId="10" headerRowBorderDxfId="11" tableBorderDxfId="9">
  <tableColumns count="9">
    <tableColumn id="1" name="ID" dataDxfId="8"/>
    <tableColumn id="2" name="Input_1" dataDxfId="7"/>
    <tableColumn id="3" name="Unit_1" dataDxfId="6"/>
    <tableColumn id="4" name="Input_2" dataDxfId="5"/>
    <tableColumn id="5" name="Unit_2" dataDxfId="4"/>
    <tableColumn id="6" name="Input_3" dataDxfId="3"/>
    <tableColumn id="7" name="Unit_3" dataDxfId="2"/>
    <tableColumn id="8" name="Input_4" dataDxfId="1"/>
    <tableColumn id="9" name="Unit_4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P51"/>
  <sheetViews>
    <sheetView tabSelected="1" zoomScale="115" zoomScaleNormal="115" workbookViewId="0">
      <selection activeCell="E4" sqref="E4"/>
    </sheetView>
  </sheetViews>
  <sheetFormatPr baseColWidth="10" defaultRowHeight="15" x14ac:dyDescent="0.25"/>
  <cols>
    <col min="1" max="1" width="1.7109375" style="3" customWidth="1"/>
    <col min="2" max="2" width="2" style="3" customWidth="1"/>
    <col min="3" max="4" width="12" style="3" bestFit="1" customWidth="1"/>
    <col min="5" max="5" width="16" style="3" bestFit="1" customWidth="1"/>
    <col min="6" max="6" width="11.42578125" style="3"/>
    <col min="7" max="7" width="16.42578125" style="3" bestFit="1" customWidth="1"/>
    <col min="8" max="8" width="13.140625" style="3" bestFit="1" customWidth="1"/>
    <col min="9" max="9" width="9.140625" style="13" customWidth="1"/>
    <col min="10" max="16384" width="11.42578125" style="3"/>
  </cols>
  <sheetData>
    <row r="1" spans="1:16" x14ac:dyDescent="0.25">
      <c r="E1" s="117"/>
    </row>
    <row r="2" spans="1:16" x14ac:dyDescent="0.25">
      <c r="E2" s="13"/>
    </row>
    <row r="3" spans="1:16" x14ac:dyDescent="0.25">
      <c r="E3" s="13"/>
    </row>
    <row r="4" spans="1:16" x14ac:dyDescent="0.25">
      <c r="E4" s="13"/>
      <c r="I4" s="117"/>
    </row>
    <row r="5" spans="1:16" s="13" customFormat="1" ht="6" customHeight="1" x14ac:dyDescent="0.25">
      <c r="E5" s="117"/>
      <c r="J5" s="3"/>
      <c r="K5" s="3"/>
      <c r="L5" s="3"/>
      <c r="M5" s="3"/>
      <c r="N5" s="3"/>
      <c r="O5" s="3"/>
      <c r="P5" s="3"/>
    </row>
    <row r="6" spans="1:16" ht="30" customHeight="1" x14ac:dyDescent="0.25">
      <c r="A6" s="181"/>
      <c r="B6" s="181"/>
      <c r="C6" s="181"/>
      <c r="D6" s="181"/>
      <c r="E6" s="181"/>
      <c r="F6" s="181"/>
      <c r="G6" s="181"/>
      <c r="H6" s="181"/>
      <c r="I6" s="181"/>
    </row>
    <row r="7" spans="1:16" ht="3.75" customHeight="1" x14ac:dyDescent="0.25">
      <c r="A7" s="119"/>
      <c r="B7" s="13"/>
      <c r="D7" s="119"/>
      <c r="E7" s="13"/>
      <c r="G7" s="119"/>
      <c r="H7" s="13"/>
    </row>
    <row r="8" spans="1:16" x14ac:dyDescent="0.25">
      <c r="A8" s="13"/>
      <c r="B8" s="13"/>
      <c r="D8" s="13"/>
      <c r="E8" s="13"/>
      <c r="G8" s="13"/>
      <c r="H8" s="13"/>
    </row>
    <row r="9" spans="1:16" x14ac:dyDescent="0.25">
      <c r="A9" s="13"/>
      <c r="B9" s="13"/>
      <c r="C9" s="13"/>
      <c r="D9" s="13"/>
      <c r="E9" s="13"/>
      <c r="F9" s="13"/>
      <c r="G9" s="13"/>
      <c r="H9" s="13"/>
    </row>
    <row r="10" spans="1:16" ht="28.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16" ht="15.75" customHeight="1" x14ac:dyDescent="0.25">
      <c r="A11" s="119"/>
      <c r="B11" s="13"/>
      <c r="D11" s="119"/>
      <c r="E11" s="13"/>
      <c r="F11" s="119"/>
      <c r="G11" s="136" t="s">
        <v>13</v>
      </c>
      <c r="H11" s="136"/>
      <c r="I11" s="127"/>
      <c r="K11" s="132"/>
      <c r="L11" s="132"/>
      <c r="M11" s="132"/>
      <c r="N11" s="132"/>
      <c r="O11" s="132"/>
    </row>
    <row r="12" spans="1:16" ht="20.25" customHeight="1" x14ac:dyDescent="0.25">
      <c r="A12" s="13"/>
      <c r="B12" s="13"/>
      <c r="D12" s="13"/>
      <c r="E12" s="13"/>
      <c r="F12" s="13"/>
      <c r="G12" s="136"/>
      <c r="H12" s="136"/>
      <c r="K12" s="132"/>
      <c r="L12" s="132"/>
      <c r="M12" s="132"/>
      <c r="N12" s="132"/>
      <c r="O12" s="132"/>
    </row>
    <row r="13" spans="1:16" ht="11.25" customHeight="1" x14ac:dyDescent="0.25">
      <c r="A13" s="119"/>
      <c r="B13" s="13"/>
      <c r="D13" s="119"/>
      <c r="E13" s="13"/>
      <c r="G13" s="136"/>
      <c r="H13" s="136"/>
    </row>
    <row r="14" spans="1:16" ht="9.75" customHeight="1" x14ac:dyDescent="0.25">
      <c r="A14" s="13"/>
      <c r="B14" s="13"/>
      <c r="C14" s="13"/>
      <c r="D14" s="13"/>
      <c r="E14" s="13"/>
      <c r="F14" s="13"/>
      <c r="G14" s="13"/>
      <c r="H14" s="13"/>
    </row>
    <row r="16" spans="1:16" x14ac:dyDescent="0.25">
      <c r="D16" s="120" t="s">
        <v>352</v>
      </c>
      <c r="E16" s="120" t="s">
        <v>31</v>
      </c>
      <c r="F16" s="120" t="s">
        <v>28</v>
      </c>
      <c r="G16" s="120" t="s">
        <v>294</v>
      </c>
      <c r="H16" s="11"/>
    </row>
    <row r="17" spans="3:10" x14ac:dyDescent="0.25">
      <c r="C17" s="113" t="s">
        <v>203</v>
      </c>
      <c r="D17" s="11" t="s">
        <v>122</v>
      </c>
      <c r="E17" s="11">
        <v>2</v>
      </c>
      <c r="F17" s="125" t="s">
        <v>29</v>
      </c>
      <c r="G17" s="11" t="s">
        <v>221</v>
      </c>
      <c r="H17" s="11"/>
    </row>
    <row r="18" spans="3:10" x14ac:dyDescent="0.25">
      <c r="C18" s="113" t="s">
        <v>204</v>
      </c>
      <c r="D18" s="11" t="s">
        <v>121</v>
      </c>
      <c r="E18" s="11">
        <v>4</v>
      </c>
      <c r="F18" s="11" t="s">
        <v>29</v>
      </c>
      <c r="G18" s="11" t="s">
        <v>243</v>
      </c>
      <c r="H18" s="11"/>
    </row>
    <row r="19" spans="3:10" x14ac:dyDescent="0.25">
      <c r="C19" s="113" t="s">
        <v>205</v>
      </c>
      <c r="D19" s="11"/>
      <c r="E19" s="11"/>
      <c r="F19" s="11"/>
      <c r="G19" s="11"/>
      <c r="H19" s="11"/>
    </row>
    <row r="20" spans="3:10" x14ac:dyDescent="0.25">
      <c r="C20" s="113" t="s">
        <v>206</v>
      </c>
      <c r="D20" s="11"/>
      <c r="E20" s="11"/>
      <c r="F20" s="11"/>
      <c r="G20" s="11"/>
      <c r="H20" s="11"/>
    </row>
    <row r="21" spans="3:10" ht="15" customHeight="1" thickBot="1" x14ac:dyDescent="0.3">
      <c r="J21" s="126"/>
    </row>
    <row r="23" spans="3:10" x14ac:dyDescent="0.25">
      <c r="C23" s="123"/>
      <c r="D23" s="110"/>
      <c r="G23" s="122"/>
      <c r="H23" s="122"/>
    </row>
    <row r="24" spans="3:10" x14ac:dyDescent="0.25">
      <c r="C24" s="123"/>
      <c r="D24" s="110"/>
    </row>
    <row r="25" spans="3:10" x14ac:dyDescent="0.25">
      <c r="C25" s="123"/>
      <c r="D25" s="110"/>
      <c r="F25" s="111"/>
    </row>
    <row r="26" spans="3:10" x14ac:dyDescent="0.25">
      <c r="C26" s="123"/>
      <c r="D26" s="110"/>
      <c r="F26" s="111"/>
    </row>
    <row r="27" spans="3:10" x14ac:dyDescent="0.25">
      <c r="C27" s="123"/>
      <c r="D27" s="110"/>
      <c r="F27" s="111"/>
    </row>
    <row r="28" spans="3:10" x14ac:dyDescent="0.25">
      <c r="C28" s="123"/>
      <c r="D28" s="110"/>
      <c r="F28" s="111"/>
    </row>
    <row r="31" spans="3:10" x14ac:dyDescent="0.25">
      <c r="C31" s="109"/>
      <c r="D31" s="121"/>
      <c r="E31" s="121"/>
      <c r="G31" s="121"/>
      <c r="H31" s="121"/>
      <c r="I31" s="128"/>
    </row>
    <row r="32" spans="3:10" x14ac:dyDescent="0.25">
      <c r="C32" s="109"/>
      <c r="D32" s="124"/>
      <c r="E32" s="109"/>
      <c r="F32" s="113"/>
      <c r="G32" s="109"/>
      <c r="H32" s="109"/>
      <c r="I32" s="129"/>
    </row>
    <row r="33" spans="3:9" x14ac:dyDescent="0.25">
      <c r="C33" s="109"/>
      <c r="D33" s="124"/>
      <c r="E33" s="109"/>
      <c r="F33" s="113"/>
      <c r="G33" s="109"/>
      <c r="H33" s="109"/>
      <c r="I33" s="129"/>
    </row>
    <row r="34" spans="3:9" x14ac:dyDescent="0.25">
      <c r="C34" s="109"/>
      <c r="D34" s="109"/>
      <c r="E34" s="109"/>
      <c r="F34" s="110"/>
      <c r="G34" s="109"/>
      <c r="H34" s="109"/>
      <c r="I34" s="118"/>
    </row>
    <row r="37" spans="3:9" x14ac:dyDescent="0.25">
      <c r="C37" s="123"/>
      <c r="D37" s="110"/>
      <c r="G37" s="122"/>
      <c r="H37" s="122"/>
    </row>
    <row r="38" spans="3:9" x14ac:dyDescent="0.25">
      <c r="C38" s="123"/>
      <c r="D38" s="110"/>
    </row>
    <row r="39" spans="3:9" x14ac:dyDescent="0.25">
      <c r="C39" s="123"/>
      <c r="D39" s="110"/>
      <c r="F39" s="112"/>
    </row>
    <row r="40" spans="3:9" x14ac:dyDescent="0.25">
      <c r="C40" s="123"/>
      <c r="D40" s="110"/>
      <c r="F40" s="112"/>
    </row>
    <row r="41" spans="3:9" x14ac:dyDescent="0.25">
      <c r="C41" s="123"/>
      <c r="D41" s="110"/>
      <c r="F41" s="112"/>
    </row>
    <row r="42" spans="3:9" x14ac:dyDescent="0.25">
      <c r="C42" s="123"/>
      <c r="D42" s="110"/>
      <c r="F42" s="112"/>
    </row>
    <row r="43" spans="3:9" ht="18.75" customHeight="1" x14ac:dyDescent="0.25"/>
    <row r="44" spans="3:9" ht="16.5" customHeight="1" x14ac:dyDescent="0.25">
      <c r="C44" s="13"/>
      <c r="D44" s="144"/>
      <c r="E44" s="144"/>
      <c r="F44" s="13"/>
      <c r="G44" s="13"/>
      <c r="H44" s="13"/>
    </row>
    <row r="45" spans="3:9" ht="12" customHeight="1" x14ac:dyDescent="0.25">
      <c r="C45" s="13"/>
      <c r="D45" s="144"/>
      <c r="E45" s="144"/>
      <c r="F45" s="131"/>
      <c r="G45" s="137"/>
      <c r="H45" s="137"/>
    </row>
    <row r="46" spans="3:9" ht="21" customHeight="1" x14ac:dyDescent="0.25">
      <c r="C46" s="13"/>
      <c r="D46" s="144"/>
      <c r="E46" s="144"/>
      <c r="F46" s="116"/>
      <c r="G46" s="138"/>
      <c r="H46" s="138"/>
    </row>
    <row r="47" spans="3:9" ht="11.25" customHeight="1" x14ac:dyDescent="0.25">
      <c r="C47" s="13"/>
      <c r="D47" s="135"/>
      <c r="E47" s="135"/>
      <c r="G47" s="134"/>
      <c r="H47" s="134"/>
    </row>
    <row r="48" spans="3:9" ht="10.5" customHeight="1" x14ac:dyDescent="0.25">
      <c r="C48" s="133"/>
      <c r="D48" s="133"/>
      <c r="E48" s="133"/>
      <c r="F48" s="133"/>
      <c r="G48" s="133"/>
      <c r="H48" s="13"/>
    </row>
    <row r="49" spans="3:8" x14ac:dyDescent="0.25">
      <c r="C49" s="133"/>
      <c r="D49" s="133"/>
      <c r="E49" s="133"/>
      <c r="F49" s="133"/>
      <c r="G49" s="133"/>
      <c r="H49" s="13"/>
    </row>
    <row r="50" spans="3:8" ht="8.25" customHeight="1" x14ac:dyDescent="0.25"/>
    <row r="51" spans="3:8" ht="11.25" customHeight="1" x14ac:dyDescent="0.25"/>
  </sheetData>
  <mergeCells count="9">
    <mergeCell ref="K11:O12"/>
    <mergeCell ref="C48:G49"/>
    <mergeCell ref="A6:I6"/>
    <mergeCell ref="G47:H47"/>
    <mergeCell ref="D47:E47"/>
    <mergeCell ref="G11:H13"/>
    <mergeCell ref="G45:H45"/>
    <mergeCell ref="G46:H46"/>
    <mergeCell ref="D44:E46"/>
  </mergeCells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B26"/>
  <sheetViews>
    <sheetView zoomScale="69" zoomScaleNormal="69" workbookViewId="0">
      <selection activeCell="B1" sqref="B1"/>
    </sheetView>
  </sheetViews>
  <sheetFormatPr baseColWidth="10" defaultRowHeight="14.25" x14ac:dyDescent="0.25"/>
  <cols>
    <col min="1" max="1" width="10.42578125" style="152" customWidth="1"/>
    <col min="2" max="2" width="42.5703125" style="152" bestFit="1" customWidth="1"/>
    <col min="3" max="3" width="26.7109375" style="152" customWidth="1"/>
    <col min="4" max="4" width="21.28515625" style="152" customWidth="1"/>
    <col min="5" max="5" width="16.7109375" style="152" customWidth="1"/>
    <col min="6" max="6" width="28" style="152" customWidth="1"/>
    <col min="7" max="7" width="12.85546875" style="152" customWidth="1"/>
    <col min="8" max="8" width="17.140625" style="152" bestFit="1" customWidth="1"/>
    <col min="9" max="9" width="13.42578125" style="152" bestFit="1" customWidth="1"/>
    <col min="10" max="10" width="19.7109375" style="152" bestFit="1" customWidth="1"/>
    <col min="11" max="12" width="12.85546875" style="152" customWidth="1"/>
    <col min="13" max="13" width="4.7109375" style="152" customWidth="1"/>
    <col min="14" max="14" width="16.28515625" style="152" customWidth="1"/>
    <col min="15" max="15" width="28.28515625" style="152" bestFit="1" customWidth="1"/>
    <col min="16" max="16" width="23.42578125" style="152" bestFit="1" customWidth="1"/>
    <col min="17" max="17" width="13.85546875" style="152" bestFit="1" customWidth="1"/>
    <col min="18" max="18" width="4.7109375" style="152" customWidth="1"/>
    <col min="19" max="19" width="13.7109375" style="152" bestFit="1" customWidth="1"/>
    <col min="20" max="20" width="24.28515625" style="152" bestFit="1" customWidth="1"/>
    <col min="21" max="21" width="13.42578125" style="152" customWidth="1"/>
    <col min="22" max="22" width="19.7109375" style="152" bestFit="1" customWidth="1"/>
    <col min="23" max="24" width="11.42578125" style="152"/>
    <col min="25" max="25" width="4.7109375" style="152" customWidth="1"/>
    <col min="26" max="26" width="15.5703125" style="152" customWidth="1"/>
    <col min="27" max="27" width="16.140625" style="152" bestFit="1" customWidth="1"/>
    <col min="28" max="28" width="23.42578125" style="152" bestFit="1" customWidth="1"/>
    <col min="29" max="16384" width="11.42578125" style="152"/>
  </cols>
  <sheetData>
    <row r="1" spans="2:28" ht="25.5" customHeight="1" x14ac:dyDescent="0.25"/>
    <row r="2" spans="2:28" ht="25.5" customHeight="1" x14ac:dyDescent="0.25"/>
    <row r="3" spans="2:28" ht="25.5" customHeight="1" x14ac:dyDescent="0.25"/>
    <row r="4" spans="2:28" ht="25.5" customHeight="1" x14ac:dyDescent="0.25"/>
    <row r="5" spans="2:28" ht="29.25" customHeight="1" x14ac:dyDescent="0.25"/>
    <row r="6" spans="2:28" ht="25.5" customHeight="1" x14ac:dyDescent="0.25">
      <c r="B6" s="131"/>
      <c r="D6" s="153"/>
    </row>
    <row r="7" spans="2:28" ht="36.75" customHeight="1" x14ac:dyDescent="0.25">
      <c r="B7" s="154" t="s">
        <v>13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2:28" x14ac:dyDescent="0.25">
      <c r="B8" s="15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2:28" ht="26.25" customHeight="1" x14ac:dyDescent="0.25">
      <c r="B9" s="131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2:28" ht="36" customHeight="1" x14ac:dyDescent="0.25">
      <c r="B10" s="156" t="s">
        <v>2</v>
      </c>
      <c r="C10" s="15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2" spans="2:28" ht="24.75" customHeight="1" x14ac:dyDescent="0.25">
      <c r="B12" s="131"/>
      <c r="G12" s="157"/>
      <c r="H12" s="157"/>
      <c r="I12" s="157"/>
      <c r="J12" s="157"/>
      <c r="K12" s="157"/>
      <c r="L12" s="157"/>
      <c r="N12" s="137"/>
      <c r="O12" s="137"/>
      <c r="P12" s="137"/>
      <c r="Q12" s="137"/>
      <c r="S12" s="157"/>
      <c r="T12" s="157"/>
      <c r="U12" s="157"/>
      <c r="V12" s="157"/>
      <c r="W12" s="157"/>
      <c r="X12" s="157"/>
    </row>
    <row r="13" spans="2:28" ht="26.25" customHeight="1" x14ac:dyDescent="0.25">
      <c r="B13" s="158">
        <v>22</v>
      </c>
      <c r="G13" s="148"/>
      <c r="H13" s="148"/>
      <c r="I13" s="130"/>
      <c r="J13" s="130"/>
      <c r="K13" s="159"/>
      <c r="L13" s="148"/>
      <c r="N13" s="137"/>
      <c r="O13" s="137"/>
      <c r="P13" s="137"/>
      <c r="Q13" s="137"/>
      <c r="S13" s="148"/>
      <c r="T13" s="147"/>
      <c r="U13" s="130"/>
      <c r="V13" s="130"/>
      <c r="W13" s="130"/>
      <c r="X13" s="148"/>
    </row>
    <row r="14" spans="2:28" ht="24.75" customHeight="1" x14ac:dyDescent="0.25">
      <c r="C14" s="131"/>
      <c r="D14" s="130"/>
      <c r="E14" s="130"/>
      <c r="F14" s="130"/>
      <c r="G14" s="148"/>
      <c r="H14" s="147"/>
      <c r="I14" s="146"/>
      <c r="J14" s="147"/>
      <c r="K14" s="146"/>
      <c r="L14" s="159"/>
      <c r="N14" s="160"/>
      <c r="O14" s="160"/>
      <c r="S14" s="148"/>
      <c r="T14" s="147"/>
      <c r="U14" s="146"/>
      <c r="V14" s="147"/>
      <c r="W14" s="146"/>
      <c r="X14" s="148"/>
    </row>
    <row r="15" spans="2:28" ht="24.75" customHeight="1" x14ac:dyDescent="0.25">
      <c r="B15" s="161"/>
      <c r="C15" s="162" t="s">
        <v>122</v>
      </c>
      <c r="D15" s="163">
        <v>2</v>
      </c>
      <c r="E15" s="164" t="s">
        <v>29</v>
      </c>
      <c r="F15" s="130" t="s">
        <v>221</v>
      </c>
      <c r="G15" s="148"/>
      <c r="H15" s="162"/>
      <c r="I15" s="130"/>
      <c r="J15" s="146"/>
      <c r="K15" s="130"/>
      <c r="L15" s="165"/>
      <c r="O15" s="130"/>
      <c r="P15" s="130"/>
      <c r="S15" s="148"/>
      <c r="T15" s="162"/>
      <c r="U15" s="130"/>
      <c r="V15" s="146"/>
      <c r="W15" s="130"/>
      <c r="X15" s="148"/>
      <c r="AA15" s="130"/>
      <c r="AB15" s="130"/>
    </row>
    <row r="16" spans="2:28" ht="24.75" customHeight="1" x14ac:dyDescent="0.25">
      <c r="B16" s="161"/>
      <c r="C16" s="162" t="s">
        <v>121</v>
      </c>
      <c r="D16" s="163">
        <v>4</v>
      </c>
      <c r="E16" s="164" t="s">
        <v>29</v>
      </c>
      <c r="F16" s="130" t="s">
        <v>243</v>
      </c>
      <c r="G16" s="148"/>
      <c r="H16" s="162"/>
      <c r="I16" s="147"/>
      <c r="J16" s="146"/>
      <c r="K16" s="147"/>
      <c r="L16" s="159"/>
      <c r="N16" s="166"/>
      <c r="O16" s="164"/>
      <c r="P16" s="130"/>
      <c r="S16" s="148"/>
      <c r="T16" s="162"/>
      <c r="U16" s="147"/>
      <c r="V16" s="146"/>
      <c r="W16" s="147"/>
      <c r="X16" s="148"/>
      <c r="Z16" s="166"/>
      <c r="AA16" s="164"/>
      <c r="AB16" s="130"/>
    </row>
    <row r="17" spans="1:24" ht="24.75" customHeight="1" x14ac:dyDescent="0.25">
      <c r="B17" s="161"/>
      <c r="C17" s="162"/>
      <c r="D17" s="163"/>
      <c r="E17" s="164"/>
      <c r="F17" s="130"/>
      <c r="G17" s="148"/>
      <c r="H17" s="162"/>
      <c r="I17" s="147"/>
      <c r="J17" s="146"/>
      <c r="K17" s="147"/>
      <c r="L17" s="148"/>
      <c r="N17" s="166"/>
      <c r="O17" s="164"/>
      <c r="P17" s="130"/>
      <c r="S17" s="148"/>
      <c r="T17" s="162"/>
      <c r="U17" s="147"/>
      <c r="V17" s="146"/>
      <c r="W17" s="147"/>
      <c r="X17" s="148"/>
    </row>
    <row r="18" spans="1:24" ht="24.75" customHeight="1" x14ac:dyDescent="0.25">
      <c r="B18" s="161"/>
      <c r="C18" s="162"/>
      <c r="D18" s="163"/>
      <c r="E18" s="164"/>
      <c r="F18" s="130"/>
      <c r="G18" s="148"/>
      <c r="H18" s="162"/>
      <c r="I18" s="147"/>
      <c r="J18" s="146"/>
      <c r="K18" s="147"/>
      <c r="L18" s="148"/>
      <c r="S18" s="148"/>
      <c r="T18" s="162"/>
      <c r="U18" s="147"/>
      <c r="V18" s="146"/>
      <c r="W18" s="147"/>
      <c r="X18" s="148"/>
    </row>
    <row r="19" spans="1:24" ht="24.75" customHeight="1" x14ac:dyDescent="0.25">
      <c r="B19" s="167"/>
      <c r="D19" s="168"/>
      <c r="G19" s="148"/>
      <c r="H19" s="134"/>
      <c r="I19" s="134"/>
      <c r="J19" s="134"/>
      <c r="K19" s="134"/>
      <c r="L19" s="148"/>
      <c r="O19" s="131"/>
      <c r="P19" s="130"/>
      <c r="Q19" s="130"/>
      <c r="S19" s="148"/>
      <c r="T19" s="134"/>
      <c r="U19" s="134"/>
      <c r="V19" s="134"/>
      <c r="W19" s="134"/>
      <c r="X19" s="148"/>
    </row>
    <row r="20" spans="1:24" ht="24.75" customHeight="1" x14ac:dyDescent="0.25">
      <c r="A20" s="169"/>
      <c r="B20" s="170"/>
      <c r="C20" s="171"/>
      <c r="D20" s="172"/>
      <c r="G20" s="148"/>
      <c r="H20" s="148"/>
      <c r="I20" s="149"/>
      <c r="J20" s="149"/>
      <c r="K20" s="149"/>
      <c r="L20" s="149"/>
      <c r="N20" s="161"/>
      <c r="O20" s="162"/>
      <c r="P20" s="173"/>
      <c r="Q20" s="164"/>
      <c r="S20" s="148"/>
      <c r="T20" s="148"/>
      <c r="U20" s="148"/>
      <c r="V20" s="148"/>
      <c r="W20" s="148"/>
      <c r="X20" s="148"/>
    </row>
    <row r="21" spans="1:24" ht="24.75" customHeight="1" x14ac:dyDescent="0.25">
      <c r="A21" s="169"/>
      <c r="B21" s="170"/>
      <c r="C21" s="171"/>
      <c r="D21" s="172"/>
      <c r="G21" s="148"/>
      <c r="H21" s="148"/>
      <c r="I21" s="148"/>
      <c r="J21" s="148"/>
      <c r="K21" s="148"/>
      <c r="L21" s="148"/>
      <c r="N21" s="161"/>
      <c r="O21" s="162"/>
      <c r="P21" s="173"/>
      <c r="Q21" s="164"/>
      <c r="S21" s="148"/>
      <c r="T21" s="148"/>
      <c r="U21" s="148"/>
      <c r="V21" s="148"/>
      <c r="W21" s="148"/>
      <c r="X21" s="148"/>
    </row>
    <row r="22" spans="1:24" ht="24.75" customHeight="1" x14ac:dyDescent="0.25">
      <c r="A22" s="174"/>
      <c r="B22" s="175"/>
      <c r="C22" s="176"/>
      <c r="G22" s="150"/>
      <c r="H22" s="150"/>
      <c r="I22" s="150"/>
      <c r="J22" s="150"/>
      <c r="K22" s="150"/>
      <c r="L22" s="150"/>
      <c r="S22" s="151"/>
      <c r="T22" s="151"/>
      <c r="U22" s="151"/>
      <c r="V22" s="151"/>
      <c r="W22" s="151"/>
      <c r="X22" s="151"/>
    </row>
    <row r="23" spans="1:24" ht="24.75" customHeight="1" x14ac:dyDescent="0.25">
      <c r="A23" s="174"/>
      <c r="B23" s="175"/>
      <c r="C23" s="176"/>
      <c r="G23" s="177"/>
      <c r="H23" s="177"/>
      <c r="I23" s="178"/>
      <c r="J23" s="178"/>
      <c r="K23" s="178"/>
      <c r="L23" s="178"/>
      <c r="S23" s="179"/>
      <c r="T23" s="179"/>
      <c r="U23" s="179"/>
      <c r="V23" s="179"/>
      <c r="W23" s="179"/>
      <c r="X23" s="179"/>
    </row>
    <row r="24" spans="1:24" ht="14.25" customHeight="1" x14ac:dyDescent="0.25">
      <c r="B24" s="134"/>
    </row>
    <row r="25" spans="1:24" x14ac:dyDescent="0.25">
      <c r="B25" s="134"/>
    </row>
    <row r="26" spans="1:24" ht="23.25" x14ac:dyDescent="0.25">
      <c r="D26" s="180"/>
    </row>
  </sheetData>
  <mergeCells count="15">
    <mergeCell ref="H19:K19"/>
    <mergeCell ref="T19:W19"/>
    <mergeCell ref="B20:B21"/>
    <mergeCell ref="B24:B25"/>
    <mergeCell ref="A22:A23"/>
    <mergeCell ref="B22:B23"/>
    <mergeCell ref="C22:C23"/>
    <mergeCell ref="C20:C21"/>
    <mergeCell ref="D20:D21"/>
    <mergeCell ref="N14:O14"/>
    <mergeCell ref="D7:O10"/>
    <mergeCell ref="G12:L12"/>
    <mergeCell ref="N12:Q12"/>
    <mergeCell ref="S12:X12"/>
    <mergeCell ref="N13:Q13"/>
  </mergeCells>
  <conditionalFormatting sqref="B22:B23">
    <cfRule type="cellIs" dxfId="26" priority="15" operator="lessThan">
      <formula>0</formula>
    </cfRule>
  </conditionalFormatting>
  <conditionalFormatting sqref="B13">
    <cfRule type="cellIs" dxfId="25" priority="2" operator="between">
      <formula>10</formula>
      <formula>30</formula>
    </cfRule>
    <cfRule type="cellIs" dxfId="24" priority="7" operator="notBetween">
      <formula>10</formula>
      <formula>25</formula>
    </cfRule>
  </conditionalFormatting>
  <dataValidations xWindow="112" yWindow="284" count="4">
    <dataValidation type="list" allowBlank="1" showInputMessage="1" showErrorMessage="1" sqref="B10">
      <formula1>INDIRECT(B7)</formula1>
    </dataValidation>
    <dataValidation type="list" allowBlank="1" showErrorMessage="1" sqref="B7">
      <formula1>MFA</formula1>
    </dataValidation>
    <dataValidation type="decimal" showInputMessage="1" showErrorMessage="1" sqref="B13">
      <formula1>10</formula1>
      <formula2>25</formula2>
    </dataValidation>
    <dataValidation type="decimal" errorStyle="warning" operator="lessThanOrEqual" allowBlank="1" showInputMessage="1" showErrorMessage="1" sqref="B22:B23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6" operator="beginsWith" id="{EF952645-B6DA-470E-A7DE-EB78FF9734CE}">
            <xm:f>LEFT(D7,LEN("Note"))="Note"</xm:f>
            <xm:f>"Note"</xm:f>
            <x14:dxf>
              <font>
                <b val="0"/>
                <i val="0"/>
                <color rgb="FFC00000"/>
              </font>
              <fill>
                <patternFill>
                  <bgColor rgb="FFFFFF99"/>
                </patternFill>
              </fill>
              <border>
                <left/>
                <right/>
                <top/>
                <bottom/>
              </border>
            </x14:dxf>
          </x14:cfRule>
          <xm:sqref>D7</xm:sqref>
        </x14:conditionalFormatting>
        <x14:conditionalFormatting xmlns:xm="http://schemas.microsoft.com/office/excel/2006/main">
          <x14:cfRule type="containsText" priority="14" operator="containsText" id="{F9B9F477-74CF-46B0-BCCE-D9B28CD5475A}">
            <xm:f>NOT(ISERROR(SEARCH("ERROR",B24)))</xm:f>
            <xm:f>"ERROR"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B24</xm:sqref>
        </x14:conditionalFormatting>
        <x14:conditionalFormatting xmlns:xm="http://schemas.microsoft.com/office/excel/2006/main">
          <x14:cfRule type="cellIs" priority="6" operator="between" id="{3EC69299-B58F-4A26-B737-E9D8C1ED2B99}">
            <xm:f>VLOOKUP($D$6,Ranges_1!$A$3:$M$34,3,FALSE)</xm:f>
            <xm:f>VLOOKUP($D$6,Ranges_1!$A$3:$M$34,4,FALSE)</xm:f>
            <x14:dxf>
              <font>
                <b/>
                <i val="0"/>
                <color theme="0"/>
              </font>
              <fill>
                <patternFill>
                  <bgColor rgb="FF008000"/>
                </patternFill>
              </fill>
            </x14:dxf>
          </x14:cfRule>
          <x14:cfRule type="cellIs" priority="11" operator="notBetween" id="{A7D2027C-C535-4BE0-ACBA-86A3F72D6732}">
            <xm:f>VLOOKUP($D$6,Ranges_1!$A$3:$M$34,3,FALSE)</xm:f>
            <xm:f>VLOOKUP($D$6,Ranges_1!$A$3:$M$34,4,FALSE)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5" operator="between" id="{1A4B6539-30BC-407A-8BA0-2AC98A53B3A9}">
            <xm:f>VLOOKUP($D$6,Ranges_1!$A$3:$M$34,6,FALSE)</xm:f>
            <xm:f>VLOOKUP($D$6,Ranges_1!$A$3:$M$34,7,FALSE)</xm:f>
            <x14:dxf>
              <font>
                <b/>
                <i val="0"/>
                <color theme="0"/>
              </font>
              <fill>
                <patternFill>
                  <bgColor rgb="FF008000"/>
                </patternFill>
              </fill>
            </x14:dxf>
          </x14:cfRule>
          <x14:cfRule type="cellIs" priority="10" operator="notBetween" id="{7123FF8B-65E3-4898-9CB6-3F77A1940239}">
            <xm:f>VLOOKUP($D$6,Ranges_1!$A$3:$M$34,6,FALSE)</xm:f>
            <xm:f>VLOOKUP($D$6,Ranges_1!$A$3:$M$34,7,FALSE)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ellIs" priority="4" operator="between" id="{7826061B-E6D6-410E-8139-468F506CDF21}">
            <xm:f>VLOOKUP($D$6,Ranges_1!$A$3:$M$34,9,FALSE)</xm:f>
            <xm:f>VLOOKUP($D$6,Ranges_1!$A$3:$M$34,10,FALSE)</xm:f>
            <x14:dxf>
              <font>
                <b/>
                <i val="0"/>
                <color theme="0"/>
              </font>
              <fill>
                <patternFill>
                  <bgColor rgb="FF008000"/>
                </patternFill>
              </fill>
            </x14:dxf>
          </x14:cfRule>
          <x14:cfRule type="cellIs" priority="9" operator="notBetween" id="{F759F106-9AA7-4F23-87D7-2179D48C5F5D}">
            <xm:f>VLOOKUP($D$6,Ranges_1!$A$3:$M$34,9,FALSE)</xm:f>
            <xm:f>VLOOKUP($D$6,Ranges_1!$A$3:$M$34,10,FALSE)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3" operator="between" id="{20090229-D0B4-47A1-B543-04ABF97F61BA}">
            <xm:f>VLOOKUP($D$6,Ranges_1!$A$3:$M$34,12,FALSE)</xm:f>
            <xm:f>VLOOKUP($D$6,Ranges_1!$A$3:$M$34,13,FALSE)</xm:f>
            <x14:dxf>
              <font>
                <b/>
                <i val="0"/>
                <color theme="0"/>
              </font>
              <fill>
                <patternFill>
                  <bgColor rgb="FF008000"/>
                </patternFill>
              </fill>
            </x14:dxf>
          </x14:cfRule>
          <x14:cfRule type="cellIs" priority="8" operator="notBetween" id="{2A25153B-49CD-4132-B10C-8F77F6243480}">
            <xm:f>VLOOKUP($D$6,Ranges_1!$A$3:$M$34,12,FALSE)</xm:f>
            <xm:f>VLOOKUP($D$6,Ranges_1!$A$3:$M$34,13,FALSE)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" operator="containsText" id="{E2A663F4-1499-40FF-B72A-07337B4738F4}">
            <xm:f>NOT(ISERROR(SEARCH("message",D20)))</xm:f>
            <xm:f>"message"</xm:f>
            <x14:dxf>
              <font>
                <b val="0"/>
                <i/>
                <color theme="0"/>
              </font>
              <fill>
                <patternFill>
                  <bgColor rgb="FFC00000"/>
                </patternFill>
              </fill>
            </x14:dxf>
          </x14:cfRule>
          <xm:sqref>D20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2" yWindow="284" count="4">
        <x14:dataValidation type="decimal" showInputMessage="1" showErrorMessage="1">
          <x14:formula1>
            <xm:f>VLOOKUP($D$6,Ranges_1!$A$3:$M$34,3,FALSE)</xm:f>
          </x14:formula1>
          <x14:formula2>
            <xm:f>VLOOKUP($D$6,Ranges_1!$A$3:$M$34,4,FALSE)</xm:f>
          </x14:formula2>
          <xm:sqref>D15</xm:sqref>
        </x14:dataValidation>
        <x14:dataValidation type="decimal" showInputMessage="1" showErrorMessage="1">
          <x14:formula1>
            <xm:f>VLOOKUP($D$6,Ranges_1!$A$3:$M$34,6,FALSE)</xm:f>
          </x14:formula1>
          <x14:formula2>
            <xm:f>VLOOKUP($D$6,Ranges_1!$A$3:$M$34,7,FALSE)</xm:f>
          </x14:formula2>
          <xm:sqref>D16</xm:sqref>
        </x14:dataValidation>
        <x14:dataValidation type="decimal" showInputMessage="1" showErrorMessage="1">
          <x14:formula1>
            <xm:f>VLOOKUP($D$6,Ranges_1!$A$3:$M$34,9,FALSE)</xm:f>
          </x14:formula1>
          <x14:formula2>
            <xm:f>VLOOKUP($D$6,Ranges_1!$A$3:$M$34,10,FALSE)</xm:f>
          </x14:formula2>
          <xm:sqref>D17</xm:sqref>
        </x14:dataValidation>
        <x14:dataValidation type="decimal" showInputMessage="1" showErrorMessage="1">
          <x14:formula1>
            <xm:f>VLOOKUP($D$6,Ranges_1!$A$3:$M$34,12,FALSE)</xm:f>
          </x14:formula1>
          <x14:formula2>
            <xm:f>VLOOKUP($D$6,Ranges_1!$A$3:$M$34,13,FALSE)</xm:f>
          </x14:formula2>
          <xm:sqref>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K10"/>
  <sheetViews>
    <sheetView topLeftCell="D3" zoomScale="205" zoomScaleNormal="205" workbookViewId="0">
      <selection activeCell="G3" sqref="G1:J1048576"/>
    </sheetView>
  </sheetViews>
  <sheetFormatPr baseColWidth="10" defaultRowHeight="15" x14ac:dyDescent="0.25"/>
  <cols>
    <col min="1" max="1" width="9.7109375" customWidth="1"/>
    <col min="2" max="2" width="11.28515625" customWidth="1"/>
    <col min="3" max="3" width="10.140625" customWidth="1"/>
    <col min="4" max="4" width="14" customWidth="1"/>
    <col min="7" max="7" width="12.5703125" style="14" customWidth="1"/>
    <col min="8" max="8" width="9.42578125" style="14" customWidth="1"/>
    <col min="9" max="10" width="11.42578125" style="14"/>
  </cols>
  <sheetData>
    <row r="1" spans="1:11" x14ac:dyDescent="0.25">
      <c r="A1" s="9"/>
      <c r="B1" s="9"/>
      <c r="C1" s="9"/>
      <c r="D1" s="9"/>
      <c r="E1" s="9"/>
      <c r="G1" s="115" t="s">
        <v>351</v>
      </c>
      <c r="H1" s="13"/>
      <c r="I1" s="13"/>
    </row>
    <row r="2" spans="1:11" x14ac:dyDescent="0.25">
      <c r="A2" s="2"/>
      <c r="B2" s="139" t="s">
        <v>27</v>
      </c>
      <c r="C2" s="139"/>
      <c r="D2" s="139"/>
      <c r="E2" s="2"/>
      <c r="G2" s="140" t="s">
        <v>27</v>
      </c>
      <c r="H2" s="140"/>
      <c r="I2" s="140"/>
    </row>
    <row r="3" spans="1:11" ht="48" customHeight="1" x14ac:dyDescent="0.25">
      <c r="A3" s="2"/>
      <c r="B3" s="75" t="s">
        <v>1</v>
      </c>
      <c r="C3" s="75"/>
      <c r="D3" s="75" t="str">
        <f>"Logos!"&amp;ADDRESS(ROW(D3),COLUMN(C3))</f>
        <v>Logos!$C$3</v>
      </c>
      <c r="E3" s="76"/>
      <c r="G3" s="16" t="s">
        <v>1</v>
      </c>
      <c r="H3" s="16"/>
      <c r="I3" s="16" t="str">
        <f>"Logos!"&amp;ADDRESS(ROW(I3),COLUMN(H3))</f>
        <v>Logos!$H$3</v>
      </c>
      <c r="K3" s="114" t="s">
        <v>57</v>
      </c>
    </row>
    <row r="4" spans="1:11" ht="48" customHeight="1" x14ac:dyDescent="0.25">
      <c r="A4" s="2"/>
      <c r="B4" s="75" t="s">
        <v>4</v>
      </c>
      <c r="C4" s="75"/>
      <c r="D4" s="75" t="str">
        <f t="shared" ref="D4:D7" si="0">"Logos!"&amp;ADDRESS(ROW(D4),COLUMN(C4))</f>
        <v>Logos!$C$4</v>
      </c>
      <c r="E4" s="76"/>
      <c r="G4" s="16" t="s">
        <v>4</v>
      </c>
      <c r="H4" s="16"/>
      <c r="I4" s="16" t="str">
        <f t="shared" ref="I4:I7" si="1">"Logos!"&amp;ADDRESS(ROW(I4),COLUMN(H4))</f>
        <v>Logos!$H$4</v>
      </c>
    </row>
    <row r="5" spans="1:11" ht="48" customHeight="1" x14ac:dyDescent="0.25">
      <c r="A5" s="2"/>
      <c r="B5" s="75" t="s">
        <v>5</v>
      </c>
      <c r="C5" s="75"/>
      <c r="D5" s="75" t="str">
        <f t="shared" si="0"/>
        <v>Logos!$C$5</v>
      </c>
      <c r="E5" s="76"/>
      <c r="G5" s="16" t="s">
        <v>5</v>
      </c>
      <c r="H5" s="16"/>
      <c r="I5" s="16" t="str">
        <f t="shared" si="1"/>
        <v>Logos!$H$5</v>
      </c>
    </row>
    <row r="6" spans="1:11" ht="48" customHeight="1" x14ac:dyDescent="0.25">
      <c r="A6" s="2"/>
      <c r="B6" s="75" t="s">
        <v>2</v>
      </c>
      <c r="C6" s="75"/>
      <c r="D6" s="75" t="str">
        <f t="shared" si="0"/>
        <v>Logos!$C$6</v>
      </c>
      <c r="E6" s="76"/>
      <c r="G6" s="16" t="s">
        <v>2</v>
      </c>
      <c r="H6" s="16"/>
      <c r="I6" s="16" t="str">
        <f t="shared" si="1"/>
        <v>Logos!$H$6</v>
      </c>
    </row>
    <row r="7" spans="1:11" ht="48" customHeight="1" x14ac:dyDescent="0.25">
      <c r="A7" s="9"/>
      <c r="B7" s="75" t="s">
        <v>3</v>
      </c>
      <c r="C7" s="75"/>
      <c r="D7" s="75" t="str">
        <f t="shared" si="0"/>
        <v>Logos!$C$7</v>
      </c>
      <c r="E7" s="76"/>
      <c r="G7" s="16" t="s">
        <v>3</v>
      </c>
      <c r="H7" s="16"/>
      <c r="I7" s="16" t="str">
        <f t="shared" si="1"/>
        <v>Logos!$H$7</v>
      </c>
    </row>
    <row r="8" spans="1:11" ht="45.75" customHeight="1" x14ac:dyDescent="0.25">
      <c r="A8" s="2"/>
      <c r="B8" s="2"/>
      <c r="C8" s="2"/>
      <c r="D8" s="2"/>
      <c r="E8" s="2"/>
      <c r="G8" s="13"/>
      <c r="H8" s="13"/>
      <c r="I8" s="13"/>
    </row>
    <row r="9" spans="1:11" ht="45.75" customHeight="1" x14ac:dyDescent="0.25"/>
    <row r="10" spans="1:11" ht="45.75" customHeight="1" x14ac:dyDescent="0.25"/>
  </sheetData>
  <mergeCells count="2">
    <mergeCell ref="B2:D2"/>
    <mergeCell ref="G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Y101"/>
  <sheetViews>
    <sheetView topLeftCell="F14" workbookViewId="0">
      <selection activeCell="A14" sqref="A1:M1048576"/>
    </sheetView>
  </sheetViews>
  <sheetFormatPr baseColWidth="10" defaultRowHeight="15" x14ac:dyDescent="0.25"/>
  <cols>
    <col min="1" max="1" width="28.7109375" bestFit="1" customWidth="1"/>
    <col min="2" max="2" width="21.5703125" bestFit="1" customWidth="1"/>
    <col min="3" max="3" width="26.7109375" bestFit="1" customWidth="1"/>
    <col min="4" max="4" width="28.7109375" bestFit="1" customWidth="1"/>
    <col min="5" max="5" width="26.5703125" bestFit="1" customWidth="1"/>
    <col min="6" max="6" width="12.85546875" bestFit="1" customWidth="1"/>
    <col min="7" max="7" width="13.140625" bestFit="1" customWidth="1"/>
    <col min="8" max="8" width="15.140625" bestFit="1" customWidth="1"/>
    <col min="9" max="9" width="12.85546875" bestFit="1" customWidth="1"/>
    <col min="10" max="10" width="13.140625" bestFit="1" customWidth="1"/>
    <col min="11" max="11" width="7.7109375" bestFit="1" customWidth="1"/>
    <col min="12" max="12" width="12.85546875" bestFit="1" customWidth="1"/>
    <col min="13" max="13" width="13.140625" bestFit="1" customWidth="1"/>
    <col min="14" max="14" width="12.7109375" bestFit="1" customWidth="1"/>
    <col min="15" max="16" width="15.140625" bestFit="1" customWidth="1"/>
    <col min="18" max="19" width="15.140625" bestFit="1" customWidth="1"/>
    <col min="24" max="24" width="15.140625" style="14" bestFit="1" customWidth="1"/>
    <col min="25" max="25" width="15.140625" bestFit="1" customWidth="1"/>
  </cols>
  <sheetData>
    <row r="1" spans="1:25" ht="15.75" thickBot="1" x14ac:dyDescent="0.3">
      <c r="A1" s="59">
        <v>1</v>
      </c>
      <c r="B1" s="59">
        <v>2</v>
      </c>
      <c r="C1" s="60">
        <v>3</v>
      </c>
      <c r="D1" s="60">
        <v>4</v>
      </c>
      <c r="E1" s="59">
        <v>5</v>
      </c>
      <c r="F1" s="60">
        <v>6</v>
      </c>
      <c r="G1" s="60">
        <v>7</v>
      </c>
      <c r="H1" s="59">
        <v>8</v>
      </c>
      <c r="I1" s="60">
        <v>9</v>
      </c>
      <c r="J1" s="60">
        <v>10</v>
      </c>
      <c r="K1" s="59">
        <v>11</v>
      </c>
      <c r="L1" s="60">
        <v>12</v>
      </c>
      <c r="M1" s="60">
        <v>13</v>
      </c>
      <c r="N1" s="59">
        <v>2</v>
      </c>
      <c r="O1" s="60">
        <v>3</v>
      </c>
      <c r="P1" s="60">
        <v>4</v>
      </c>
      <c r="Q1" s="59">
        <v>5</v>
      </c>
      <c r="R1" s="60">
        <v>6</v>
      </c>
      <c r="S1" s="60">
        <v>7</v>
      </c>
      <c r="T1" s="59">
        <v>8</v>
      </c>
      <c r="U1" s="60">
        <v>9</v>
      </c>
      <c r="V1" s="60">
        <v>10</v>
      </c>
      <c r="W1" s="59">
        <v>11</v>
      </c>
      <c r="X1" s="60">
        <v>12</v>
      </c>
      <c r="Y1" s="60">
        <v>13</v>
      </c>
    </row>
    <row r="2" spans="1:25" ht="15.75" thickBot="1" x14ac:dyDescent="0.3">
      <c r="A2" s="84" t="s">
        <v>56</v>
      </c>
      <c r="B2" s="85" t="s">
        <v>180</v>
      </c>
      <c r="C2" s="86" t="s">
        <v>190</v>
      </c>
      <c r="D2" s="86" t="s">
        <v>191</v>
      </c>
      <c r="E2" s="85" t="s">
        <v>181</v>
      </c>
      <c r="F2" s="86" t="s">
        <v>192</v>
      </c>
      <c r="G2" s="86" t="s">
        <v>193</v>
      </c>
      <c r="H2" s="85" t="s">
        <v>182</v>
      </c>
      <c r="I2" s="86" t="s">
        <v>194</v>
      </c>
      <c r="J2" s="86" t="s">
        <v>195</v>
      </c>
      <c r="K2" s="85" t="s">
        <v>183</v>
      </c>
      <c r="L2" s="86" t="s">
        <v>196</v>
      </c>
      <c r="M2" s="87" t="s">
        <v>197</v>
      </c>
      <c r="N2" s="62" t="s">
        <v>180</v>
      </c>
      <c r="O2" s="63" t="s">
        <v>190</v>
      </c>
      <c r="P2" s="63" t="s">
        <v>191</v>
      </c>
      <c r="Q2" s="62" t="s">
        <v>181</v>
      </c>
      <c r="R2" s="63" t="s">
        <v>192</v>
      </c>
      <c r="S2" s="63" t="s">
        <v>193</v>
      </c>
      <c r="T2" s="62" t="s">
        <v>182</v>
      </c>
      <c r="U2" s="63" t="s">
        <v>194</v>
      </c>
      <c r="V2" s="63" t="s">
        <v>195</v>
      </c>
      <c r="W2" s="62" t="s">
        <v>183</v>
      </c>
      <c r="X2" s="63" t="s">
        <v>196</v>
      </c>
      <c r="Y2" s="63" t="s">
        <v>197</v>
      </c>
    </row>
    <row r="3" spans="1:25" x14ac:dyDescent="0.25">
      <c r="A3" s="44" t="s">
        <v>44</v>
      </c>
      <c r="B3" s="57" t="s">
        <v>121</v>
      </c>
      <c r="C3" s="13">
        <v>1.93</v>
      </c>
      <c r="D3" s="13">
        <v>3.78</v>
      </c>
      <c r="E3" s="57" t="s">
        <v>57</v>
      </c>
      <c r="F3" s="13" t="s">
        <v>57</v>
      </c>
      <c r="G3" s="13" t="s">
        <v>57</v>
      </c>
      <c r="H3" s="57" t="s">
        <v>57</v>
      </c>
      <c r="I3" s="13" t="s">
        <v>57</v>
      </c>
      <c r="J3" s="13" t="s">
        <v>57</v>
      </c>
      <c r="K3" s="57" t="s">
        <v>57</v>
      </c>
      <c r="L3" s="13" t="s">
        <v>57</v>
      </c>
      <c r="M3" s="45" t="s">
        <v>57</v>
      </c>
      <c r="N3" s="66" t="s">
        <v>121</v>
      </c>
      <c r="O3" s="67">
        <v>0.54</v>
      </c>
      <c r="P3" s="67">
        <v>9.6300000000000008</v>
      </c>
      <c r="Q3" s="66" t="s">
        <v>57</v>
      </c>
      <c r="R3" s="68" t="s">
        <v>57</v>
      </c>
      <c r="S3" s="68" t="s">
        <v>57</v>
      </c>
      <c r="T3" s="66" t="s">
        <v>57</v>
      </c>
      <c r="U3" s="68" t="s">
        <v>57</v>
      </c>
      <c r="V3" s="68" t="s">
        <v>57</v>
      </c>
      <c r="W3" s="66" t="s">
        <v>57</v>
      </c>
      <c r="X3" s="68" t="s">
        <v>57</v>
      </c>
      <c r="Y3" s="69" t="s">
        <v>57</v>
      </c>
    </row>
    <row r="4" spans="1:25" x14ac:dyDescent="0.25">
      <c r="A4" s="44" t="s">
        <v>45</v>
      </c>
      <c r="B4" s="57" t="s">
        <v>122</v>
      </c>
      <c r="C4" s="78">
        <v>6.7199999999999996E-2</v>
      </c>
      <c r="D4" s="78">
        <v>2.8029999999999999</v>
      </c>
      <c r="E4" s="57" t="s">
        <v>121</v>
      </c>
      <c r="F4" s="78">
        <v>3.7</v>
      </c>
      <c r="G4" s="78">
        <v>24.765000000000001</v>
      </c>
      <c r="H4" s="57" t="s">
        <v>57</v>
      </c>
      <c r="I4" s="13" t="s">
        <v>57</v>
      </c>
      <c r="J4" s="13" t="s">
        <v>57</v>
      </c>
      <c r="K4" s="57" t="s">
        <v>57</v>
      </c>
      <c r="L4" s="13" t="s">
        <v>57</v>
      </c>
      <c r="M4" s="45" t="s">
        <v>57</v>
      </c>
      <c r="N4" s="57" t="s">
        <v>122</v>
      </c>
      <c r="O4" s="56">
        <v>0.03</v>
      </c>
      <c r="P4" s="56">
        <v>4</v>
      </c>
      <c r="Q4" s="57" t="s">
        <v>121</v>
      </c>
      <c r="R4" s="56">
        <v>2.44</v>
      </c>
      <c r="S4" s="56">
        <v>51.4</v>
      </c>
      <c r="T4" s="57" t="s">
        <v>57</v>
      </c>
      <c r="U4" s="13" t="s">
        <v>57</v>
      </c>
      <c r="V4" s="13" t="s">
        <v>57</v>
      </c>
      <c r="W4" s="57" t="s">
        <v>57</v>
      </c>
      <c r="X4" s="13" t="s">
        <v>57</v>
      </c>
      <c r="Y4" s="35" t="s">
        <v>57</v>
      </c>
    </row>
    <row r="5" spans="1:25" x14ac:dyDescent="0.25">
      <c r="A5" s="44" t="s">
        <v>46</v>
      </c>
      <c r="B5" s="57" t="s">
        <v>122</v>
      </c>
      <c r="C5" s="13">
        <v>0.04</v>
      </c>
      <c r="D5" s="13">
        <v>2.64</v>
      </c>
      <c r="E5" s="57" t="s">
        <v>121</v>
      </c>
      <c r="F5" s="13">
        <v>3.9</v>
      </c>
      <c r="G5" s="13">
        <v>23.27</v>
      </c>
      <c r="H5" s="57" t="s">
        <v>57</v>
      </c>
      <c r="I5" s="13" t="s">
        <v>57</v>
      </c>
      <c r="J5" s="13" t="s">
        <v>57</v>
      </c>
      <c r="K5" s="57" t="s">
        <v>57</v>
      </c>
      <c r="L5" s="13" t="s">
        <v>57</v>
      </c>
      <c r="M5" s="45" t="s">
        <v>57</v>
      </c>
      <c r="N5" s="57" t="s">
        <v>122</v>
      </c>
      <c r="O5" s="30">
        <v>0.04</v>
      </c>
      <c r="P5" s="30">
        <v>2.64</v>
      </c>
      <c r="Q5" s="57" t="s">
        <v>121</v>
      </c>
      <c r="R5" s="30">
        <v>3.9</v>
      </c>
      <c r="S5" s="30">
        <v>23.27</v>
      </c>
      <c r="T5" s="57" t="s">
        <v>57</v>
      </c>
      <c r="U5" s="13" t="s">
        <v>57</v>
      </c>
      <c r="V5" s="13" t="s">
        <v>57</v>
      </c>
      <c r="W5" s="57" t="s">
        <v>57</v>
      </c>
      <c r="X5" s="13" t="s">
        <v>57</v>
      </c>
      <c r="Y5" s="35" t="s">
        <v>57</v>
      </c>
    </row>
    <row r="6" spans="1:25" x14ac:dyDescent="0.25">
      <c r="A6" s="44" t="s">
        <v>34</v>
      </c>
      <c r="B6" s="57" t="s">
        <v>123</v>
      </c>
      <c r="C6" s="13">
        <v>6.78</v>
      </c>
      <c r="D6" s="13">
        <v>16.399999999999999</v>
      </c>
      <c r="E6" s="57" t="s">
        <v>57</v>
      </c>
      <c r="F6" s="13" t="s">
        <v>57</v>
      </c>
      <c r="G6" s="13" t="s">
        <v>57</v>
      </c>
      <c r="H6" s="57" t="s">
        <v>57</v>
      </c>
      <c r="I6" s="13" t="s">
        <v>57</v>
      </c>
      <c r="J6" s="13" t="s">
        <v>57</v>
      </c>
      <c r="K6" s="57" t="s">
        <v>57</v>
      </c>
      <c r="L6" s="13" t="s">
        <v>57</v>
      </c>
      <c r="M6" s="45" t="s">
        <v>57</v>
      </c>
      <c r="N6" s="57" t="s">
        <v>123</v>
      </c>
      <c r="O6" s="14">
        <v>0.33</v>
      </c>
      <c r="P6" s="14">
        <v>22.2</v>
      </c>
      <c r="Q6" s="57" t="s">
        <v>57</v>
      </c>
      <c r="R6" s="13" t="s">
        <v>57</v>
      </c>
      <c r="S6" s="13" t="s">
        <v>57</v>
      </c>
      <c r="T6" s="57" t="s">
        <v>57</v>
      </c>
      <c r="U6" s="13" t="s">
        <v>57</v>
      </c>
      <c r="V6" s="13" t="s">
        <v>57</v>
      </c>
      <c r="W6" s="57" t="s">
        <v>57</v>
      </c>
      <c r="X6" s="13" t="s">
        <v>57</v>
      </c>
      <c r="Y6" s="35" t="s">
        <v>57</v>
      </c>
    </row>
    <row r="7" spans="1:25" x14ac:dyDescent="0.25">
      <c r="A7" s="44" t="s">
        <v>39</v>
      </c>
      <c r="B7" s="57" t="s">
        <v>123</v>
      </c>
      <c r="C7" s="78">
        <v>1.387</v>
      </c>
      <c r="D7" s="78">
        <v>36.799999999999997</v>
      </c>
      <c r="E7" s="57" t="s">
        <v>108</v>
      </c>
      <c r="F7" s="78">
        <v>4.87</v>
      </c>
      <c r="G7" s="78">
        <v>38.74</v>
      </c>
      <c r="H7" s="57" t="s">
        <v>124</v>
      </c>
      <c r="I7" s="78">
        <v>3.0630000000000002</v>
      </c>
      <c r="J7" s="78">
        <v>38.65</v>
      </c>
      <c r="K7" s="57" t="s">
        <v>125</v>
      </c>
      <c r="L7" s="78">
        <v>0.53739999999999999</v>
      </c>
      <c r="M7" s="79">
        <v>19.827999999999999</v>
      </c>
      <c r="N7" s="57" t="s">
        <v>123</v>
      </c>
      <c r="O7" s="56">
        <v>0.02</v>
      </c>
      <c r="P7" s="56">
        <v>36.799999999999997</v>
      </c>
      <c r="Q7" s="57" t="s">
        <v>108</v>
      </c>
      <c r="R7" s="56">
        <v>2.15</v>
      </c>
      <c r="S7" s="56">
        <v>57.8</v>
      </c>
      <c r="T7" s="57" t="s">
        <v>124</v>
      </c>
      <c r="U7" s="56">
        <v>1.89</v>
      </c>
      <c r="V7" s="56">
        <v>70.099999999999994</v>
      </c>
      <c r="W7" s="57" t="s">
        <v>125</v>
      </c>
      <c r="X7" s="56">
        <v>0.24</v>
      </c>
      <c r="Y7" s="70">
        <v>44.9</v>
      </c>
    </row>
    <row r="8" spans="1:25" x14ac:dyDescent="0.25">
      <c r="A8" s="44" t="s">
        <v>40</v>
      </c>
      <c r="B8" s="57" t="s">
        <v>125</v>
      </c>
      <c r="C8" s="13">
        <v>0.32</v>
      </c>
      <c r="D8" s="13">
        <v>7.55</v>
      </c>
      <c r="E8" s="57" t="s">
        <v>109</v>
      </c>
      <c r="F8" s="74">
        <v>0</v>
      </c>
      <c r="G8" s="74">
        <v>1.81</v>
      </c>
      <c r="H8" s="57" t="s">
        <v>57</v>
      </c>
      <c r="I8" s="13" t="s">
        <v>57</v>
      </c>
      <c r="J8" s="13" t="s">
        <v>57</v>
      </c>
      <c r="K8" s="57" t="s">
        <v>57</v>
      </c>
      <c r="L8" s="13" t="s">
        <v>57</v>
      </c>
      <c r="M8" s="45" t="s">
        <v>57</v>
      </c>
      <c r="N8" s="57" t="s">
        <v>125</v>
      </c>
      <c r="O8" s="30">
        <v>0.32</v>
      </c>
      <c r="P8" s="30">
        <v>7.55</v>
      </c>
      <c r="Q8" s="57" t="s">
        <v>109</v>
      </c>
      <c r="R8" s="64">
        <v>0</v>
      </c>
      <c r="S8" s="64">
        <v>1.81</v>
      </c>
      <c r="T8" s="57" t="s">
        <v>57</v>
      </c>
      <c r="U8" s="13" t="s">
        <v>57</v>
      </c>
      <c r="V8" s="13" t="s">
        <v>57</v>
      </c>
      <c r="W8" s="57" t="s">
        <v>57</v>
      </c>
      <c r="X8" s="13" t="s">
        <v>57</v>
      </c>
      <c r="Y8" s="35" t="s">
        <v>57</v>
      </c>
    </row>
    <row r="9" spans="1:25" x14ac:dyDescent="0.25">
      <c r="A9" s="44" t="s">
        <v>48</v>
      </c>
      <c r="B9" s="57" t="s">
        <v>126</v>
      </c>
      <c r="C9" s="13">
        <v>0.36</v>
      </c>
      <c r="D9" s="13">
        <v>1.56</v>
      </c>
      <c r="E9" s="57" t="s">
        <v>57</v>
      </c>
      <c r="F9" s="13" t="s">
        <v>57</v>
      </c>
      <c r="G9" s="13" t="s">
        <v>57</v>
      </c>
      <c r="H9" s="57" t="s">
        <v>57</v>
      </c>
      <c r="I9" s="13" t="s">
        <v>57</v>
      </c>
      <c r="J9" s="13" t="s">
        <v>57</v>
      </c>
      <c r="K9" s="57" t="s">
        <v>57</v>
      </c>
      <c r="L9" s="13" t="s">
        <v>57</v>
      </c>
      <c r="M9" s="45" t="s">
        <v>57</v>
      </c>
      <c r="N9" s="57" t="s">
        <v>126</v>
      </c>
      <c r="O9" s="30">
        <v>0.36</v>
      </c>
      <c r="P9" s="30">
        <v>1.56</v>
      </c>
      <c r="Q9" s="57" t="s">
        <v>57</v>
      </c>
      <c r="R9" s="13" t="s">
        <v>57</v>
      </c>
      <c r="S9" s="13" t="s">
        <v>57</v>
      </c>
      <c r="T9" s="57" t="s">
        <v>57</v>
      </c>
      <c r="U9" s="13" t="s">
        <v>57</v>
      </c>
      <c r="V9" s="13" t="s">
        <v>57</v>
      </c>
      <c r="W9" s="57" t="s">
        <v>57</v>
      </c>
      <c r="X9" s="13" t="s">
        <v>57</v>
      </c>
      <c r="Y9" s="35" t="s">
        <v>57</v>
      </c>
    </row>
    <row r="10" spans="1:25" x14ac:dyDescent="0.25">
      <c r="A10" s="44" t="s">
        <v>49</v>
      </c>
      <c r="B10" s="57" t="s">
        <v>126</v>
      </c>
      <c r="C10" s="77">
        <v>7.33</v>
      </c>
      <c r="D10" s="77">
        <v>13.7</v>
      </c>
      <c r="E10" s="57" t="s">
        <v>57</v>
      </c>
      <c r="F10" s="13" t="s">
        <v>57</v>
      </c>
      <c r="G10" s="13" t="s">
        <v>57</v>
      </c>
      <c r="H10" s="57" t="s">
        <v>57</v>
      </c>
      <c r="I10" s="13" t="s">
        <v>57</v>
      </c>
      <c r="J10" s="13" t="s">
        <v>57</v>
      </c>
      <c r="K10" s="57" t="s">
        <v>57</v>
      </c>
      <c r="L10" s="13" t="s">
        <v>57</v>
      </c>
      <c r="M10" s="45" t="s">
        <v>57</v>
      </c>
      <c r="N10" s="57" t="s">
        <v>126</v>
      </c>
      <c r="O10" s="30">
        <v>7.33</v>
      </c>
      <c r="P10" s="30">
        <v>13.7</v>
      </c>
      <c r="Q10" s="57" t="s">
        <v>57</v>
      </c>
      <c r="R10" s="13" t="s">
        <v>57</v>
      </c>
      <c r="S10" s="13" t="s">
        <v>57</v>
      </c>
      <c r="T10" s="57" t="s">
        <v>57</v>
      </c>
      <c r="U10" s="13" t="s">
        <v>57</v>
      </c>
      <c r="V10" s="13" t="s">
        <v>57</v>
      </c>
      <c r="W10" s="57" t="s">
        <v>57</v>
      </c>
      <c r="X10" s="13" t="s">
        <v>57</v>
      </c>
      <c r="Y10" s="35" t="s">
        <v>57</v>
      </c>
    </row>
    <row r="11" spans="1:25" x14ac:dyDescent="0.25">
      <c r="A11" s="44" t="s">
        <v>50</v>
      </c>
      <c r="B11" s="57" t="s">
        <v>126</v>
      </c>
      <c r="C11" s="77">
        <v>5</v>
      </c>
      <c r="D11" s="77">
        <v>23.17</v>
      </c>
      <c r="E11" s="57" t="s">
        <v>57</v>
      </c>
      <c r="F11" s="13" t="s">
        <v>57</v>
      </c>
      <c r="G11" s="13" t="s">
        <v>57</v>
      </c>
      <c r="H11" s="57" t="s">
        <v>57</v>
      </c>
      <c r="I11" s="13" t="s">
        <v>57</v>
      </c>
      <c r="J11" s="13" t="s">
        <v>57</v>
      </c>
      <c r="K11" s="57" t="s">
        <v>57</v>
      </c>
      <c r="L11" s="13" t="s">
        <v>57</v>
      </c>
      <c r="M11" s="45" t="s">
        <v>57</v>
      </c>
      <c r="N11" s="57" t="s">
        <v>126</v>
      </c>
      <c r="O11" s="30">
        <v>5</v>
      </c>
      <c r="P11" s="30">
        <v>23.2</v>
      </c>
      <c r="Q11" s="57" t="s">
        <v>57</v>
      </c>
      <c r="R11" s="13" t="s">
        <v>57</v>
      </c>
      <c r="S11" s="13" t="s">
        <v>57</v>
      </c>
      <c r="T11" s="57" t="s">
        <v>57</v>
      </c>
      <c r="U11" s="13" t="s">
        <v>57</v>
      </c>
      <c r="V11" s="13" t="s">
        <v>57</v>
      </c>
      <c r="W11" s="57" t="s">
        <v>57</v>
      </c>
      <c r="X11" s="13" t="s">
        <v>57</v>
      </c>
      <c r="Y11" s="35" t="s">
        <v>57</v>
      </c>
    </row>
    <row r="12" spans="1:25" x14ac:dyDescent="0.25">
      <c r="A12" s="44" t="s">
        <v>51</v>
      </c>
      <c r="B12" s="57" t="s">
        <v>126</v>
      </c>
      <c r="C12" s="13">
        <v>3.04</v>
      </c>
      <c r="D12" s="13">
        <v>12.1</v>
      </c>
      <c r="E12" s="57" t="s">
        <v>57</v>
      </c>
      <c r="F12" s="13" t="s">
        <v>57</v>
      </c>
      <c r="G12" s="13" t="s">
        <v>57</v>
      </c>
      <c r="H12" s="57" t="s">
        <v>57</v>
      </c>
      <c r="I12" s="13" t="s">
        <v>57</v>
      </c>
      <c r="J12" s="13" t="s">
        <v>57</v>
      </c>
      <c r="K12" s="57" t="s">
        <v>57</v>
      </c>
      <c r="L12" s="13" t="s">
        <v>57</v>
      </c>
      <c r="M12" s="45" t="s">
        <v>57</v>
      </c>
      <c r="N12" s="57" t="s">
        <v>126</v>
      </c>
      <c r="O12" s="30">
        <v>3.04</v>
      </c>
      <c r="P12" s="30">
        <v>12.1</v>
      </c>
      <c r="Q12" s="57" t="s">
        <v>57</v>
      </c>
      <c r="R12" s="13" t="s">
        <v>57</v>
      </c>
      <c r="S12" s="13" t="s">
        <v>57</v>
      </c>
      <c r="T12" s="57" t="s">
        <v>57</v>
      </c>
      <c r="U12" s="13" t="s">
        <v>57</v>
      </c>
      <c r="V12" s="13" t="s">
        <v>57</v>
      </c>
      <c r="W12" s="57" t="s">
        <v>57</v>
      </c>
      <c r="X12" s="13" t="s">
        <v>57</v>
      </c>
      <c r="Y12" s="35" t="s">
        <v>57</v>
      </c>
    </row>
    <row r="13" spans="1:25" x14ac:dyDescent="0.25">
      <c r="A13" s="44" t="s">
        <v>41</v>
      </c>
      <c r="B13" s="57" t="s">
        <v>127</v>
      </c>
      <c r="C13" s="13">
        <v>2.4</v>
      </c>
      <c r="D13" s="13">
        <v>6.26</v>
      </c>
      <c r="E13" s="57" t="s">
        <v>57</v>
      </c>
      <c r="F13" s="13" t="s">
        <v>57</v>
      </c>
      <c r="G13" s="13" t="s">
        <v>57</v>
      </c>
      <c r="H13" s="57" t="s">
        <v>57</v>
      </c>
      <c r="I13" s="13" t="s">
        <v>57</v>
      </c>
      <c r="J13" s="13" t="s">
        <v>57</v>
      </c>
      <c r="K13" s="57" t="s">
        <v>57</v>
      </c>
      <c r="L13" s="13" t="s">
        <v>57</v>
      </c>
      <c r="M13" s="45" t="s">
        <v>57</v>
      </c>
      <c r="N13" s="57" t="s">
        <v>127</v>
      </c>
      <c r="O13" s="14">
        <v>0.86</v>
      </c>
      <c r="P13" s="14">
        <v>6.26</v>
      </c>
      <c r="Q13" s="57" t="s">
        <v>57</v>
      </c>
      <c r="R13" s="13" t="s">
        <v>57</v>
      </c>
      <c r="S13" s="13" t="s">
        <v>57</v>
      </c>
      <c r="T13" s="57" t="s">
        <v>57</v>
      </c>
      <c r="U13" s="13" t="s">
        <v>57</v>
      </c>
      <c r="V13" s="13" t="s">
        <v>57</v>
      </c>
      <c r="W13" s="57" t="s">
        <v>57</v>
      </c>
      <c r="X13" s="13" t="s">
        <v>57</v>
      </c>
      <c r="Y13" s="35" t="s">
        <v>57</v>
      </c>
    </row>
    <row r="14" spans="1:25" x14ac:dyDescent="0.25">
      <c r="A14" s="44" t="s">
        <v>42</v>
      </c>
      <c r="B14" s="57" t="s">
        <v>127</v>
      </c>
      <c r="C14" s="78">
        <v>5.2</v>
      </c>
      <c r="D14" s="78">
        <v>38.74</v>
      </c>
      <c r="E14" s="57" t="s">
        <v>57</v>
      </c>
      <c r="F14" s="13" t="s">
        <v>57</v>
      </c>
      <c r="G14" s="13" t="s">
        <v>57</v>
      </c>
      <c r="H14" s="57" t="s">
        <v>57</v>
      </c>
      <c r="I14" s="13" t="s">
        <v>57</v>
      </c>
      <c r="J14" s="13" t="s">
        <v>57</v>
      </c>
      <c r="K14" s="57" t="s">
        <v>57</v>
      </c>
      <c r="L14" s="13" t="s">
        <v>57</v>
      </c>
      <c r="M14" s="45" t="s">
        <v>57</v>
      </c>
      <c r="N14" s="57" t="s">
        <v>127</v>
      </c>
      <c r="O14" s="56">
        <v>3.77</v>
      </c>
      <c r="P14" s="56">
        <v>57.8</v>
      </c>
      <c r="Q14" s="57" t="s">
        <v>57</v>
      </c>
      <c r="R14" s="13" t="s">
        <v>57</v>
      </c>
      <c r="S14" s="13" t="s">
        <v>57</v>
      </c>
      <c r="T14" s="57" t="s">
        <v>57</v>
      </c>
      <c r="U14" s="13" t="s">
        <v>57</v>
      </c>
      <c r="V14" s="13" t="s">
        <v>57</v>
      </c>
      <c r="W14" s="57" t="s">
        <v>57</v>
      </c>
      <c r="X14" s="13" t="s">
        <v>57</v>
      </c>
      <c r="Y14" s="35" t="s">
        <v>57</v>
      </c>
    </row>
    <row r="15" spans="1:25" x14ac:dyDescent="0.25">
      <c r="A15" s="44" t="s">
        <v>43</v>
      </c>
      <c r="B15" s="57" t="s">
        <v>127</v>
      </c>
      <c r="C15" s="13">
        <v>5.18</v>
      </c>
      <c r="D15" s="13">
        <v>38.700000000000003</v>
      </c>
      <c r="E15" s="57" t="s">
        <v>57</v>
      </c>
      <c r="F15" s="13" t="s">
        <v>57</v>
      </c>
      <c r="G15" s="13" t="s">
        <v>57</v>
      </c>
      <c r="H15" s="57" t="s">
        <v>57</v>
      </c>
      <c r="I15" s="13" t="s">
        <v>57</v>
      </c>
      <c r="J15" s="13" t="s">
        <v>57</v>
      </c>
      <c r="K15" s="57" t="s">
        <v>57</v>
      </c>
      <c r="L15" s="13" t="s">
        <v>57</v>
      </c>
      <c r="M15" s="45" t="s">
        <v>57</v>
      </c>
      <c r="N15" s="57" t="s">
        <v>127</v>
      </c>
      <c r="O15" s="30">
        <v>5.18</v>
      </c>
      <c r="P15" s="30">
        <v>38.700000000000003</v>
      </c>
      <c r="Q15" s="57" t="s">
        <v>57</v>
      </c>
      <c r="R15" s="13" t="s">
        <v>57</v>
      </c>
      <c r="S15" s="13" t="s">
        <v>57</v>
      </c>
      <c r="T15" s="57" t="s">
        <v>57</v>
      </c>
      <c r="U15" s="13" t="s">
        <v>57</v>
      </c>
      <c r="V15" s="13" t="s">
        <v>57</v>
      </c>
      <c r="W15" s="57" t="s">
        <v>57</v>
      </c>
      <c r="X15" s="13" t="s">
        <v>57</v>
      </c>
      <c r="Y15" s="35" t="s">
        <v>57</v>
      </c>
    </row>
    <row r="16" spans="1:25" x14ac:dyDescent="0.25">
      <c r="A16" s="44" t="s">
        <v>52</v>
      </c>
      <c r="B16" s="57" t="s">
        <v>101</v>
      </c>
      <c r="C16" s="13">
        <v>5.04</v>
      </c>
      <c r="D16" s="13">
        <v>16.2</v>
      </c>
      <c r="E16" s="57" t="s">
        <v>57</v>
      </c>
      <c r="F16" s="13" t="s">
        <v>57</v>
      </c>
      <c r="G16" s="13" t="s">
        <v>57</v>
      </c>
      <c r="H16" s="57" t="s">
        <v>57</v>
      </c>
      <c r="I16" s="13" t="s">
        <v>57</v>
      </c>
      <c r="J16" s="13" t="s">
        <v>57</v>
      </c>
      <c r="K16" s="57" t="s">
        <v>57</v>
      </c>
      <c r="L16" s="13" t="s">
        <v>57</v>
      </c>
      <c r="M16" s="45" t="s">
        <v>57</v>
      </c>
      <c r="N16" s="57" t="s">
        <v>101</v>
      </c>
      <c r="O16" s="13">
        <v>0.94</v>
      </c>
      <c r="P16" s="13">
        <v>16.2</v>
      </c>
      <c r="Q16" s="57" t="s">
        <v>57</v>
      </c>
      <c r="R16" s="13" t="s">
        <v>57</v>
      </c>
      <c r="S16" s="13" t="s">
        <v>57</v>
      </c>
      <c r="T16" s="57" t="s">
        <v>57</v>
      </c>
      <c r="U16" s="13" t="s">
        <v>57</v>
      </c>
      <c r="V16" s="13" t="s">
        <v>57</v>
      </c>
      <c r="W16" s="57" t="s">
        <v>57</v>
      </c>
      <c r="X16" s="13" t="s">
        <v>57</v>
      </c>
      <c r="Y16" s="35" t="s">
        <v>57</v>
      </c>
    </row>
    <row r="17" spans="1:25" x14ac:dyDescent="0.25">
      <c r="A17" s="44" t="s">
        <v>53</v>
      </c>
      <c r="B17" s="57" t="s">
        <v>101</v>
      </c>
      <c r="C17" s="77">
        <v>14.6</v>
      </c>
      <c r="D17" s="77">
        <v>36.799999999999997</v>
      </c>
      <c r="E17" s="57" t="s">
        <v>57</v>
      </c>
      <c r="F17" s="13" t="s">
        <v>57</v>
      </c>
      <c r="G17" s="13" t="s">
        <v>57</v>
      </c>
      <c r="H17" s="57" t="s">
        <v>57</v>
      </c>
      <c r="I17" s="13" t="s">
        <v>57</v>
      </c>
      <c r="J17" s="13" t="s">
        <v>57</v>
      </c>
      <c r="K17" s="57" t="s">
        <v>57</v>
      </c>
      <c r="L17" s="13" t="s">
        <v>57</v>
      </c>
      <c r="M17" s="45" t="s">
        <v>57</v>
      </c>
      <c r="N17" s="57" t="s">
        <v>101</v>
      </c>
      <c r="O17" s="13">
        <v>0.62</v>
      </c>
      <c r="P17" s="13">
        <v>36.799999999999997</v>
      </c>
      <c r="Q17" s="57" t="s">
        <v>57</v>
      </c>
      <c r="R17" s="13" t="s">
        <v>57</v>
      </c>
      <c r="S17" s="13" t="s">
        <v>57</v>
      </c>
      <c r="T17" s="57" t="s">
        <v>57</v>
      </c>
      <c r="U17" s="13" t="s">
        <v>57</v>
      </c>
      <c r="V17" s="13" t="s">
        <v>57</v>
      </c>
      <c r="W17" s="57" t="s">
        <v>57</v>
      </c>
      <c r="X17" s="13" t="s">
        <v>57</v>
      </c>
      <c r="Y17" s="35" t="s">
        <v>57</v>
      </c>
    </row>
    <row r="18" spans="1:25" x14ac:dyDescent="0.25">
      <c r="A18" s="44" t="s">
        <v>54</v>
      </c>
      <c r="B18" s="57" t="s">
        <v>101</v>
      </c>
      <c r="C18" s="77">
        <v>1.98</v>
      </c>
      <c r="D18" s="77">
        <v>27.88</v>
      </c>
      <c r="E18" s="57" t="s">
        <v>57</v>
      </c>
      <c r="F18" s="13" t="s">
        <v>57</v>
      </c>
      <c r="G18" s="13" t="s">
        <v>57</v>
      </c>
      <c r="H18" s="57" t="s">
        <v>57</v>
      </c>
      <c r="I18" s="13" t="s">
        <v>57</v>
      </c>
      <c r="J18" s="13" t="s">
        <v>57</v>
      </c>
      <c r="K18" s="57" t="s">
        <v>57</v>
      </c>
      <c r="L18" s="13" t="s">
        <v>57</v>
      </c>
      <c r="M18" s="45" t="s">
        <v>57</v>
      </c>
      <c r="N18" s="57" t="s">
        <v>101</v>
      </c>
      <c r="O18" s="13">
        <v>1.26</v>
      </c>
      <c r="P18" s="13">
        <v>27.9</v>
      </c>
      <c r="Q18" s="57" t="s">
        <v>57</v>
      </c>
      <c r="R18" s="13" t="s">
        <v>57</v>
      </c>
      <c r="S18" s="13" t="s">
        <v>57</v>
      </c>
      <c r="T18" s="57" t="s">
        <v>57</v>
      </c>
      <c r="U18" s="13" t="s">
        <v>57</v>
      </c>
      <c r="V18" s="13" t="s">
        <v>57</v>
      </c>
      <c r="W18" s="57" t="s">
        <v>57</v>
      </c>
      <c r="X18" s="13" t="s">
        <v>57</v>
      </c>
      <c r="Y18" s="35" t="s">
        <v>57</v>
      </c>
    </row>
    <row r="19" spans="1:25" x14ac:dyDescent="0.25">
      <c r="A19" s="44" t="s">
        <v>55</v>
      </c>
      <c r="B19" s="57" t="s">
        <v>101</v>
      </c>
      <c r="C19" s="13">
        <v>2.25</v>
      </c>
      <c r="D19" s="13">
        <v>27.88</v>
      </c>
      <c r="E19" s="57" t="s">
        <v>57</v>
      </c>
      <c r="F19" s="13" t="s">
        <v>57</v>
      </c>
      <c r="G19" s="13" t="s">
        <v>57</v>
      </c>
      <c r="H19" s="57" t="s">
        <v>57</v>
      </c>
      <c r="I19" s="13" t="s">
        <v>57</v>
      </c>
      <c r="J19" s="13" t="s">
        <v>57</v>
      </c>
      <c r="K19" s="57" t="s">
        <v>57</v>
      </c>
      <c r="L19" s="13" t="s">
        <v>57</v>
      </c>
      <c r="M19" s="45" t="s">
        <v>57</v>
      </c>
      <c r="N19" s="57" t="s">
        <v>101</v>
      </c>
      <c r="O19" s="30">
        <v>2.25</v>
      </c>
      <c r="P19" s="30">
        <v>27.88</v>
      </c>
      <c r="Q19" s="57" t="s">
        <v>57</v>
      </c>
      <c r="R19" s="13" t="s">
        <v>57</v>
      </c>
      <c r="S19" s="13" t="s">
        <v>57</v>
      </c>
      <c r="T19" s="57" t="s">
        <v>57</v>
      </c>
      <c r="U19" s="13" t="s">
        <v>57</v>
      </c>
      <c r="V19" s="13" t="s">
        <v>57</v>
      </c>
      <c r="W19" s="57" t="s">
        <v>57</v>
      </c>
      <c r="X19" s="13" t="s">
        <v>57</v>
      </c>
      <c r="Y19" s="35" t="s">
        <v>57</v>
      </c>
    </row>
    <row r="20" spans="1:25" x14ac:dyDescent="0.25">
      <c r="A20" s="44" t="s">
        <v>58</v>
      </c>
      <c r="B20" s="57" t="s">
        <v>108</v>
      </c>
      <c r="C20" s="13">
        <v>2.403</v>
      </c>
      <c r="D20" s="13">
        <v>6.2569999999999997</v>
      </c>
      <c r="E20" s="57" t="s">
        <v>57</v>
      </c>
      <c r="F20" s="13" t="s">
        <v>57</v>
      </c>
      <c r="G20" s="13" t="s">
        <v>57</v>
      </c>
      <c r="H20" s="57" t="s">
        <v>57</v>
      </c>
      <c r="I20" s="13" t="s">
        <v>57</v>
      </c>
      <c r="J20" s="13" t="s">
        <v>57</v>
      </c>
      <c r="K20" s="57" t="s">
        <v>57</v>
      </c>
      <c r="L20" s="13" t="s">
        <v>57</v>
      </c>
      <c r="M20" s="45" t="s">
        <v>57</v>
      </c>
      <c r="N20" s="57" t="s">
        <v>108</v>
      </c>
      <c r="O20" s="13">
        <v>0.47</v>
      </c>
      <c r="P20" s="13">
        <v>6.26</v>
      </c>
      <c r="Q20" s="57" t="s">
        <v>57</v>
      </c>
      <c r="R20" s="13" t="s">
        <v>57</v>
      </c>
      <c r="S20" s="13" t="s">
        <v>57</v>
      </c>
      <c r="T20" s="57" t="s">
        <v>57</v>
      </c>
      <c r="U20" s="13" t="s">
        <v>57</v>
      </c>
      <c r="V20" s="13" t="s">
        <v>57</v>
      </c>
      <c r="W20" s="57" t="s">
        <v>57</v>
      </c>
      <c r="X20" s="13" t="s">
        <v>57</v>
      </c>
      <c r="Y20" s="35" t="s">
        <v>57</v>
      </c>
    </row>
    <row r="21" spans="1:25" x14ac:dyDescent="0.25">
      <c r="A21" s="44" t="s">
        <v>59</v>
      </c>
      <c r="B21" s="57" t="s">
        <v>108</v>
      </c>
      <c r="C21" s="77">
        <v>4.87</v>
      </c>
      <c r="D21" s="77">
        <v>29.68</v>
      </c>
      <c r="E21" s="57" t="s">
        <v>57</v>
      </c>
      <c r="F21" s="13" t="s">
        <v>57</v>
      </c>
      <c r="G21" s="13" t="s">
        <v>57</v>
      </c>
      <c r="H21" s="57" t="s">
        <v>57</v>
      </c>
      <c r="I21" s="13" t="s">
        <v>57</v>
      </c>
      <c r="J21" s="13" t="s">
        <v>57</v>
      </c>
      <c r="K21" s="57" t="s">
        <v>57</v>
      </c>
      <c r="L21" s="13" t="s">
        <v>57</v>
      </c>
      <c r="M21" s="45" t="s">
        <v>57</v>
      </c>
      <c r="N21" s="57" t="s">
        <v>108</v>
      </c>
      <c r="O21" s="13">
        <v>2.15</v>
      </c>
      <c r="P21" s="13">
        <v>40.1</v>
      </c>
      <c r="Q21" s="57" t="s">
        <v>57</v>
      </c>
      <c r="R21" s="13" t="s">
        <v>57</v>
      </c>
      <c r="S21" s="13" t="s">
        <v>57</v>
      </c>
      <c r="T21" s="57" t="s">
        <v>57</v>
      </c>
      <c r="U21" s="13" t="s">
        <v>57</v>
      </c>
      <c r="V21" s="13" t="s">
        <v>57</v>
      </c>
      <c r="W21" s="57" t="s">
        <v>57</v>
      </c>
      <c r="X21" s="13" t="s">
        <v>57</v>
      </c>
      <c r="Y21" s="35" t="s">
        <v>57</v>
      </c>
    </row>
    <row r="22" spans="1:25" x14ac:dyDescent="0.25">
      <c r="A22" s="44" t="s">
        <v>60</v>
      </c>
      <c r="B22" s="57" t="s">
        <v>108</v>
      </c>
      <c r="C22" s="77">
        <v>5.2</v>
      </c>
      <c r="D22" s="77">
        <v>38.74</v>
      </c>
      <c r="E22" s="57" t="s">
        <v>57</v>
      </c>
      <c r="F22" s="13" t="s">
        <v>57</v>
      </c>
      <c r="G22" s="13" t="s">
        <v>57</v>
      </c>
      <c r="H22" s="57" t="s">
        <v>57</v>
      </c>
      <c r="I22" s="13" t="s">
        <v>57</v>
      </c>
      <c r="J22" s="13" t="s">
        <v>57</v>
      </c>
      <c r="K22" s="57" t="s">
        <v>57</v>
      </c>
      <c r="L22" s="13" t="s">
        <v>57</v>
      </c>
      <c r="M22" s="45" t="s">
        <v>57</v>
      </c>
      <c r="N22" s="57" t="s">
        <v>108</v>
      </c>
      <c r="O22" s="13">
        <v>3.77</v>
      </c>
      <c r="P22" s="13">
        <v>57.8</v>
      </c>
      <c r="Q22" s="57" t="s">
        <v>57</v>
      </c>
      <c r="R22" s="13" t="s">
        <v>57</v>
      </c>
      <c r="S22" s="13" t="s">
        <v>57</v>
      </c>
      <c r="T22" s="57" t="s">
        <v>57</v>
      </c>
      <c r="U22" s="13" t="s">
        <v>57</v>
      </c>
      <c r="V22" s="13" t="s">
        <v>57</v>
      </c>
      <c r="W22" s="57" t="s">
        <v>57</v>
      </c>
      <c r="X22" s="13" t="s">
        <v>57</v>
      </c>
      <c r="Y22" s="35" t="s">
        <v>57</v>
      </c>
    </row>
    <row r="23" spans="1:25" x14ac:dyDescent="0.25">
      <c r="A23" s="44" t="s">
        <v>61</v>
      </c>
      <c r="B23" s="57" t="s">
        <v>123</v>
      </c>
      <c r="C23" s="13">
        <v>1.35</v>
      </c>
      <c r="D23" s="13">
        <v>28.97</v>
      </c>
      <c r="E23" s="57" t="s">
        <v>108</v>
      </c>
      <c r="F23" s="13">
        <v>5.18</v>
      </c>
      <c r="G23" s="13">
        <v>38.74</v>
      </c>
      <c r="H23" s="57" t="s">
        <v>109</v>
      </c>
      <c r="I23" s="74">
        <v>0</v>
      </c>
      <c r="J23" s="74">
        <v>1.81</v>
      </c>
      <c r="K23" s="57" t="s">
        <v>57</v>
      </c>
      <c r="L23" s="13" t="s">
        <v>57</v>
      </c>
      <c r="M23" s="45" t="s">
        <v>57</v>
      </c>
      <c r="N23" s="57" t="s">
        <v>123</v>
      </c>
      <c r="O23" s="30">
        <v>1.35</v>
      </c>
      <c r="P23" s="30">
        <v>28.97</v>
      </c>
      <c r="Q23" s="57" t="s">
        <v>108</v>
      </c>
      <c r="R23" s="30">
        <v>5.18</v>
      </c>
      <c r="S23" s="30">
        <v>38.74</v>
      </c>
      <c r="T23" s="57" t="s">
        <v>109</v>
      </c>
      <c r="U23" s="64">
        <v>0</v>
      </c>
      <c r="V23" s="64">
        <v>1.81</v>
      </c>
      <c r="W23" s="57" t="s">
        <v>57</v>
      </c>
      <c r="X23" s="13" t="s">
        <v>57</v>
      </c>
      <c r="Y23" s="35" t="s">
        <v>57</v>
      </c>
    </row>
    <row r="24" spans="1:25" x14ac:dyDescent="0.25">
      <c r="A24" s="44" t="s">
        <v>73</v>
      </c>
      <c r="B24" s="57" t="s">
        <v>187</v>
      </c>
      <c r="C24" s="78">
        <v>4.87</v>
      </c>
      <c r="D24" s="78">
        <v>38.74</v>
      </c>
      <c r="E24" s="57" t="s">
        <v>57</v>
      </c>
      <c r="F24" s="13" t="s">
        <v>57</v>
      </c>
      <c r="G24" s="13" t="s">
        <v>57</v>
      </c>
      <c r="H24" s="57" t="s">
        <v>57</v>
      </c>
      <c r="I24" s="13" t="s">
        <v>57</v>
      </c>
      <c r="J24" s="13" t="s">
        <v>57</v>
      </c>
      <c r="K24" s="57" t="s">
        <v>57</v>
      </c>
      <c r="L24" s="13" t="s">
        <v>57</v>
      </c>
      <c r="M24" s="45" t="s">
        <v>57</v>
      </c>
      <c r="N24" s="57" t="s">
        <v>187</v>
      </c>
      <c r="O24" s="56">
        <v>2.15</v>
      </c>
      <c r="P24" s="56">
        <v>57.8</v>
      </c>
      <c r="Q24" s="57" t="s">
        <v>57</v>
      </c>
      <c r="R24" s="13" t="s">
        <v>57</v>
      </c>
      <c r="S24" s="13" t="s">
        <v>57</v>
      </c>
      <c r="T24" s="57" t="s">
        <v>57</v>
      </c>
      <c r="U24" s="13" t="s">
        <v>57</v>
      </c>
      <c r="V24" s="13" t="s">
        <v>57</v>
      </c>
      <c r="W24" s="57" t="s">
        <v>57</v>
      </c>
      <c r="X24" s="13" t="s">
        <v>57</v>
      </c>
      <c r="Y24" s="35" t="s">
        <v>57</v>
      </c>
    </row>
    <row r="25" spans="1:25" x14ac:dyDescent="0.25">
      <c r="A25" s="44" t="s">
        <v>111</v>
      </c>
      <c r="B25" s="57" t="s">
        <v>123</v>
      </c>
      <c r="C25" s="13">
        <v>6.78</v>
      </c>
      <c r="D25" s="13">
        <v>16.37</v>
      </c>
      <c r="E25" s="57" t="s">
        <v>108</v>
      </c>
      <c r="F25" s="13">
        <v>0.47</v>
      </c>
      <c r="G25" s="13">
        <v>6.26</v>
      </c>
      <c r="H25" s="57" t="s">
        <v>124</v>
      </c>
      <c r="I25" s="13">
        <v>0.12</v>
      </c>
      <c r="J25" s="13">
        <v>1.57</v>
      </c>
      <c r="K25" s="57" t="s">
        <v>57</v>
      </c>
      <c r="L25" s="13" t="s">
        <v>57</v>
      </c>
      <c r="M25" s="45" t="s">
        <v>57</v>
      </c>
      <c r="N25" s="57" t="s">
        <v>123</v>
      </c>
      <c r="O25" s="14">
        <v>0.33</v>
      </c>
      <c r="P25" s="14">
        <v>22.2</v>
      </c>
      <c r="Q25" s="57" t="s">
        <v>108</v>
      </c>
      <c r="R25" s="14">
        <v>0.47</v>
      </c>
      <c r="S25" s="14">
        <v>6.26</v>
      </c>
      <c r="T25" s="57" t="s">
        <v>124</v>
      </c>
      <c r="U25" s="14">
        <v>0.12</v>
      </c>
      <c r="V25" s="14">
        <v>1.57</v>
      </c>
      <c r="W25" s="57" t="s">
        <v>57</v>
      </c>
      <c r="X25" s="13" t="s">
        <v>57</v>
      </c>
      <c r="Y25" s="35" t="s">
        <v>57</v>
      </c>
    </row>
    <row r="26" spans="1:25" x14ac:dyDescent="0.25">
      <c r="A26" s="44" t="s">
        <v>110</v>
      </c>
      <c r="B26" s="57" t="s">
        <v>123</v>
      </c>
      <c r="C26" s="78">
        <v>1.387</v>
      </c>
      <c r="D26" s="78">
        <v>36.799999999999997</v>
      </c>
      <c r="E26" s="57" t="s">
        <v>108</v>
      </c>
      <c r="F26" s="78">
        <v>4.87</v>
      </c>
      <c r="G26" s="78">
        <v>38.74</v>
      </c>
      <c r="H26" s="57" t="s">
        <v>57</v>
      </c>
      <c r="I26" s="13" t="s">
        <v>57</v>
      </c>
      <c r="J26" s="13" t="s">
        <v>57</v>
      </c>
      <c r="K26" s="57" t="s">
        <v>57</v>
      </c>
      <c r="L26" s="13" t="s">
        <v>57</v>
      </c>
      <c r="M26" s="45" t="s">
        <v>57</v>
      </c>
      <c r="N26" s="57" t="s">
        <v>123</v>
      </c>
      <c r="O26" s="56">
        <v>0.02</v>
      </c>
      <c r="P26" s="56">
        <v>36.799999999999997</v>
      </c>
      <c r="Q26" s="57" t="s">
        <v>108</v>
      </c>
      <c r="R26" s="56">
        <v>2.15</v>
      </c>
      <c r="S26" s="56">
        <v>57.8</v>
      </c>
      <c r="T26" s="57" t="s">
        <v>57</v>
      </c>
      <c r="U26" s="13" t="s">
        <v>57</v>
      </c>
      <c r="V26" s="13" t="s">
        <v>57</v>
      </c>
      <c r="W26" s="57" t="s">
        <v>57</v>
      </c>
      <c r="X26" s="13" t="s">
        <v>57</v>
      </c>
      <c r="Y26" s="35" t="s">
        <v>57</v>
      </c>
    </row>
    <row r="27" spans="1:25" x14ac:dyDescent="0.25">
      <c r="A27" s="44" t="s">
        <v>113</v>
      </c>
      <c r="B27" s="57" t="s">
        <v>123</v>
      </c>
      <c r="C27" s="13">
        <v>1.35</v>
      </c>
      <c r="D27" s="13">
        <v>28.97</v>
      </c>
      <c r="E27" s="57" t="s">
        <v>108</v>
      </c>
      <c r="F27" s="13">
        <v>5.18</v>
      </c>
      <c r="G27" s="13">
        <v>38.74</v>
      </c>
      <c r="H27" s="57" t="s">
        <v>109</v>
      </c>
      <c r="I27" s="74">
        <v>0</v>
      </c>
      <c r="J27" s="74">
        <v>1.81</v>
      </c>
      <c r="K27" s="57" t="s">
        <v>57</v>
      </c>
      <c r="L27" s="13" t="s">
        <v>57</v>
      </c>
      <c r="M27" s="45" t="s">
        <v>57</v>
      </c>
      <c r="N27" s="57" t="s">
        <v>123</v>
      </c>
      <c r="O27" s="30">
        <v>1.35</v>
      </c>
      <c r="P27" s="30">
        <v>28.97</v>
      </c>
      <c r="Q27" s="57" t="s">
        <v>108</v>
      </c>
      <c r="R27" s="30">
        <v>5.18</v>
      </c>
      <c r="S27" s="30">
        <v>38.74</v>
      </c>
      <c r="T27" s="57" t="s">
        <v>109</v>
      </c>
      <c r="U27" s="64">
        <v>0</v>
      </c>
      <c r="V27" s="64">
        <v>1.81</v>
      </c>
      <c r="W27" s="57" t="s">
        <v>57</v>
      </c>
      <c r="X27" s="13" t="s">
        <v>57</v>
      </c>
      <c r="Y27" s="35" t="s">
        <v>57</v>
      </c>
    </row>
    <row r="28" spans="1:25" x14ac:dyDescent="0.25">
      <c r="A28" s="44" t="s">
        <v>112</v>
      </c>
      <c r="B28" s="57" t="s">
        <v>108</v>
      </c>
      <c r="C28" s="77">
        <v>5.2</v>
      </c>
      <c r="D28" s="77">
        <v>38.74</v>
      </c>
      <c r="E28" s="57" t="s">
        <v>57</v>
      </c>
      <c r="F28" s="13" t="s">
        <v>57</v>
      </c>
      <c r="G28" s="13" t="s">
        <v>57</v>
      </c>
      <c r="H28" s="57" t="s">
        <v>57</v>
      </c>
      <c r="I28" s="13" t="s">
        <v>57</v>
      </c>
      <c r="J28" s="13" t="s">
        <v>57</v>
      </c>
      <c r="K28" s="57" t="s">
        <v>57</v>
      </c>
      <c r="L28" s="13" t="s">
        <v>57</v>
      </c>
      <c r="M28" s="45" t="s">
        <v>57</v>
      </c>
      <c r="N28" s="57" t="s">
        <v>108</v>
      </c>
      <c r="O28" s="14">
        <v>3.77</v>
      </c>
      <c r="P28" s="14">
        <v>57.8</v>
      </c>
      <c r="Q28" s="57" t="s">
        <v>57</v>
      </c>
      <c r="R28" s="13" t="s">
        <v>57</v>
      </c>
      <c r="S28" s="13" t="s">
        <v>57</v>
      </c>
      <c r="T28" s="57" t="s">
        <v>57</v>
      </c>
      <c r="U28" s="13" t="s">
        <v>57</v>
      </c>
      <c r="V28" s="13"/>
      <c r="W28" s="57" t="s">
        <v>57</v>
      </c>
      <c r="X28" s="13" t="s">
        <v>57</v>
      </c>
      <c r="Y28" s="35" t="s">
        <v>57</v>
      </c>
    </row>
    <row r="29" spans="1:25" x14ac:dyDescent="0.25">
      <c r="A29" s="44" t="s">
        <v>132</v>
      </c>
      <c r="B29" s="57" t="s">
        <v>138</v>
      </c>
      <c r="C29" s="74">
        <v>0</v>
      </c>
      <c r="D29" s="74">
        <v>4.7699999999999996</v>
      </c>
      <c r="E29" s="57" t="s">
        <v>57</v>
      </c>
      <c r="F29" s="13" t="s">
        <v>57</v>
      </c>
      <c r="G29" s="13" t="s">
        <v>57</v>
      </c>
      <c r="H29" s="57" t="s">
        <v>57</v>
      </c>
      <c r="I29" s="13" t="s">
        <v>57</v>
      </c>
      <c r="J29" s="13" t="s">
        <v>57</v>
      </c>
      <c r="K29" s="57" t="s">
        <v>57</v>
      </c>
      <c r="L29" s="13" t="s">
        <v>57</v>
      </c>
      <c r="M29" s="45" t="s">
        <v>57</v>
      </c>
      <c r="N29" s="57" t="s">
        <v>138</v>
      </c>
      <c r="O29" s="64">
        <v>0</v>
      </c>
      <c r="P29" s="64">
        <v>4.7699999999999996</v>
      </c>
      <c r="Q29" s="57" t="s">
        <v>57</v>
      </c>
      <c r="R29" s="13" t="s">
        <v>57</v>
      </c>
      <c r="S29" s="13" t="s">
        <v>57</v>
      </c>
      <c r="T29" s="57" t="s">
        <v>57</v>
      </c>
      <c r="U29" s="13" t="s">
        <v>57</v>
      </c>
      <c r="V29" s="13" t="s">
        <v>57</v>
      </c>
      <c r="W29" s="57" t="s">
        <v>57</v>
      </c>
      <c r="X29" s="13" t="s">
        <v>57</v>
      </c>
      <c r="Y29" s="35" t="s">
        <v>57</v>
      </c>
    </row>
    <row r="30" spans="1:25" x14ac:dyDescent="0.25">
      <c r="A30" s="44" t="s">
        <v>133</v>
      </c>
      <c r="B30" s="57" t="s">
        <v>188</v>
      </c>
      <c r="C30" s="74">
        <v>0</v>
      </c>
      <c r="D30" s="74">
        <v>4.8600000000000003</v>
      </c>
      <c r="E30" s="57" t="s">
        <v>57</v>
      </c>
      <c r="F30" s="13" t="s">
        <v>57</v>
      </c>
      <c r="G30" s="13" t="s">
        <v>57</v>
      </c>
      <c r="H30" s="57" t="s">
        <v>57</v>
      </c>
      <c r="I30" s="13" t="s">
        <v>57</v>
      </c>
      <c r="J30" s="13" t="s">
        <v>57</v>
      </c>
      <c r="K30" s="57" t="s">
        <v>57</v>
      </c>
      <c r="L30" s="13" t="s">
        <v>57</v>
      </c>
      <c r="M30" s="45" t="s">
        <v>57</v>
      </c>
      <c r="N30" s="57" t="s">
        <v>188</v>
      </c>
      <c r="O30" s="64">
        <v>0</v>
      </c>
      <c r="P30" s="64">
        <v>4.8600000000000003</v>
      </c>
      <c r="Q30" s="57" t="s">
        <v>57</v>
      </c>
      <c r="R30" s="13" t="s">
        <v>57</v>
      </c>
      <c r="S30" s="13" t="s">
        <v>57</v>
      </c>
      <c r="T30" s="57" t="s">
        <v>57</v>
      </c>
      <c r="U30" s="13" t="s">
        <v>57</v>
      </c>
      <c r="V30" s="13" t="s">
        <v>57</v>
      </c>
      <c r="W30" s="57" t="s">
        <v>57</v>
      </c>
      <c r="X30" s="13" t="s">
        <v>57</v>
      </c>
      <c r="Y30" s="35" t="s">
        <v>57</v>
      </c>
    </row>
    <row r="31" spans="1:25" x14ac:dyDescent="0.25">
      <c r="A31" s="44" t="s">
        <v>134</v>
      </c>
      <c r="B31" s="57" t="s">
        <v>109</v>
      </c>
      <c r="C31" s="74">
        <v>0</v>
      </c>
      <c r="D31" s="74">
        <v>1.81</v>
      </c>
      <c r="E31" s="57" t="s">
        <v>57</v>
      </c>
      <c r="F31" s="13" t="s">
        <v>57</v>
      </c>
      <c r="G31" s="13" t="s">
        <v>57</v>
      </c>
      <c r="H31" s="57" t="s">
        <v>57</v>
      </c>
      <c r="I31" s="13" t="s">
        <v>57</v>
      </c>
      <c r="J31" s="13" t="s">
        <v>57</v>
      </c>
      <c r="K31" s="57" t="s">
        <v>57</v>
      </c>
      <c r="L31" s="13" t="s">
        <v>57</v>
      </c>
      <c r="M31" s="45" t="s">
        <v>57</v>
      </c>
      <c r="N31" s="57" t="s">
        <v>109</v>
      </c>
      <c r="O31" s="64">
        <v>0</v>
      </c>
      <c r="P31" s="64">
        <v>1.81</v>
      </c>
      <c r="Q31" s="57" t="s">
        <v>57</v>
      </c>
      <c r="R31" s="13" t="s">
        <v>57</v>
      </c>
      <c r="S31" s="13" t="s">
        <v>57</v>
      </c>
      <c r="T31" s="57" t="s">
        <v>57</v>
      </c>
      <c r="U31" s="13" t="s">
        <v>57</v>
      </c>
      <c r="V31" s="13" t="s">
        <v>57</v>
      </c>
      <c r="W31" s="57" t="s">
        <v>57</v>
      </c>
      <c r="X31" s="13" t="s">
        <v>57</v>
      </c>
      <c r="Y31" s="35" t="s">
        <v>57</v>
      </c>
    </row>
    <row r="32" spans="1:25" x14ac:dyDescent="0.25">
      <c r="A32" s="44" t="s">
        <v>72</v>
      </c>
      <c r="B32" s="57" t="s">
        <v>123</v>
      </c>
      <c r="C32" s="13">
        <v>6.78</v>
      </c>
      <c r="D32" s="13">
        <v>16.37</v>
      </c>
      <c r="E32" s="57" t="s">
        <v>108</v>
      </c>
      <c r="F32" s="13">
        <v>2.403</v>
      </c>
      <c r="G32" s="13">
        <v>6.2569999999999997</v>
      </c>
      <c r="H32" s="57" t="s">
        <v>124</v>
      </c>
      <c r="I32" s="13">
        <v>0.41826000000000002</v>
      </c>
      <c r="J32" s="13">
        <v>1.5642</v>
      </c>
      <c r="K32" s="57" t="s">
        <v>125</v>
      </c>
      <c r="L32" s="13">
        <v>0.24</v>
      </c>
      <c r="M32" s="45">
        <v>0.33910000000000001</v>
      </c>
      <c r="N32" s="57" t="s">
        <v>123</v>
      </c>
      <c r="O32" s="14">
        <v>0.33</v>
      </c>
      <c r="P32" s="14">
        <v>22.2</v>
      </c>
      <c r="Q32" s="57" t="s">
        <v>108</v>
      </c>
      <c r="R32" s="14">
        <v>0.47</v>
      </c>
      <c r="S32" s="14">
        <v>6.26</v>
      </c>
      <c r="T32" s="57" t="s">
        <v>124</v>
      </c>
      <c r="U32" s="14">
        <v>0.12</v>
      </c>
      <c r="V32" s="14">
        <v>1.57</v>
      </c>
      <c r="W32" s="57" t="s">
        <v>125</v>
      </c>
      <c r="X32" s="14">
        <v>0.15</v>
      </c>
      <c r="Y32" s="71">
        <v>2.0699999999999998</v>
      </c>
    </row>
    <row r="33" spans="1:25" x14ac:dyDescent="0.25">
      <c r="A33" s="44" t="s">
        <v>175</v>
      </c>
      <c r="B33" s="57" t="s">
        <v>123</v>
      </c>
      <c r="C33" s="77">
        <v>2.38</v>
      </c>
      <c r="D33" s="77">
        <v>36.799999999999997</v>
      </c>
      <c r="E33" s="57" t="s">
        <v>108</v>
      </c>
      <c r="F33" s="77">
        <v>4.87</v>
      </c>
      <c r="G33" s="77">
        <v>29.68</v>
      </c>
      <c r="H33" s="57" t="s">
        <v>124</v>
      </c>
      <c r="I33" s="77">
        <v>3.0630000000000002</v>
      </c>
      <c r="J33" s="77">
        <v>14.555999999999999</v>
      </c>
      <c r="K33" s="57" t="s">
        <v>125</v>
      </c>
      <c r="L33" s="77">
        <v>0.53739999999999999</v>
      </c>
      <c r="M33" s="80">
        <v>3</v>
      </c>
      <c r="N33" s="57" t="s">
        <v>123</v>
      </c>
      <c r="O33" s="14">
        <v>0.02</v>
      </c>
      <c r="P33" s="14">
        <v>36.799999999999997</v>
      </c>
      <c r="Q33" s="57" t="s">
        <v>108</v>
      </c>
      <c r="R33" s="14">
        <v>2.15</v>
      </c>
      <c r="S33" s="14">
        <v>40.1</v>
      </c>
      <c r="T33" s="57" t="s">
        <v>124</v>
      </c>
      <c r="U33" s="14">
        <v>1.89</v>
      </c>
      <c r="V33" s="14">
        <v>70.099999999999994</v>
      </c>
      <c r="W33" s="57" t="s">
        <v>125</v>
      </c>
      <c r="X33" s="14">
        <v>0.24</v>
      </c>
      <c r="Y33" s="71">
        <v>5.88</v>
      </c>
    </row>
    <row r="34" spans="1:25" ht="15.75" thickBot="1" x14ac:dyDescent="0.3">
      <c r="A34" s="46" t="s">
        <v>176</v>
      </c>
      <c r="B34" s="81" t="s">
        <v>123</v>
      </c>
      <c r="C34" s="82">
        <v>1.387</v>
      </c>
      <c r="D34" s="82">
        <v>28.974</v>
      </c>
      <c r="E34" s="81" t="s">
        <v>108</v>
      </c>
      <c r="F34" s="82">
        <v>5.2</v>
      </c>
      <c r="G34" s="82">
        <v>38.74</v>
      </c>
      <c r="H34" s="81" t="s">
        <v>124</v>
      </c>
      <c r="I34" s="82">
        <v>5.19</v>
      </c>
      <c r="J34" s="82">
        <v>38.65</v>
      </c>
      <c r="K34" s="81" t="s">
        <v>125</v>
      </c>
      <c r="L34" s="82">
        <v>0.94</v>
      </c>
      <c r="M34" s="83">
        <v>19.827999999999999</v>
      </c>
      <c r="N34" s="58" t="s">
        <v>123</v>
      </c>
      <c r="O34" s="72">
        <v>0.44</v>
      </c>
      <c r="P34" s="72">
        <v>28.9</v>
      </c>
      <c r="Q34" s="58" t="s">
        <v>108</v>
      </c>
      <c r="R34" s="72">
        <v>3.77</v>
      </c>
      <c r="S34" s="72">
        <v>57.8</v>
      </c>
      <c r="T34" s="58" t="s">
        <v>124</v>
      </c>
      <c r="U34" s="72">
        <v>3.02</v>
      </c>
      <c r="V34" s="72">
        <v>55.3</v>
      </c>
      <c r="W34" s="58" t="s">
        <v>125</v>
      </c>
      <c r="X34" s="72">
        <v>0.66</v>
      </c>
      <c r="Y34" s="73">
        <v>44.9</v>
      </c>
    </row>
    <row r="35" spans="1:2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3"/>
      <c r="Y35" s="3"/>
    </row>
    <row r="36" spans="1:2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3"/>
      <c r="Y36" s="3"/>
    </row>
    <row r="37" spans="1:2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3"/>
      <c r="Y37" s="3"/>
    </row>
    <row r="38" spans="1:2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3"/>
      <c r="Y38" s="3"/>
    </row>
    <row r="39" spans="1:25" ht="18.75" x14ac:dyDescent="0.3">
      <c r="A39" s="101" t="s">
        <v>294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3"/>
      <c r="Y39" s="3"/>
    </row>
    <row r="40" spans="1:25" x14ac:dyDescent="0.25">
      <c r="A40" s="96" t="s">
        <v>295</v>
      </c>
      <c r="B40" s="97" t="s">
        <v>30</v>
      </c>
      <c r="C40" s="97" t="s">
        <v>29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3"/>
      <c r="Y40" s="3"/>
    </row>
    <row r="41" spans="1:25" x14ac:dyDescent="0.25">
      <c r="A41" s="3" t="s">
        <v>246</v>
      </c>
      <c r="B41" s="11" t="s">
        <v>247</v>
      </c>
      <c r="C41" s="3" t="s">
        <v>323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3"/>
      <c r="Y41" s="3"/>
    </row>
    <row r="42" spans="1:25" x14ac:dyDescent="0.25">
      <c r="A42" s="3" t="s">
        <v>248</v>
      </c>
      <c r="B42" s="11" t="s">
        <v>297</v>
      </c>
      <c r="C42" s="3" t="s">
        <v>324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3"/>
      <c r="Y42" s="3"/>
    </row>
    <row r="43" spans="1:25" x14ac:dyDescent="0.25">
      <c r="A43" s="3" t="s">
        <v>249</v>
      </c>
      <c r="B43" s="11" t="s">
        <v>250</v>
      </c>
      <c r="C43" s="3" t="s">
        <v>325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3"/>
      <c r="Y43" s="3"/>
    </row>
    <row r="44" spans="1:25" x14ac:dyDescent="0.25">
      <c r="A44" s="3" t="s">
        <v>251</v>
      </c>
      <c r="B44" s="11" t="s">
        <v>252</v>
      </c>
      <c r="C44" s="3" t="s">
        <v>326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3"/>
      <c r="Y44" s="3"/>
    </row>
    <row r="45" spans="1:25" x14ac:dyDescent="0.25">
      <c r="A45" s="3" t="s">
        <v>253</v>
      </c>
      <c r="B45" s="11" t="s">
        <v>254</v>
      </c>
      <c r="C45" s="3" t="s">
        <v>327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3"/>
      <c r="Y45" s="3"/>
    </row>
    <row r="46" spans="1:25" x14ac:dyDescent="0.25">
      <c r="A46" s="3" t="s">
        <v>49</v>
      </c>
      <c r="B46" s="11" t="s">
        <v>255</v>
      </c>
      <c r="C46" s="3" t="s">
        <v>328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3"/>
      <c r="Y46" s="3"/>
    </row>
    <row r="47" spans="1:25" x14ac:dyDescent="0.25">
      <c r="A47" s="3" t="s">
        <v>256</v>
      </c>
      <c r="B47" s="11" t="s">
        <v>257</v>
      </c>
      <c r="C47" s="3" t="s">
        <v>333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3"/>
      <c r="Y47" s="3"/>
    </row>
    <row r="48" spans="1:25" x14ac:dyDescent="0.25">
      <c r="A48" s="3" t="s">
        <v>59</v>
      </c>
      <c r="B48" s="11" t="s">
        <v>258</v>
      </c>
      <c r="C48" s="3" t="s">
        <v>334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3"/>
      <c r="Y48" s="3"/>
    </row>
    <row r="49" spans="1:25" x14ac:dyDescent="0.25">
      <c r="A49" s="3" t="s">
        <v>259</v>
      </c>
      <c r="B49" s="11" t="s">
        <v>260</v>
      </c>
      <c r="C49" s="3" t="s">
        <v>337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3"/>
      <c r="Y49" s="3"/>
    </row>
    <row r="50" spans="1:25" x14ac:dyDescent="0.25">
      <c r="A50" s="3" t="s">
        <v>261</v>
      </c>
      <c r="B50" s="11" t="s">
        <v>262</v>
      </c>
      <c r="C50" s="3" t="s">
        <v>338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3"/>
      <c r="Y50" s="3"/>
    </row>
    <row r="51" spans="1:25" x14ac:dyDescent="0.25">
      <c r="A51" s="3" t="s">
        <v>263</v>
      </c>
      <c r="B51" s="11" t="s">
        <v>264</v>
      </c>
      <c r="C51" s="3" t="s">
        <v>329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3"/>
      <c r="Y51" s="3"/>
    </row>
    <row r="52" spans="1:25" x14ac:dyDescent="0.25">
      <c r="A52" s="3" t="s">
        <v>265</v>
      </c>
      <c r="B52" s="11" t="s">
        <v>266</v>
      </c>
      <c r="C52" s="3" t="s">
        <v>330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3"/>
      <c r="Y52" s="3"/>
    </row>
    <row r="53" spans="1:25" x14ac:dyDescent="0.25">
      <c r="A53" s="3" t="s">
        <v>267</v>
      </c>
      <c r="B53" s="11" t="s">
        <v>268</v>
      </c>
      <c r="C53" s="3" t="s">
        <v>339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3"/>
      <c r="Y53" s="3"/>
    </row>
    <row r="54" spans="1:25" x14ac:dyDescent="0.25">
      <c r="A54" s="3" t="s">
        <v>269</v>
      </c>
      <c r="B54" s="11" t="s">
        <v>270</v>
      </c>
      <c r="C54" s="3" t="s">
        <v>340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3"/>
      <c r="Y54" s="3"/>
    </row>
    <row r="55" spans="1:25" x14ac:dyDescent="0.25">
      <c r="A55" s="3" t="s">
        <v>271</v>
      </c>
      <c r="B55" s="11" t="s">
        <v>272</v>
      </c>
      <c r="C55" s="3" t="s">
        <v>335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3"/>
      <c r="Y55" s="3"/>
    </row>
    <row r="56" spans="1:25" x14ac:dyDescent="0.25">
      <c r="A56" s="3" t="s">
        <v>273</v>
      </c>
      <c r="B56" s="11" t="s">
        <v>274</v>
      </c>
      <c r="C56" s="3" t="s">
        <v>336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3"/>
      <c r="Y56" s="3"/>
    </row>
    <row r="57" spans="1:25" x14ac:dyDescent="0.25">
      <c r="A57" s="3" t="s">
        <v>275</v>
      </c>
      <c r="B57" s="11" t="s">
        <v>276</v>
      </c>
      <c r="C57" s="3" t="s">
        <v>331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3"/>
      <c r="Y57" s="3"/>
    </row>
    <row r="58" spans="1:25" x14ac:dyDescent="0.25">
      <c r="A58" s="3" t="s">
        <v>53</v>
      </c>
      <c r="B58" s="11" t="s">
        <v>277</v>
      </c>
      <c r="C58" s="3" t="s">
        <v>332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3"/>
      <c r="Y58" s="3"/>
    </row>
    <row r="59" spans="1:25" x14ac:dyDescent="0.25">
      <c r="A59" s="3" t="s">
        <v>45</v>
      </c>
      <c r="B59" s="11" t="s">
        <v>309</v>
      </c>
      <c r="C59" s="3" t="s">
        <v>341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3"/>
      <c r="Y59" s="3"/>
    </row>
    <row r="60" spans="1:25" x14ac:dyDescent="0.25">
      <c r="A60" s="3" t="s">
        <v>39</v>
      </c>
      <c r="B60" s="11" t="s">
        <v>310</v>
      </c>
      <c r="C60" s="3" t="s">
        <v>342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3"/>
      <c r="Y60" s="3"/>
    </row>
    <row r="61" spans="1:25" x14ac:dyDescent="0.25">
      <c r="A61" s="3" t="s">
        <v>318</v>
      </c>
      <c r="B61" s="11" t="s">
        <v>311</v>
      </c>
      <c r="C61" s="3" t="s">
        <v>343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3"/>
      <c r="Y61" s="3"/>
    </row>
    <row r="62" spans="1:25" x14ac:dyDescent="0.25">
      <c r="A62" s="3" t="s">
        <v>319</v>
      </c>
      <c r="B62" s="11" t="s">
        <v>312</v>
      </c>
      <c r="C62" s="3" t="s">
        <v>346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3"/>
      <c r="Y62" s="3"/>
    </row>
    <row r="63" spans="1:25" x14ac:dyDescent="0.25">
      <c r="A63" s="3" t="s">
        <v>110</v>
      </c>
      <c r="B63" s="11" t="s">
        <v>313</v>
      </c>
      <c r="C63" s="3" t="s">
        <v>348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3"/>
      <c r="Y63" s="3"/>
    </row>
    <row r="64" spans="1:25" x14ac:dyDescent="0.25">
      <c r="A64" s="3" t="s">
        <v>42</v>
      </c>
      <c r="B64" s="11" t="s">
        <v>314</v>
      </c>
      <c r="C64" s="3" t="s">
        <v>344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3"/>
      <c r="Y64" s="3"/>
    </row>
    <row r="65" spans="1:25" x14ac:dyDescent="0.25">
      <c r="A65" s="3" t="s">
        <v>320</v>
      </c>
      <c r="B65" s="11" t="s">
        <v>315</v>
      </c>
      <c r="C65" s="3" t="s">
        <v>349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3"/>
      <c r="Y65" s="3"/>
    </row>
    <row r="66" spans="1:25" x14ac:dyDescent="0.25">
      <c r="A66" s="3" t="s">
        <v>73</v>
      </c>
      <c r="B66" s="11" t="s">
        <v>316</v>
      </c>
      <c r="C66" s="3" t="s">
        <v>347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3"/>
      <c r="Y66" s="3"/>
    </row>
    <row r="67" spans="1:25" x14ac:dyDescent="0.25">
      <c r="A67" s="3" t="s">
        <v>321</v>
      </c>
      <c r="B67" s="11" t="s">
        <v>317</v>
      </c>
      <c r="C67" s="3" t="s">
        <v>345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3"/>
      <c r="Y67" s="3"/>
    </row>
    <row r="68" spans="1:25" x14ac:dyDescent="0.25">
      <c r="A68" s="3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3"/>
      <c r="Y68" s="3"/>
    </row>
    <row r="69" spans="1:25" x14ac:dyDescent="0.25">
      <c r="A69" s="3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3"/>
      <c r="Y69" s="3"/>
    </row>
    <row r="70" spans="1:25" x14ac:dyDescent="0.25">
      <c r="A70" s="4" t="s">
        <v>296</v>
      </c>
      <c r="B70" s="102" t="s">
        <v>30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3"/>
      <c r="Y70" s="3"/>
    </row>
    <row r="71" spans="1:25" x14ac:dyDescent="0.25">
      <c r="A71" s="103" t="s">
        <v>246</v>
      </c>
      <c r="B71" s="104" t="s">
        <v>278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3"/>
      <c r="Y71" s="3"/>
    </row>
    <row r="72" spans="1:25" x14ac:dyDescent="0.25">
      <c r="A72" s="103" t="s">
        <v>248</v>
      </c>
      <c r="B72" s="104" t="s">
        <v>279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3"/>
      <c r="Y72" s="3"/>
    </row>
    <row r="73" spans="1:25" x14ac:dyDescent="0.25">
      <c r="A73" s="103" t="s">
        <v>249</v>
      </c>
      <c r="B73" s="104" t="s">
        <v>280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3"/>
      <c r="Y73" s="3"/>
    </row>
    <row r="74" spans="1:25" x14ac:dyDescent="0.25">
      <c r="A74" s="103" t="s">
        <v>251</v>
      </c>
      <c r="B74" s="104" t="s">
        <v>281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3"/>
      <c r="Y74" s="3"/>
    </row>
    <row r="75" spans="1:25" x14ac:dyDescent="0.25">
      <c r="A75" s="103" t="s">
        <v>253</v>
      </c>
      <c r="B75" s="104" t="s">
        <v>282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3"/>
      <c r="Y75" s="3"/>
    </row>
    <row r="76" spans="1:25" x14ac:dyDescent="0.25">
      <c r="A76" s="103" t="s">
        <v>49</v>
      </c>
      <c r="B76" s="104" t="s">
        <v>283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3"/>
      <c r="Y76" s="3"/>
    </row>
    <row r="77" spans="1:25" x14ac:dyDescent="0.25">
      <c r="A77" s="103" t="s">
        <v>256</v>
      </c>
      <c r="B77" s="104" t="s">
        <v>284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3"/>
      <c r="Y77" s="3"/>
    </row>
    <row r="78" spans="1:25" x14ac:dyDescent="0.25">
      <c r="A78" s="103" t="s">
        <v>59</v>
      </c>
      <c r="B78" s="104" t="s">
        <v>285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3"/>
      <c r="Y78" s="3"/>
    </row>
    <row r="79" spans="1:25" x14ac:dyDescent="0.25">
      <c r="A79" s="103" t="s">
        <v>259</v>
      </c>
      <c r="B79" s="104" t="s">
        <v>286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3"/>
      <c r="Y79" s="3"/>
    </row>
    <row r="80" spans="1:25" x14ac:dyDescent="0.25">
      <c r="A80" s="103" t="s">
        <v>261</v>
      </c>
      <c r="B80" s="104" t="s">
        <v>287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3"/>
      <c r="Y80" s="3"/>
    </row>
    <row r="81" spans="1:25" x14ac:dyDescent="0.25">
      <c r="A81" s="103" t="s">
        <v>263</v>
      </c>
      <c r="B81" s="104" t="s">
        <v>288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3"/>
      <c r="Y81" s="3"/>
    </row>
    <row r="82" spans="1:25" x14ac:dyDescent="0.25">
      <c r="A82" s="103" t="s">
        <v>265</v>
      </c>
      <c r="B82" s="104" t="s">
        <v>289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3"/>
      <c r="Y82" s="3"/>
    </row>
    <row r="83" spans="1:25" x14ac:dyDescent="0.25">
      <c r="A83" s="103" t="s">
        <v>267</v>
      </c>
      <c r="B83" s="104" t="s">
        <v>290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3"/>
      <c r="Y83" s="3"/>
    </row>
    <row r="84" spans="1:25" x14ac:dyDescent="0.25">
      <c r="A84" s="103" t="s">
        <v>269</v>
      </c>
      <c r="B84" s="104" t="s">
        <v>299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3"/>
      <c r="Y84" s="3"/>
    </row>
    <row r="85" spans="1:25" x14ac:dyDescent="0.25">
      <c r="A85" s="103" t="s">
        <v>271</v>
      </c>
      <c r="B85" s="104" t="s">
        <v>291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3"/>
      <c r="Y85" s="3"/>
    </row>
    <row r="86" spans="1:25" x14ac:dyDescent="0.25">
      <c r="A86" s="103" t="s">
        <v>273</v>
      </c>
      <c r="B86" s="104" t="s">
        <v>300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3"/>
      <c r="Y86" s="3"/>
    </row>
    <row r="87" spans="1:25" x14ac:dyDescent="0.25">
      <c r="A87" s="103" t="s">
        <v>275</v>
      </c>
      <c r="B87" s="104" t="s">
        <v>292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3"/>
      <c r="Y87" s="3"/>
    </row>
    <row r="88" spans="1:25" x14ac:dyDescent="0.25">
      <c r="A88" s="103" t="s">
        <v>53</v>
      </c>
      <c r="B88" s="104" t="s">
        <v>293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3"/>
      <c r="Y88" s="3"/>
    </row>
    <row r="89" spans="1:25" x14ac:dyDescent="0.25">
      <c r="A89" s="3" t="s">
        <v>66</v>
      </c>
      <c r="B89" s="11" t="s">
        <v>308</v>
      </c>
      <c r="C89" s="3" t="s">
        <v>322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3"/>
      <c r="Y89" s="3"/>
    </row>
    <row r="90" spans="1:25" x14ac:dyDescent="0.25">
      <c r="A90" s="3" t="s">
        <v>67</v>
      </c>
      <c r="B90" s="11" t="s">
        <v>298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3"/>
      <c r="Y90" s="3"/>
    </row>
    <row r="91" spans="1:25" x14ac:dyDescent="0.25">
      <c r="A91" s="3" t="s">
        <v>129</v>
      </c>
      <c r="B91" s="11" t="s">
        <v>301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3"/>
      <c r="Y91" s="3"/>
    </row>
    <row r="92" spans="1:25" x14ac:dyDescent="0.25">
      <c r="A92" s="3" t="s">
        <v>70</v>
      </c>
      <c r="B92" s="11" t="s">
        <v>302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3"/>
      <c r="Y92" s="3"/>
    </row>
    <row r="93" spans="1:25" x14ac:dyDescent="0.25">
      <c r="A93" s="3" t="s">
        <v>116</v>
      </c>
      <c r="B93" s="11" t="s">
        <v>303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3"/>
      <c r="Y93" s="3"/>
    </row>
    <row r="94" spans="1:25" x14ac:dyDescent="0.25">
      <c r="A94" s="3" t="s">
        <v>68</v>
      </c>
      <c r="B94" s="11" t="s">
        <v>304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3"/>
      <c r="Y94" s="3"/>
    </row>
    <row r="95" spans="1:25" x14ac:dyDescent="0.25">
      <c r="A95" s="3" t="s">
        <v>130</v>
      </c>
      <c r="B95" s="11" t="s">
        <v>305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3"/>
      <c r="Y95" s="3"/>
    </row>
    <row r="96" spans="1:25" x14ac:dyDescent="0.25">
      <c r="A96" s="3" t="s">
        <v>128</v>
      </c>
      <c r="B96" s="11" t="s">
        <v>306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3"/>
      <c r="Y96" s="3"/>
    </row>
    <row r="97" spans="1:25" x14ac:dyDescent="0.25">
      <c r="A97" s="3" t="s">
        <v>69</v>
      </c>
      <c r="B97" s="11" t="s">
        <v>307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3"/>
      <c r="Y97" s="3"/>
    </row>
    <row r="98" spans="1:2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3"/>
      <c r="Y98" s="3"/>
    </row>
    <row r="99" spans="1:2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3"/>
      <c r="Y99" s="3"/>
    </row>
    <row r="100" spans="1:2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3"/>
      <c r="Y100" s="3"/>
    </row>
    <row r="101" spans="1:2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3"/>
      <c r="Y10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46"/>
  <sheetViews>
    <sheetView topLeftCell="A7" workbookViewId="0">
      <selection activeCell="I46" sqref="I46"/>
    </sheetView>
  </sheetViews>
  <sheetFormatPr baseColWidth="10" defaultRowHeight="15" x14ac:dyDescent="0.25"/>
  <cols>
    <col min="1" max="1" width="28.7109375" bestFit="1" customWidth="1"/>
    <col min="2" max="2" width="12.7109375" bestFit="1" customWidth="1"/>
    <col min="3" max="3" width="18.42578125" customWidth="1"/>
    <col min="4" max="4" width="11.7109375" bestFit="1" customWidth="1"/>
    <col min="5" max="5" width="17.28515625" bestFit="1" customWidth="1"/>
    <col min="6" max="6" width="11.7109375" bestFit="1" customWidth="1"/>
    <col min="7" max="7" width="15.140625" bestFit="1" customWidth="1"/>
    <col min="8" max="8" width="7.7109375" bestFit="1" customWidth="1"/>
    <col min="9" max="9" width="15.140625" bestFit="1" customWidth="1"/>
    <col min="11" max="11" width="15.140625" bestFit="1" customWidth="1"/>
    <col min="17" max="17" width="14" customWidth="1"/>
    <col min="18" max="18" width="15.140625" bestFit="1" customWidth="1"/>
    <col min="20" max="20" width="50.5703125" bestFit="1" customWidth="1"/>
  </cols>
  <sheetData>
    <row r="1" spans="1:20" s="59" customFormat="1" ht="15.75" thickBot="1" x14ac:dyDescent="0.3">
      <c r="A1" s="61" t="s">
        <v>56</v>
      </c>
      <c r="B1" s="62" t="s">
        <v>180</v>
      </c>
      <c r="C1" s="62" t="s">
        <v>179</v>
      </c>
      <c r="D1" s="62" t="s">
        <v>181</v>
      </c>
      <c r="E1" s="62" t="s">
        <v>184</v>
      </c>
      <c r="F1" s="62" t="s">
        <v>182</v>
      </c>
      <c r="G1" s="62" t="s">
        <v>185</v>
      </c>
      <c r="H1" s="62" t="s">
        <v>183</v>
      </c>
      <c r="I1" s="62" t="s">
        <v>186</v>
      </c>
      <c r="K1" s="62" t="s">
        <v>179</v>
      </c>
      <c r="L1" s="62" t="s">
        <v>181</v>
      </c>
      <c r="M1" s="62" t="s">
        <v>184</v>
      </c>
      <c r="N1" s="62" t="s">
        <v>182</v>
      </c>
      <c r="O1" s="62" t="s">
        <v>185</v>
      </c>
      <c r="P1" s="62" t="s">
        <v>183</v>
      </c>
      <c r="Q1" s="62" t="s">
        <v>186</v>
      </c>
    </row>
    <row r="2" spans="1:20" x14ac:dyDescent="0.25">
      <c r="A2" s="65" t="s">
        <v>44</v>
      </c>
      <c r="B2" s="68" t="s">
        <v>121</v>
      </c>
      <c r="C2" s="68" t="s">
        <v>220</v>
      </c>
      <c r="D2" s="68" t="s">
        <v>57</v>
      </c>
      <c r="E2" s="68" t="s">
        <v>57</v>
      </c>
      <c r="F2" s="68" t="s">
        <v>57</v>
      </c>
      <c r="G2" s="68" t="s">
        <v>57</v>
      </c>
      <c r="H2" s="68" t="s">
        <v>57</v>
      </c>
      <c r="I2" s="69" t="s">
        <v>57</v>
      </c>
      <c r="J2" s="44"/>
      <c r="K2" s="13" t="str">
        <f>IF(C2=0,"",C2)</f>
        <v>1.93 - 3.79 (2.96)</v>
      </c>
      <c r="L2" s="13" t="str">
        <f t="shared" ref="L2:Q2" si="0">IF(D2=0,"",D2)</f>
        <v/>
      </c>
      <c r="M2" s="13" t="str">
        <f t="shared" si="0"/>
        <v/>
      </c>
      <c r="N2" s="13" t="str">
        <f t="shared" si="0"/>
        <v/>
      </c>
      <c r="O2" s="13" t="str">
        <f t="shared" si="0"/>
        <v/>
      </c>
      <c r="P2" s="13" t="str">
        <f t="shared" si="0"/>
        <v/>
      </c>
      <c r="Q2" s="13" t="str">
        <f t="shared" si="0"/>
        <v/>
      </c>
      <c r="R2" s="99"/>
      <c r="S2" s="92"/>
    </row>
    <row r="3" spans="1:20" x14ac:dyDescent="0.25">
      <c r="A3" s="34" t="s">
        <v>45</v>
      </c>
      <c r="B3" s="13" t="s">
        <v>122</v>
      </c>
      <c r="C3" s="13" t="s">
        <v>221</v>
      </c>
      <c r="D3" s="13" t="s">
        <v>121</v>
      </c>
      <c r="E3" s="13" t="s">
        <v>243</v>
      </c>
      <c r="F3" s="13" t="s">
        <v>57</v>
      </c>
      <c r="G3" s="13" t="s">
        <v>57</v>
      </c>
      <c r="H3" s="13" t="s">
        <v>57</v>
      </c>
      <c r="I3" s="35" t="s">
        <v>57</v>
      </c>
      <c r="J3" s="44"/>
      <c r="K3" s="13" t="str">
        <f t="shared" ref="K3:K33" si="1">IF(C3=0,"",C3)</f>
        <v>0.07 - 2.80 (0.47)</v>
      </c>
      <c r="L3" s="13" t="str">
        <f t="shared" ref="L3:L33" si="2">IF(D3=0,"",D3)</f>
        <v>C160int</v>
      </c>
      <c r="M3" s="13" t="str">
        <f t="shared" ref="M3:M33" si="3">IF(E3=0,"",E3)</f>
        <v>3.70 - 24.8 (8.69)</v>
      </c>
      <c r="N3" s="13" t="str">
        <f t="shared" ref="N3:N33" si="4">IF(F3=0,"",F3)</f>
        <v/>
      </c>
      <c r="O3" s="13" t="str">
        <f t="shared" ref="O3:O33" si="5">IF(G3=0,"",G3)</f>
        <v/>
      </c>
      <c r="P3" s="13" t="str">
        <f t="shared" ref="P3:P33" si="6">IF(H3=0,"",H3)</f>
        <v/>
      </c>
      <c r="Q3" s="13" t="str">
        <f t="shared" ref="Q3:Q33" si="7">IF(I3=0,"",I3)</f>
        <v/>
      </c>
      <c r="R3" s="99"/>
      <c r="S3" s="93"/>
    </row>
    <row r="4" spans="1:20" x14ac:dyDescent="0.25">
      <c r="A4" s="34" t="s">
        <v>46</v>
      </c>
      <c r="B4" s="13" t="s">
        <v>122</v>
      </c>
      <c r="C4" s="13" t="s">
        <v>213</v>
      </c>
      <c r="D4" s="13" t="s">
        <v>121</v>
      </c>
      <c r="E4" s="13" t="s">
        <v>242</v>
      </c>
      <c r="F4" s="13" t="s">
        <v>57</v>
      </c>
      <c r="G4" s="13" t="s">
        <v>57</v>
      </c>
      <c r="H4" s="13" t="s">
        <v>57</v>
      </c>
      <c r="I4" s="35" t="s">
        <v>57</v>
      </c>
      <c r="J4" s="44"/>
      <c r="K4" s="13" t="str">
        <f t="shared" si="1"/>
        <v>0.04 - 2.64 (0.92)</v>
      </c>
      <c r="L4" s="13" t="str">
        <f t="shared" si="2"/>
        <v>C160int</v>
      </c>
      <c r="M4" s="13" t="str">
        <f t="shared" si="3"/>
        <v>3.90 - 23.3 (7.82)</v>
      </c>
      <c r="N4" s="13" t="str">
        <f t="shared" si="4"/>
        <v/>
      </c>
      <c r="O4" s="13" t="str">
        <f t="shared" si="5"/>
        <v/>
      </c>
      <c r="P4" s="13" t="str">
        <f t="shared" si="6"/>
        <v/>
      </c>
      <c r="Q4" s="13" t="str">
        <f t="shared" si="7"/>
        <v/>
      </c>
      <c r="R4" s="99"/>
      <c r="S4" s="92"/>
    </row>
    <row r="5" spans="1:20" x14ac:dyDescent="0.25">
      <c r="A5" s="34" t="s">
        <v>34</v>
      </c>
      <c r="B5" s="13" t="s">
        <v>123</v>
      </c>
      <c r="C5" s="13" t="s">
        <v>222</v>
      </c>
      <c r="D5" s="13" t="s">
        <v>57</v>
      </c>
      <c r="E5" s="13" t="s">
        <v>57</v>
      </c>
      <c r="F5" s="13" t="s">
        <v>57</v>
      </c>
      <c r="G5" s="13" t="s">
        <v>57</v>
      </c>
      <c r="H5" s="13" t="s">
        <v>57</v>
      </c>
      <c r="I5" s="35" t="s">
        <v>57</v>
      </c>
      <c r="J5" s="44"/>
      <c r="K5" s="13" t="str">
        <f t="shared" si="1"/>
        <v>6.78 - 16.4 (11.0)</v>
      </c>
      <c r="L5" s="13" t="str">
        <f t="shared" si="2"/>
        <v/>
      </c>
      <c r="M5" s="13" t="str">
        <f t="shared" si="3"/>
        <v/>
      </c>
      <c r="N5" s="13" t="str">
        <f t="shared" si="4"/>
        <v/>
      </c>
      <c r="O5" s="13" t="str">
        <f t="shared" si="5"/>
        <v/>
      </c>
      <c r="P5" s="13" t="str">
        <f t="shared" si="6"/>
        <v/>
      </c>
      <c r="Q5" s="13" t="str">
        <f t="shared" si="7"/>
        <v/>
      </c>
      <c r="R5" s="99"/>
      <c r="S5" s="92"/>
    </row>
    <row r="6" spans="1:20" x14ac:dyDescent="0.25">
      <c r="A6" s="34" t="s">
        <v>39</v>
      </c>
      <c r="B6" s="13" t="s">
        <v>123</v>
      </c>
      <c r="C6" s="13" t="s">
        <v>223</v>
      </c>
      <c r="D6" s="13" t="s">
        <v>108</v>
      </c>
      <c r="E6" s="13" t="s">
        <v>230</v>
      </c>
      <c r="F6" s="13" t="s">
        <v>124</v>
      </c>
      <c r="G6" s="13" t="s">
        <v>244</v>
      </c>
      <c r="H6" s="13" t="s">
        <v>125</v>
      </c>
      <c r="I6" s="35" t="s">
        <v>245</v>
      </c>
      <c r="J6" s="44"/>
      <c r="K6" s="13" t="str">
        <f t="shared" si="1"/>
        <v>1.39 - 36.8 (8.87)</v>
      </c>
      <c r="L6" s="13" t="str">
        <f t="shared" si="2"/>
        <v>totalC182int</v>
      </c>
      <c r="M6" s="13" t="str">
        <f t="shared" si="3"/>
        <v>4.87 - 38.7 (19.2)</v>
      </c>
      <c r="N6" s="13" t="str">
        <f t="shared" si="4"/>
        <v>totalC181int</v>
      </c>
      <c r="O6" s="13" t="str">
        <f t="shared" si="5"/>
        <v>3.06 - 38.6 (12.9)</v>
      </c>
      <c r="P6" s="13" t="str">
        <f t="shared" si="6"/>
        <v>C180int</v>
      </c>
      <c r="Q6" s="13" t="str">
        <f t="shared" si="7"/>
        <v>0.54 - 19.8 (2.71)</v>
      </c>
      <c r="R6" s="99"/>
      <c r="S6" s="98"/>
    </row>
    <row r="7" spans="1:20" x14ac:dyDescent="0.25">
      <c r="A7" s="34" t="s">
        <v>40</v>
      </c>
      <c r="B7" s="13" t="s">
        <v>125</v>
      </c>
      <c r="C7" s="13" t="s">
        <v>218</v>
      </c>
      <c r="D7" s="13" t="s">
        <v>109</v>
      </c>
      <c r="E7" s="74" t="s">
        <v>212</v>
      </c>
      <c r="F7" s="13" t="s">
        <v>57</v>
      </c>
      <c r="G7" s="13" t="s">
        <v>57</v>
      </c>
      <c r="H7" s="13" t="s">
        <v>57</v>
      </c>
      <c r="I7" s="35" t="s">
        <v>57</v>
      </c>
      <c r="J7" s="44"/>
      <c r="K7" s="13" t="str">
        <f t="shared" si="1"/>
        <v>0.32 - 7.55 (1.79)</v>
      </c>
      <c r="L7" s="13" t="str">
        <f t="shared" si="2"/>
        <v>DHAint</v>
      </c>
      <c r="M7" s="13" t="str">
        <f t="shared" si="3"/>
        <v>0 - 1.81 (0.73)</v>
      </c>
      <c r="N7" s="13" t="str">
        <f t="shared" si="4"/>
        <v/>
      </c>
      <c r="O7" s="13" t="str">
        <f t="shared" si="5"/>
        <v/>
      </c>
      <c r="P7" s="13" t="str">
        <f t="shared" si="6"/>
        <v/>
      </c>
      <c r="Q7" s="13" t="str">
        <f t="shared" si="7"/>
        <v/>
      </c>
      <c r="R7" s="99"/>
      <c r="S7" s="92"/>
    </row>
    <row r="8" spans="1:20" x14ac:dyDescent="0.25">
      <c r="A8" s="34" t="s">
        <v>48</v>
      </c>
      <c r="B8" s="13" t="s">
        <v>126</v>
      </c>
      <c r="C8" s="13" t="s">
        <v>207</v>
      </c>
      <c r="D8" s="13" t="s">
        <v>57</v>
      </c>
      <c r="E8" s="13" t="s">
        <v>57</v>
      </c>
      <c r="F8" s="13" t="s">
        <v>57</v>
      </c>
      <c r="G8" s="13" t="s">
        <v>57</v>
      </c>
      <c r="H8" s="13" t="s">
        <v>57</v>
      </c>
      <c r="I8" s="35" t="s">
        <v>57</v>
      </c>
      <c r="J8" s="44"/>
      <c r="K8" s="13" t="str">
        <f t="shared" si="1"/>
        <v>0.36 - 1.56 (0.87)</v>
      </c>
      <c r="L8" s="13" t="str">
        <f t="shared" si="2"/>
        <v/>
      </c>
      <c r="M8" s="13" t="str">
        <f t="shared" si="3"/>
        <v/>
      </c>
      <c r="N8" s="13" t="str">
        <f t="shared" si="4"/>
        <v/>
      </c>
      <c r="O8" s="13" t="str">
        <f t="shared" si="5"/>
        <v/>
      </c>
      <c r="P8" s="13" t="str">
        <f t="shared" si="6"/>
        <v/>
      </c>
      <c r="Q8" s="13" t="str">
        <f t="shared" si="7"/>
        <v/>
      </c>
      <c r="R8" s="99"/>
      <c r="S8" s="92"/>
    </row>
    <row r="9" spans="1:20" x14ac:dyDescent="0.25">
      <c r="A9" s="34" t="s">
        <v>49</v>
      </c>
      <c r="B9" s="13" t="s">
        <v>126</v>
      </c>
      <c r="C9" s="13" t="s">
        <v>209</v>
      </c>
      <c r="D9" s="13" t="s">
        <v>57</v>
      </c>
      <c r="E9" s="13" t="s">
        <v>57</v>
      </c>
      <c r="F9" s="13" t="s">
        <v>57</v>
      </c>
      <c r="G9" s="13" t="s">
        <v>57</v>
      </c>
      <c r="H9" s="13" t="s">
        <v>57</v>
      </c>
      <c r="I9" s="35" t="s">
        <v>57</v>
      </c>
      <c r="J9" s="44"/>
      <c r="K9" s="13" t="str">
        <f t="shared" si="1"/>
        <v>7.33 - 13.7 (10.6)</v>
      </c>
      <c r="L9" s="13" t="str">
        <f t="shared" si="2"/>
        <v/>
      </c>
      <c r="M9" s="13" t="str">
        <f t="shared" si="3"/>
        <v/>
      </c>
      <c r="N9" s="13" t="str">
        <f t="shared" si="4"/>
        <v/>
      </c>
      <c r="O9" s="13" t="str">
        <f t="shared" si="5"/>
        <v/>
      </c>
      <c r="P9" s="13" t="str">
        <f t="shared" si="6"/>
        <v/>
      </c>
      <c r="Q9" s="13" t="str">
        <f t="shared" si="7"/>
        <v/>
      </c>
      <c r="R9" s="99"/>
      <c r="S9" s="94"/>
    </row>
    <row r="10" spans="1:20" x14ac:dyDescent="0.25">
      <c r="A10" s="34" t="s">
        <v>50</v>
      </c>
      <c r="B10" s="13" t="s">
        <v>126</v>
      </c>
      <c r="C10" s="13" t="s">
        <v>208</v>
      </c>
      <c r="D10" s="13" t="s">
        <v>57</v>
      </c>
      <c r="E10" s="13" t="s">
        <v>57</v>
      </c>
      <c r="F10" s="13" t="s">
        <v>57</v>
      </c>
      <c r="G10" s="13" t="s">
        <v>57</v>
      </c>
      <c r="H10" s="13" t="s">
        <v>57</v>
      </c>
      <c r="I10" s="35" t="s">
        <v>57</v>
      </c>
      <c r="J10" s="44"/>
      <c r="K10" s="13" t="str">
        <f t="shared" si="1"/>
        <v>5.00 - 23.2 (12.5)</v>
      </c>
      <c r="L10" s="13" t="str">
        <f t="shared" si="2"/>
        <v/>
      </c>
      <c r="M10" s="13" t="str">
        <f t="shared" si="3"/>
        <v/>
      </c>
      <c r="N10" s="13" t="str">
        <f t="shared" si="4"/>
        <v/>
      </c>
      <c r="O10" s="13" t="str">
        <f t="shared" si="5"/>
        <v/>
      </c>
      <c r="P10" s="13" t="str">
        <f t="shared" si="6"/>
        <v/>
      </c>
      <c r="Q10" s="13" t="str">
        <f t="shared" si="7"/>
        <v/>
      </c>
      <c r="R10" s="99"/>
      <c r="S10" s="94"/>
    </row>
    <row r="11" spans="1:20" x14ac:dyDescent="0.25">
      <c r="A11" s="34" t="s">
        <v>51</v>
      </c>
      <c r="B11" s="13" t="s">
        <v>126</v>
      </c>
      <c r="C11" s="13" t="s">
        <v>214</v>
      </c>
      <c r="D11" s="13" t="s">
        <v>57</v>
      </c>
      <c r="E11" s="13" t="s">
        <v>57</v>
      </c>
      <c r="F11" s="13" t="s">
        <v>57</v>
      </c>
      <c r="G11" s="13" t="s">
        <v>57</v>
      </c>
      <c r="H11" s="13" t="s">
        <v>57</v>
      </c>
      <c r="I11" s="35" t="s">
        <v>57</v>
      </c>
      <c r="J11" s="44"/>
      <c r="K11" s="13" t="str">
        <f t="shared" si="1"/>
        <v>3.04 - 12.1 (7.14)</v>
      </c>
      <c r="L11" s="13" t="str">
        <f t="shared" si="2"/>
        <v/>
      </c>
      <c r="M11" s="13" t="str">
        <f t="shared" si="3"/>
        <v/>
      </c>
      <c r="N11" s="13" t="str">
        <f t="shared" si="4"/>
        <v/>
      </c>
      <c r="O11" s="13" t="str">
        <f t="shared" si="5"/>
        <v/>
      </c>
      <c r="P11" s="13" t="str">
        <f t="shared" si="6"/>
        <v/>
      </c>
      <c r="Q11" s="13" t="str">
        <f t="shared" si="7"/>
        <v/>
      </c>
      <c r="R11" s="99"/>
      <c r="S11" s="92"/>
    </row>
    <row r="12" spans="1:20" x14ac:dyDescent="0.25">
      <c r="A12" s="34" t="s">
        <v>41</v>
      </c>
      <c r="B12" s="13" t="s">
        <v>127</v>
      </c>
      <c r="C12" s="13" t="s">
        <v>224</v>
      </c>
      <c r="D12" s="13" t="s">
        <v>57</v>
      </c>
      <c r="E12" s="13" t="s">
        <v>57</v>
      </c>
      <c r="F12" s="13" t="s">
        <v>57</v>
      </c>
      <c r="G12" s="13" t="s">
        <v>57</v>
      </c>
      <c r="H12" s="13" t="s">
        <v>57</v>
      </c>
      <c r="I12" s="35" t="s">
        <v>57</v>
      </c>
      <c r="J12" s="44"/>
      <c r="K12" s="13" t="str">
        <f t="shared" si="1"/>
        <v>2.40 - 6.26 (4.09)</v>
      </c>
      <c r="L12" s="13" t="str">
        <f t="shared" si="2"/>
        <v/>
      </c>
      <c r="M12" s="13" t="str">
        <f t="shared" si="3"/>
        <v/>
      </c>
      <c r="N12" s="13" t="str">
        <f t="shared" si="4"/>
        <v/>
      </c>
      <c r="O12" s="13" t="str">
        <f t="shared" si="5"/>
        <v/>
      </c>
      <c r="P12" s="13" t="str">
        <f t="shared" si="6"/>
        <v/>
      </c>
      <c r="Q12" s="13" t="str">
        <f t="shared" si="7"/>
        <v/>
      </c>
      <c r="R12" s="99"/>
      <c r="S12" s="92"/>
      <c r="T12" s="41"/>
    </row>
    <row r="13" spans="1:20" x14ac:dyDescent="0.25">
      <c r="A13" s="34" t="s">
        <v>42</v>
      </c>
      <c r="B13" s="13" t="s">
        <v>127</v>
      </c>
      <c r="C13" s="13" t="s">
        <v>241</v>
      </c>
      <c r="D13" s="13" t="s">
        <v>57</v>
      </c>
      <c r="E13" s="13" t="s">
        <v>57</v>
      </c>
      <c r="F13" s="13" t="s">
        <v>57</v>
      </c>
      <c r="G13" s="13" t="s">
        <v>57</v>
      </c>
      <c r="H13" s="13" t="s">
        <v>57</v>
      </c>
      <c r="I13" s="35" t="s">
        <v>57</v>
      </c>
      <c r="J13" s="44"/>
      <c r="K13" s="13" t="str">
        <f t="shared" si="1"/>
        <v>5.20 - 38.7 (16.5)</v>
      </c>
      <c r="L13" s="13" t="str">
        <f t="shared" si="2"/>
        <v/>
      </c>
      <c r="M13" s="13" t="str">
        <f t="shared" si="3"/>
        <v/>
      </c>
      <c r="N13" s="13" t="str">
        <f t="shared" si="4"/>
        <v/>
      </c>
      <c r="O13" s="13" t="str">
        <f t="shared" si="5"/>
        <v/>
      </c>
      <c r="P13" s="13" t="str">
        <f t="shared" si="6"/>
        <v/>
      </c>
      <c r="Q13" s="13" t="str">
        <f t="shared" si="7"/>
        <v/>
      </c>
      <c r="R13" s="99"/>
      <c r="S13" s="93"/>
    </row>
    <row r="14" spans="1:20" x14ac:dyDescent="0.25">
      <c r="A14" s="34" t="s">
        <v>43</v>
      </c>
      <c r="B14" s="13" t="s">
        <v>127</v>
      </c>
      <c r="C14" s="13" t="s">
        <v>215</v>
      </c>
      <c r="D14" s="13" t="s">
        <v>57</v>
      </c>
      <c r="E14" s="13" t="s">
        <v>57</v>
      </c>
      <c r="F14" s="13" t="s">
        <v>57</v>
      </c>
      <c r="G14" s="13" t="s">
        <v>57</v>
      </c>
      <c r="H14" s="13" t="s">
        <v>57</v>
      </c>
      <c r="I14" s="35" t="s">
        <v>57</v>
      </c>
      <c r="J14" s="44"/>
      <c r="K14" s="13" t="str">
        <f t="shared" si="1"/>
        <v>5.18 - 38.7 (11.5)</v>
      </c>
      <c r="L14" s="13" t="str">
        <f t="shared" si="2"/>
        <v/>
      </c>
      <c r="M14" s="13" t="str">
        <f t="shared" si="3"/>
        <v/>
      </c>
      <c r="N14" s="13" t="str">
        <f t="shared" si="4"/>
        <v/>
      </c>
      <c r="O14" s="13" t="str">
        <f t="shared" si="5"/>
        <v/>
      </c>
      <c r="P14" s="13" t="str">
        <f t="shared" si="6"/>
        <v/>
      </c>
      <c r="Q14" s="13" t="str">
        <f t="shared" si="7"/>
        <v/>
      </c>
      <c r="R14" s="99"/>
      <c r="S14" s="92"/>
    </row>
    <row r="15" spans="1:20" x14ac:dyDescent="0.25">
      <c r="A15" s="34" t="s">
        <v>52</v>
      </c>
      <c r="B15" s="13" t="s">
        <v>101</v>
      </c>
      <c r="C15" s="13" t="s">
        <v>225</v>
      </c>
      <c r="D15" s="13" t="s">
        <v>57</v>
      </c>
      <c r="E15" s="13" t="s">
        <v>57</v>
      </c>
      <c r="F15" s="13" t="s">
        <v>57</v>
      </c>
      <c r="G15" s="13" t="s">
        <v>57</v>
      </c>
      <c r="H15" s="13" t="s">
        <v>57</v>
      </c>
      <c r="I15" s="35" t="s">
        <v>57</v>
      </c>
      <c r="J15" s="44"/>
      <c r="K15" s="13" t="str">
        <f t="shared" si="1"/>
        <v>5.04 - 16.2 (9.88)</v>
      </c>
      <c r="L15" s="13" t="str">
        <f t="shared" si="2"/>
        <v/>
      </c>
      <c r="M15" s="13" t="str">
        <f t="shared" si="3"/>
        <v/>
      </c>
      <c r="N15" s="13" t="str">
        <f t="shared" si="4"/>
        <v/>
      </c>
      <c r="O15" s="13" t="str">
        <f t="shared" si="5"/>
        <v/>
      </c>
      <c r="P15" s="13" t="str">
        <f t="shared" si="6"/>
        <v/>
      </c>
      <c r="Q15" s="13" t="str">
        <f t="shared" si="7"/>
        <v/>
      </c>
      <c r="R15" s="99"/>
      <c r="S15" s="92"/>
    </row>
    <row r="16" spans="1:20" x14ac:dyDescent="0.25">
      <c r="A16" s="34" t="s">
        <v>53</v>
      </c>
      <c r="B16" s="13" t="s">
        <v>101</v>
      </c>
      <c r="C16" s="13" t="s">
        <v>226</v>
      </c>
      <c r="D16" s="13" t="s">
        <v>57</v>
      </c>
      <c r="E16" s="13" t="s">
        <v>57</v>
      </c>
      <c r="F16" s="13" t="s">
        <v>57</v>
      </c>
      <c r="G16" s="13" t="s">
        <v>57</v>
      </c>
      <c r="H16" s="13" t="s">
        <v>57</v>
      </c>
      <c r="I16" s="35" t="s">
        <v>57</v>
      </c>
      <c r="J16" s="44"/>
      <c r="K16" s="13" t="str">
        <f t="shared" si="1"/>
        <v>14.6 - 36.8 (25.8)</v>
      </c>
      <c r="L16" s="13" t="str">
        <f t="shared" si="2"/>
        <v/>
      </c>
      <c r="M16" s="13" t="str">
        <f t="shared" si="3"/>
        <v/>
      </c>
      <c r="N16" s="13" t="str">
        <f t="shared" si="4"/>
        <v/>
      </c>
      <c r="O16" s="13" t="str">
        <f t="shared" si="5"/>
        <v/>
      </c>
      <c r="P16" s="13" t="str">
        <f t="shared" si="6"/>
        <v/>
      </c>
      <c r="Q16" s="13" t="str">
        <f t="shared" si="7"/>
        <v/>
      </c>
      <c r="R16" s="99"/>
      <c r="S16" s="94"/>
    </row>
    <row r="17" spans="1:19" x14ac:dyDescent="0.25">
      <c r="A17" s="34" t="s">
        <v>54</v>
      </c>
      <c r="B17" s="13" t="s">
        <v>101</v>
      </c>
      <c r="C17" s="13" t="s">
        <v>227</v>
      </c>
      <c r="D17" s="13" t="s">
        <v>57</v>
      </c>
      <c r="E17" s="13" t="s">
        <v>57</v>
      </c>
      <c r="F17" s="13" t="s">
        <v>57</v>
      </c>
      <c r="G17" s="13" t="s">
        <v>57</v>
      </c>
      <c r="H17" s="13" t="s">
        <v>57</v>
      </c>
      <c r="I17" s="35" t="s">
        <v>57</v>
      </c>
      <c r="J17" s="44"/>
      <c r="K17" s="13" t="str">
        <f t="shared" si="1"/>
        <v>1.98 - 27.9 (7.01)</v>
      </c>
      <c r="L17" s="13" t="str">
        <f t="shared" si="2"/>
        <v/>
      </c>
      <c r="M17" s="13" t="str">
        <f t="shared" si="3"/>
        <v/>
      </c>
      <c r="N17" s="13" t="str">
        <f t="shared" si="4"/>
        <v/>
      </c>
      <c r="O17" s="13" t="str">
        <f t="shared" si="5"/>
        <v/>
      </c>
      <c r="P17" s="13" t="str">
        <f t="shared" si="6"/>
        <v/>
      </c>
      <c r="Q17" s="13" t="str">
        <f t="shared" si="7"/>
        <v/>
      </c>
      <c r="R17" s="99"/>
      <c r="S17" s="94"/>
    </row>
    <row r="18" spans="1:19" x14ac:dyDescent="0.25">
      <c r="A18" s="34" t="s">
        <v>55</v>
      </c>
      <c r="B18" s="13" t="s">
        <v>101</v>
      </c>
      <c r="C18" s="13" t="s">
        <v>216</v>
      </c>
      <c r="D18" s="13" t="s">
        <v>57</v>
      </c>
      <c r="E18" s="13" t="s">
        <v>57</v>
      </c>
      <c r="F18" s="13" t="s">
        <v>57</v>
      </c>
      <c r="G18" s="13" t="s">
        <v>57</v>
      </c>
      <c r="H18" s="13" t="s">
        <v>57</v>
      </c>
      <c r="I18" s="35" t="s">
        <v>57</v>
      </c>
      <c r="J18" s="44"/>
      <c r="K18" s="13" t="str">
        <f t="shared" si="1"/>
        <v>2.25 - 27.9 (6.26)</v>
      </c>
      <c r="L18" s="13" t="str">
        <f t="shared" si="2"/>
        <v/>
      </c>
      <c r="M18" s="13" t="str">
        <f t="shared" si="3"/>
        <v/>
      </c>
      <c r="N18" s="13" t="str">
        <f t="shared" si="4"/>
        <v/>
      </c>
      <c r="O18" s="13" t="str">
        <f t="shared" si="5"/>
        <v/>
      </c>
      <c r="P18" s="13" t="str">
        <f t="shared" si="6"/>
        <v/>
      </c>
      <c r="Q18" s="13" t="str">
        <f t="shared" si="7"/>
        <v/>
      </c>
      <c r="R18" s="99"/>
      <c r="S18" s="92"/>
    </row>
    <row r="19" spans="1:19" x14ac:dyDescent="0.25">
      <c r="A19" s="34" t="s">
        <v>58</v>
      </c>
      <c r="B19" s="13" t="s">
        <v>108</v>
      </c>
      <c r="C19" s="13" t="s">
        <v>224</v>
      </c>
      <c r="D19" s="13" t="s">
        <v>57</v>
      </c>
      <c r="E19" s="13" t="s">
        <v>57</v>
      </c>
      <c r="F19" s="13" t="s">
        <v>57</v>
      </c>
      <c r="G19" s="13" t="s">
        <v>57</v>
      </c>
      <c r="H19" s="13" t="s">
        <v>57</v>
      </c>
      <c r="I19" s="35" t="s">
        <v>57</v>
      </c>
      <c r="J19" s="44"/>
      <c r="K19" s="13" t="str">
        <f t="shared" si="1"/>
        <v>2.40 - 6.26 (4.09)</v>
      </c>
      <c r="L19" s="13" t="str">
        <f t="shared" si="2"/>
        <v/>
      </c>
      <c r="M19" s="13" t="str">
        <f t="shared" si="3"/>
        <v/>
      </c>
      <c r="N19" s="13" t="str">
        <f t="shared" si="4"/>
        <v/>
      </c>
      <c r="O19" s="13" t="str">
        <f t="shared" si="5"/>
        <v/>
      </c>
      <c r="P19" s="13" t="str">
        <f t="shared" si="6"/>
        <v/>
      </c>
      <c r="Q19" s="13" t="str">
        <f t="shared" si="7"/>
        <v/>
      </c>
      <c r="R19" s="99"/>
      <c r="S19" s="92"/>
    </row>
    <row r="20" spans="1:19" x14ac:dyDescent="0.25">
      <c r="A20" s="34" t="s">
        <v>59</v>
      </c>
      <c r="B20" s="13" t="s">
        <v>108</v>
      </c>
      <c r="C20" s="13" t="s">
        <v>228</v>
      </c>
      <c r="D20" s="13" t="s">
        <v>57</v>
      </c>
      <c r="E20" s="13" t="s">
        <v>57</v>
      </c>
      <c r="F20" s="13" t="s">
        <v>57</v>
      </c>
      <c r="G20" s="13" t="s">
        <v>57</v>
      </c>
      <c r="H20" s="13" t="s">
        <v>57</v>
      </c>
      <c r="I20" s="35" t="s">
        <v>57</v>
      </c>
      <c r="J20" s="44"/>
      <c r="K20" s="13" t="str">
        <f t="shared" si="1"/>
        <v>4.87 - 29.7 (19.4)</v>
      </c>
      <c r="L20" s="13" t="str">
        <f t="shared" si="2"/>
        <v/>
      </c>
      <c r="M20" s="13" t="str">
        <f t="shared" si="3"/>
        <v/>
      </c>
      <c r="N20" s="13" t="str">
        <f t="shared" si="4"/>
        <v/>
      </c>
      <c r="O20" s="13" t="str">
        <f t="shared" si="5"/>
        <v/>
      </c>
      <c r="P20" s="13" t="str">
        <f t="shared" si="6"/>
        <v/>
      </c>
      <c r="Q20" s="13" t="str">
        <f t="shared" si="7"/>
        <v/>
      </c>
      <c r="R20" s="99"/>
      <c r="S20" s="94"/>
    </row>
    <row r="21" spans="1:19" x14ac:dyDescent="0.25">
      <c r="A21" s="34" t="s">
        <v>60</v>
      </c>
      <c r="B21" s="13" t="s">
        <v>108</v>
      </c>
      <c r="C21" s="13" t="s">
        <v>229</v>
      </c>
      <c r="D21" s="13" t="s">
        <v>57</v>
      </c>
      <c r="E21" s="13" t="s">
        <v>57</v>
      </c>
      <c r="F21" s="13" t="s">
        <v>57</v>
      </c>
      <c r="G21" s="13" t="s">
        <v>57</v>
      </c>
      <c r="H21" s="13" t="s">
        <v>57</v>
      </c>
      <c r="I21" s="35" t="s">
        <v>57</v>
      </c>
      <c r="J21" s="44"/>
      <c r="K21" s="13" t="str">
        <f t="shared" si="1"/>
        <v>5.20 - 38.7 (19.0)</v>
      </c>
      <c r="L21" s="13" t="str">
        <f t="shared" si="2"/>
        <v/>
      </c>
      <c r="M21" s="13" t="str">
        <f t="shared" si="3"/>
        <v/>
      </c>
      <c r="N21" s="13" t="str">
        <f t="shared" si="4"/>
        <v/>
      </c>
      <c r="O21" s="13" t="str">
        <f t="shared" si="5"/>
        <v/>
      </c>
      <c r="P21" s="13" t="str">
        <f t="shared" si="6"/>
        <v/>
      </c>
      <c r="Q21" s="13" t="str">
        <f t="shared" si="7"/>
        <v/>
      </c>
      <c r="R21" s="99"/>
      <c r="S21" s="94"/>
    </row>
    <row r="22" spans="1:19" x14ac:dyDescent="0.25">
      <c r="A22" s="34" t="s">
        <v>61</v>
      </c>
      <c r="B22" s="13" t="s">
        <v>123</v>
      </c>
      <c r="C22" s="13" t="s">
        <v>217</v>
      </c>
      <c r="D22" s="13" t="s">
        <v>108</v>
      </c>
      <c r="E22" s="13" t="s">
        <v>219</v>
      </c>
      <c r="F22" s="13" t="s">
        <v>109</v>
      </c>
      <c r="G22" s="74" t="s">
        <v>212</v>
      </c>
      <c r="H22" s="13" t="s">
        <v>57</v>
      </c>
      <c r="I22" s="35" t="s">
        <v>57</v>
      </c>
      <c r="J22" s="44"/>
      <c r="K22" s="13" t="str">
        <f t="shared" si="1"/>
        <v>1.35 - 29.0 (5.31)</v>
      </c>
      <c r="L22" s="13" t="str">
        <f t="shared" si="2"/>
        <v>totalC182int</v>
      </c>
      <c r="M22" s="13" t="str">
        <f t="shared" si="3"/>
        <v>5.18 - 38.7 (11.0)</v>
      </c>
      <c r="N22" s="13" t="str">
        <f t="shared" si="4"/>
        <v>DHAint</v>
      </c>
      <c r="O22" s="13" t="str">
        <f t="shared" si="5"/>
        <v>0 - 1.81 (0.73)</v>
      </c>
      <c r="P22" s="13" t="str">
        <f t="shared" si="6"/>
        <v/>
      </c>
      <c r="Q22" s="13" t="str">
        <f t="shared" si="7"/>
        <v/>
      </c>
      <c r="R22" s="99"/>
      <c r="S22" s="92"/>
    </row>
    <row r="23" spans="1:19" x14ac:dyDescent="0.25">
      <c r="A23" s="34" t="s">
        <v>73</v>
      </c>
      <c r="B23" s="13" t="s">
        <v>187</v>
      </c>
      <c r="C23" s="13" t="s">
        <v>230</v>
      </c>
      <c r="D23" s="13" t="s">
        <v>57</v>
      </c>
      <c r="E23" s="13" t="s">
        <v>57</v>
      </c>
      <c r="F23" s="13" t="s">
        <v>57</v>
      </c>
      <c r="G23" s="13" t="s">
        <v>57</v>
      </c>
      <c r="H23" s="13" t="s">
        <v>57</v>
      </c>
      <c r="I23" s="35" t="s">
        <v>57</v>
      </c>
      <c r="J23" s="44"/>
      <c r="K23" s="13" t="str">
        <f t="shared" si="1"/>
        <v>4.87 - 38.7 (19.2)</v>
      </c>
      <c r="L23" s="13" t="str">
        <f t="shared" si="2"/>
        <v/>
      </c>
      <c r="M23" s="13" t="str">
        <f t="shared" si="3"/>
        <v/>
      </c>
      <c r="N23" s="13" t="str">
        <f t="shared" si="4"/>
        <v/>
      </c>
      <c r="O23" s="13" t="str">
        <f t="shared" si="5"/>
        <v/>
      </c>
      <c r="P23" s="13" t="str">
        <f t="shared" si="6"/>
        <v/>
      </c>
      <c r="Q23" s="13" t="str">
        <f t="shared" si="7"/>
        <v/>
      </c>
      <c r="R23" s="99"/>
      <c r="S23" s="93"/>
    </row>
    <row r="24" spans="1:19" x14ac:dyDescent="0.25">
      <c r="A24" s="34" t="s">
        <v>111</v>
      </c>
      <c r="B24" s="13" t="s">
        <v>123</v>
      </c>
      <c r="C24" s="13" t="s">
        <v>222</v>
      </c>
      <c r="D24" s="13" t="s">
        <v>108</v>
      </c>
      <c r="E24" s="13" t="s">
        <v>224</v>
      </c>
      <c r="F24" s="13" t="s">
        <v>124</v>
      </c>
      <c r="G24" s="13" t="s">
        <v>234</v>
      </c>
      <c r="H24" s="13" t="s">
        <v>57</v>
      </c>
      <c r="I24" s="35" t="s">
        <v>57</v>
      </c>
      <c r="J24" s="44"/>
      <c r="K24" s="13" t="str">
        <f t="shared" si="1"/>
        <v>6.78 - 16.4 (11.0)</v>
      </c>
      <c r="L24" s="13" t="str">
        <f t="shared" si="2"/>
        <v>totalC182int</v>
      </c>
      <c r="M24" s="13" t="str">
        <f t="shared" si="3"/>
        <v>2.40 - 6.26 (4.09)</v>
      </c>
      <c r="N24" s="13" t="str">
        <f t="shared" si="4"/>
        <v>totalC181int</v>
      </c>
      <c r="O24" s="13" t="str">
        <f t="shared" si="5"/>
        <v>0.42 - 1.56 (0.90)</v>
      </c>
      <c r="P24" s="13" t="str">
        <f t="shared" si="6"/>
        <v/>
      </c>
      <c r="Q24" s="13" t="str">
        <f t="shared" si="7"/>
        <v/>
      </c>
      <c r="R24" s="99"/>
      <c r="S24" s="92"/>
    </row>
    <row r="25" spans="1:19" x14ac:dyDescent="0.25">
      <c r="A25" s="34" t="s">
        <v>110</v>
      </c>
      <c r="B25" s="13" t="s">
        <v>123</v>
      </c>
      <c r="C25" s="13" t="s">
        <v>223</v>
      </c>
      <c r="D25" s="13" t="s">
        <v>108</v>
      </c>
      <c r="E25" s="13" t="s">
        <v>230</v>
      </c>
      <c r="F25" s="13" t="s">
        <v>57</v>
      </c>
      <c r="G25" s="13" t="s">
        <v>57</v>
      </c>
      <c r="H25" s="13" t="s">
        <v>57</v>
      </c>
      <c r="I25" s="35" t="s">
        <v>57</v>
      </c>
      <c r="J25" s="44"/>
      <c r="K25" s="13" t="str">
        <f t="shared" si="1"/>
        <v>1.39 - 36.8 (8.87)</v>
      </c>
      <c r="L25" s="13" t="str">
        <f t="shared" si="2"/>
        <v>totalC182int</v>
      </c>
      <c r="M25" s="13" t="str">
        <f t="shared" si="3"/>
        <v>4.87 - 38.7 (19.2)</v>
      </c>
      <c r="N25" s="13" t="str">
        <f t="shared" si="4"/>
        <v/>
      </c>
      <c r="O25" s="13" t="str">
        <f t="shared" si="5"/>
        <v/>
      </c>
      <c r="P25" s="13" t="str">
        <f t="shared" si="6"/>
        <v/>
      </c>
      <c r="Q25" s="13" t="str">
        <f t="shared" si="7"/>
        <v/>
      </c>
      <c r="R25" s="99"/>
      <c r="S25" s="93"/>
    </row>
    <row r="26" spans="1:19" x14ac:dyDescent="0.25">
      <c r="A26" s="34" t="s">
        <v>113</v>
      </c>
      <c r="B26" s="13" t="s">
        <v>123</v>
      </c>
      <c r="C26" s="13" t="s">
        <v>217</v>
      </c>
      <c r="D26" s="13" t="s">
        <v>108</v>
      </c>
      <c r="E26" s="13" t="s">
        <v>219</v>
      </c>
      <c r="F26" s="13" t="s">
        <v>109</v>
      </c>
      <c r="G26" s="74" t="s">
        <v>212</v>
      </c>
      <c r="H26" s="13" t="s">
        <v>57</v>
      </c>
      <c r="I26" s="35" t="s">
        <v>57</v>
      </c>
      <c r="J26" s="44"/>
      <c r="K26" s="13" t="str">
        <f t="shared" si="1"/>
        <v>1.35 - 29.0 (5.31)</v>
      </c>
      <c r="L26" s="13" t="str">
        <f t="shared" si="2"/>
        <v>totalC182int</v>
      </c>
      <c r="M26" s="13" t="str">
        <f t="shared" si="3"/>
        <v>5.18 - 38.7 (11.0)</v>
      </c>
      <c r="N26" s="13" t="str">
        <f t="shared" si="4"/>
        <v>DHAint</v>
      </c>
      <c r="O26" s="13" t="str">
        <f t="shared" si="5"/>
        <v>0 - 1.81 (0.73)</v>
      </c>
      <c r="P26" s="13" t="str">
        <f t="shared" si="6"/>
        <v/>
      </c>
      <c r="Q26" s="13" t="str">
        <f t="shared" si="7"/>
        <v/>
      </c>
      <c r="R26" s="99"/>
      <c r="S26" s="92"/>
    </row>
    <row r="27" spans="1:19" x14ac:dyDescent="0.25">
      <c r="A27" s="34" t="s">
        <v>112</v>
      </c>
      <c r="B27" s="13" t="s">
        <v>108</v>
      </c>
      <c r="C27" s="13" t="s">
        <v>231</v>
      </c>
      <c r="D27" s="13" t="s">
        <v>57</v>
      </c>
      <c r="E27" s="13" t="s">
        <v>57</v>
      </c>
      <c r="F27" s="13" t="s">
        <v>57</v>
      </c>
      <c r="G27" s="13" t="s">
        <v>57</v>
      </c>
      <c r="H27" s="13" t="s">
        <v>57</v>
      </c>
      <c r="I27" s="35" t="s">
        <v>57</v>
      </c>
      <c r="J27" s="44"/>
      <c r="K27" s="13" t="str">
        <f t="shared" si="1"/>
        <v>5.2 - 38.7 (19.0)</v>
      </c>
      <c r="L27" s="13" t="str">
        <f t="shared" si="2"/>
        <v/>
      </c>
      <c r="M27" s="13" t="str">
        <f t="shared" si="3"/>
        <v/>
      </c>
      <c r="N27" s="13" t="str">
        <f t="shared" si="4"/>
        <v/>
      </c>
      <c r="O27" s="13" t="str">
        <f t="shared" si="5"/>
        <v/>
      </c>
      <c r="P27" s="13" t="str">
        <f t="shared" si="6"/>
        <v/>
      </c>
      <c r="Q27" s="13" t="str">
        <f t="shared" si="7"/>
        <v/>
      </c>
      <c r="R27" s="99"/>
      <c r="S27" s="94"/>
    </row>
    <row r="28" spans="1:19" x14ac:dyDescent="0.25">
      <c r="A28" s="34" t="s">
        <v>132</v>
      </c>
      <c r="B28" s="13" t="s">
        <v>138</v>
      </c>
      <c r="C28" s="74" t="s">
        <v>210</v>
      </c>
      <c r="D28" s="13" t="s">
        <v>57</v>
      </c>
      <c r="E28" s="13" t="s">
        <v>57</v>
      </c>
      <c r="F28" s="13" t="s">
        <v>57</v>
      </c>
      <c r="G28" s="13" t="s">
        <v>57</v>
      </c>
      <c r="H28" s="13" t="s">
        <v>57</v>
      </c>
      <c r="I28" s="35" t="s">
        <v>57</v>
      </c>
      <c r="J28" s="44"/>
      <c r="K28" s="13" t="str">
        <f t="shared" si="1"/>
        <v>0 - 4.77 (1.20)</v>
      </c>
      <c r="L28" s="13" t="str">
        <f t="shared" si="2"/>
        <v/>
      </c>
      <c r="M28" s="13" t="str">
        <f t="shared" si="3"/>
        <v/>
      </c>
      <c r="N28" s="13" t="str">
        <f t="shared" si="4"/>
        <v/>
      </c>
      <c r="O28" s="13" t="str">
        <f t="shared" si="5"/>
        <v/>
      </c>
      <c r="P28" s="13" t="str">
        <f t="shared" si="6"/>
        <v/>
      </c>
      <c r="Q28" s="13" t="str">
        <f t="shared" si="7"/>
        <v/>
      </c>
      <c r="R28" s="99"/>
      <c r="S28" s="95"/>
    </row>
    <row r="29" spans="1:19" x14ac:dyDescent="0.25">
      <c r="A29" s="34" t="s">
        <v>133</v>
      </c>
      <c r="B29" s="13" t="s">
        <v>188</v>
      </c>
      <c r="C29" s="74" t="s">
        <v>211</v>
      </c>
      <c r="D29" s="13" t="s">
        <v>57</v>
      </c>
      <c r="E29" s="13" t="s">
        <v>57</v>
      </c>
      <c r="F29" s="13" t="s">
        <v>57</v>
      </c>
      <c r="G29" s="13" t="s">
        <v>57</v>
      </c>
      <c r="H29" s="13" t="s">
        <v>57</v>
      </c>
      <c r="I29" s="35" t="s">
        <v>57</v>
      </c>
      <c r="J29" s="44"/>
      <c r="K29" s="13" t="str">
        <f t="shared" si="1"/>
        <v>0 - 4.86 (0.16)</v>
      </c>
      <c r="L29" s="13" t="str">
        <f t="shared" si="2"/>
        <v/>
      </c>
      <c r="M29" s="13" t="str">
        <f t="shared" si="3"/>
        <v/>
      </c>
      <c r="N29" s="13" t="str">
        <f t="shared" si="4"/>
        <v/>
      </c>
      <c r="O29" s="13" t="str">
        <f t="shared" si="5"/>
        <v/>
      </c>
      <c r="P29" s="13" t="str">
        <f t="shared" si="6"/>
        <v/>
      </c>
      <c r="Q29" s="13" t="str">
        <f t="shared" si="7"/>
        <v/>
      </c>
      <c r="R29" s="99"/>
      <c r="S29" s="95"/>
    </row>
    <row r="30" spans="1:19" x14ac:dyDescent="0.25">
      <c r="A30" s="34" t="s">
        <v>134</v>
      </c>
      <c r="B30" s="13" t="s">
        <v>109</v>
      </c>
      <c r="C30" s="74" t="s">
        <v>212</v>
      </c>
      <c r="D30" s="13" t="s">
        <v>57</v>
      </c>
      <c r="E30" s="13" t="s">
        <v>57</v>
      </c>
      <c r="F30" s="13" t="s">
        <v>57</v>
      </c>
      <c r="G30" s="13" t="s">
        <v>57</v>
      </c>
      <c r="H30" s="13" t="s">
        <v>57</v>
      </c>
      <c r="I30" s="35" t="s">
        <v>57</v>
      </c>
      <c r="J30" s="44"/>
      <c r="K30" s="13" t="str">
        <f t="shared" si="1"/>
        <v>0 - 1.81 (0.73)</v>
      </c>
      <c r="L30" s="13" t="str">
        <f t="shared" si="2"/>
        <v/>
      </c>
      <c r="M30" s="13" t="str">
        <f t="shared" si="3"/>
        <v/>
      </c>
      <c r="N30" s="13" t="str">
        <f t="shared" si="4"/>
        <v/>
      </c>
      <c r="O30" s="13" t="str">
        <f t="shared" si="5"/>
        <v/>
      </c>
      <c r="P30" s="13" t="str">
        <f t="shared" si="6"/>
        <v/>
      </c>
      <c r="Q30" s="13" t="str">
        <f t="shared" si="7"/>
        <v/>
      </c>
      <c r="R30" s="99"/>
      <c r="S30" s="95"/>
    </row>
    <row r="31" spans="1:19" x14ac:dyDescent="0.25">
      <c r="A31" s="34" t="s">
        <v>72</v>
      </c>
      <c r="B31" s="13" t="s">
        <v>123</v>
      </c>
      <c r="C31" s="13" t="s">
        <v>222</v>
      </c>
      <c r="D31" s="13" t="s">
        <v>108</v>
      </c>
      <c r="E31" s="13" t="s">
        <v>224</v>
      </c>
      <c r="F31" s="13" t="s">
        <v>124</v>
      </c>
      <c r="G31" s="13" t="s">
        <v>234</v>
      </c>
      <c r="H31" s="13" t="s">
        <v>125</v>
      </c>
      <c r="I31" s="35" t="s">
        <v>240</v>
      </c>
      <c r="J31" s="44"/>
      <c r="K31" s="13" t="str">
        <f t="shared" si="1"/>
        <v>6.78 - 16.4 (11.0)</v>
      </c>
      <c r="L31" s="13" t="str">
        <f t="shared" si="2"/>
        <v>totalC182int</v>
      </c>
      <c r="M31" s="13" t="str">
        <f t="shared" si="3"/>
        <v>2.40 - 6.26 (4.09)</v>
      </c>
      <c r="N31" s="13" t="str">
        <f t="shared" si="4"/>
        <v>totalC181int</v>
      </c>
      <c r="O31" s="13" t="str">
        <f t="shared" si="5"/>
        <v>0.42 - 1.56 (0.90)</v>
      </c>
      <c r="P31" s="13" t="str">
        <f t="shared" si="6"/>
        <v>C180int</v>
      </c>
      <c r="Q31" s="13" t="str">
        <f t="shared" si="7"/>
        <v>0.24 - 0.34 (0.30)</v>
      </c>
      <c r="R31" s="99"/>
      <c r="S31" s="98"/>
    </row>
    <row r="32" spans="1:19" x14ac:dyDescent="0.25">
      <c r="A32" s="34" t="s">
        <v>175</v>
      </c>
      <c r="B32" s="13" t="s">
        <v>123</v>
      </c>
      <c r="C32" s="13" t="s">
        <v>232</v>
      </c>
      <c r="D32" s="13" t="s">
        <v>108</v>
      </c>
      <c r="E32" s="13" t="s">
        <v>228</v>
      </c>
      <c r="F32" s="13" t="s">
        <v>124</v>
      </c>
      <c r="G32" s="13" t="s">
        <v>236</v>
      </c>
      <c r="H32" s="13" t="s">
        <v>125</v>
      </c>
      <c r="I32" s="35" t="s">
        <v>239</v>
      </c>
      <c r="J32" s="44"/>
      <c r="K32" s="13" t="str">
        <f t="shared" si="1"/>
        <v>2.38 - 36.8 (12.7)</v>
      </c>
      <c r="L32" s="13" t="str">
        <f t="shared" si="2"/>
        <v>totalC182int</v>
      </c>
      <c r="M32" s="13" t="str">
        <f t="shared" si="3"/>
        <v>4.87 - 29.7 (19.4)</v>
      </c>
      <c r="N32" s="13" t="str">
        <f t="shared" si="4"/>
        <v>totalC181int</v>
      </c>
      <c r="O32" s="13" t="str">
        <f t="shared" si="5"/>
        <v>3.06 - 14.56 (9.36)</v>
      </c>
      <c r="P32" s="13" t="str">
        <f t="shared" si="6"/>
        <v>C180int</v>
      </c>
      <c r="Q32" s="13" t="str">
        <f t="shared" si="7"/>
        <v>0.54 - 3.00 (1.53)</v>
      </c>
      <c r="R32" s="99"/>
      <c r="S32" s="98"/>
    </row>
    <row r="33" spans="1:19" ht="15.75" thickBot="1" x14ac:dyDescent="0.3">
      <c r="A33" s="13" t="s">
        <v>176</v>
      </c>
      <c r="B33" s="13" t="s">
        <v>123</v>
      </c>
      <c r="C33" s="13" t="s">
        <v>233</v>
      </c>
      <c r="D33" s="13" t="s">
        <v>108</v>
      </c>
      <c r="E33" s="13" t="s">
        <v>235</v>
      </c>
      <c r="F33" s="13" t="s">
        <v>124</v>
      </c>
      <c r="G33" s="13" t="s">
        <v>237</v>
      </c>
      <c r="H33" s="13" t="s">
        <v>125</v>
      </c>
      <c r="I33" s="13" t="s">
        <v>238</v>
      </c>
      <c r="J33" s="47"/>
      <c r="K33" s="13" t="str">
        <f t="shared" si="1"/>
        <v>1.39 - 29.0 (5.01)</v>
      </c>
      <c r="L33" s="13" t="str">
        <f t="shared" si="2"/>
        <v>totalC182int</v>
      </c>
      <c r="M33" s="13" t="str">
        <f t="shared" si="3"/>
        <v>5.20 - 38.7 (19.02)</v>
      </c>
      <c r="N33" s="13" t="str">
        <f t="shared" si="4"/>
        <v>totalC181int</v>
      </c>
      <c r="O33" s="13" t="str">
        <f t="shared" si="5"/>
        <v>5.19 - 38.6 (16.4)</v>
      </c>
      <c r="P33" s="13" t="str">
        <f t="shared" si="6"/>
        <v>C180int</v>
      </c>
      <c r="Q33" s="13" t="str">
        <f t="shared" si="7"/>
        <v>0.94 - 19.8 (3.89)</v>
      </c>
      <c r="R33" s="100"/>
      <c r="S33" s="98"/>
    </row>
    <row r="34" spans="1:19" x14ac:dyDescent="0.25">
      <c r="A34" s="105" t="s">
        <v>12</v>
      </c>
      <c r="B34" s="106"/>
      <c r="C34" s="106"/>
      <c r="D34" s="106"/>
      <c r="E34" s="106"/>
      <c r="F34" s="106"/>
      <c r="G34" s="106"/>
      <c r="H34" s="106"/>
      <c r="I34" s="106"/>
    </row>
    <row r="35" spans="1:19" x14ac:dyDescent="0.25">
      <c r="A35" s="105" t="s">
        <v>13</v>
      </c>
      <c r="B35" s="106"/>
      <c r="C35" s="106"/>
      <c r="D35" s="106"/>
      <c r="E35" s="106"/>
      <c r="F35" s="106"/>
      <c r="G35" s="106"/>
      <c r="H35" s="106"/>
      <c r="I35" s="106"/>
    </row>
    <row r="36" spans="1:19" x14ac:dyDescent="0.25">
      <c r="A36" s="105" t="s">
        <v>14</v>
      </c>
      <c r="B36" s="106"/>
      <c r="C36" s="106"/>
      <c r="D36" s="106"/>
      <c r="E36" s="106"/>
      <c r="F36" s="106"/>
      <c r="G36" s="106"/>
      <c r="H36" s="106"/>
      <c r="I36" s="106"/>
    </row>
    <row r="37" spans="1:19" x14ac:dyDescent="0.25">
      <c r="A37" s="105" t="s">
        <v>15</v>
      </c>
      <c r="B37" s="106"/>
      <c r="C37" s="106"/>
      <c r="D37" s="106"/>
      <c r="E37" s="106"/>
      <c r="F37" s="106"/>
      <c r="G37" s="106"/>
      <c r="H37" s="106"/>
      <c r="I37" s="106"/>
    </row>
    <row r="38" spans="1:19" x14ac:dyDescent="0.25">
      <c r="A38" s="105" t="s">
        <v>16</v>
      </c>
      <c r="B38" s="106"/>
      <c r="C38" s="106"/>
      <c r="D38" s="106"/>
      <c r="E38" s="106"/>
      <c r="F38" s="106"/>
      <c r="G38" s="106"/>
      <c r="H38" s="106"/>
      <c r="I38" s="106"/>
    </row>
    <row r="39" spans="1:19" x14ac:dyDescent="0.25">
      <c r="A39" s="105" t="s">
        <v>17</v>
      </c>
      <c r="B39" s="106"/>
      <c r="C39" s="106"/>
      <c r="D39" s="106"/>
      <c r="E39" s="106"/>
      <c r="F39" s="106"/>
      <c r="G39" s="106"/>
      <c r="H39" s="106"/>
      <c r="I39" s="106"/>
    </row>
    <row r="40" spans="1:19" x14ac:dyDescent="0.25">
      <c r="A40" s="105" t="s">
        <v>18</v>
      </c>
      <c r="B40" s="106"/>
      <c r="C40" s="106"/>
      <c r="D40" s="106"/>
      <c r="E40" s="106"/>
      <c r="F40" s="106"/>
      <c r="G40" s="106"/>
      <c r="H40" s="106"/>
      <c r="I40" s="106"/>
    </row>
    <row r="41" spans="1:19" x14ac:dyDescent="0.25">
      <c r="A41" s="105" t="s">
        <v>19</v>
      </c>
      <c r="B41" s="106"/>
      <c r="C41" s="106"/>
      <c r="D41" s="106"/>
      <c r="E41" s="106"/>
      <c r="F41" s="106"/>
      <c r="G41" s="106"/>
      <c r="H41" s="106"/>
      <c r="I41" s="106"/>
    </row>
    <row r="42" spans="1:19" x14ac:dyDescent="0.25">
      <c r="A42" s="105" t="s">
        <v>106</v>
      </c>
      <c r="B42" s="106"/>
      <c r="C42" s="106"/>
      <c r="D42" s="106"/>
      <c r="E42" s="106"/>
      <c r="F42" s="106"/>
      <c r="G42" s="106"/>
      <c r="H42" s="106"/>
      <c r="I42" s="106"/>
    </row>
    <row r="43" spans="1:19" x14ac:dyDescent="0.25">
      <c r="A43" s="105" t="s">
        <v>107</v>
      </c>
      <c r="B43" s="106"/>
      <c r="C43" s="106"/>
      <c r="D43" s="106"/>
      <c r="E43" s="106"/>
      <c r="F43" s="106"/>
      <c r="G43" s="106"/>
      <c r="H43" s="106"/>
      <c r="I43" s="106"/>
    </row>
    <row r="44" spans="1:19" x14ac:dyDescent="0.25">
      <c r="A44" s="105" t="s">
        <v>135</v>
      </c>
      <c r="B44" s="106"/>
      <c r="C44" s="106"/>
      <c r="D44" s="106"/>
      <c r="E44" s="106"/>
      <c r="F44" s="106"/>
      <c r="G44" s="106"/>
      <c r="H44" s="106"/>
      <c r="I44" s="106"/>
    </row>
    <row r="45" spans="1:19" x14ac:dyDescent="0.25">
      <c r="A45" s="105" t="s">
        <v>136</v>
      </c>
      <c r="B45" s="106"/>
      <c r="C45" s="106"/>
      <c r="D45" s="106"/>
      <c r="E45" s="106"/>
      <c r="F45" s="106"/>
      <c r="G45" s="106"/>
      <c r="H45" s="106"/>
      <c r="I45" s="106"/>
    </row>
    <row r="46" spans="1:19" x14ac:dyDescent="0.25">
      <c r="A46" s="107" t="s">
        <v>137</v>
      </c>
      <c r="B46" s="108"/>
      <c r="C46" s="108"/>
      <c r="D46" s="108"/>
      <c r="E46" s="108"/>
      <c r="F46" s="108"/>
      <c r="G46" s="108"/>
      <c r="H46" s="108"/>
      <c r="I46" s="10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AE189"/>
  <sheetViews>
    <sheetView topLeftCell="A34" workbookViewId="0">
      <selection activeCell="A40" sqref="A40:A52"/>
    </sheetView>
  </sheetViews>
  <sheetFormatPr baseColWidth="10" defaultRowHeight="15" x14ac:dyDescent="0.25"/>
  <cols>
    <col min="1" max="1" width="35" bestFit="1" customWidth="1"/>
    <col min="2" max="2" width="32.140625" bestFit="1" customWidth="1"/>
    <col min="3" max="3" width="18.28515625" bestFit="1" customWidth="1"/>
    <col min="4" max="4" width="17.7109375" bestFit="1" customWidth="1"/>
    <col min="5" max="5" width="9.7109375" bestFit="1" customWidth="1"/>
    <col min="6" max="6" width="12.42578125" bestFit="1" customWidth="1"/>
    <col min="7" max="7" width="17.7109375" bestFit="1" customWidth="1"/>
    <col min="8" max="8" width="12.5703125" bestFit="1" customWidth="1"/>
    <col min="9" max="9" width="17" bestFit="1" customWidth="1"/>
    <col min="10" max="10" width="13.85546875" bestFit="1" customWidth="1"/>
    <col min="11" max="11" width="15.5703125" bestFit="1" customWidth="1"/>
    <col min="12" max="12" width="13" bestFit="1" customWidth="1"/>
    <col min="13" max="13" width="14.28515625" bestFit="1" customWidth="1"/>
    <col min="14" max="14" width="19.85546875" bestFit="1" customWidth="1"/>
    <col min="15" max="15" width="12.42578125" bestFit="1" customWidth="1"/>
    <col min="20" max="21" width="11.42578125" style="3"/>
  </cols>
  <sheetData>
    <row r="1" spans="1:31" s="38" customFormat="1" x14ac:dyDescent="0.25">
      <c r="A1" s="10" t="s">
        <v>9</v>
      </c>
      <c r="B1" s="10" t="s">
        <v>12</v>
      </c>
      <c r="C1" s="10" t="s">
        <v>44</v>
      </c>
      <c r="D1" s="10" t="s">
        <v>45</v>
      </c>
      <c r="E1" s="10" t="s">
        <v>46</v>
      </c>
      <c r="F1" s="10" t="str">
        <f>D86&amp;D85</f>
        <v>Forage_C180</v>
      </c>
      <c r="G1" s="10" t="str">
        <f>D87&amp;D85</f>
        <v>Seed/Oil/Fat_C180</v>
      </c>
      <c r="H1" s="10" t="str">
        <f>D88&amp;D85</f>
        <v>Fish_C180</v>
      </c>
      <c r="I1" s="10" t="str">
        <f>$E86&amp;$E$85</f>
        <v>Forage_C181cis9</v>
      </c>
      <c r="J1" s="10" t="str">
        <f>$E87&amp;$E$85</f>
        <v>Seed_C181cis9</v>
      </c>
      <c r="K1" s="10" t="str">
        <f>$E88&amp;$E$85</f>
        <v>Oil/Fat_C181cis9</v>
      </c>
      <c r="L1" s="10" t="str">
        <f>$E89&amp;$E$85</f>
        <v>Fish_C181cis9</v>
      </c>
      <c r="M1" s="10" t="s">
        <v>41</v>
      </c>
      <c r="N1" s="10" t="s">
        <v>42</v>
      </c>
      <c r="O1" s="10" t="s">
        <v>43</v>
      </c>
      <c r="P1" s="10" t="s">
        <v>52</v>
      </c>
      <c r="Q1" s="10" t="s">
        <v>53</v>
      </c>
      <c r="R1" s="10" t="s">
        <v>54</v>
      </c>
      <c r="S1" s="10" t="s">
        <v>55</v>
      </c>
      <c r="T1" s="40"/>
      <c r="U1" s="40"/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  <c r="AE1" s="5" t="s">
        <v>26</v>
      </c>
    </row>
    <row r="2" spans="1:31" s="3" customFormat="1" x14ac:dyDescent="0.25">
      <c r="A2" s="43" t="s">
        <v>173</v>
      </c>
      <c r="C2" s="3" t="s">
        <v>6</v>
      </c>
      <c r="D2" s="3" t="s">
        <v>47</v>
      </c>
      <c r="E2" s="3" t="s">
        <v>47</v>
      </c>
      <c r="F2" s="3" t="s">
        <v>37</v>
      </c>
      <c r="G2" s="3" t="s">
        <v>32</v>
      </c>
      <c r="H2" s="3" t="s">
        <v>32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7</v>
      </c>
      <c r="N2" s="3" t="s">
        <v>7</v>
      </c>
      <c r="O2" s="3" t="s">
        <v>7</v>
      </c>
      <c r="P2" s="3" t="s">
        <v>8</v>
      </c>
      <c r="Q2" s="3" t="s">
        <v>8</v>
      </c>
      <c r="R2" s="3" t="s">
        <v>8</v>
      </c>
      <c r="S2" s="3" t="s">
        <v>8</v>
      </c>
    </row>
    <row r="3" spans="1:31" s="3" customFormat="1" x14ac:dyDescent="0.25">
      <c r="D3" s="3" t="s">
        <v>6</v>
      </c>
      <c r="E3" s="3" t="s">
        <v>6</v>
      </c>
      <c r="G3" s="3" t="s">
        <v>35</v>
      </c>
      <c r="H3" s="3" t="s">
        <v>38</v>
      </c>
    </row>
    <row r="4" spans="1:31" s="3" customFormat="1" x14ac:dyDescent="0.25">
      <c r="G4" s="3" t="s">
        <v>36</v>
      </c>
    </row>
    <row r="5" spans="1:31" s="3" customFormat="1" ht="15.75" thickBot="1" x14ac:dyDescent="0.3">
      <c r="G5" s="3" t="s">
        <v>37</v>
      </c>
    </row>
    <row r="6" spans="1:31" x14ac:dyDescent="0.25">
      <c r="A6" s="88" t="s">
        <v>65</v>
      </c>
      <c r="B6" s="89"/>
      <c r="C6" s="89"/>
      <c r="D6" s="89"/>
      <c r="E6" s="89"/>
      <c r="F6" s="89"/>
      <c r="G6" s="89"/>
      <c r="H6" s="89"/>
      <c r="I6" s="90"/>
      <c r="L6" s="3"/>
      <c r="M6" s="3"/>
      <c r="N6" s="3"/>
      <c r="O6" s="3"/>
      <c r="P6" s="3"/>
      <c r="Q6" s="3"/>
      <c r="R6" s="3"/>
      <c r="S6" s="3"/>
    </row>
    <row r="7" spans="1:31" x14ac:dyDescent="0.25">
      <c r="A7" s="91" t="s">
        <v>56</v>
      </c>
      <c r="B7" s="91" t="s">
        <v>180</v>
      </c>
      <c r="C7" s="91" t="s">
        <v>117</v>
      </c>
      <c r="D7" s="91" t="s">
        <v>181</v>
      </c>
      <c r="E7" s="91" t="s">
        <v>120</v>
      </c>
      <c r="F7" s="91" t="s">
        <v>182</v>
      </c>
      <c r="G7" s="91" t="s">
        <v>119</v>
      </c>
      <c r="H7" s="91" t="s">
        <v>183</v>
      </c>
      <c r="I7" s="91" t="s">
        <v>118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31" ht="18" x14ac:dyDescent="0.35">
      <c r="A8" s="13" t="s">
        <v>44</v>
      </c>
      <c r="B8" s="13" t="s">
        <v>86</v>
      </c>
      <c r="C8" s="13" t="s">
        <v>29</v>
      </c>
      <c r="D8" s="13" t="s">
        <v>57</v>
      </c>
      <c r="E8" s="13" t="s">
        <v>57</v>
      </c>
      <c r="F8" s="13" t="s">
        <v>57</v>
      </c>
      <c r="G8" s="13" t="s">
        <v>57</v>
      </c>
      <c r="H8" s="13" t="s">
        <v>57</v>
      </c>
      <c r="I8" s="13" t="s">
        <v>57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31" ht="18" x14ac:dyDescent="0.35">
      <c r="A9" s="13" t="s">
        <v>45</v>
      </c>
      <c r="B9" s="13" t="s">
        <v>87</v>
      </c>
      <c r="C9" s="13" t="s">
        <v>29</v>
      </c>
      <c r="D9" s="13" t="s">
        <v>86</v>
      </c>
      <c r="E9" s="13" t="s">
        <v>29</v>
      </c>
      <c r="F9" s="13" t="s">
        <v>57</v>
      </c>
      <c r="G9" s="13" t="s">
        <v>57</v>
      </c>
      <c r="H9" s="13" t="s">
        <v>57</v>
      </c>
      <c r="I9" s="13" t="s">
        <v>57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31" ht="18" x14ac:dyDescent="0.35">
      <c r="A10" s="13" t="s">
        <v>46</v>
      </c>
      <c r="B10" s="13" t="s">
        <v>87</v>
      </c>
      <c r="C10" s="13" t="s">
        <v>29</v>
      </c>
      <c r="D10" s="13" t="s">
        <v>86</v>
      </c>
      <c r="E10" s="13" t="s">
        <v>29</v>
      </c>
      <c r="F10" s="13" t="s">
        <v>57</v>
      </c>
      <c r="G10" s="13" t="s">
        <v>57</v>
      </c>
      <c r="H10" s="13" t="s">
        <v>57</v>
      </c>
      <c r="I10" s="13" t="s">
        <v>57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31" ht="18" x14ac:dyDescent="0.35">
      <c r="A11" s="13" t="s">
        <v>34</v>
      </c>
      <c r="B11" s="13" t="s">
        <v>88</v>
      </c>
      <c r="C11" s="13" t="s">
        <v>29</v>
      </c>
      <c r="D11" s="13" t="s">
        <v>57</v>
      </c>
      <c r="E11" s="13" t="s">
        <v>57</v>
      </c>
      <c r="F11" s="13" t="s">
        <v>57</v>
      </c>
      <c r="G11" s="13" t="s">
        <v>57</v>
      </c>
      <c r="H11" s="13" t="s">
        <v>57</v>
      </c>
      <c r="I11" s="13" t="s">
        <v>57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31" ht="18" x14ac:dyDescent="0.35">
      <c r="A12" s="13" t="s">
        <v>39</v>
      </c>
      <c r="B12" s="13" t="s">
        <v>88</v>
      </c>
      <c r="C12" s="13" t="s">
        <v>29</v>
      </c>
      <c r="D12" s="13" t="s">
        <v>89</v>
      </c>
      <c r="E12" s="13" t="s">
        <v>29</v>
      </c>
      <c r="F12" s="13" t="s">
        <v>90</v>
      </c>
      <c r="G12" s="13" t="s">
        <v>29</v>
      </c>
      <c r="H12" s="13" t="s">
        <v>91</v>
      </c>
      <c r="I12" s="13" t="s">
        <v>29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31" ht="18" x14ac:dyDescent="0.35">
      <c r="A13" s="13" t="s">
        <v>40</v>
      </c>
      <c r="B13" s="13" t="s">
        <v>91</v>
      </c>
      <c r="C13" s="13" t="s">
        <v>29</v>
      </c>
      <c r="D13" s="13" t="s">
        <v>198</v>
      </c>
      <c r="E13" s="13" t="s">
        <v>29</v>
      </c>
      <c r="F13" s="13" t="s">
        <v>57</v>
      </c>
      <c r="G13" s="13" t="s">
        <v>57</v>
      </c>
      <c r="H13" s="13" t="s">
        <v>57</v>
      </c>
      <c r="I13" s="13" t="s">
        <v>57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31" ht="18" x14ac:dyDescent="0.35">
      <c r="A14" s="13" t="s">
        <v>48</v>
      </c>
      <c r="B14" s="13" t="s">
        <v>199</v>
      </c>
      <c r="C14" s="13" t="s">
        <v>29</v>
      </c>
      <c r="D14" s="13" t="s">
        <v>57</v>
      </c>
      <c r="E14" s="13" t="s">
        <v>57</v>
      </c>
      <c r="F14" s="13" t="s">
        <v>57</v>
      </c>
      <c r="G14" s="13" t="s">
        <v>57</v>
      </c>
      <c r="H14" s="13" t="s">
        <v>57</v>
      </c>
      <c r="I14" s="13" t="s">
        <v>57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31" ht="18" x14ac:dyDescent="0.35">
      <c r="A15" s="13" t="s">
        <v>49</v>
      </c>
      <c r="B15" s="13" t="s">
        <v>199</v>
      </c>
      <c r="C15" s="13" t="s">
        <v>29</v>
      </c>
      <c r="D15" s="13" t="s">
        <v>57</v>
      </c>
      <c r="E15" s="13" t="s">
        <v>57</v>
      </c>
      <c r="F15" s="13" t="s">
        <v>57</v>
      </c>
      <c r="G15" s="13" t="s">
        <v>57</v>
      </c>
      <c r="H15" s="13" t="s">
        <v>57</v>
      </c>
      <c r="I15" s="13" t="s">
        <v>57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31" ht="18" x14ac:dyDescent="0.35">
      <c r="A16" s="13" t="s">
        <v>50</v>
      </c>
      <c r="B16" s="13" t="s">
        <v>199</v>
      </c>
      <c r="C16" s="13" t="s">
        <v>29</v>
      </c>
      <c r="D16" s="13" t="s">
        <v>57</v>
      </c>
      <c r="E16" s="13" t="s">
        <v>57</v>
      </c>
      <c r="F16" s="13" t="s">
        <v>57</v>
      </c>
      <c r="G16" s="13" t="s">
        <v>57</v>
      </c>
      <c r="H16" s="13" t="s">
        <v>57</v>
      </c>
      <c r="I16" s="13" t="s">
        <v>57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8" x14ac:dyDescent="0.35">
      <c r="A17" s="13" t="s">
        <v>51</v>
      </c>
      <c r="B17" s="13" t="s">
        <v>199</v>
      </c>
      <c r="C17" s="13" t="s">
        <v>29</v>
      </c>
      <c r="D17" s="13" t="s">
        <v>57</v>
      </c>
      <c r="E17" s="13" t="s">
        <v>57</v>
      </c>
      <c r="F17" s="13" t="s">
        <v>57</v>
      </c>
      <c r="G17" s="13" t="s">
        <v>57</v>
      </c>
      <c r="H17" s="13" t="s">
        <v>57</v>
      </c>
      <c r="I17" s="13" t="s">
        <v>57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8" x14ac:dyDescent="0.35">
      <c r="A18" s="13" t="s">
        <v>41</v>
      </c>
      <c r="B18" s="13" t="s">
        <v>92</v>
      </c>
      <c r="C18" s="13" t="s">
        <v>29</v>
      </c>
      <c r="D18" s="13" t="s">
        <v>57</v>
      </c>
      <c r="E18" s="13" t="s">
        <v>57</v>
      </c>
      <c r="F18" s="13" t="s">
        <v>57</v>
      </c>
      <c r="G18" s="13" t="s">
        <v>57</v>
      </c>
      <c r="H18" s="13" t="s">
        <v>57</v>
      </c>
      <c r="I18" s="13" t="s">
        <v>57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8" x14ac:dyDescent="0.35">
      <c r="A19" s="13" t="s">
        <v>42</v>
      </c>
      <c r="B19" s="13" t="s">
        <v>92</v>
      </c>
      <c r="C19" s="13" t="s">
        <v>29</v>
      </c>
      <c r="D19" s="13" t="s">
        <v>57</v>
      </c>
      <c r="E19" s="13" t="s">
        <v>57</v>
      </c>
      <c r="F19" s="13" t="s">
        <v>57</v>
      </c>
      <c r="G19" s="13" t="s">
        <v>57</v>
      </c>
      <c r="H19" s="13" t="s">
        <v>57</v>
      </c>
      <c r="I19" s="13" t="s">
        <v>57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8" x14ac:dyDescent="0.35">
      <c r="A20" s="13" t="s">
        <v>43</v>
      </c>
      <c r="B20" s="13" t="s">
        <v>92</v>
      </c>
      <c r="C20" s="13" t="s">
        <v>29</v>
      </c>
      <c r="D20" s="13" t="s">
        <v>57</v>
      </c>
      <c r="E20" s="13" t="s">
        <v>57</v>
      </c>
      <c r="F20" s="13" t="s">
        <v>57</v>
      </c>
      <c r="G20" s="13" t="s">
        <v>57</v>
      </c>
      <c r="H20" s="13" t="s">
        <v>57</v>
      </c>
      <c r="I20" s="13" t="s">
        <v>57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8" x14ac:dyDescent="0.35">
      <c r="A21" s="13" t="s">
        <v>52</v>
      </c>
      <c r="B21" s="13" t="s">
        <v>93</v>
      </c>
      <c r="C21" s="13" t="s">
        <v>29</v>
      </c>
      <c r="D21" s="13" t="s">
        <v>57</v>
      </c>
      <c r="E21" s="13" t="s">
        <v>57</v>
      </c>
      <c r="F21" s="13" t="s">
        <v>57</v>
      </c>
      <c r="G21" s="13" t="s">
        <v>57</v>
      </c>
      <c r="H21" s="13" t="s">
        <v>57</v>
      </c>
      <c r="I21" s="13" t="s">
        <v>57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8" x14ac:dyDescent="0.35">
      <c r="A22" s="13" t="s">
        <v>53</v>
      </c>
      <c r="B22" s="13" t="s">
        <v>93</v>
      </c>
      <c r="C22" s="13" t="s">
        <v>29</v>
      </c>
      <c r="D22" s="13" t="s">
        <v>57</v>
      </c>
      <c r="E22" s="13" t="s">
        <v>57</v>
      </c>
      <c r="F22" s="13" t="s">
        <v>57</v>
      </c>
      <c r="G22" s="13" t="s">
        <v>57</v>
      </c>
      <c r="H22" s="13" t="s">
        <v>57</v>
      </c>
      <c r="I22" s="13" t="s">
        <v>57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8" x14ac:dyDescent="0.35">
      <c r="A23" s="13" t="s">
        <v>54</v>
      </c>
      <c r="B23" s="13" t="s">
        <v>93</v>
      </c>
      <c r="C23" s="13" t="s">
        <v>29</v>
      </c>
      <c r="D23" s="13" t="s">
        <v>57</v>
      </c>
      <c r="E23" s="13" t="s">
        <v>57</v>
      </c>
      <c r="F23" s="13" t="s">
        <v>57</v>
      </c>
      <c r="G23" s="13" t="s">
        <v>57</v>
      </c>
      <c r="H23" s="13" t="s">
        <v>57</v>
      </c>
      <c r="I23" s="13" t="s">
        <v>57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8" x14ac:dyDescent="0.35">
      <c r="A24" s="13" t="s">
        <v>55</v>
      </c>
      <c r="B24" s="13" t="s">
        <v>93</v>
      </c>
      <c r="C24" s="13" t="s">
        <v>29</v>
      </c>
      <c r="D24" s="13" t="s">
        <v>57</v>
      </c>
      <c r="E24" s="13" t="s">
        <v>57</v>
      </c>
      <c r="F24" s="13" t="s">
        <v>57</v>
      </c>
      <c r="G24" s="13" t="s">
        <v>57</v>
      </c>
      <c r="H24" s="13" t="s">
        <v>57</v>
      </c>
      <c r="I24" s="13" t="s">
        <v>57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8" x14ac:dyDescent="0.35">
      <c r="A25" s="13" t="s">
        <v>58</v>
      </c>
      <c r="B25" s="13" t="s">
        <v>89</v>
      </c>
      <c r="C25" s="13" t="s">
        <v>29</v>
      </c>
      <c r="D25" s="13" t="s">
        <v>57</v>
      </c>
      <c r="E25" s="13" t="s">
        <v>57</v>
      </c>
      <c r="F25" s="13" t="s">
        <v>57</v>
      </c>
      <c r="G25" s="13" t="s">
        <v>57</v>
      </c>
      <c r="H25" s="13" t="s">
        <v>57</v>
      </c>
      <c r="I25" s="13" t="s">
        <v>57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8" x14ac:dyDescent="0.35">
      <c r="A26" s="13" t="s">
        <v>59</v>
      </c>
      <c r="B26" s="13" t="s">
        <v>89</v>
      </c>
      <c r="C26" s="13" t="s">
        <v>29</v>
      </c>
      <c r="D26" s="13" t="s">
        <v>57</v>
      </c>
      <c r="E26" s="13" t="s">
        <v>57</v>
      </c>
      <c r="F26" s="13" t="s">
        <v>57</v>
      </c>
      <c r="G26" s="13" t="s">
        <v>57</v>
      </c>
      <c r="H26" s="13" t="s">
        <v>57</v>
      </c>
      <c r="I26" s="13" t="s">
        <v>57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 x14ac:dyDescent="0.35">
      <c r="A27" s="13" t="s">
        <v>60</v>
      </c>
      <c r="B27" s="13" t="s">
        <v>89</v>
      </c>
      <c r="C27" s="13" t="s">
        <v>29</v>
      </c>
      <c r="D27" s="13" t="s">
        <v>57</v>
      </c>
      <c r="E27" s="13" t="s">
        <v>57</v>
      </c>
      <c r="F27" s="13" t="s">
        <v>57</v>
      </c>
      <c r="G27" s="13" t="s">
        <v>57</v>
      </c>
      <c r="H27" s="13" t="s">
        <v>57</v>
      </c>
      <c r="I27" s="13" t="s">
        <v>57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8" x14ac:dyDescent="0.35">
      <c r="A28" s="13" t="s">
        <v>61</v>
      </c>
      <c r="B28" s="13" t="s">
        <v>88</v>
      </c>
      <c r="C28" s="13" t="s">
        <v>29</v>
      </c>
      <c r="D28" s="13" t="s">
        <v>89</v>
      </c>
      <c r="E28" s="13" t="s">
        <v>29</v>
      </c>
      <c r="F28" s="13" t="s">
        <v>198</v>
      </c>
      <c r="G28" s="13" t="s">
        <v>29</v>
      </c>
      <c r="H28" s="13" t="s">
        <v>57</v>
      </c>
      <c r="I28" s="13" t="s">
        <v>57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.75" x14ac:dyDescent="0.35">
      <c r="A29" s="13" t="s">
        <v>73</v>
      </c>
      <c r="B29" s="13" t="s">
        <v>201</v>
      </c>
      <c r="C29" s="13" t="s">
        <v>29</v>
      </c>
      <c r="D29" s="13" t="s">
        <v>57</v>
      </c>
      <c r="E29" s="13" t="s">
        <v>57</v>
      </c>
      <c r="F29" s="13" t="s">
        <v>57</v>
      </c>
      <c r="G29" s="13" t="s">
        <v>57</v>
      </c>
      <c r="H29" s="13" t="s">
        <v>57</v>
      </c>
      <c r="I29" s="13" t="s">
        <v>57</v>
      </c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" x14ac:dyDescent="0.35">
      <c r="A30" s="13" t="s">
        <v>111</v>
      </c>
      <c r="B30" s="13" t="s">
        <v>88</v>
      </c>
      <c r="C30" s="13" t="s">
        <v>29</v>
      </c>
      <c r="D30" s="13" t="s">
        <v>89</v>
      </c>
      <c r="E30" s="13" t="s">
        <v>29</v>
      </c>
      <c r="F30" s="13" t="s">
        <v>124</v>
      </c>
      <c r="G30" s="13" t="s">
        <v>29</v>
      </c>
      <c r="H30" s="13" t="s">
        <v>57</v>
      </c>
      <c r="I30" s="13" t="s">
        <v>57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" x14ac:dyDescent="0.35">
      <c r="A31" s="13" t="s">
        <v>110</v>
      </c>
      <c r="B31" s="13" t="s">
        <v>88</v>
      </c>
      <c r="C31" s="13" t="s">
        <v>29</v>
      </c>
      <c r="D31" s="13" t="s">
        <v>89</v>
      </c>
      <c r="E31" s="13" t="s">
        <v>29</v>
      </c>
      <c r="F31" s="13" t="s">
        <v>57</v>
      </c>
      <c r="G31" s="13" t="s">
        <v>57</v>
      </c>
      <c r="H31" s="13" t="s">
        <v>57</v>
      </c>
      <c r="I31" s="13" t="s">
        <v>57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 x14ac:dyDescent="0.35">
      <c r="A32" s="13" t="s">
        <v>113</v>
      </c>
      <c r="B32" s="13" t="s">
        <v>88</v>
      </c>
      <c r="C32" s="13" t="s">
        <v>29</v>
      </c>
      <c r="D32" s="13" t="s">
        <v>89</v>
      </c>
      <c r="E32" s="13" t="s">
        <v>29</v>
      </c>
      <c r="F32" s="13" t="s">
        <v>198</v>
      </c>
      <c r="G32" s="13" t="s">
        <v>29</v>
      </c>
      <c r="H32" s="13" t="s">
        <v>57</v>
      </c>
      <c r="I32" s="13" t="s">
        <v>57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8" x14ac:dyDescent="0.35">
      <c r="A33" s="13" t="s">
        <v>112</v>
      </c>
      <c r="B33" s="13" t="s">
        <v>89</v>
      </c>
      <c r="C33" s="13" t="s">
        <v>29</v>
      </c>
      <c r="D33" s="13" t="s">
        <v>57</v>
      </c>
      <c r="E33" s="13" t="s">
        <v>57</v>
      </c>
      <c r="F33" s="13" t="s">
        <v>57</v>
      </c>
      <c r="G33" s="13" t="s">
        <v>57</v>
      </c>
      <c r="H33" s="13" t="s">
        <v>57</v>
      </c>
      <c r="I33" s="13" t="s">
        <v>57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3" customFormat="1" ht="18" x14ac:dyDescent="0.35">
      <c r="A34" s="13" t="s">
        <v>132</v>
      </c>
      <c r="B34" s="13" t="s">
        <v>202</v>
      </c>
      <c r="C34" s="13" t="s">
        <v>29</v>
      </c>
      <c r="D34" s="13" t="s">
        <v>57</v>
      </c>
      <c r="E34" s="13"/>
      <c r="F34" s="13" t="s">
        <v>57</v>
      </c>
      <c r="G34" s="13"/>
      <c r="H34" s="13" t="s">
        <v>57</v>
      </c>
      <c r="I34" s="13"/>
    </row>
    <row r="35" spans="1:19" s="3" customFormat="1" ht="18.75" x14ac:dyDescent="0.35">
      <c r="A35" s="13" t="s">
        <v>133</v>
      </c>
      <c r="B35" s="13" t="s">
        <v>200</v>
      </c>
      <c r="C35" s="13" t="s">
        <v>29</v>
      </c>
      <c r="D35" s="13" t="s">
        <v>57</v>
      </c>
      <c r="E35" s="13"/>
      <c r="F35" s="13" t="s">
        <v>57</v>
      </c>
      <c r="G35" s="13"/>
      <c r="H35" s="13" t="s">
        <v>57</v>
      </c>
      <c r="I35" s="13"/>
    </row>
    <row r="36" spans="1:19" s="3" customFormat="1" ht="18" x14ac:dyDescent="0.35">
      <c r="A36" s="13" t="s">
        <v>134</v>
      </c>
      <c r="B36" s="13" t="s">
        <v>198</v>
      </c>
      <c r="C36" s="13" t="s">
        <v>29</v>
      </c>
      <c r="D36" s="13" t="s">
        <v>57</v>
      </c>
      <c r="E36" s="13"/>
      <c r="F36" s="13" t="s">
        <v>57</v>
      </c>
      <c r="G36" s="13"/>
      <c r="H36" s="13" t="s">
        <v>57</v>
      </c>
      <c r="I36" s="13"/>
    </row>
    <row r="37" spans="1:19" s="3" customFormat="1" ht="18" x14ac:dyDescent="0.35">
      <c r="A37" s="13" t="s">
        <v>72</v>
      </c>
      <c r="B37" s="13" t="s">
        <v>88</v>
      </c>
      <c r="C37" s="13" t="s">
        <v>29</v>
      </c>
      <c r="D37" s="13" t="s">
        <v>89</v>
      </c>
      <c r="E37" s="13" t="s">
        <v>29</v>
      </c>
      <c r="F37" s="13" t="s">
        <v>90</v>
      </c>
      <c r="G37" s="13" t="s">
        <v>29</v>
      </c>
      <c r="H37" s="13" t="s">
        <v>91</v>
      </c>
      <c r="I37" s="13" t="s">
        <v>29</v>
      </c>
    </row>
    <row r="38" spans="1:19" s="3" customFormat="1" ht="18" x14ac:dyDescent="0.35">
      <c r="A38" s="13" t="s">
        <v>175</v>
      </c>
      <c r="B38" s="13" t="s">
        <v>88</v>
      </c>
      <c r="C38" s="13" t="s">
        <v>29</v>
      </c>
      <c r="D38" s="13" t="s">
        <v>89</v>
      </c>
      <c r="E38" s="13" t="s">
        <v>29</v>
      </c>
      <c r="F38" s="13" t="s">
        <v>90</v>
      </c>
      <c r="G38" s="13" t="s">
        <v>29</v>
      </c>
      <c r="H38" s="13" t="s">
        <v>91</v>
      </c>
      <c r="I38" s="13" t="s">
        <v>29</v>
      </c>
    </row>
    <row r="39" spans="1:19" s="3" customFormat="1" ht="18" x14ac:dyDescent="0.35">
      <c r="A39" s="13" t="s">
        <v>176</v>
      </c>
      <c r="B39" s="13" t="s">
        <v>88</v>
      </c>
      <c r="C39" s="13" t="s">
        <v>29</v>
      </c>
      <c r="D39" s="13" t="s">
        <v>89</v>
      </c>
      <c r="E39" s="13" t="s">
        <v>29</v>
      </c>
      <c r="F39" s="13" t="s">
        <v>90</v>
      </c>
      <c r="G39" s="13" t="s">
        <v>29</v>
      </c>
      <c r="H39" s="13" t="s">
        <v>91</v>
      </c>
      <c r="I39" s="13" t="s">
        <v>29</v>
      </c>
    </row>
    <row r="40" spans="1:19" s="3" customFormat="1" x14ac:dyDescent="0.25">
      <c r="A40" s="13" t="s">
        <v>12</v>
      </c>
      <c r="B40" s="13"/>
      <c r="C40" s="13"/>
      <c r="D40" s="13"/>
      <c r="E40" s="13"/>
      <c r="F40" s="13"/>
      <c r="G40" s="13"/>
      <c r="H40" s="13"/>
      <c r="I40" s="13"/>
    </row>
    <row r="41" spans="1:19" s="3" customFormat="1" x14ac:dyDescent="0.25">
      <c r="A41" s="13" t="s">
        <v>13</v>
      </c>
      <c r="B41" s="13"/>
      <c r="C41" s="13"/>
      <c r="D41" s="13"/>
      <c r="E41" s="13"/>
      <c r="F41" s="13"/>
      <c r="G41" s="13"/>
      <c r="H41" s="13"/>
      <c r="I41" s="13"/>
    </row>
    <row r="42" spans="1:19" s="3" customFormat="1" x14ac:dyDescent="0.25">
      <c r="A42" s="13" t="s">
        <v>14</v>
      </c>
      <c r="B42" s="13"/>
      <c r="C42" s="13"/>
      <c r="D42" s="13"/>
      <c r="E42" s="13"/>
      <c r="F42" s="13"/>
      <c r="G42" s="13"/>
      <c r="H42" s="13"/>
      <c r="I42" s="13"/>
    </row>
    <row r="43" spans="1:19" s="3" customFormat="1" x14ac:dyDescent="0.25">
      <c r="A43" s="13" t="s">
        <v>15</v>
      </c>
      <c r="B43" s="13"/>
      <c r="C43" s="13"/>
      <c r="D43" s="13"/>
      <c r="E43" s="13"/>
      <c r="F43" s="13"/>
      <c r="G43" s="13"/>
      <c r="H43" s="13"/>
      <c r="I43" s="13"/>
    </row>
    <row r="44" spans="1:19" s="3" customFormat="1" x14ac:dyDescent="0.25">
      <c r="A44" s="13" t="s">
        <v>16</v>
      </c>
      <c r="B44" s="13"/>
      <c r="C44" s="13"/>
      <c r="D44" s="13"/>
      <c r="E44" s="13"/>
      <c r="F44" s="13"/>
      <c r="G44" s="13"/>
      <c r="H44" s="13"/>
      <c r="I44" s="13"/>
    </row>
    <row r="45" spans="1:19" s="3" customFormat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</row>
    <row r="46" spans="1:19" s="3" customFormat="1" x14ac:dyDescent="0.25">
      <c r="A46" s="13" t="s">
        <v>18</v>
      </c>
      <c r="B46" s="13"/>
      <c r="C46" s="13"/>
      <c r="D46" s="13"/>
      <c r="E46" s="13"/>
      <c r="F46" s="13"/>
      <c r="G46" s="13"/>
      <c r="H46" s="13"/>
      <c r="I46" s="13"/>
    </row>
    <row r="47" spans="1:19" s="3" customFormat="1" x14ac:dyDescent="0.25">
      <c r="A47" s="13" t="s">
        <v>19</v>
      </c>
      <c r="B47" s="13"/>
      <c r="C47" s="13"/>
      <c r="D47" s="13"/>
      <c r="E47" s="13"/>
      <c r="F47" s="13"/>
      <c r="G47" s="13"/>
      <c r="H47" s="13"/>
      <c r="I47" s="13"/>
    </row>
    <row r="48" spans="1:19" s="3" customFormat="1" x14ac:dyDescent="0.25">
      <c r="A48" s="13" t="s">
        <v>106</v>
      </c>
      <c r="B48" s="13"/>
      <c r="C48" s="13"/>
      <c r="D48" s="13"/>
      <c r="E48" s="13"/>
      <c r="F48" s="13"/>
      <c r="G48" s="13"/>
      <c r="H48" s="13"/>
      <c r="I48" s="13"/>
    </row>
    <row r="49" spans="1:9" s="3" customFormat="1" x14ac:dyDescent="0.25">
      <c r="A49" s="13" t="s">
        <v>107</v>
      </c>
      <c r="B49" s="13"/>
      <c r="C49" s="13"/>
      <c r="D49" s="13"/>
      <c r="E49" s="13"/>
      <c r="F49" s="13"/>
      <c r="G49" s="13"/>
      <c r="H49" s="13"/>
      <c r="I49" s="13"/>
    </row>
    <row r="50" spans="1:9" s="3" customFormat="1" x14ac:dyDescent="0.25">
      <c r="A50" s="13" t="s">
        <v>135</v>
      </c>
      <c r="B50" s="13"/>
      <c r="C50" s="13"/>
      <c r="D50" s="13"/>
      <c r="E50" s="13"/>
      <c r="F50" s="13"/>
      <c r="G50" s="13"/>
      <c r="H50" s="13"/>
      <c r="I50" s="13"/>
    </row>
    <row r="51" spans="1:9" s="3" customFormat="1" x14ac:dyDescent="0.25">
      <c r="A51" s="13" t="s">
        <v>136</v>
      </c>
      <c r="B51" s="13"/>
      <c r="C51" s="13"/>
      <c r="D51" s="13"/>
      <c r="E51" s="13"/>
      <c r="F51" s="13"/>
      <c r="G51" s="13"/>
      <c r="H51" s="13"/>
      <c r="I51" s="13"/>
    </row>
    <row r="52" spans="1:9" s="3" customFormat="1" x14ac:dyDescent="0.25">
      <c r="A52" s="13" t="s">
        <v>137</v>
      </c>
      <c r="B52" s="13"/>
      <c r="C52" s="13"/>
      <c r="D52" s="13"/>
      <c r="E52" s="13"/>
      <c r="F52" s="13"/>
      <c r="G52" s="13"/>
      <c r="H52" s="13"/>
      <c r="I52" s="13"/>
    </row>
    <row r="53" spans="1:9" s="3" customFormat="1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9" s="3" customFormat="1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s="3" customFormat="1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9" s="3" customFormat="1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9" s="3" customFormat="1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9" s="3" customForma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3" customFormat="1" x14ac:dyDescent="0.25">
      <c r="A59" s="13"/>
      <c r="B59" s="13"/>
      <c r="C59" s="13"/>
      <c r="D59" s="13"/>
      <c r="E59" s="13"/>
      <c r="F59" s="13"/>
      <c r="G59" s="13"/>
      <c r="H59" s="13"/>
      <c r="I59" s="13"/>
    </row>
    <row r="60" spans="1:9" s="3" customFormat="1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s="3" customFormat="1" x14ac:dyDescent="0.25">
      <c r="A61" s="13"/>
      <c r="B61" s="13"/>
      <c r="C61" s="13"/>
      <c r="D61" s="13"/>
      <c r="E61" s="13"/>
      <c r="F61" s="13"/>
      <c r="G61" s="13"/>
      <c r="H61" s="13"/>
      <c r="I61" s="13"/>
    </row>
    <row r="62" spans="1:9" s="3" customFormat="1" x14ac:dyDescent="0.25">
      <c r="A62" s="13"/>
      <c r="B62" s="13"/>
      <c r="C62" s="13"/>
      <c r="D62" s="13"/>
      <c r="E62" s="13"/>
      <c r="F62" s="13"/>
      <c r="G62" s="13"/>
      <c r="H62" s="13"/>
      <c r="I62" s="13"/>
    </row>
    <row r="63" spans="1:9" s="3" customFormat="1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9" s="3" customFormat="1" x14ac:dyDescent="0.25">
      <c r="A64" s="13"/>
      <c r="B64" s="13"/>
      <c r="C64" s="13"/>
      <c r="D64" s="13"/>
      <c r="E64" s="13"/>
      <c r="F64" s="13"/>
      <c r="G64" s="13"/>
      <c r="H64" s="13"/>
      <c r="I64" s="13"/>
    </row>
    <row r="65" spans="1:9" s="3" customFormat="1" x14ac:dyDescent="0.25">
      <c r="A65" s="13"/>
      <c r="B65" s="13"/>
      <c r="C65" s="13"/>
      <c r="D65" s="13"/>
      <c r="E65" s="13"/>
      <c r="F65" s="13"/>
      <c r="G65" s="13"/>
      <c r="H65" s="13"/>
      <c r="I65" s="13"/>
    </row>
    <row r="66" spans="1:9" s="3" customFormat="1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s="3" customFormat="1" x14ac:dyDescent="0.25">
      <c r="A67" s="13"/>
      <c r="B67" s="13"/>
      <c r="C67" s="13"/>
      <c r="D67" s="13"/>
      <c r="E67" s="13"/>
      <c r="F67" s="13"/>
      <c r="G67" s="13"/>
      <c r="H67" s="13"/>
      <c r="I67" s="13"/>
    </row>
    <row r="68" spans="1:9" s="3" customFormat="1" x14ac:dyDescent="0.25">
      <c r="A68" s="13"/>
      <c r="B68" s="13"/>
      <c r="C68" s="13"/>
      <c r="D68" s="13"/>
      <c r="E68" s="13"/>
      <c r="F68" s="13"/>
      <c r="G68" s="13"/>
      <c r="H68" s="13"/>
      <c r="I68" s="13"/>
    </row>
    <row r="69" spans="1:9" s="3" customFormat="1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s="3" customFormat="1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s="3" customFormat="1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s="3" customFormat="1" x14ac:dyDescent="0.25">
      <c r="A72" s="13"/>
      <c r="B72" s="13"/>
      <c r="C72" s="13"/>
      <c r="D72" s="13"/>
      <c r="E72" s="13"/>
      <c r="F72" s="13"/>
      <c r="G72" s="13"/>
      <c r="H72" s="13"/>
      <c r="I72" s="13"/>
    </row>
    <row r="73" spans="1:9" s="3" customFormat="1" x14ac:dyDescent="0.25">
      <c r="A73" s="13"/>
      <c r="B73" s="13"/>
      <c r="C73" s="13"/>
      <c r="D73" s="13"/>
      <c r="E73" s="13"/>
      <c r="F73" s="13"/>
      <c r="G73" s="13"/>
      <c r="H73" s="13"/>
      <c r="I73" s="13"/>
    </row>
    <row r="74" spans="1:9" s="3" customFormat="1" x14ac:dyDescent="0.25">
      <c r="A74" s="13"/>
      <c r="B74" s="13"/>
      <c r="C74" s="13"/>
      <c r="D74" s="13"/>
      <c r="E74" s="13"/>
      <c r="F74" s="13"/>
      <c r="G74" s="13"/>
      <c r="H74" s="13"/>
      <c r="I74" s="13"/>
    </row>
    <row r="75" spans="1:9" s="3" customFormat="1" x14ac:dyDescent="0.25">
      <c r="A75" s="13"/>
      <c r="B75" s="13"/>
      <c r="C75" s="13"/>
      <c r="D75" s="13"/>
      <c r="E75" s="13"/>
      <c r="F75" s="13"/>
      <c r="G75" s="13"/>
      <c r="H75" s="13"/>
      <c r="I75" s="13"/>
    </row>
    <row r="76" spans="1:9" s="3" customFormat="1" x14ac:dyDescent="0.25">
      <c r="A76" s="13"/>
      <c r="B76" s="13"/>
      <c r="C76" s="13"/>
      <c r="D76" s="13"/>
      <c r="E76" s="13"/>
      <c r="F76" s="13"/>
      <c r="G76" s="13"/>
      <c r="H76" s="13"/>
      <c r="I76" s="13"/>
    </row>
    <row r="77" spans="1:9" s="3" customFormat="1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9" s="3" customFormat="1" x14ac:dyDescent="0.25"/>
    <row r="79" spans="1:9" s="3" customFormat="1" x14ac:dyDescent="0.25">
      <c r="C79" s="3" t="str">
        <f>IF(D27=0,"",D27)</f>
        <v/>
      </c>
      <c r="D79" s="3" t="str">
        <f>IF(F27=0,"",F27)</f>
        <v/>
      </c>
      <c r="E79" s="3" t="str">
        <f>IF(H27=0,"",H27)</f>
        <v/>
      </c>
    </row>
    <row r="80" spans="1:9" s="3" customFormat="1" x14ac:dyDescent="0.25">
      <c r="E80" s="3" t="str">
        <f>IF(H28=0,"",H28)</f>
        <v/>
      </c>
    </row>
    <row r="81" spans="1:22" s="3" customFormat="1" x14ac:dyDescent="0.25"/>
    <row r="82" spans="1:22" s="3" customFormat="1" x14ac:dyDescent="0.25"/>
    <row r="83" spans="1:22" s="3" customFormat="1" x14ac:dyDescent="0.25"/>
    <row r="84" spans="1:22" s="3" customFormat="1" x14ac:dyDescent="0.25"/>
    <row r="85" spans="1:22" x14ac:dyDescent="0.25">
      <c r="A85" s="5" t="s">
        <v>10</v>
      </c>
      <c r="B85" s="5" t="s">
        <v>12</v>
      </c>
      <c r="C85" s="5" t="s">
        <v>13</v>
      </c>
      <c r="D85" s="5" t="s">
        <v>14</v>
      </c>
      <c r="E85" s="5" t="s">
        <v>15</v>
      </c>
      <c r="F85" s="5" t="s">
        <v>16</v>
      </c>
      <c r="G85" s="5" t="s">
        <v>17</v>
      </c>
      <c r="H85" s="5" t="s">
        <v>18</v>
      </c>
      <c r="I85" s="5" t="s">
        <v>19</v>
      </c>
      <c r="J85" s="5" t="s">
        <v>20</v>
      </c>
      <c r="K85" s="5" t="s">
        <v>21</v>
      </c>
      <c r="L85" s="5" t="s">
        <v>22</v>
      </c>
      <c r="M85" s="5" t="s">
        <v>23</v>
      </c>
      <c r="N85" s="5" t="s">
        <v>24</v>
      </c>
      <c r="O85" s="5" t="s">
        <v>25</v>
      </c>
      <c r="P85" s="5" t="s">
        <v>26</v>
      </c>
      <c r="Q85" s="3"/>
      <c r="R85" s="3"/>
      <c r="S85" s="3"/>
      <c r="V85" s="3"/>
    </row>
    <row r="86" spans="1:22" x14ac:dyDescent="0.25">
      <c r="A86" s="141" t="s">
        <v>11</v>
      </c>
      <c r="B86" s="6" t="s">
        <v>1</v>
      </c>
      <c r="C86" s="6" t="s">
        <v>1</v>
      </c>
      <c r="D86" s="6" t="s">
        <v>1</v>
      </c>
      <c r="E86" s="6" t="s">
        <v>1</v>
      </c>
      <c r="F86" s="6" t="s">
        <v>1</v>
      </c>
      <c r="G86" s="6" t="s">
        <v>1</v>
      </c>
      <c r="H86" s="6" t="s">
        <v>1</v>
      </c>
      <c r="I86" s="7" t="s">
        <v>2</v>
      </c>
      <c r="J86" s="6" t="s">
        <v>1</v>
      </c>
      <c r="K86" s="6" t="s">
        <v>1</v>
      </c>
      <c r="L86" s="6" t="s">
        <v>1</v>
      </c>
      <c r="M86" s="6" t="s">
        <v>2</v>
      </c>
      <c r="N86" s="6" t="s">
        <v>1</v>
      </c>
      <c r="O86" s="6" t="s">
        <v>1</v>
      </c>
      <c r="P86" s="6" t="s">
        <v>1</v>
      </c>
      <c r="Q86" s="3"/>
      <c r="R86" s="3"/>
      <c r="S86" s="3"/>
      <c r="V86" s="3"/>
    </row>
    <row r="87" spans="1:22" x14ac:dyDescent="0.25">
      <c r="A87" s="142"/>
      <c r="B87" s="7" t="s">
        <v>2</v>
      </c>
      <c r="C87" s="7" t="s">
        <v>2</v>
      </c>
      <c r="D87" s="7" t="s">
        <v>2</v>
      </c>
      <c r="E87" s="7" t="s">
        <v>4</v>
      </c>
      <c r="F87" s="7" t="s">
        <v>2</v>
      </c>
      <c r="G87" s="7" t="s">
        <v>4</v>
      </c>
      <c r="H87" s="7" t="s">
        <v>4</v>
      </c>
      <c r="I87" s="7" t="s">
        <v>3</v>
      </c>
      <c r="J87" s="7" t="s">
        <v>2</v>
      </c>
      <c r="K87" s="7" t="s">
        <v>2</v>
      </c>
      <c r="L87" s="7" t="s">
        <v>2</v>
      </c>
      <c r="M87" s="7"/>
      <c r="N87" s="7" t="s">
        <v>2</v>
      </c>
      <c r="O87" s="7" t="s">
        <v>2</v>
      </c>
      <c r="P87" s="7" t="s">
        <v>2</v>
      </c>
      <c r="Q87" s="3"/>
      <c r="R87" s="3"/>
      <c r="S87" s="3"/>
      <c r="V87" s="3"/>
    </row>
    <row r="88" spans="1:22" x14ac:dyDescent="0.25">
      <c r="A88" s="142"/>
      <c r="B88" s="7" t="s">
        <v>3</v>
      </c>
      <c r="C88" s="7" t="s">
        <v>3</v>
      </c>
      <c r="D88" s="7" t="s">
        <v>3</v>
      </c>
      <c r="E88" s="7" t="s">
        <v>5</v>
      </c>
      <c r="F88" s="7" t="s">
        <v>3</v>
      </c>
      <c r="G88" s="7" t="s">
        <v>5</v>
      </c>
      <c r="H88" s="7" t="s">
        <v>5</v>
      </c>
      <c r="I88" s="1"/>
      <c r="J88" s="7"/>
      <c r="K88" s="7"/>
      <c r="L88" s="7"/>
      <c r="M88" s="7"/>
      <c r="N88" s="7"/>
      <c r="O88" s="7"/>
      <c r="P88" s="7"/>
      <c r="Q88" s="3"/>
      <c r="R88" s="3"/>
      <c r="S88" s="3"/>
      <c r="V88" s="3"/>
    </row>
    <row r="89" spans="1:22" x14ac:dyDescent="0.25">
      <c r="A89" s="143"/>
      <c r="B89" s="8"/>
      <c r="C89" s="8"/>
      <c r="D89" s="8"/>
      <c r="E89" s="8" t="s">
        <v>3</v>
      </c>
      <c r="F89" s="8"/>
      <c r="G89" s="8" t="s">
        <v>3</v>
      </c>
      <c r="H89" s="8" t="s">
        <v>3</v>
      </c>
      <c r="I89" s="8"/>
      <c r="J89" s="8"/>
      <c r="K89" s="8"/>
      <c r="L89" s="8"/>
      <c r="M89" s="8"/>
      <c r="N89" s="8"/>
      <c r="O89" s="8"/>
      <c r="P89" s="8"/>
      <c r="Q89" s="3"/>
      <c r="R89" s="3"/>
      <c r="S89" s="3"/>
      <c r="V89" s="3"/>
    </row>
    <row r="90" spans="1:22" s="3" customFormat="1" ht="15.75" thickBot="1" x14ac:dyDescent="0.3"/>
    <row r="91" spans="1:22" x14ac:dyDescent="0.25">
      <c r="A91" s="49" t="s">
        <v>64</v>
      </c>
      <c r="B91" s="50"/>
      <c r="C91" s="50"/>
      <c r="D91" s="50"/>
      <c r="E91" s="5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V91" s="3"/>
    </row>
    <row r="92" spans="1:22" x14ac:dyDescent="0.25">
      <c r="A92" s="52" t="s">
        <v>56</v>
      </c>
      <c r="B92" s="39" t="s">
        <v>180</v>
      </c>
      <c r="C92" s="39" t="s">
        <v>181</v>
      </c>
      <c r="D92" s="39" t="s">
        <v>182</v>
      </c>
      <c r="E92" s="53" t="s">
        <v>183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V92" s="3"/>
    </row>
    <row r="93" spans="1:22" ht="18" x14ac:dyDescent="0.35">
      <c r="A93" s="44" t="s">
        <v>44</v>
      </c>
      <c r="B93" s="13" t="s">
        <v>94</v>
      </c>
      <c r="C93" s="13" t="s">
        <v>95</v>
      </c>
      <c r="D93" s="13" t="s">
        <v>57</v>
      </c>
      <c r="E93" s="45" t="s">
        <v>57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V93" s="3"/>
    </row>
    <row r="94" spans="1:22" ht="18" x14ac:dyDescent="0.35">
      <c r="A94" s="44" t="s">
        <v>45</v>
      </c>
      <c r="B94" s="13" t="s">
        <v>94</v>
      </c>
      <c r="C94" s="13" t="s">
        <v>95</v>
      </c>
      <c r="D94" s="13" t="s">
        <v>57</v>
      </c>
      <c r="E94" s="45" t="s">
        <v>57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V94" s="3"/>
    </row>
    <row r="95" spans="1:22" ht="18" x14ac:dyDescent="0.35">
      <c r="A95" s="44" t="s">
        <v>34</v>
      </c>
      <c r="B95" s="13" t="s">
        <v>96</v>
      </c>
      <c r="C95" s="13" t="s">
        <v>97</v>
      </c>
      <c r="D95" s="13" t="s">
        <v>57</v>
      </c>
      <c r="E95" s="45" t="s">
        <v>57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V95" s="3"/>
    </row>
    <row r="96" spans="1:22" ht="18" x14ac:dyDescent="0.35">
      <c r="A96" s="44" t="s">
        <v>39</v>
      </c>
      <c r="B96" s="13" t="s">
        <v>96</v>
      </c>
      <c r="C96" s="13" t="s">
        <v>97</v>
      </c>
      <c r="D96" s="13"/>
      <c r="E96" s="4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V96" s="3"/>
    </row>
    <row r="97" spans="1:22" ht="18" x14ac:dyDescent="0.35">
      <c r="A97" s="44" t="s">
        <v>40</v>
      </c>
      <c r="B97" s="13" t="s">
        <v>96</v>
      </c>
      <c r="C97" s="13" t="s">
        <v>57</v>
      </c>
      <c r="D97" s="13" t="s">
        <v>57</v>
      </c>
      <c r="E97" s="45" t="s">
        <v>57</v>
      </c>
      <c r="F97" s="3" t="s">
        <v>57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V97" s="3"/>
    </row>
    <row r="98" spans="1:22" x14ac:dyDescent="0.25">
      <c r="A98" s="44" t="s">
        <v>48</v>
      </c>
      <c r="B98" s="13" t="s">
        <v>63</v>
      </c>
      <c r="C98" s="13" t="s">
        <v>57</v>
      </c>
      <c r="D98" s="13" t="s">
        <v>57</v>
      </c>
      <c r="E98" s="45" t="s">
        <v>57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V98" s="3"/>
    </row>
    <row r="99" spans="1:22" x14ac:dyDescent="0.25">
      <c r="A99" s="44" t="s">
        <v>49</v>
      </c>
      <c r="B99" s="13" t="s">
        <v>63</v>
      </c>
      <c r="C99" s="13" t="s">
        <v>57</v>
      </c>
      <c r="D99" s="13" t="s">
        <v>57</v>
      </c>
      <c r="E99" s="45" t="s">
        <v>57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V99" s="3"/>
    </row>
    <row r="100" spans="1:22" x14ac:dyDescent="0.25">
      <c r="A100" s="44" t="s">
        <v>50</v>
      </c>
      <c r="B100" s="13" t="s">
        <v>63</v>
      </c>
      <c r="C100" s="13" t="s">
        <v>57</v>
      </c>
      <c r="D100" s="13" t="s">
        <v>57</v>
      </c>
      <c r="E100" s="45" t="s">
        <v>57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V100" s="3"/>
    </row>
    <row r="101" spans="1:22" x14ac:dyDescent="0.25">
      <c r="A101" s="44" t="s">
        <v>51</v>
      </c>
      <c r="B101" s="13" t="s">
        <v>63</v>
      </c>
      <c r="C101" s="13" t="s">
        <v>57</v>
      </c>
      <c r="D101" s="13" t="s">
        <v>57</v>
      </c>
      <c r="E101" s="45" t="s">
        <v>57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V101" s="3"/>
    </row>
    <row r="102" spans="1:22" ht="18" x14ac:dyDescent="0.35">
      <c r="A102" s="44" t="s">
        <v>41</v>
      </c>
      <c r="B102" s="13" t="s">
        <v>98</v>
      </c>
      <c r="C102" s="13" t="s">
        <v>57</v>
      </c>
      <c r="D102" s="13" t="s">
        <v>57</v>
      </c>
      <c r="E102" s="45" t="s">
        <v>57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V102" s="3"/>
    </row>
    <row r="103" spans="1:22" ht="18" x14ac:dyDescent="0.35">
      <c r="A103" s="44" t="s">
        <v>42</v>
      </c>
      <c r="B103" s="13" t="s">
        <v>98</v>
      </c>
      <c r="C103" s="13" t="s">
        <v>57</v>
      </c>
      <c r="D103" s="13" t="s">
        <v>57</v>
      </c>
      <c r="E103" s="45" t="s">
        <v>57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V103" s="3"/>
    </row>
    <row r="104" spans="1:22" ht="18" x14ac:dyDescent="0.35">
      <c r="A104" s="44" t="s">
        <v>43</v>
      </c>
      <c r="B104" s="13" t="s">
        <v>98</v>
      </c>
      <c r="C104" s="13" t="s">
        <v>57</v>
      </c>
      <c r="D104" s="13" t="s">
        <v>57</v>
      </c>
      <c r="E104" s="45" t="s">
        <v>57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V104" s="3"/>
    </row>
    <row r="105" spans="1:22" ht="18" x14ac:dyDescent="0.35">
      <c r="A105" s="44" t="s">
        <v>52</v>
      </c>
      <c r="B105" s="13" t="s">
        <v>99</v>
      </c>
      <c r="C105" s="13" t="s">
        <v>100</v>
      </c>
      <c r="D105" s="13" t="s">
        <v>57</v>
      </c>
      <c r="E105" s="45" t="s">
        <v>57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V105" s="3"/>
    </row>
    <row r="106" spans="1:22" ht="18" x14ac:dyDescent="0.35">
      <c r="A106" s="44" t="s">
        <v>53</v>
      </c>
      <c r="B106" s="13" t="s">
        <v>99</v>
      </c>
      <c r="C106" s="13" t="s">
        <v>100</v>
      </c>
      <c r="D106" s="13" t="s">
        <v>57</v>
      </c>
      <c r="E106" s="45" t="s">
        <v>57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V106" s="3"/>
    </row>
    <row r="107" spans="1:22" ht="18" x14ac:dyDescent="0.35">
      <c r="A107" s="44" t="s">
        <v>54</v>
      </c>
      <c r="B107" s="13" t="s">
        <v>99</v>
      </c>
      <c r="C107" s="13" t="s">
        <v>100</v>
      </c>
      <c r="D107" s="13" t="s">
        <v>57</v>
      </c>
      <c r="E107" s="45" t="s">
        <v>57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V107" s="3"/>
    </row>
    <row r="108" spans="1:22" ht="18" x14ac:dyDescent="0.35">
      <c r="A108" s="44" t="s">
        <v>55</v>
      </c>
      <c r="B108" s="13" t="s">
        <v>99</v>
      </c>
      <c r="C108" s="13" t="s">
        <v>57</v>
      </c>
      <c r="D108" s="13" t="s">
        <v>57</v>
      </c>
      <c r="E108" s="45" t="s">
        <v>57</v>
      </c>
      <c r="F108" s="3" t="s">
        <v>57</v>
      </c>
      <c r="G108" s="3" t="s">
        <v>57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V108" s="3"/>
    </row>
    <row r="109" spans="1:22" ht="18" x14ac:dyDescent="0.35">
      <c r="A109" s="44" t="s">
        <v>111</v>
      </c>
      <c r="B109" s="13" t="s">
        <v>114</v>
      </c>
      <c r="C109" s="13" t="s">
        <v>115</v>
      </c>
      <c r="D109" s="13" t="s">
        <v>57</v>
      </c>
      <c r="E109" s="45" t="s">
        <v>57</v>
      </c>
      <c r="F109" s="3" t="s">
        <v>57</v>
      </c>
      <c r="G109" s="3" t="s">
        <v>57</v>
      </c>
      <c r="H109" s="3" t="s">
        <v>57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V109" s="3"/>
    </row>
    <row r="110" spans="1:22" ht="18" x14ac:dyDescent="0.35">
      <c r="A110" s="44" t="s">
        <v>110</v>
      </c>
      <c r="B110" s="13" t="s">
        <v>114</v>
      </c>
      <c r="C110" s="13" t="s">
        <v>115</v>
      </c>
      <c r="D110" s="13" t="s">
        <v>57</v>
      </c>
      <c r="E110" s="45" t="s">
        <v>57</v>
      </c>
      <c r="F110" s="3" t="s">
        <v>57</v>
      </c>
      <c r="G110" s="3" t="s">
        <v>57</v>
      </c>
      <c r="H110" s="3" t="s">
        <v>57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V110" s="3"/>
    </row>
    <row r="111" spans="1:22" ht="18" x14ac:dyDescent="0.35">
      <c r="A111" s="44" t="s">
        <v>113</v>
      </c>
      <c r="B111" s="13" t="s">
        <v>114</v>
      </c>
      <c r="C111" s="13" t="s">
        <v>115</v>
      </c>
      <c r="D111" s="13" t="s">
        <v>57</v>
      </c>
      <c r="E111" s="45" t="s">
        <v>57</v>
      </c>
      <c r="F111" s="3" t="s">
        <v>57</v>
      </c>
      <c r="G111" s="3" t="s">
        <v>57</v>
      </c>
      <c r="H111" s="3" t="s">
        <v>57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V111" s="3"/>
    </row>
    <row r="112" spans="1:22" x14ac:dyDescent="0.25">
      <c r="A112" s="44" t="s">
        <v>112</v>
      </c>
      <c r="B112" s="13" t="s">
        <v>63</v>
      </c>
      <c r="C112" s="13" t="s">
        <v>57</v>
      </c>
      <c r="D112" s="13" t="s">
        <v>57</v>
      </c>
      <c r="E112" s="45" t="s">
        <v>57</v>
      </c>
      <c r="F112" s="3" t="s">
        <v>57</v>
      </c>
      <c r="G112" s="3" t="s">
        <v>57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V112" s="3"/>
    </row>
    <row r="113" spans="1:22" ht="18" x14ac:dyDescent="0.35">
      <c r="A113" s="44" t="s">
        <v>58</v>
      </c>
      <c r="B113" s="13" t="s">
        <v>174</v>
      </c>
      <c r="C113" s="13" t="s">
        <v>57</v>
      </c>
      <c r="D113" s="13" t="s">
        <v>57</v>
      </c>
      <c r="E113" s="45" t="s">
        <v>57</v>
      </c>
      <c r="F113" s="3" t="s">
        <v>57</v>
      </c>
      <c r="G113" s="3" t="s">
        <v>57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V113" s="3"/>
    </row>
    <row r="114" spans="1:22" ht="18" x14ac:dyDescent="0.35">
      <c r="A114" s="44" t="s">
        <v>59</v>
      </c>
      <c r="B114" s="13" t="s">
        <v>174</v>
      </c>
      <c r="C114" s="13" t="s">
        <v>57</v>
      </c>
      <c r="D114" s="13" t="s">
        <v>57</v>
      </c>
      <c r="E114" s="45" t="s">
        <v>57</v>
      </c>
      <c r="F114" s="3" t="s">
        <v>57</v>
      </c>
      <c r="G114" s="3" t="s">
        <v>57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V114" s="3"/>
    </row>
    <row r="115" spans="1:22" ht="18" x14ac:dyDescent="0.35">
      <c r="A115" s="44" t="s">
        <v>60</v>
      </c>
      <c r="B115" s="13" t="s">
        <v>174</v>
      </c>
      <c r="C115" s="13" t="s">
        <v>57</v>
      </c>
      <c r="D115" s="13" t="s">
        <v>57</v>
      </c>
      <c r="E115" s="45" t="s">
        <v>57</v>
      </c>
      <c r="F115" s="3" t="s">
        <v>57</v>
      </c>
      <c r="G115" s="3" t="s">
        <v>57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V115" s="3"/>
    </row>
    <row r="116" spans="1:22" ht="18" x14ac:dyDescent="0.35">
      <c r="A116" s="44" t="s">
        <v>61</v>
      </c>
      <c r="B116" s="13" t="s">
        <v>174</v>
      </c>
      <c r="C116" s="13" t="s">
        <v>57</v>
      </c>
      <c r="D116" s="13" t="s">
        <v>57</v>
      </c>
      <c r="E116" s="45" t="s">
        <v>57</v>
      </c>
      <c r="F116" s="3" t="s">
        <v>57</v>
      </c>
      <c r="G116" s="3" t="s">
        <v>57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V116" s="3"/>
    </row>
    <row r="117" spans="1:22" ht="18" x14ac:dyDescent="0.35">
      <c r="A117" s="54" t="s">
        <v>73</v>
      </c>
      <c r="B117" s="13" t="s">
        <v>189</v>
      </c>
      <c r="C117" s="13" t="s">
        <v>57</v>
      </c>
      <c r="D117" s="13" t="s">
        <v>57</v>
      </c>
      <c r="E117" s="45" t="s">
        <v>57</v>
      </c>
      <c r="F117" s="3" t="s">
        <v>57</v>
      </c>
      <c r="G117" s="3" t="s">
        <v>57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V117" s="3"/>
    </row>
    <row r="118" spans="1:22" ht="18" x14ac:dyDescent="0.35">
      <c r="A118" s="44" t="s">
        <v>72</v>
      </c>
      <c r="B118" s="13" t="s">
        <v>177</v>
      </c>
      <c r="C118" s="13"/>
      <c r="D118" s="13"/>
      <c r="E118" s="4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V118" s="3"/>
    </row>
    <row r="119" spans="1:22" ht="18" x14ac:dyDescent="0.35">
      <c r="A119" s="44" t="s">
        <v>175</v>
      </c>
      <c r="B119" s="13" t="s">
        <v>177</v>
      </c>
      <c r="C119" s="13"/>
      <c r="D119" s="13"/>
      <c r="E119" s="4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V119" s="3"/>
    </row>
    <row r="120" spans="1:22" ht="18" x14ac:dyDescent="0.35">
      <c r="A120" s="44" t="s">
        <v>176</v>
      </c>
      <c r="B120" s="13" t="s">
        <v>177</v>
      </c>
      <c r="C120" s="13"/>
      <c r="D120" s="13"/>
      <c r="E120" s="4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V120" s="3"/>
    </row>
    <row r="121" spans="1:22" ht="18.75" x14ac:dyDescent="0.35">
      <c r="A121" s="54" t="s">
        <v>132</v>
      </c>
      <c r="B121" s="13" t="s">
        <v>141</v>
      </c>
      <c r="C121" s="13" t="s">
        <v>57</v>
      </c>
      <c r="D121" s="13"/>
      <c r="E121" s="4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V121" s="3"/>
    </row>
    <row r="122" spans="1:22" ht="18" x14ac:dyDescent="0.35">
      <c r="A122" s="54" t="s">
        <v>133</v>
      </c>
      <c r="B122" s="13" t="s">
        <v>139</v>
      </c>
      <c r="C122" s="13" t="s">
        <v>57</v>
      </c>
      <c r="D122" s="13"/>
      <c r="E122" s="4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V122" s="3"/>
    </row>
    <row r="123" spans="1:22" ht="18.75" thickBot="1" x14ac:dyDescent="0.4">
      <c r="A123" s="55" t="s">
        <v>134</v>
      </c>
      <c r="B123" s="47" t="s">
        <v>140</v>
      </c>
      <c r="C123" s="47" t="s">
        <v>57</v>
      </c>
      <c r="D123" s="47"/>
      <c r="E123" s="4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V123" s="3"/>
    </row>
    <row r="124" spans="1:22" x14ac:dyDescent="0.25">
      <c r="A124" s="42"/>
      <c r="B124" s="13"/>
      <c r="C124" s="13"/>
      <c r="D124" s="13"/>
      <c r="E124" s="1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V124" s="3"/>
    </row>
    <row r="125" spans="1:22" x14ac:dyDescent="0.25">
      <c r="A125" s="42"/>
      <c r="B125" s="13"/>
      <c r="C125" s="13"/>
      <c r="D125" s="13"/>
      <c r="E125" s="1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V125" s="3"/>
    </row>
    <row r="126" spans="1:22" s="3" customFormat="1" x14ac:dyDescent="0.25">
      <c r="A126" s="15"/>
    </row>
    <row r="127" spans="1:22" s="3" customFormat="1" x14ac:dyDescent="0.25">
      <c r="A127" s="15"/>
    </row>
    <row r="128" spans="1:22" s="3" customFormat="1" x14ac:dyDescent="0.25">
      <c r="A128" s="15"/>
    </row>
    <row r="129" spans="1:3" s="3" customFormat="1" x14ac:dyDescent="0.25">
      <c r="A129" s="15"/>
    </row>
    <row r="130" spans="1:3" s="3" customFormat="1" x14ac:dyDescent="0.25">
      <c r="A130" s="15"/>
    </row>
    <row r="131" spans="1:3" s="3" customFormat="1" ht="15.75" thickBot="1" x14ac:dyDescent="0.3"/>
    <row r="132" spans="1:3" x14ac:dyDescent="0.25">
      <c r="A132" s="31" t="s">
        <v>105</v>
      </c>
      <c r="B132" s="32" t="s">
        <v>171</v>
      </c>
      <c r="C132" s="33" t="s">
        <v>33</v>
      </c>
    </row>
    <row r="133" spans="1:3" x14ac:dyDescent="0.25">
      <c r="A133" s="34" t="s">
        <v>12</v>
      </c>
      <c r="B133" s="13" t="s">
        <v>178</v>
      </c>
      <c r="C133" s="35" t="s">
        <v>102</v>
      </c>
    </row>
    <row r="134" spans="1:3" x14ac:dyDescent="0.25">
      <c r="A134" s="34" t="s">
        <v>13</v>
      </c>
      <c r="B134" s="13" t="s">
        <v>66</v>
      </c>
      <c r="C134" s="35" t="s">
        <v>103</v>
      </c>
    </row>
    <row r="135" spans="1:3" x14ac:dyDescent="0.25">
      <c r="A135" s="34" t="s">
        <v>15</v>
      </c>
      <c r="B135" s="13" t="s">
        <v>129</v>
      </c>
      <c r="C135" s="35" t="s">
        <v>102</v>
      </c>
    </row>
    <row r="136" spans="1:3" x14ac:dyDescent="0.25">
      <c r="A136" s="34" t="s">
        <v>15</v>
      </c>
      <c r="B136" s="13" t="s">
        <v>51</v>
      </c>
      <c r="C136" s="35"/>
    </row>
    <row r="137" spans="1:3" x14ac:dyDescent="0.25">
      <c r="A137" s="34" t="s">
        <v>16</v>
      </c>
      <c r="B137" s="13" t="s">
        <v>68</v>
      </c>
      <c r="C137" s="35" t="s">
        <v>102</v>
      </c>
    </row>
    <row r="138" spans="1:3" x14ac:dyDescent="0.25">
      <c r="A138" s="34" t="s">
        <v>16</v>
      </c>
      <c r="B138" s="13" t="s">
        <v>43</v>
      </c>
      <c r="C138" s="35" t="s">
        <v>102</v>
      </c>
    </row>
    <row r="139" spans="1:3" x14ac:dyDescent="0.25">
      <c r="A139" s="34" t="s">
        <v>17</v>
      </c>
      <c r="B139" s="13" t="s">
        <v>69</v>
      </c>
      <c r="C139" s="35" t="s">
        <v>103</v>
      </c>
    </row>
    <row r="140" spans="1:3" x14ac:dyDescent="0.25">
      <c r="A140" s="34" t="s">
        <v>17</v>
      </c>
      <c r="B140" s="13" t="s">
        <v>55</v>
      </c>
      <c r="C140" s="35" t="s">
        <v>102</v>
      </c>
    </row>
    <row r="141" spans="1:3" x14ac:dyDescent="0.25">
      <c r="A141" s="34" t="s">
        <v>18</v>
      </c>
      <c r="B141" s="13" t="s">
        <v>70</v>
      </c>
      <c r="C141" s="35" t="s">
        <v>102</v>
      </c>
    </row>
    <row r="142" spans="1:3" x14ac:dyDescent="0.25">
      <c r="A142" s="34" t="s">
        <v>18</v>
      </c>
      <c r="B142" s="13" t="s">
        <v>61</v>
      </c>
      <c r="C142" s="35" t="s">
        <v>102</v>
      </c>
    </row>
    <row r="143" spans="1:3" x14ac:dyDescent="0.25">
      <c r="A143" s="34" t="s">
        <v>19</v>
      </c>
      <c r="B143" s="13" t="s">
        <v>128</v>
      </c>
      <c r="C143" s="35" t="s">
        <v>102</v>
      </c>
    </row>
    <row r="144" spans="1:3" x14ac:dyDescent="0.25">
      <c r="A144" s="34" t="s">
        <v>19</v>
      </c>
      <c r="B144" s="13" t="s">
        <v>71</v>
      </c>
      <c r="C144" s="35" t="s">
        <v>102</v>
      </c>
    </row>
    <row r="145" spans="1:3" x14ac:dyDescent="0.25">
      <c r="A145" s="34" t="s">
        <v>106</v>
      </c>
      <c r="B145" s="13" t="s">
        <v>116</v>
      </c>
      <c r="C145" s="35" t="s">
        <v>103</v>
      </c>
    </row>
    <row r="146" spans="1:3" x14ac:dyDescent="0.25">
      <c r="A146" s="34" t="s">
        <v>106</v>
      </c>
      <c r="B146" s="13" t="s">
        <v>113</v>
      </c>
      <c r="C146" s="35" t="s">
        <v>103</v>
      </c>
    </row>
    <row r="147" spans="1:3" x14ac:dyDescent="0.25">
      <c r="A147" s="34" t="s">
        <v>107</v>
      </c>
      <c r="B147" s="13" t="s">
        <v>130</v>
      </c>
      <c r="C147" s="35"/>
    </row>
    <row r="148" spans="1:3" x14ac:dyDescent="0.25">
      <c r="A148" s="34" t="s">
        <v>107</v>
      </c>
      <c r="B148" s="13" t="s">
        <v>131</v>
      </c>
      <c r="C148" s="35"/>
    </row>
    <row r="149" spans="1:3" x14ac:dyDescent="0.25">
      <c r="A149" s="34" t="s">
        <v>14</v>
      </c>
      <c r="B149" s="13" t="s">
        <v>67</v>
      </c>
      <c r="C149" s="35" t="s">
        <v>103</v>
      </c>
    </row>
    <row r="150" spans="1:3" x14ac:dyDescent="0.25">
      <c r="A150" s="34" t="s">
        <v>14</v>
      </c>
      <c r="B150" s="13" t="s">
        <v>40</v>
      </c>
      <c r="C150" s="35" t="s">
        <v>102</v>
      </c>
    </row>
    <row r="151" spans="1:3" x14ac:dyDescent="0.25">
      <c r="A151" s="34" t="s">
        <v>135</v>
      </c>
      <c r="B151" s="13" t="s">
        <v>132</v>
      </c>
      <c r="C151" s="35" t="s">
        <v>104</v>
      </c>
    </row>
    <row r="152" spans="1:3" x14ac:dyDescent="0.25">
      <c r="A152" s="34" t="s">
        <v>136</v>
      </c>
      <c r="B152" s="13" t="s">
        <v>133</v>
      </c>
      <c r="C152" s="35" t="s">
        <v>102</v>
      </c>
    </row>
    <row r="153" spans="1:3" x14ac:dyDescent="0.25">
      <c r="A153" s="34" t="s">
        <v>137</v>
      </c>
      <c r="B153" s="13" t="s">
        <v>134</v>
      </c>
      <c r="C153" s="35" t="s">
        <v>102</v>
      </c>
    </row>
    <row r="154" spans="1:3" x14ac:dyDescent="0.25">
      <c r="A154" s="34" t="s">
        <v>20</v>
      </c>
      <c r="B154" s="28" t="s">
        <v>160</v>
      </c>
      <c r="C154" s="35" t="s">
        <v>102</v>
      </c>
    </row>
    <row r="155" spans="1:3" x14ac:dyDescent="0.25">
      <c r="A155" s="34" t="s">
        <v>21</v>
      </c>
      <c r="B155" s="28" t="s">
        <v>161</v>
      </c>
      <c r="C155" s="35" t="s">
        <v>102</v>
      </c>
    </row>
    <row r="156" spans="1:3" x14ac:dyDescent="0.25">
      <c r="A156" s="34" t="s">
        <v>166</v>
      </c>
      <c r="B156" s="28" t="s">
        <v>167</v>
      </c>
      <c r="C156" s="35" t="s">
        <v>102</v>
      </c>
    </row>
    <row r="157" spans="1:3" x14ac:dyDescent="0.25">
      <c r="A157" s="34" t="s">
        <v>165</v>
      </c>
      <c r="B157" s="28" t="s">
        <v>168</v>
      </c>
      <c r="C157" s="35" t="s">
        <v>102</v>
      </c>
    </row>
    <row r="158" spans="1:3" x14ac:dyDescent="0.25">
      <c r="A158" s="34" t="s">
        <v>25</v>
      </c>
      <c r="B158" s="28" t="s">
        <v>162</v>
      </c>
      <c r="C158" s="35" t="s">
        <v>102</v>
      </c>
    </row>
    <row r="159" spans="1:3" x14ac:dyDescent="0.25">
      <c r="A159" s="34" t="s">
        <v>164</v>
      </c>
      <c r="B159" s="28" t="s">
        <v>169</v>
      </c>
      <c r="C159" s="35" t="s">
        <v>102</v>
      </c>
    </row>
    <row r="160" spans="1:3" ht="15.75" thickBot="1" x14ac:dyDescent="0.3">
      <c r="A160" s="36" t="s">
        <v>163</v>
      </c>
      <c r="B160" s="29" t="s">
        <v>170</v>
      </c>
      <c r="C160" s="37" t="s">
        <v>102</v>
      </c>
    </row>
    <row r="168" spans="1:10" x14ac:dyDescent="0.25">
      <c r="A168" s="22" t="s">
        <v>154</v>
      </c>
    </row>
    <row r="169" spans="1:10" ht="18.75" x14ac:dyDescent="0.25">
      <c r="A169" s="18" t="s">
        <v>74</v>
      </c>
      <c r="B169" s="12" t="s">
        <v>146</v>
      </c>
      <c r="C169" s="13" t="s">
        <v>151</v>
      </c>
      <c r="D169" t="s">
        <v>57</v>
      </c>
      <c r="E169" t="s">
        <v>57</v>
      </c>
      <c r="F169" t="s">
        <v>57</v>
      </c>
      <c r="G169" t="s">
        <v>57</v>
      </c>
      <c r="H169" t="s">
        <v>57</v>
      </c>
      <c r="I169" t="s">
        <v>57</v>
      </c>
      <c r="J169" t="s">
        <v>57</v>
      </c>
    </row>
    <row r="170" spans="1:10" ht="18.75" x14ac:dyDescent="0.25">
      <c r="A170" s="18" t="s">
        <v>75</v>
      </c>
      <c r="B170" s="12" t="s">
        <v>147</v>
      </c>
      <c r="C170" s="13" t="s">
        <v>29</v>
      </c>
      <c r="D170" t="s">
        <v>57</v>
      </c>
      <c r="E170" t="s">
        <v>57</v>
      </c>
      <c r="F170" t="s">
        <v>57</v>
      </c>
      <c r="G170" t="s">
        <v>57</v>
      </c>
      <c r="H170" t="s">
        <v>57</v>
      </c>
      <c r="I170" t="s">
        <v>57</v>
      </c>
    </row>
    <row r="171" spans="1:10" ht="18.75" x14ac:dyDescent="0.25">
      <c r="A171" s="18" t="s">
        <v>76</v>
      </c>
      <c r="B171" s="12" t="s">
        <v>147</v>
      </c>
      <c r="C171" s="13" t="s">
        <v>29</v>
      </c>
      <c r="D171" t="s">
        <v>57</v>
      </c>
      <c r="E171" t="s">
        <v>57</v>
      </c>
      <c r="F171" t="s">
        <v>57</v>
      </c>
      <c r="G171" t="s">
        <v>57</v>
      </c>
      <c r="H171" t="s">
        <v>57</v>
      </c>
      <c r="I171" t="s">
        <v>57</v>
      </c>
    </row>
    <row r="172" spans="1:10" ht="18.75" x14ac:dyDescent="0.25">
      <c r="A172" s="18" t="s">
        <v>77</v>
      </c>
      <c r="B172" s="12" t="s">
        <v>147</v>
      </c>
      <c r="C172" s="13" t="s">
        <v>29</v>
      </c>
      <c r="D172" t="s">
        <v>57</v>
      </c>
      <c r="E172" t="s">
        <v>57</v>
      </c>
      <c r="F172" t="s">
        <v>57</v>
      </c>
      <c r="G172" t="s">
        <v>57</v>
      </c>
      <c r="H172" t="s">
        <v>57</v>
      </c>
      <c r="I172" t="s">
        <v>57</v>
      </c>
    </row>
    <row r="173" spans="1:10" ht="18.75" x14ac:dyDescent="0.25">
      <c r="A173" s="18" t="s">
        <v>78</v>
      </c>
      <c r="B173" s="12" t="s">
        <v>148</v>
      </c>
      <c r="C173" s="13" t="s">
        <v>29</v>
      </c>
      <c r="D173" t="s">
        <v>57</v>
      </c>
      <c r="E173" t="s">
        <v>57</v>
      </c>
      <c r="F173" t="s">
        <v>57</v>
      </c>
      <c r="G173" t="s">
        <v>57</v>
      </c>
      <c r="H173" t="s">
        <v>57</v>
      </c>
      <c r="I173" t="s">
        <v>57</v>
      </c>
    </row>
    <row r="174" spans="1:10" ht="18.75" x14ac:dyDescent="0.25">
      <c r="A174" s="18" t="s">
        <v>79</v>
      </c>
      <c r="B174" s="12" t="s">
        <v>148</v>
      </c>
      <c r="C174" s="13" t="s">
        <v>29</v>
      </c>
      <c r="D174" t="s">
        <v>57</v>
      </c>
      <c r="E174" t="s">
        <v>57</v>
      </c>
      <c r="F174" t="s">
        <v>57</v>
      </c>
      <c r="G174" t="s">
        <v>57</v>
      </c>
      <c r="H174" t="s">
        <v>57</v>
      </c>
      <c r="I174" t="s">
        <v>57</v>
      </c>
    </row>
    <row r="175" spans="1:10" ht="18.75" x14ac:dyDescent="0.25">
      <c r="A175" s="19" t="s">
        <v>80</v>
      </c>
      <c r="B175" s="12" t="s">
        <v>146</v>
      </c>
      <c r="C175" s="13" t="s">
        <v>151</v>
      </c>
      <c r="D175" t="s">
        <v>57</v>
      </c>
      <c r="E175" t="s">
        <v>57</v>
      </c>
      <c r="F175" t="s">
        <v>57</v>
      </c>
      <c r="G175" t="s">
        <v>57</v>
      </c>
      <c r="H175" t="s">
        <v>57</v>
      </c>
      <c r="I175" t="s">
        <v>57</v>
      </c>
    </row>
    <row r="176" spans="1:10" ht="18.75" x14ac:dyDescent="0.25">
      <c r="A176" s="20" t="s">
        <v>81</v>
      </c>
      <c r="B176" s="12" t="s">
        <v>144</v>
      </c>
      <c r="C176" s="12" t="s">
        <v>152</v>
      </c>
      <c r="D176" s="12" t="s">
        <v>146</v>
      </c>
      <c r="E176" s="12" t="s">
        <v>151</v>
      </c>
      <c r="F176" s="14"/>
    </row>
    <row r="177" spans="1:9" ht="18.75" x14ac:dyDescent="0.25">
      <c r="A177" s="20" t="s">
        <v>82</v>
      </c>
      <c r="B177" s="12" t="s">
        <v>146</v>
      </c>
      <c r="C177" s="13" t="s">
        <v>151</v>
      </c>
      <c r="D177" t="s">
        <v>57</v>
      </c>
      <c r="E177" t="s">
        <v>57</v>
      </c>
      <c r="F177" t="s">
        <v>57</v>
      </c>
      <c r="G177" t="s">
        <v>57</v>
      </c>
      <c r="H177" t="s">
        <v>57</v>
      </c>
      <c r="I177" t="s">
        <v>57</v>
      </c>
    </row>
    <row r="178" spans="1:9" ht="18.75" x14ac:dyDescent="0.25">
      <c r="A178" s="20" t="s">
        <v>83</v>
      </c>
      <c r="B178" s="12" t="s">
        <v>149</v>
      </c>
      <c r="C178" s="13" t="s">
        <v>29</v>
      </c>
      <c r="D178" s="12" t="s">
        <v>150</v>
      </c>
      <c r="E178" s="13" t="s">
        <v>29</v>
      </c>
      <c r="F178" t="s">
        <v>57</v>
      </c>
      <c r="G178" t="s">
        <v>57</v>
      </c>
      <c r="H178" t="s">
        <v>57</v>
      </c>
      <c r="I178" t="s">
        <v>57</v>
      </c>
    </row>
    <row r="179" spans="1:9" ht="18.75" x14ac:dyDescent="0.25">
      <c r="A179" s="20" t="s">
        <v>84</v>
      </c>
      <c r="B179" s="12" t="s">
        <v>145</v>
      </c>
      <c r="C179" s="17" t="s">
        <v>153</v>
      </c>
      <c r="D179" s="12" t="s">
        <v>150</v>
      </c>
      <c r="E179" s="13" t="s">
        <v>29</v>
      </c>
      <c r="F179" t="s">
        <v>57</v>
      </c>
      <c r="G179" t="s">
        <v>57</v>
      </c>
      <c r="H179" t="s">
        <v>57</v>
      </c>
      <c r="I179" t="s">
        <v>57</v>
      </c>
    </row>
    <row r="180" spans="1:9" ht="15.75" x14ac:dyDescent="0.25">
      <c r="A180" s="21" t="s">
        <v>85</v>
      </c>
      <c r="B180" s="12" t="s">
        <v>145</v>
      </c>
      <c r="C180" s="17" t="s">
        <v>153</v>
      </c>
      <c r="D180" t="s">
        <v>57</v>
      </c>
      <c r="E180" t="s">
        <v>57</v>
      </c>
      <c r="F180" t="s">
        <v>57</v>
      </c>
      <c r="G180" t="s">
        <v>57</v>
      </c>
      <c r="H180" t="s">
        <v>57</v>
      </c>
      <c r="I180" t="s">
        <v>57</v>
      </c>
    </row>
    <row r="182" spans="1:9" x14ac:dyDescent="0.25">
      <c r="A182" s="23" t="s">
        <v>155</v>
      </c>
    </row>
    <row r="183" spans="1:9" ht="18.75" x14ac:dyDescent="0.25">
      <c r="A183" s="24" t="s">
        <v>160</v>
      </c>
      <c r="B183" s="12" t="s">
        <v>159</v>
      </c>
      <c r="C183" t="s">
        <v>62</v>
      </c>
      <c r="D183" t="s">
        <v>57</v>
      </c>
      <c r="E183" t="s">
        <v>57</v>
      </c>
      <c r="F183" t="s">
        <v>57</v>
      </c>
      <c r="G183" t="s">
        <v>57</v>
      </c>
      <c r="H183" t="s">
        <v>57</v>
      </c>
      <c r="I183" t="s">
        <v>57</v>
      </c>
    </row>
    <row r="184" spans="1:9" ht="18.75" x14ac:dyDescent="0.25">
      <c r="A184" s="25" t="s">
        <v>161</v>
      </c>
      <c r="B184" s="12" t="s">
        <v>146</v>
      </c>
      <c r="C184" t="s">
        <v>151</v>
      </c>
      <c r="D184" t="s">
        <v>57</v>
      </c>
      <c r="E184" t="s">
        <v>57</v>
      </c>
      <c r="F184" t="s">
        <v>57</v>
      </c>
      <c r="G184" t="s">
        <v>57</v>
      </c>
      <c r="H184" t="s">
        <v>57</v>
      </c>
      <c r="I184" t="s">
        <v>57</v>
      </c>
    </row>
    <row r="185" spans="1:9" ht="18.75" x14ac:dyDescent="0.25">
      <c r="A185" s="25" t="s">
        <v>167</v>
      </c>
      <c r="B185" s="12" t="s">
        <v>159</v>
      </c>
      <c r="C185" t="s">
        <v>62</v>
      </c>
      <c r="D185" t="s">
        <v>57</v>
      </c>
      <c r="E185" t="s">
        <v>57</v>
      </c>
      <c r="F185" t="s">
        <v>57</v>
      </c>
      <c r="G185" t="s">
        <v>57</v>
      </c>
      <c r="H185" t="s">
        <v>57</v>
      </c>
      <c r="I185" t="s">
        <v>57</v>
      </c>
    </row>
    <row r="186" spans="1:9" ht="18" x14ac:dyDescent="0.35">
      <c r="A186" s="25" t="s">
        <v>168</v>
      </c>
      <c r="B186" t="s">
        <v>156</v>
      </c>
      <c r="C186" s="13" t="s">
        <v>29</v>
      </c>
      <c r="D186" t="s">
        <v>57</v>
      </c>
      <c r="E186" t="s">
        <v>57</v>
      </c>
      <c r="F186" t="s">
        <v>57</v>
      </c>
      <c r="G186" t="s">
        <v>57</v>
      </c>
      <c r="H186" t="s">
        <v>57</v>
      </c>
      <c r="I186" t="s">
        <v>57</v>
      </c>
    </row>
    <row r="187" spans="1:9" ht="18.75" thickBot="1" x14ac:dyDescent="0.4">
      <c r="A187" s="26" t="s">
        <v>162</v>
      </c>
      <c r="B187" t="s">
        <v>158</v>
      </c>
      <c r="C187" t="s">
        <v>30</v>
      </c>
      <c r="D187" t="s">
        <v>156</v>
      </c>
      <c r="E187" s="13" t="s">
        <v>29</v>
      </c>
    </row>
    <row r="188" spans="1:9" ht="18" x14ac:dyDescent="0.35">
      <c r="A188" s="27" t="s">
        <v>169</v>
      </c>
      <c r="B188" t="s">
        <v>172</v>
      </c>
      <c r="C188" s="13" t="s">
        <v>29</v>
      </c>
      <c r="D188" t="s">
        <v>57</v>
      </c>
      <c r="E188" t="s">
        <v>57</v>
      </c>
      <c r="F188" t="s">
        <v>57</v>
      </c>
      <c r="G188" t="s">
        <v>57</v>
      </c>
      <c r="H188" t="s">
        <v>57</v>
      </c>
      <c r="I188" t="s">
        <v>57</v>
      </c>
    </row>
    <row r="189" spans="1:9" ht="18" x14ac:dyDescent="0.35">
      <c r="A189" s="27" t="s">
        <v>170</v>
      </c>
      <c r="B189" t="s">
        <v>157</v>
      </c>
      <c r="C189" t="s">
        <v>30</v>
      </c>
      <c r="D189" t="s">
        <v>57</v>
      </c>
      <c r="E189" t="s">
        <v>57</v>
      </c>
      <c r="F189" t="s">
        <v>57</v>
      </c>
      <c r="G189" t="s">
        <v>57</v>
      </c>
      <c r="H189" t="s">
        <v>57</v>
      </c>
      <c r="I189" t="s">
        <v>57</v>
      </c>
    </row>
  </sheetData>
  <mergeCells count="1">
    <mergeCell ref="A86:A89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1:N20"/>
  <sheetViews>
    <sheetView topLeftCell="D1" workbookViewId="0">
      <selection activeCell="K1" sqref="K1"/>
    </sheetView>
  </sheetViews>
  <sheetFormatPr baseColWidth="10" defaultRowHeight="15" x14ac:dyDescent="0.25"/>
  <cols>
    <col min="1" max="1" width="22.85546875" style="1" customWidth="1"/>
    <col min="2" max="7" width="15.7109375" style="1" bestFit="1" customWidth="1"/>
    <col min="8" max="8" width="16.28515625" style="1" bestFit="1" customWidth="1"/>
    <col min="9" max="10" width="17" style="1" bestFit="1" customWidth="1"/>
    <col min="11" max="14" width="16.42578125" style="1" customWidth="1"/>
    <col min="15" max="16" width="12.42578125" style="1" bestFit="1" customWidth="1"/>
    <col min="17" max="17" width="13" style="1" bestFit="1" customWidth="1"/>
    <col min="18" max="20" width="12.42578125" style="1" bestFit="1" customWidth="1"/>
    <col min="21" max="21" width="13" style="1" bestFit="1" customWidth="1"/>
    <col min="22" max="16384" width="11.42578125" style="1"/>
  </cols>
  <sheetData>
    <row r="1" spans="1:14" x14ac:dyDescent="0.25">
      <c r="A1" s="5" t="s">
        <v>10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106</v>
      </c>
      <c r="K1" s="5" t="s">
        <v>107</v>
      </c>
      <c r="L1" s="5" t="s">
        <v>135</v>
      </c>
      <c r="M1" s="5" t="s">
        <v>136</v>
      </c>
      <c r="N1" s="5" t="s">
        <v>137</v>
      </c>
    </row>
    <row r="2" spans="1:14" x14ac:dyDescent="0.25">
      <c r="A2" s="141" t="s">
        <v>11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7" t="s">
        <v>2</v>
      </c>
      <c r="J2" s="6" t="s">
        <v>1</v>
      </c>
      <c r="K2" s="7" t="s">
        <v>5</v>
      </c>
      <c r="L2" s="1" t="s">
        <v>3</v>
      </c>
      <c r="M2" s="1" t="s">
        <v>3</v>
      </c>
      <c r="N2" s="1" t="s">
        <v>3</v>
      </c>
    </row>
    <row r="3" spans="1:14" x14ac:dyDescent="0.25">
      <c r="A3" s="142"/>
      <c r="B3" s="7" t="s">
        <v>4</v>
      </c>
      <c r="C3" s="7" t="s">
        <v>2</v>
      </c>
      <c r="D3" s="7" t="s">
        <v>2</v>
      </c>
      <c r="E3" s="7" t="s">
        <v>4</v>
      </c>
      <c r="F3" s="7" t="s">
        <v>2</v>
      </c>
      <c r="G3" s="7" t="s">
        <v>4</v>
      </c>
      <c r="H3" s="7" t="s">
        <v>4</v>
      </c>
      <c r="I3" s="7"/>
      <c r="J3" s="7" t="s">
        <v>2</v>
      </c>
    </row>
    <row r="4" spans="1:14" x14ac:dyDescent="0.25">
      <c r="A4" s="142"/>
      <c r="B4" s="7" t="s">
        <v>5</v>
      </c>
      <c r="C4" s="7"/>
      <c r="D4" s="7" t="s">
        <v>3</v>
      </c>
      <c r="E4" s="7" t="s">
        <v>5</v>
      </c>
      <c r="F4" s="7" t="s">
        <v>3</v>
      </c>
      <c r="G4" s="7" t="s">
        <v>5</v>
      </c>
      <c r="H4" s="7" t="s">
        <v>5</v>
      </c>
      <c r="J4" s="1" t="s">
        <v>3</v>
      </c>
    </row>
    <row r="5" spans="1:14" x14ac:dyDescent="0.25">
      <c r="A5" s="143"/>
      <c r="B5" s="8"/>
      <c r="C5" s="8"/>
      <c r="D5" s="8"/>
      <c r="E5" s="8" t="s">
        <v>3</v>
      </c>
      <c r="F5" s="8"/>
      <c r="G5" s="8" t="s">
        <v>3</v>
      </c>
      <c r="H5" s="8" t="s">
        <v>3</v>
      </c>
      <c r="I5" s="8"/>
      <c r="J5" s="8"/>
      <c r="K5" s="8"/>
      <c r="L5" s="8"/>
      <c r="M5" s="8"/>
      <c r="N5" s="8"/>
    </row>
    <row r="7" spans="1:14" x14ac:dyDescent="0.25">
      <c r="J7" s="1" t="s">
        <v>350</v>
      </c>
    </row>
    <row r="8" spans="1:14" x14ac:dyDescent="0.25">
      <c r="A8" s="5" t="s">
        <v>143</v>
      </c>
      <c r="B8" s="5" t="s">
        <v>20</v>
      </c>
      <c r="C8" s="5" t="s">
        <v>21</v>
      </c>
      <c r="D8" s="5" t="s">
        <v>166</v>
      </c>
      <c r="E8" s="5" t="s">
        <v>165</v>
      </c>
      <c r="F8" s="5" t="s">
        <v>25</v>
      </c>
      <c r="G8" s="5" t="s">
        <v>164</v>
      </c>
      <c r="H8" s="5" t="s">
        <v>163</v>
      </c>
      <c r="J8" s="1" t="s">
        <v>12</v>
      </c>
    </row>
    <row r="9" spans="1:14" x14ac:dyDescent="0.25">
      <c r="A9" s="141" t="s">
        <v>142</v>
      </c>
      <c r="B9" s="6" t="s">
        <v>105</v>
      </c>
      <c r="C9" s="6" t="s">
        <v>105</v>
      </c>
      <c r="D9" s="6" t="s">
        <v>105</v>
      </c>
      <c r="E9" s="6" t="s">
        <v>105</v>
      </c>
      <c r="F9" s="6" t="s">
        <v>105</v>
      </c>
      <c r="G9" s="6" t="s">
        <v>105</v>
      </c>
      <c r="H9" s="6" t="s">
        <v>105</v>
      </c>
      <c r="J9" s="1" t="s">
        <v>13</v>
      </c>
    </row>
    <row r="10" spans="1:14" x14ac:dyDescent="0.25">
      <c r="A10" s="142"/>
      <c r="B10" s="7"/>
      <c r="C10" s="7"/>
      <c r="D10" s="7"/>
      <c r="E10" s="7"/>
      <c r="F10" s="7"/>
      <c r="G10" s="7"/>
      <c r="H10" s="7"/>
      <c r="J10" s="1" t="s">
        <v>14</v>
      </c>
    </row>
    <row r="11" spans="1:14" x14ac:dyDescent="0.25">
      <c r="A11" s="142"/>
      <c r="B11" s="7"/>
      <c r="C11" s="7"/>
      <c r="D11" s="7"/>
      <c r="E11" s="7"/>
      <c r="F11" s="7"/>
      <c r="G11" s="7"/>
      <c r="H11" s="7"/>
      <c r="J11" s="1" t="s">
        <v>15</v>
      </c>
    </row>
    <row r="12" spans="1:14" x14ac:dyDescent="0.25">
      <c r="A12" s="143"/>
      <c r="B12" s="8"/>
      <c r="C12" s="8"/>
      <c r="D12" s="8"/>
      <c r="E12" s="8"/>
      <c r="F12" s="8"/>
      <c r="G12" s="8"/>
      <c r="H12" s="8"/>
      <c r="J12" s="1" t="s">
        <v>16</v>
      </c>
    </row>
    <row r="13" spans="1:14" x14ac:dyDescent="0.25">
      <c r="J13" s="1" t="s">
        <v>17</v>
      </c>
    </row>
    <row r="14" spans="1:14" x14ac:dyDescent="0.25">
      <c r="J14" s="1" t="s">
        <v>18</v>
      </c>
    </row>
    <row r="15" spans="1:14" x14ac:dyDescent="0.25">
      <c r="J15" s="1" t="s">
        <v>19</v>
      </c>
    </row>
    <row r="16" spans="1:14" x14ac:dyDescent="0.25">
      <c r="J16" s="1" t="s">
        <v>106</v>
      </c>
    </row>
    <row r="17" spans="10:10" x14ac:dyDescent="0.25">
      <c r="J17" s="1" t="s">
        <v>107</v>
      </c>
    </row>
    <row r="18" spans="10:10" x14ac:dyDescent="0.25">
      <c r="J18" s="1" t="s">
        <v>135</v>
      </c>
    </row>
    <row r="19" spans="10:10" x14ac:dyDescent="0.25">
      <c r="J19" s="1" t="s">
        <v>136</v>
      </c>
    </row>
    <row r="20" spans="10:10" x14ac:dyDescent="0.25">
      <c r="J20" s="1" t="s">
        <v>137</v>
      </c>
    </row>
  </sheetData>
  <mergeCells count="2">
    <mergeCell ref="A2:A5"/>
    <mergeCell ref="A9:A1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24</vt:i4>
      </vt:variant>
    </vt:vector>
  </HeadingPairs>
  <TitlesOfParts>
    <vt:vector size="31" baseType="lpstr">
      <vt:lpstr>Model</vt:lpstr>
      <vt:lpstr>Model_FA</vt:lpstr>
      <vt:lpstr>logos</vt:lpstr>
      <vt:lpstr>Ranges_1</vt:lpstr>
      <vt:lpstr>Ranges_2</vt:lpstr>
      <vt:lpstr>variablesX</vt:lpstr>
      <vt:lpstr>factors_exp</vt:lpstr>
      <vt:lpstr>_anteisoC170_1</vt:lpstr>
      <vt:lpstr>_anteisoC170_2</vt:lpstr>
      <vt:lpstr>_C150</vt:lpstr>
      <vt:lpstr>_C160</vt:lpstr>
      <vt:lpstr>_C170_1</vt:lpstr>
      <vt:lpstr>_C170_2</vt:lpstr>
      <vt:lpstr>_C180</vt:lpstr>
      <vt:lpstr>_C181cis9</vt:lpstr>
      <vt:lpstr>_C181trans10</vt:lpstr>
      <vt:lpstr>_C181trans11</vt:lpstr>
      <vt:lpstr>_C182cis9trans11</vt:lpstr>
      <vt:lpstr>_C182n6</vt:lpstr>
      <vt:lpstr>_C182trans10cis12</vt:lpstr>
      <vt:lpstr>_C183n3</vt:lpstr>
      <vt:lpstr>_C4C14</vt:lpstr>
      <vt:lpstr>_DHA</vt:lpstr>
      <vt:lpstr>_DPA</vt:lpstr>
      <vt:lpstr>_EPA</vt:lpstr>
      <vt:lpstr>_isoC150</vt:lpstr>
      <vt:lpstr>_isoC170</vt:lpstr>
      <vt:lpstr>MFA</vt:lpstr>
      <vt:lpstr>MFA_OBCFA</vt:lpstr>
      <vt:lpstr>MFAS</vt:lpstr>
      <vt:lpstr>VarX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ldoaguiarprad</dc:creator>
  <cp:lastModifiedBy>ldoaguiarprad</cp:lastModifiedBy>
  <dcterms:created xsi:type="dcterms:W3CDTF">2018-06-27T21:32:31Z</dcterms:created>
  <dcterms:modified xsi:type="dcterms:W3CDTF">2018-08-23T11:19:18Z</dcterms:modified>
</cp:coreProperties>
</file>