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110" windowWidth="17715" windowHeight="6975"/>
  </bookViews>
  <sheets>
    <sheet name="Feuil3" sheetId="11" r:id="rId1"/>
    <sheet name="Feuil4" sheetId="12" r:id="rId2"/>
  </sheets>
  <definedNames>
    <definedName name="_xlnm._FilterDatabase" localSheetId="0" hidden="1">Feuil3!$C$20:$AR$52</definedName>
  </definedNames>
  <calcPr calcId="145621"/>
</workbook>
</file>

<file path=xl/calcChain.xml><?xml version="1.0" encoding="utf-8"?>
<calcChain xmlns="http://schemas.openxmlformats.org/spreadsheetml/2006/main">
  <c r="AL11" i="11" l="1"/>
  <c r="AL13" i="11"/>
  <c r="AM13" i="11" s="1"/>
  <c r="AN13" i="11" s="1"/>
  <c r="AO13" i="11" s="1"/>
  <c r="AP13" i="11" s="1"/>
  <c r="AQ13" i="11" s="1"/>
  <c r="AR13" i="11" s="1"/>
  <c r="AL14" i="11" s="1"/>
  <c r="AM14" i="11" s="1"/>
  <c r="AN14" i="11" s="1"/>
  <c r="AO14" i="11" s="1"/>
  <c r="AP14" i="11" s="1"/>
  <c r="AQ14" i="11" s="1"/>
  <c r="AR14" i="11" s="1"/>
  <c r="AL15" i="11" s="1"/>
  <c r="AM15" i="11" s="1"/>
  <c r="AN15" i="11" s="1"/>
  <c r="AO15" i="11" s="1"/>
  <c r="AP15" i="11" s="1"/>
  <c r="AQ15" i="11" s="1"/>
  <c r="AR15" i="11" s="1"/>
  <c r="AL16" i="11" s="1"/>
  <c r="AM16" i="11" s="1"/>
  <c r="AN16" i="11" s="1"/>
  <c r="AO16" i="11" s="1"/>
  <c r="AP16" i="11" s="1"/>
  <c r="AQ16" i="11" s="1"/>
  <c r="AR16" i="11" s="1"/>
  <c r="AL17" i="11" s="1"/>
  <c r="AM17" i="11" s="1"/>
  <c r="AN17" i="11" s="1"/>
  <c r="AO17" i="11" s="1"/>
  <c r="AP17" i="11" s="1"/>
  <c r="AQ17" i="11" s="1"/>
  <c r="AR17" i="11" s="1"/>
  <c r="AL18" i="11" s="1"/>
  <c r="AM18" i="11" s="1"/>
  <c r="AN18" i="11" s="1"/>
  <c r="AO18" i="11" s="1"/>
  <c r="AP18" i="11" s="1"/>
  <c r="AQ18" i="11" s="1"/>
  <c r="AR18" i="11" s="1"/>
  <c r="AR11" i="11"/>
  <c r="AE11" i="11"/>
  <c r="AE13" i="11" s="1"/>
  <c r="AF13" i="11" s="1"/>
  <c r="AG13" i="11" s="1"/>
  <c r="AH13" i="11" s="1"/>
  <c r="AI13" i="11" s="1"/>
  <c r="AJ13" i="11" s="1"/>
  <c r="AK13" i="11" s="1"/>
  <c r="AE14" i="11" s="1"/>
  <c r="AF14" i="11" s="1"/>
  <c r="AG14" i="11" s="1"/>
  <c r="AH14" i="11" s="1"/>
  <c r="AI14" i="11" s="1"/>
  <c r="AJ14" i="11" s="1"/>
  <c r="AK14" i="11" s="1"/>
  <c r="AE15" i="11" s="1"/>
  <c r="AF15" i="11" s="1"/>
  <c r="AG15" i="11" s="1"/>
  <c r="AH15" i="11" s="1"/>
  <c r="AI15" i="11" s="1"/>
  <c r="AJ15" i="11" s="1"/>
  <c r="AK15" i="11" s="1"/>
  <c r="AE16" i="11" s="1"/>
  <c r="AF16" i="11" s="1"/>
  <c r="AG16" i="11" s="1"/>
  <c r="AH16" i="11" s="1"/>
  <c r="AI16" i="11" s="1"/>
  <c r="AJ16" i="11" s="1"/>
  <c r="AK16" i="11" s="1"/>
  <c r="AE17" i="11" s="1"/>
  <c r="AF17" i="11" s="1"/>
  <c r="AG17" i="11" s="1"/>
  <c r="AH17" i="11" s="1"/>
  <c r="AI17" i="11" s="1"/>
  <c r="AJ17" i="11" s="1"/>
  <c r="AK17" i="11" s="1"/>
  <c r="AE18" i="11" s="1"/>
  <c r="AF18" i="11" s="1"/>
  <c r="AG18" i="11" s="1"/>
  <c r="AH18" i="11" s="1"/>
  <c r="AI18" i="11" s="1"/>
  <c r="AJ18" i="11" s="1"/>
  <c r="AK18" i="11" s="1"/>
  <c r="AK11" i="11"/>
  <c r="AD11" i="11"/>
  <c r="W11" i="11"/>
  <c r="P11" i="11"/>
  <c r="I11" i="11"/>
  <c r="AR2" i="11"/>
  <c r="AK2" i="11"/>
  <c r="AD2" i="11"/>
  <c r="W2" i="11"/>
  <c r="P2" i="11"/>
  <c r="Q11" i="11"/>
  <c r="Q13" i="11"/>
  <c r="R13" i="11" s="1"/>
  <c r="S13" i="11" s="1"/>
  <c r="T13" i="11" s="1"/>
  <c r="U13" i="11" s="1"/>
  <c r="V13" i="11" s="1"/>
  <c r="W13" i="11" s="1"/>
  <c r="Q14" i="11" s="1"/>
  <c r="R14" i="11" s="1"/>
  <c r="S14" i="11" s="1"/>
  <c r="T14" i="11" s="1"/>
  <c r="U14" i="11" s="1"/>
  <c r="V14" i="11" s="1"/>
  <c r="W14" i="11" s="1"/>
  <c r="Q15" i="11" s="1"/>
  <c r="R15" i="11" s="1"/>
  <c r="S15" i="11" s="1"/>
  <c r="T15" i="11" s="1"/>
  <c r="U15" i="11" s="1"/>
  <c r="V15" i="11" s="1"/>
  <c r="W15" i="11" s="1"/>
  <c r="Q16" i="11" s="1"/>
  <c r="R16" i="11" s="1"/>
  <c r="S16" i="11" s="1"/>
  <c r="T16" i="11" s="1"/>
  <c r="U16" i="11" s="1"/>
  <c r="V16" i="11" s="1"/>
  <c r="W16" i="11" s="1"/>
  <c r="Q17" i="11" s="1"/>
  <c r="R17" i="11" s="1"/>
  <c r="S17" i="11" s="1"/>
  <c r="T17" i="11" s="1"/>
  <c r="U17" i="11" s="1"/>
  <c r="V17" i="11" s="1"/>
  <c r="W17" i="11" s="1"/>
  <c r="Q18" i="11" s="1"/>
  <c r="R18" i="11" s="1"/>
  <c r="S18" i="11" s="1"/>
  <c r="T18" i="11" s="1"/>
  <c r="U18" i="11" s="1"/>
  <c r="V18" i="11" s="1"/>
  <c r="W18" i="11" s="1"/>
  <c r="AE4" i="11"/>
  <c r="AF4" i="11" s="1"/>
  <c r="AG4" i="11" s="1"/>
  <c r="AH4" i="11" s="1"/>
  <c r="AI4" i="11" s="1"/>
  <c r="AJ4" i="11" s="1"/>
  <c r="AK4" i="11" s="1"/>
  <c r="AE5" i="11" s="1"/>
  <c r="AF5" i="11" s="1"/>
  <c r="AG5" i="11" s="1"/>
  <c r="AH5" i="11" s="1"/>
  <c r="AI5" i="11" s="1"/>
  <c r="AJ5" i="11" s="1"/>
  <c r="AK5" i="11" s="1"/>
  <c r="AE6" i="11" s="1"/>
  <c r="AF6" i="11" s="1"/>
  <c r="AG6" i="11" s="1"/>
  <c r="AH6" i="11" s="1"/>
  <c r="AI6" i="11" s="1"/>
  <c r="AJ6" i="11" s="1"/>
  <c r="AK6" i="11" s="1"/>
  <c r="AE7" i="11" s="1"/>
  <c r="AF7" i="11" s="1"/>
  <c r="AG7" i="11" s="1"/>
  <c r="AH7" i="11" s="1"/>
  <c r="AI7" i="11" s="1"/>
  <c r="AJ7" i="11" s="1"/>
  <c r="AK7" i="11" s="1"/>
  <c r="AE8" i="11" s="1"/>
  <c r="AF8" i="11" s="1"/>
  <c r="AG8" i="11" s="1"/>
  <c r="AH8" i="11" s="1"/>
  <c r="AI8" i="11" s="1"/>
  <c r="AJ8" i="11" s="1"/>
  <c r="AK8" i="11" s="1"/>
  <c r="AE9" i="11" s="1"/>
  <c r="AF9" i="11" s="1"/>
  <c r="AG9" i="11" s="1"/>
  <c r="AH9" i="11" s="1"/>
  <c r="AI9" i="11" s="1"/>
  <c r="AJ9" i="11" s="1"/>
  <c r="AK9" i="11" s="1"/>
  <c r="X4" i="11"/>
  <c r="Y4" i="11" s="1"/>
  <c r="Z4" i="11" s="1"/>
  <c r="AA4" i="11" s="1"/>
  <c r="AB4" i="11" s="1"/>
  <c r="AC4" i="11" s="1"/>
  <c r="AD4" i="11" s="1"/>
  <c r="X5" i="11" s="1"/>
  <c r="Y5" i="11" s="1"/>
  <c r="Z5" i="11" s="1"/>
  <c r="AA5" i="11" s="1"/>
  <c r="AB5" i="11" s="1"/>
  <c r="AC5" i="11" s="1"/>
  <c r="AD5" i="11" s="1"/>
  <c r="X6" i="11" s="1"/>
  <c r="Y6" i="11" s="1"/>
  <c r="Z6" i="11" s="1"/>
  <c r="AA6" i="11" s="1"/>
  <c r="AB6" i="11" s="1"/>
  <c r="AC6" i="11" s="1"/>
  <c r="AD6" i="11" s="1"/>
  <c r="X7" i="11" s="1"/>
  <c r="Y7" i="11" s="1"/>
  <c r="Z7" i="11" s="1"/>
  <c r="AA7" i="11" s="1"/>
  <c r="AB7" i="11" s="1"/>
  <c r="AC7" i="11" s="1"/>
  <c r="AD7" i="11" s="1"/>
  <c r="X8" i="11" s="1"/>
  <c r="Y8" i="11" s="1"/>
  <c r="Z8" i="11" s="1"/>
  <c r="AA8" i="11" s="1"/>
  <c r="AB8" i="11" s="1"/>
  <c r="AC8" i="11" s="1"/>
  <c r="AD8" i="11" s="1"/>
  <c r="X9" i="11" s="1"/>
  <c r="Y9" i="11" s="1"/>
  <c r="Z9" i="11" s="1"/>
  <c r="AA9" i="11" s="1"/>
  <c r="AB9" i="11" s="1"/>
  <c r="AC9" i="11" s="1"/>
  <c r="AD9" i="11" s="1"/>
  <c r="Q4" i="11"/>
  <c r="R4" i="11" s="1"/>
  <c r="S4" i="11" s="1"/>
  <c r="T4" i="11" s="1"/>
  <c r="U4" i="11" s="1"/>
  <c r="V4" i="11" s="1"/>
  <c r="W4" i="11" s="1"/>
  <c r="Q5" i="11" s="1"/>
  <c r="R5" i="11" s="1"/>
  <c r="S5" i="11" s="1"/>
  <c r="T5" i="11" s="1"/>
  <c r="U5" i="11" s="1"/>
  <c r="V5" i="11" s="1"/>
  <c r="W5" i="11" s="1"/>
  <c r="Q6" i="11" s="1"/>
  <c r="R6" i="11" s="1"/>
  <c r="S6" i="11" s="1"/>
  <c r="T6" i="11" s="1"/>
  <c r="U6" i="11" s="1"/>
  <c r="V6" i="11" s="1"/>
  <c r="W6" i="11" s="1"/>
  <c r="Q7" i="11" s="1"/>
  <c r="R7" i="11" s="1"/>
  <c r="S7" i="11" s="1"/>
  <c r="T7" i="11" s="1"/>
  <c r="U7" i="11" s="1"/>
  <c r="V7" i="11" s="1"/>
  <c r="W7" i="11" s="1"/>
  <c r="Q8" i="11" s="1"/>
  <c r="R8" i="11" s="1"/>
  <c r="S8" i="11" s="1"/>
  <c r="T8" i="11" s="1"/>
  <c r="U8" i="11" s="1"/>
  <c r="V8" i="11" s="1"/>
  <c r="W8" i="11" s="1"/>
  <c r="Q9" i="11" s="1"/>
  <c r="R9" i="11" s="1"/>
  <c r="S9" i="11" s="1"/>
  <c r="T9" i="11" s="1"/>
  <c r="U9" i="11" s="1"/>
  <c r="V9" i="11" s="1"/>
  <c r="W9" i="11" s="1"/>
  <c r="J4" i="11"/>
  <c r="K4" i="11" s="1"/>
  <c r="L4" i="11" s="1"/>
  <c r="M4" i="11" s="1"/>
  <c r="N4" i="11" s="1"/>
  <c r="O4" i="11" s="1"/>
  <c r="P4" i="11" s="1"/>
  <c r="J5" i="11" s="1"/>
  <c r="K5" i="11" s="1"/>
  <c r="L5" i="11" s="1"/>
  <c r="M5" i="11" s="1"/>
  <c r="N5" i="11" s="1"/>
  <c r="O5" i="11" s="1"/>
  <c r="P5" i="11" s="1"/>
  <c r="J6" i="11" s="1"/>
  <c r="K6" i="11" s="1"/>
  <c r="L6" i="11" s="1"/>
  <c r="M6" i="11" s="1"/>
  <c r="N6" i="11" s="1"/>
  <c r="O6" i="11" s="1"/>
  <c r="P6" i="11" s="1"/>
  <c r="J7" i="11" s="1"/>
  <c r="K7" i="11" s="1"/>
  <c r="L7" i="11" s="1"/>
  <c r="M7" i="11" s="1"/>
  <c r="N7" i="11" s="1"/>
  <c r="O7" i="11" s="1"/>
  <c r="P7" i="11" s="1"/>
  <c r="J8" i="11" s="1"/>
  <c r="K8" i="11" s="1"/>
  <c r="L8" i="11" s="1"/>
  <c r="M8" i="11" s="1"/>
  <c r="N8" i="11" s="1"/>
  <c r="O8" i="11" s="1"/>
  <c r="P8" i="11" s="1"/>
  <c r="J9" i="11" s="1"/>
  <c r="K9" i="11" s="1"/>
  <c r="L9" i="11" s="1"/>
  <c r="M9" i="11" s="1"/>
  <c r="N9" i="11" s="1"/>
  <c r="O9" i="11" s="1"/>
  <c r="P9" i="11" s="1"/>
  <c r="X2" i="11"/>
  <c r="Q2" i="11"/>
  <c r="X11" i="11" l="1"/>
  <c r="X13" i="11" s="1"/>
  <c r="Y13" i="11" s="1"/>
  <c r="Z13" i="11" s="1"/>
  <c r="AA13" i="11" s="1"/>
  <c r="AB13" i="11" s="1"/>
  <c r="AC13" i="11" s="1"/>
  <c r="AD13" i="11" s="1"/>
  <c r="X14" i="11" s="1"/>
  <c r="Y14" i="11" s="1"/>
  <c r="Z14" i="11" s="1"/>
  <c r="AA14" i="11" s="1"/>
  <c r="AB14" i="11" s="1"/>
  <c r="AC14" i="11" s="1"/>
  <c r="AD14" i="11" s="1"/>
  <c r="X15" i="11" s="1"/>
  <c r="Y15" i="11" s="1"/>
  <c r="Z15" i="11" s="1"/>
  <c r="AA15" i="11" s="1"/>
  <c r="AB15" i="11" s="1"/>
  <c r="AC15" i="11" s="1"/>
  <c r="AD15" i="11" s="1"/>
  <c r="X16" i="11" s="1"/>
  <c r="Y16" i="11" s="1"/>
  <c r="Z16" i="11" s="1"/>
  <c r="AA16" i="11" s="1"/>
  <c r="AB16" i="11" s="1"/>
  <c r="AC16" i="11" s="1"/>
  <c r="AD16" i="11" s="1"/>
  <c r="X17" i="11" s="1"/>
  <c r="Y17" i="11" s="1"/>
  <c r="Z17" i="11" s="1"/>
  <c r="AA17" i="11" s="1"/>
  <c r="AB17" i="11" s="1"/>
  <c r="AC17" i="11" s="1"/>
  <c r="AD17" i="11" s="1"/>
  <c r="X18" i="11" s="1"/>
  <c r="Y18" i="11" s="1"/>
  <c r="Z18" i="11" s="1"/>
  <c r="AA18" i="11" s="1"/>
  <c r="AB18" i="11" s="1"/>
  <c r="AC18" i="11" s="1"/>
  <c r="AD18" i="11" s="1"/>
  <c r="J11" i="11"/>
  <c r="J13" i="11" s="1"/>
  <c r="K13" i="11" s="1"/>
  <c r="L13" i="11" s="1"/>
  <c r="M13" i="11" s="1"/>
  <c r="N13" i="11" s="1"/>
  <c r="O13" i="11" s="1"/>
  <c r="P13" i="11" s="1"/>
  <c r="J14" i="11" s="1"/>
  <c r="K14" i="11" s="1"/>
  <c r="L14" i="11" s="1"/>
  <c r="M14" i="11" s="1"/>
  <c r="N14" i="11" s="1"/>
  <c r="O14" i="11" s="1"/>
  <c r="P14" i="11" s="1"/>
  <c r="J15" i="11" s="1"/>
  <c r="K15" i="11" s="1"/>
  <c r="L15" i="11" s="1"/>
  <c r="M15" i="11" s="1"/>
  <c r="N15" i="11" s="1"/>
  <c r="O15" i="11" s="1"/>
  <c r="P15" i="11" s="1"/>
  <c r="J16" i="11" s="1"/>
  <c r="K16" i="11" s="1"/>
  <c r="L16" i="11" s="1"/>
  <c r="M16" i="11" s="1"/>
  <c r="N16" i="11" s="1"/>
  <c r="O16" i="11" s="1"/>
  <c r="P16" i="11" s="1"/>
  <c r="J17" i="11" s="1"/>
  <c r="K17" i="11" s="1"/>
  <c r="L17" i="11" s="1"/>
  <c r="M17" i="11" s="1"/>
  <c r="N17" i="11" s="1"/>
  <c r="O17" i="11" s="1"/>
  <c r="P17" i="11" s="1"/>
  <c r="J18" i="11" s="1"/>
  <c r="K18" i="11" s="1"/>
  <c r="L18" i="11" s="1"/>
  <c r="M18" i="11" s="1"/>
  <c r="N18" i="11" s="1"/>
  <c r="O18" i="11" s="1"/>
  <c r="P18" i="11" s="1"/>
  <c r="C11" i="11"/>
  <c r="C13" i="11" s="1"/>
  <c r="D13" i="11" s="1"/>
  <c r="E13" i="11" s="1"/>
  <c r="F13" i="11" s="1"/>
  <c r="G13" i="11" s="1"/>
  <c r="H13" i="11" s="1"/>
  <c r="I13" i="11" s="1"/>
  <c r="C14" i="11" s="1"/>
  <c r="D14" i="11" s="1"/>
  <c r="E14" i="11" s="1"/>
  <c r="F14" i="11" s="1"/>
  <c r="G14" i="11" s="1"/>
  <c r="H14" i="11" s="1"/>
  <c r="I14" i="11" s="1"/>
  <c r="C15" i="11" s="1"/>
  <c r="D15" i="11" s="1"/>
  <c r="E15" i="11" s="1"/>
  <c r="F15" i="11" s="1"/>
  <c r="G15" i="11" s="1"/>
  <c r="H15" i="11" s="1"/>
  <c r="I15" i="11" s="1"/>
  <c r="C16" i="11" s="1"/>
  <c r="D16" i="11" s="1"/>
  <c r="E16" i="11" s="1"/>
  <c r="F16" i="11" s="1"/>
  <c r="G16" i="11" s="1"/>
  <c r="H16" i="11" s="1"/>
  <c r="I16" i="11" s="1"/>
  <c r="C17" i="11" s="1"/>
  <c r="D17" i="11" s="1"/>
  <c r="E17" i="11" s="1"/>
  <c r="F17" i="11" s="1"/>
  <c r="G17" i="11" s="1"/>
  <c r="H17" i="11" s="1"/>
  <c r="I17" i="11" s="1"/>
  <c r="C18" i="11" s="1"/>
  <c r="D18" i="11" s="1"/>
  <c r="E18" i="11" s="1"/>
  <c r="F18" i="11" s="1"/>
  <c r="G18" i="11" s="1"/>
  <c r="H18" i="11" s="1"/>
  <c r="I18" i="11" s="1"/>
  <c r="AL2" i="11"/>
  <c r="AL4" i="11" s="1"/>
  <c r="AM4" i="11" s="1"/>
  <c r="AN4" i="11" s="1"/>
  <c r="AO4" i="11" s="1"/>
  <c r="AP4" i="11" s="1"/>
  <c r="AQ4" i="11" s="1"/>
  <c r="AR4" i="11" s="1"/>
  <c r="AL5" i="11" s="1"/>
  <c r="AM5" i="11" s="1"/>
  <c r="AN5" i="11" s="1"/>
  <c r="AO5" i="11" s="1"/>
  <c r="AP5" i="11" s="1"/>
  <c r="AQ5" i="11" s="1"/>
  <c r="AR5" i="11" s="1"/>
  <c r="AL6" i="11" s="1"/>
  <c r="AM6" i="11" s="1"/>
  <c r="AN6" i="11" s="1"/>
  <c r="AO6" i="11" s="1"/>
  <c r="AP6" i="11" s="1"/>
  <c r="AQ6" i="11" s="1"/>
  <c r="AR6" i="11" s="1"/>
  <c r="AL7" i="11" s="1"/>
  <c r="AM7" i="11" s="1"/>
  <c r="AN7" i="11" s="1"/>
  <c r="AO7" i="11" s="1"/>
  <c r="AP7" i="11" s="1"/>
  <c r="AQ7" i="11" s="1"/>
  <c r="AR7" i="11" s="1"/>
  <c r="AL8" i="11" s="1"/>
  <c r="AM8" i="11" s="1"/>
  <c r="AN8" i="11" s="1"/>
  <c r="AO8" i="11" s="1"/>
  <c r="AP8" i="11" s="1"/>
  <c r="AQ8" i="11" s="1"/>
  <c r="AR8" i="11" s="1"/>
  <c r="AL9" i="11" s="1"/>
  <c r="AM9" i="11" s="1"/>
  <c r="AN9" i="11" s="1"/>
  <c r="AO9" i="11" s="1"/>
  <c r="AP9" i="11" s="1"/>
  <c r="AQ9" i="11" s="1"/>
  <c r="AR9" i="11" s="1"/>
  <c r="AE2" i="11"/>
  <c r="J2" i="11"/>
  <c r="C2" i="11"/>
  <c r="C4" i="11" s="1"/>
  <c r="D4" i="11" l="1"/>
  <c r="E4" i="11" s="1"/>
  <c r="F4" i="11" s="1"/>
  <c r="G4" i="11" s="1"/>
  <c r="H4" i="11" s="1"/>
  <c r="I4" i="11" s="1"/>
  <c r="C5" i="11" s="1"/>
  <c r="D5" i="11" s="1"/>
  <c r="E5" i="11" s="1"/>
  <c r="F5" i="11" s="1"/>
  <c r="G5" i="11" s="1"/>
  <c r="H5" i="11" s="1"/>
  <c r="I5" i="11" s="1"/>
  <c r="C6" i="11" s="1"/>
  <c r="D6" i="11" s="1"/>
  <c r="E6" i="11" s="1"/>
  <c r="F6" i="11" s="1"/>
  <c r="G6" i="11" s="1"/>
  <c r="H6" i="11" s="1"/>
  <c r="I6" i="11" s="1"/>
  <c r="C7" i="11" s="1"/>
  <c r="D7" i="11" s="1"/>
  <c r="E7" i="11" s="1"/>
  <c r="F7" i="11" s="1"/>
  <c r="G7" i="11" s="1"/>
  <c r="H7" i="11" s="1"/>
  <c r="I7" i="11" s="1"/>
  <c r="C8" i="11" s="1"/>
  <c r="D8" i="11" s="1"/>
  <c r="E8" i="11" s="1"/>
  <c r="F8" i="11" s="1"/>
  <c r="G8" i="11" s="1"/>
  <c r="H8" i="11" s="1"/>
  <c r="I8" i="11" s="1"/>
  <c r="C9" i="11" s="1"/>
  <c r="D9" i="11" s="1"/>
  <c r="E9" i="11" s="1"/>
  <c r="F9" i="11" s="1"/>
  <c r="G9" i="11" s="1"/>
  <c r="H9" i="11" s="1"/>
  <c r="I9" i="11" s="1"/>
  <c r="I2" i="11" l="1"/>
</calcChain>
</file>

<file path=xl/sharedStrings.xml><?xml version="1.0" encoding="utf-8"?>
<sst xmlns="http://schemas.openxmlformats.org/spreadsheetml/2006/main" count="238" uniqueCount="48">
  <si>
    <t>Date</t>
  </si>
  <si>
    <t>N° Client</t>
  </si>
  <si>
    <t>Client</t>
  </si>
  <si>
    <t>Dr</t>
  </si>
  <si>
    <t>Assistance Opératoire</t>
  </si>
  <si>
    <t>Intervention</t>
  </si>
  <si>
    <t>Saisie</t>
  </si>
  <si>
    <t>Adresse</t>
  </si>
  <si>
    <t>Réf Produits</t>
  </si>
  <si>
    <t>Désignation</t>
  </si>
  <si>
    <t>IB</t>
  </si>
  <si>
    <t>A Faire
Fait</t>
  </si>
  <si>
    <t>dim</t>
  </si>
  <si>
    <t>lun</t>
  </si>
  <si>
    <t>mar</t>
  </si>
  <si>
    <t>mer</t>
  </si>
  <si>
    <t>jeu</t>
  </si>
  <si>
    <t>ven</t>
  </si>
  <si>
    <t>sam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</si>
  <si>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</si>
  <si>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</si>
  <si>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</si>
  <si>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</si>
  <si>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</si>
  <si>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</si>
  <si>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</si>
  <si>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</si>
  <si>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</si>
  <si>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</si>
  <si>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</si>
  <si>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</si>
  <si>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Août</t>
  </si>
  <si>
    <t>Décembre</t>
  </si>
  <si>
    <t>Com</t>
  </si>
  <si>
    <t>ANTOINE</t>
  </si>
  <si>
    <t>BRUNO</t>
  </si>
  <si>
    <t>CHRISTOPHE</t>
  </si>
  <si>
    <t>DIDIER</t>
  </si>
  <si>
    <t>ERIC</t>
  </si>
  <si>
    <t>FRANCK</t>
  </si>
  <si>
    <t>GERARD</t>
  </si>
  <si>
    <t>HERVE</t>
  </si>
  <si>
    <t>JEROME</t>
  </si>
  <si>
    <t>KHALIL</t>
  </si>
  <si>
    <t>LAURENT</t>
  </si>
  <si>
    <t>MAURICE</t>
  </si>
  <si>
    <t>NICO</t>
  </si>
  <si>
    <t>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</si>
</sst>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d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b/>
      <sz val="8"/>
      <color theme="0" tint="-0.249977111117893"/>
      <name val="Century Gothic"/>
      <family val="2"/>
    </font>
    <font>
      <sz val="6"/>
      <color theme="0" tint="-0.249977111117893"/>
      <name val="Century Gothic"/>
      <family val="2"/>
    </font>
    <font>
      <b/>
      <sz val="6"/>
      <color theme="0" tint="-0.249977111117893"/>
      <name val="Century Gothic"/>
      <family val="2"/>
    </font>
    <font>
      <sz val="6"/>
      <color theme="1"/>
      <name val="Calibri"/>
      <family val="2"/>
      <scheme val="minor"/>
    </font>
    <font>
      <sz val="6"/>
      <color theme="0"/>
      <name val="Century Gothic"/>
      <family val="2"/>
    </font>
    <font>
      <sz val="6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b/>
      <sz val="8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10" borderId="0" xfId="0" applyNumberFormat="1" applyFont="1" applyFill="1" applyAlignment="1">
      <alignment horizontal="center" vertical="center"/>
    </xf>
    <xf numFmtId="0" fontId="10" fillId="1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 wrapText="1"/>
    </xf>
    <xf numFmtId="0" fontId="10" fillId="7" borderId="0" xfId="0" applyNumberFormat="1" applyFont="1" applyFill="1" applyAlignment="1">
      <alignment horizontal="center" vertical="center"/>
    </xf>
    <xf numFmtId="0" fontId="10" fillId="7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 wrapText="1"/>
    </xf>
    <xf numFmtId="0" fontId="10" fillId="5" borderId="0" xfId="0" applyNumberFormat="1" applyFont="1" applyFill="1" applyAlignment="1">
      <alignment horizontal="center" vertical="center"/>
    </xf>
    <xf numFmtId="0" fontId="10" fillId="5" borderId="0" xfId="0" applyNumberFormat="1" applyFont="1" applyFill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 wrapText="1"/>
    </xf>
    <xf numFmtId="0" fontId="10" fillId="11" borderId="0" xfId="0" applyNumberFormat="1" applyFont="1" applyFill="1" applyAlignment="1">
      <alignment horizontal="center" vertical="center"/>
    </xf>
    <xf numFmtId="0" fontId="10" fillId="11" borderId="0" xfId="0" applyNumberFormat="1" applyFont="1" applyFill="1" applyAlignment="1">
      <alignment horizontal="center" vertical="center" wrapText="1"/>
    </xf>
    <xf numFmtId="0" fontId="10" fillId="13" borderId="0" xfId="0" applyNumberFormat="1" applyFont="1" applyFill="1" applyAlignment="1">
      <alignment horizontal="center" vertical="center"/>
    </xf>
    <xf numFmtId="0" fontId="10" fillId="13" borderId="0" xfId="0" applyNumberFormat="1" applyFont="1" applyFill="1" applyAlignment="1">
      <alignment horizontal="center" vertical="center" wrapText="1"/>
    </xf>
    <xf numFmtId="0" fontId="10" fillId="14" borderId="0" xfId="0" applyNumberFormat="1" applyFont="1" applyFill="1" applyAlignment="1">
      <alignment horizontal="center" vertical="center"/>
    </xf>
    <xf numFmtId="0" fontId="10" fillId="14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2" fillId="10" borderId="0" xfId="0" applyFont="1" applyFill="1"/>
    <xf numFmtId="0" fontId="2" fillId="9" borderId="0" xfId="0" applyFont="1" applyFill="1"/>
    <xf numFmtId="0" fontId="2" fillId="8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11" borderId="0" xfId="0" applyFont="1" applyFill="1"/>
    <xf numFmtId="0" fontId="2" fillId="13" borderId="0" xfId="0" applyFont="1" applyFill="1"/>
    <xf numFmtId="0" fontId="2" fillId="1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10" fillId="15" borderId="0" xfId="0" applyNumberFormat="1" applyFont="1" applyFill="1" applyAlignment="1">
      <alignment horizontal="center" vertical="center"/>
    </xf>
    <xf numFmtId="0" fontId="10" fillId="15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0" fillId="10" borderId="0" xfId="0" applyNumberFormat="1" applyFont="1" applyFill="1" applyAlignment="1">
      <alignment horizontal="left" vertical="center" indent="1"/>
    </xf>
    <xf numFmtId="0" fontId="13" fillId="0" borderId="0" xfId="0" applyNumberFormat="1" applyFont="1" applyFill="1" applyAlignment="1">
      <alignment horizontal="left" vertical="center" indent="1"/>
    </xf>
    <xf numFmtId="0" fontId="10" fillId="6" borderId="0" xfId="0" applyNumberFormat="1" applyFont="1" applyFill="1" applyAlignment="1">
      <alignment horizontal="left" vertical="center" indent="1"/>
    </xf>
    <xf numFmtId="14" fontId="2" fillId="0" borderId="0" xfId="0" applyNumberFormat="1" applyFont="1"/>
    <xf numFmtId="0" fontId="4" fillId="0" borderId="2" xfId="0" applyFont="1" applyBorder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indent="1"/>
    </xf>
    <xf numFmtId="14" fontId="10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16" fillId="10" borderId="0" xfId="0" applyNumberFormat="1" applyFont="1" applyFill="1" applyBorder="1" applyAlignment="1">
      <alignment horizontal="center" vertical="center"/>
    </xf>
    <xf numFmtId="0" fontId="16" fillId="10" borderId="0" xfId="0" applyNumberFormat="1" applyFont="1" applyFill="1" applyBorder="1" applyAlignment="1">
      <alignment horizontal="center" vertical="center" wrapText="1"/>
    </xf>
    <xf numFmtId="0" fontId="16" fillId="10" borderId="0" xfId="0" applyNumberFormat="1" applyFont="1" applyFill="1" applyBorder="1" applyAlignment="1">
      <alignment horizontal="left" vertical="center" indent="1"/>
    </xf>
    <xf numFmtId="165" fontId="16" fillId="16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left" vertical="center" inden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14" fontId="8" fillId="12" borderId="0" xfId="0" applyNumberFormat="1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13" fillId="12" borderId="0" xfId="0" applyNumberFormat="1" applyFont="1" applyFill="1" applyAlignment="1">
      <alignment horizontal="center" vertical="center"/>
    </xf>
    <xf numFmtId="0" fontId="2" fillId="0" borderId="0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14" fontId="8" fillId="12" borderId="0" xfId="0" applyNumberFormat="1" applyFont="1" applyFill="1" applyAlignment="1">
      <alignment horizontal="left" vertical="center" textRotation="90"/>
    </xf>
    <xf numFmtId="0" fontId="15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164" fontId="17" fillId="12" borderId="0" xfId="0" applyNumberFormat="1" applyFont="1" applyFill="1" applyBorder="1" applyAlignment="1">
      <alignment horizontal="center" vertical="center"/>
    </xf>
    <xf numFmtId="164" fontId="17" fillId="12" borderId="3" xfId="0" applyNumberFormat="1" applyFont="1" applyFill="1" applyBorder="1" applyAlignment="1">
      <alignment horizontal="center" vertical="center"/>
    </xf>
    <xf numFmtId="164" fontId="17" fillId="12" borderId="4" xfId="0" applyNumberFormat="1" applyFont="1" applyFill="1" applyBorder="1" applyAlignment="1">
      <alignment horizontal="center" vertical="center"/>
    </xf>
    <xf numFmtId="0" fontId="17" fillId="12" borderId="5" xfId="0" applyNumberFormat="1" applyFont="1" applyFill="1" applyBorder="1" applyAlignment="1">
      <alignment horizontal="center" vertical="center"/>
    </xf>
    <xf numFmtId="0" fontId="16" fillId="10" borderId="6" xfId="0" applyNumberFormat="1" applyFont="1" applyFill="1" applyBorder="1" applyAlignment="1">
      <alignment horizontal="center" vertical="center"/>
    </xf>
    <xf numFmtId="0" fontId="16" fillId="10" borderId="7" xfId="0" applyNumberFormat="1" applyFont="1" applyFill="1" applyBorder="1" applyAlignment="1">
      <alignment horizontal="left" vertical="center" indent="1"/>
    </xf>
    <xf numFmtId="165" fontId="16" fillId="16" borderId="6" xfId="0" applyNumberFormat="1" applyFont="1" applyFill="1" applyBorder="1" applyAlignment="1">
      <alignment horizontal="center" vertical="center"/>
    </xf>
    <xf numFmtId="165" fontId="16" fillId="16" borderId="7" xfId="0" applyNumberFormat="1" applyFont="1" applyFill="1" applyBorder="1" applyAlignment="1">
      <alignment horizontal="center" vertical="center"/>
    </xf>
    <xf numFmtId="165" fontId="16" fillId="16" borderId="8" xfId="0" applyNumberFormat="1" applyFont="1" applyFill="1" applyBorder="1" applyAlignment="1">
      <alignment horizontal="center" vertical="center"/>
    </xf>
    <xf numFmtId="165" fontId="16" fillId="16" borderId="9" xfId="0" applyNumberFormat="1" applyFont="1" applyFill="1" applyBorder="1" applyAlignment="1">
      <alignment horizontal="center" vertical="center"/>
    </xf>
    <xf numFmtId="165" fontId="16" fillId="16" borderId="10" xfId="0" applyNumberFormat="1" applyFont="1" applyFill="1" applyBorder="1" applyAlignment="1">
      <alignment horizontal="center" vertical="center"/>
    </xf>
    <xf numFmtId="164" fontId="17" fillId="12" borderId="6" xfId="0" applyNumberFormat="1" applyFont="1" applyFill="1" applyBorder="1" applyAlignment="1">
      <alignment horizontal="center" vertical="center"/>
    </xf>
    <xf numFmtId="0" fontId="17" fillId="12" borderId="7" xfId="0" applyNumberFormat="1" applyFont="1" applyFill="1" applyBorder="1" applyAlignment="1">
      <alignment horizontal="center" vertical="center"/>
    </xf>
    <xf numFmtId="165" fontId="16" fillId="16" borderId="1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52"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</dxfs>
  <tableStyles count="0" defaultTableStyle="TableStyleMedium2" defaultPivotStyle="PivotStyleLight16"/>
  <colors>
    <mruColors>
      <color rgb="FF00B0F0"/>
      <color rgb="FF00FF00"/>
      <color rgb="FFF2F2F2"/>
      <color rgb="FFFFFFCC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1003"/>
  <sheetViews>
    <sheetView showGridLines="0" tabSelected="1" workbookViewId="0">
      <pane xSplit="4" ySplit="20" topLeftCell="E21" activePane="bottomRight" state="frozen"/>
      <selection pane="topRight" activeCell="D1" sqref="D1"/>
      <selection pane="bottomLeft" activeCell="A22" sqref="A22"/>
      <selection pane="bottomRight" activeCell="L58" sqref="L58"/>
    </sheetView>
  </sheetViews>
  <sheetFormatPr baseColWidth="10" defaultRowHeight="16.5" outlineLevelRow="1" x14ac:dyDescent="0.3"/>
  <cols>
    <col min="1" max="1" width="2" customWidth="1"/>
    <col min="2" max="2" width="0.85546875" customWidth="1"/>
    <col min="3" max="4" width="5.28515625" style="8" customWidth="1"/>
    <col min="5" max="5" width="5.28515625" style="7" customWidth="1"/>
    <col min="6" max="6" width="5.28515625" style="1" customWidth="1"/>
    <col min="7" max="7" width="5.28515625" style="5" customWidth="1"/>
    <col min="8" max="9" width="5.28515625" style="56" customWidth="1"/>
    <col min="10" max="10" width="5.28515625" style="11" customWidth="1"/>
    <col min="11" max="44" width="5.28515625" style="7" customWidth="1"/>
    <col min="45" max="45" width="5.140625" style="7" customWidth="1"/>
    <col min="46" max="51" width="11.42578125" customWidth="1"/>
    <col min="53" max="16384" width="11.42578125" style="4"/>
  </cols>
  <sheetData>
    <row r="1" spans="1:52" s="2" customFormat="1" ht="15" customHeight="1" x14ac:dyDescent="0.25">
      <c r="A1"/>
      <c r="B1"/>
      <c r="C1" s="94">
        <v>2018</v>
      </c>
      <c r="D1" s="94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6"/>
      <c r="S1" s="96"/>
      <c r="T1" s="96"/>
      <c r="U1" s="96"/>
      <c r="V1" s="96"/>
      <c r="W1" s="96"/>
      <c r="X1" s="97"/>
      <c r="Y1" s="96"/>
      <c r="Z1" s="96"/>
      <c r="AA1" s="96"/>
      <c r="AB1" s="96"/>
      <c r="AC1" s="96"/>
      <c r="AD1" s="96"/>
      <c r="AE1" s="97"/>
      <c r="AF1" s="96"/>
      <c r="AG1" s="96"/>
      <c r="AH1" s="96"/>
      <c r="AI1" s="96"/>
      <c r="AJ1" s="96"/>
      <c r="AK1" s="96"/>
      <c r="AL1" s="97"/>
      <c r="AM1" s="96"/>
      <c r="AN1" s="96"/>
      <c r="AO1" s="96"/>
      <c r="AP1" s="96"/>
      <c r="AQ1" s="96"/>
      <c r="AR1" s="96"/>
      <c r="AS1" s="3"/>
      <c r="AT1"/>
      <c r="AU1"/>
      <c r="AV1"/>
      <c r="AW1"/>
      <c r="AX1"/>
      <c r="AY1"/>
      <c r="AZ1"/>
    </row>
    <row r="2" spans="1:52" s="9" customFormat="1" ht="15" customHeight="1" outlineLevel="1" x14ac:dyDescent="0.2">
      <c r="A2" s="41"/>
      <c r="B2" s="41"/>
      <c r="C2" s="99">
        <f>DATE($C$1,1,1)</f>
        <v>43101</v>
      </c>
      <c r="D2" s="100"/>
      <c r="E2" s="100"/>
      <c r="F2" s="100"/>
      <c r="G2" s="100"/>
      <c r="H2" s="100"/>
      <c r="I2" s="101">
        <f>SUMPRODUCT((MONTH($C$21:$C$1001)=MONTH(C2))*($C$21:$C$1001&lt;&gt;""))</f>
        <v>2</v>
      </c>
      <c r="J2" s="99">
        <f>DATE($C$1,2,1)</f>
        <v>43132</v>
      </c>
      <c r="K2" s="100"/>
      <c r="L2" s="100"/>
      <c r="M2" s="100"/>
      <c r="N2" s="100"/>
      <c r="O2" s="100"/>
      <c r="P2" s="101">
        <f>SUMPRODUCT((MONTH($C$21:$C$1001)=MONTH(J2))*($C$21:$C$1001&lt;&gt;""))</f>
        <v>4</v>
      </c>
      <c r="Q2" s="99">
        <f>DATE($C$1,3,1)</f>
        <v>43160</v>
      </c>
      <c r="R2" s="100"/>
      <c r="S2" s="100"/>
      <c r="T2" s="100"/>
      <c r="U2" s="100"/>
      <c r="V2" s="100"/>
      <c r="W2" s="101">
        <f>SUMPRODUCT((MONTH($C$21:$C$1001)=MONTH(Q2))*($C$21:$C$1001&lt;&gt;""))</f>
        <v>3</v>
      </c>
      <c r="X2" s="99">
        <f>DATE($C$1,4,1)</f>
        <v>43191</v>
      </c>
      <c r="Y2" s="100"/>
      <c r="Z2" s="100"/>
      <c r="AA2" s="100"/>
      <c r="AB2" s="100"/>
      <c r="AC2" s="100"/>
      <c r="AD2" s="101">
        <f>SUMPRODUCT((MONTH($C$21:$C$1001)=MONTH(X2))*($C$21:$C$1001&lt;&gt;""))</f>
        <v>6</v>
      </c>
      <c r="AE2" s="99">
        <f>DATE($C$1,5,1)</f>
        <v>43221</v>
      </c>
      <c r="AF2" s="100"/>
      <c r="AG2" s="100"/>
      <c r="AH2" s="100"/>
      <c r="AI2" s="100"/>
      <c r="AJ2" s="100"/>
      <c r="AK2" s="101">
        <f>SUMPRODUCT((MONTH($C$21:$C$1001)=MONTH(AE2))*($C$21:$C$1001&lt;&gt;""))</f>
        <v>2</v>
      </c>
      <c r="AL2" s="99">
        <f>DATE($C$1,6,1)</f>
        <v>43252</v>
      </c>
      <c r="AM2" s="100"/>
      <c r="AN2" s="100"/>
      <c r="AO2" s="100"/>
      <c r="AP2" s="100"/>
      <c r="AQ2" s="100"/>
      <c r="AR2" s="101">
        <f>SUMPRODUCT((MONTH($C$21:$C$1001)=MONTH(AL2))*($C$21:$C$1001&lt;&gt;""))</f>
        <v>2</v>
      </c>
      <c r="AT2" s="41"/>
      <c r="AU2" s="41"/>
      <c r="AV2" s="41"/>
      <c r="AW2" s="41"/>
      <c r="AX2" s="41"/>
      <c r="AY2" s="41"/>
      <c r="AZ2" s="41"/>
    </row>
    <row r="3" spans="1:52" s="10" customFormat="1" ht="15" outlineLevel="1" x14ac:dyDescent="0.25">
      <c r="A3"/>
      <c r="B3"/>
      <c r="C3" s="102" t="s">
        <v>12</v>
      </c>
      <c r="D3" s="73" t="s">
        <v>13</v>
      </c>
      <c r="E3" s="73" t="s">
        <v>14</v>
      </c>
      <c r="F3" s="74" t="s">
        <v>15</v>
      </c>
      <c r="G3" s="73" t="s">
        <v>16</v>
      </c>
      <c r="H3" s="75" t="s">
        <v>17</v>
      </c>
      <c r="I3" s="103" t="s">
        <v>18</v>
      </c>
      <c r="J3" s="102" t="s">
        <v>12</v>
      </c>
      <c r="K3" s="73" t="s">
        <v>13</v>
      </c>
      <c r="L3" s="73" t="s">
        <v>14</v>
      </c>
      <c r="M3" s="74" t="s">
        <v>15</v>
      </c>
      <c r="N3" s="73" t="s">
        <v>16</v>
      </c>
      <c r="O3" s="75" t="s">
        <v>17</v>
      </c>
      <c r="P3" s="103" t="s">
        <v>18</v>
      </c>
      <c r="Q3" s="102" t="s">
        <v>12</v>
      </c>
      <c r="R3" s="73" t="s">
        <v>13</v>
      </c>
      <c r="S3" s="73" t="s">
        <v>14</v>
      </c>
      <c r="T3" s="74" t="s">
        <v>15</v>
      </c>
      <c r="U3" s="73" t="s">
        <v>16</v>
      </c>
      <c r="V3" s="75" t="s">
        <v>17</v>
      </c>
      <c r="W3" s="103" t="s">
        <v>18</v>
      </c>
      <c r="X3" s="102" t="s">
        <v>12</v>
      </c>
      <c r="Y3" s="73" t="s">
        <v>13</v>
      </c>
      <c r="Z3" s="73" t="s">
        <v>14</v>
      </c>
      <c r="AA3" s="74" t="s">
        <v>15</v>
      </c>
      <c r="AB3" s="73" t="s">
        <v>16</v>
      </c>
      <c r="AC3" s="75" t="s">
        <v>17</v>
      </c>
      <c r="AD3" s="103" t="s">
        <v>18</v>
      </c>
      <c r="AE3" s="102" t="s">
        <v>12</v>
      </c>
      <c r="AF3" s="73" t="s">
        <v>13</v>
      </c>
      <c r="AG3" s="73" t="s">
        <v>14</v>
      </c>
      <c r="AH3" s="74" t="s">
        <v>15</v>
      </c>
      <c r="AI3" s="73" t="s">
        <v>16</v>
      </c>
      <c r="AJ3" s="75" t="s">
        <v>17</v>
      </c>
      <c r="AK3" s="103" t="s">
        <v>18</v>
      </c>
      <c r="AL3" s="102" t="s">
        <v>12</v>
      </c>
      <c r="AM3" s="73" t="s">
        <v>13</v>
      </c>
      <c r="AN3" s="73" t="s">
        <v>14</v>
      </c>
      <c r="AO3" s="74" t="s">
        <v>15</v>
      </c>
      <c r="AP3" s="73" t="s">
        <v>16</v>
      </c>
      <c r="AQ3" s="75" t="s">
        <v>17</v>
      </c>
      <c r="AR3" s="103" t="s">
        <v>18</v>
      </c>
      <c r="AT3"/>
      <c r="AU3"/>
      <c r="AV3"/>
      <c r="AW3"/>
      <c r="AX3"/>
      <c r="AY3"/>
      <c r="AZ3"/>
    </row>
    <row r="4" spans="1:52" s="10" customFormat="1" ht="15" outlineLevel="1" x14ac:dyDescent="0.25">
      <c r="A4"/>
      <c r="B4"/>
      <c r="C4" s="104">
        <f>C2-WEEKDAY(C2,3)-1</f>
        <v>43100</v>
      </c>
      <c r="D4" s="76">
        <f>C4+1</f>
        <v>43101</v>
      </c>
      <c r="E4" s="76">
        <f t="shared" ref="E4:I4" si="0">D4+1</f>
        <v>43102</v>
      </c>
      <c r="F4" s="76">
        <f t="shared" si="0"/>
        <v>43103</v>
      </c>
      <c r="G4" s="76">
        <f t="shared" si="0"/>
        <v>43104</v>
      </c>
      <c r="H4" s="76">
        <f t="shared" si="0"/>
        <v>43105</v>
      </c>
      <c r="I4" s="105">
        <f t="shared" si="0"/>
        <v>43106</v>
      </c>
      <c r="J4" s="104">
        <f>J2-WEEKDAY(J2,3)-1</f>
        <v>43128</v>
      </c>
      <c r="K4" s="76">
        <f>J4+1</f>
        <v>43129</v>
      </c>
      <c r="L4" s="76">
        <f t="shared" ref="L4:L9" si="1">K4+1</f>
        <v>43130</v>
      </c>
      <c r="M4" s="76">
        <f t="shared" ref="M4:M9" si="2">L4+1</f>
        <v>43131</v>
      </c>
      <c r="N4" s="76">
        <f t="shared" ref="N4:N9" si="3">M4+1</f>
        <v>43132</v>
      </c>
      <c r="O4" s="76">
        <f t="shared" ref="O4:O9" si="4">N4+1</f>
        <v>43133</v>
      </c>
      <c r="P4" s="105">
        <f t="shared" ref="P4:P9" si="5">O4+1</f>
        <v>43134</v>
      </c>
      <c r="Q4" s="104">
        <f>Q2-WEEKDAY(Q2,3)-1</f>
        <v>43156</v>
      </c>
      <c r="R4" s="76">
        <f>Q4+1</f>
        <v>43157</v>
      </c>
      <c r="S4" s="76">
        <f t="shared" ref="S4:S9" si="6">R4+1</f>
        <v>43158</v>
      </c>
      <c r="T4" s="76">
        <f t="shared" ref="T4:T9" si="7">S4+1</f>
        <v>43159</v>
      </c>
      <c r="U4" s="76">
        <f t="shared" ref="U4:U9" si="8">T4+1</f>
        <v>43160</v>
      </c>
      <c r="V4" s="76">
        <f t="shared" ref="V4:V9" si="9">U4+1</f>
        <v>43161</v>
      </c>
      <c r="W4" s="105">
        <f t="shared" ref="W4:W9" si="10">V4+1</f>
        <v>43162</v>
      </c>
      <c r="X4" s="104">
        <f>X2-WEEKDAY(X2,3)-1</f>
        <v>43184</v>
      </c>
      <c r="Y4" s="76">
        <f>X4+1</f>
        <v>43185</v>
      </c>
      <c r="Z4" s="76">
        <f t="shared" ref="Z4:Z9" si="11">Y4+1</f>
        <v>43186</v>
      </c>
      <c r="AA4" s="76">
        <f t="shared" ref="AA4:AA9" si="12">Z4+1</f>
        <v>43187</v>
      </c>
      <c r="AB4" s="76">
        <f t="shared" ref="AB4:AB9" si="13">AA4+1</f>
        <v>43188</v>
      </c>
      <c r="AC4" s="76">
        <f t="shared" ref="AC4:AC9" si="14">AB4+1</f>
        <v>43189</v>
      </c>
      <c r="AD4" s="105">
        <f t="shared" ref="AD4:AD9" si="15">AC4+1</f>
        <v>43190</v>
      </c>
      <c r="AE4" s="104">
        <f>AE2-WEEKDAY(AE2,3)-1</f>
        <v>43219</v>
      </c>
      <c r="AF4" s="76">
        <f>AE4+1</f>
        <v>43220</v>
      </c>
      <c r="AG4" s="76">
        <f t="shared" ref="AG4:AG9" si="16">AF4+1</f>
        <v>43221</v>
      </c>
      <c r="AH4" s="76">
        <f t="shared" ref="AH4:AH9" si="17">AG4+1</f>
        <v>43222</v>
      </c>
      <c r="AI4" s="76">
        <f t="shared" ref="AI4:AI9" si="18">AH4+1</f>
        <v>43223</v>
      </c>
      <c r="AJ4" s="76">
        <f t="shared" ref="AJ4:AJ9" si="19">AI4+1</f>
        <v>43224</v>
      </c>
      <c r="AK4" s="105">
        <f t="shared" ref="AK4:AK9" si="20">AJ4+1</f>
        <v>43225</v>
      </c>
      <c r="AL4" s="104">
        <f>AL2-WEEKDAY(AL2,3)-1</f>
        <v>43247</v>
      </c>
      <c r="AM4" s="76">
        <f>AL4+1</f>
        <v>43248</v>
      </c>
      <c r="AN4" s="76">
        <f t="shared" ref="AN4:AN9" si="21">AM4+1</f>
        <v>43249</v>
      </c>
      <c r="AO4" s="76">
        <f t="shared" ref="AO4:AO9" si="22">AN4+1</f>
        <v>43250</v>
      </c>
      <c r="AP4" s="76">
        <f t="shared" ref="AP4:AP9" si="23">AO4+1</f>
        <v>43251</v>
      </c>
      <c r="AQ4" s="76">
        <f t="shared" ref="AQ4:AQ9" si="24">AP4+1</f>
        <v>43252</v>
      </c>
      <c r="AR4" s="105">
        <f t="shared" ref="AR4:AR9" si="25">AQ4+1</f>
        <v>43253</v>
      </c>
      <c r="AT4"/>
      <c r="AU4"/>
      <c r="AV4"/>
      <c r="AW4"/>
      <c r="AX4"/>
      <c r="AY4"/>
      <c r="AZ4"/>
    </row>
    <row r="5" spans="1:52" s="10" customFormat="1" ht="15" outlineLevel="1" x14ac:dyDescent="0.25">
      <c r="A5"/>
      <c r="B5"/>
      <c r="C5" s="104">
        <f>I4+1</f>
        <v>43107</v>
      </c>
      <c r="D5" s="76">
        <f>C5+1</f>
        <v>43108</v>
      </c>
      <c r="E5" s="76">
        <f t="shared" ref="E5:I5" si="26">D5+1</f>
        <v>43109</v>
      </c>
      <c r="F5" s="76">
        <f t="shared" si="26"/>
        <v>43110</v>
      </c>
      <c r="G5" s="76">
        <f t="shared" si="26"/>
        <v>43111</v>
      </c>
      <c r="H5" s="76">
        <f t="shared" si="26"/>
        <v>43112</v>
      </c>
      <c r="I5" s="105">
        <f t="shared" si="26"/>
        <v>43113</v>
      </c>
      <c r="J5" s="104">
        <f>P4+1</f>
        <v>43135</v>
      </c>
      <c r="K5" s="76">
        <f>J5+1</f>
        <v>43136</v>
      </c>
      <c r="L5" s="76">
        <f t="shared" si="1"/>
        <v>43137</v>
      </c>
      <c r="M5" s="76">
        <f t="shared" si="2"/>
        <v>43138</v>
      </c>
      <c r="N5" s="76">
        <f t="shared" si="3"/>
        <v>43139</v>
      </c>
      <c r="O5" s="76">
        <f t="shared" si="4"/>
        <v>43140</v>
      </c>
      <c r="P5" s="105">
        <f t="shared" si="5"/>
        <v>43141</v>
      </c>
      <c r="Q5" s="104">
        <f>W4+1</f>
        <v>43163</v>
      </c>
      <c r="R5" s="76">
        <f>Q5+1</f>
        <v>43164</v>
      </c>
      <c r="S5" s="76">
        <f t="shared" si="6"/>
        <v>43165</v>
      </c>
      <c r="T5" s="76">
        <f t="shared" si="7"/>
        <v>43166</v>
      </c>
      <c r="U5" s="76">
        <f t="shared" si="8"/>
        <v>43167</v>
      </c>
      <c r="V5" s="76">
        <f t="shared" si="9"/>
        <v>43168</v>
      </c>
      <c r="W5" s="105">
        <f t="shared" si="10"/>
        <v>43169</v>
      </c>
      <c r="X5" s="104">
        <f>AD4+1</f>
        <v>43191</v>
      </c>
      <c r="Y5" s="76">
        <f>X5+1</f>
        <v>43192</v>
      </c>
      <c r="Z5" s="76">
        <f t="shared" si="11"/>
        <v>43193</v>
      </c>
      <c r="AA5" s="76">
        <f t="shared" si="12"/>
        <v>43194</v>
      </c>
      <c r="AB5" s="76">
        <f t="shared" si="13"/>
        <v>43195</v>
      </c>
      <c r="AC5" s="76">
        <f t="shared" si="14"/>
        <v>43196</v>
      </c>
      <c r="AD5" s="105">
        <f t="shared" si="15"/>
        <v>43197</v>
      </c>
      <c r="AE5" s="104">
        <f>AK4+1</f>
        <v>43226</v>
      </c>
      <c r="AF5" s="76">
        <f>AE5+1</f>
        <v>43227</v>
      </c>
      <c r="AG5" s="76">
        <f t="shared" si="16"/>
        <v>43228</v>
      </c>
      <c r="AH5" s="76">
        <f t="shared" si="17"/>
        <v>43229</v>
      </c>
      <c r="AI5" s="76">
        <f t="shared" si="18"/>
        <v>43230</v>
      </c>
      <c r="AJ5" s="76">
        <f t="shared" si="19"/>
        <v>43231</v>
      </c>
      <c r="AK5" s="105">
        <f t="shared" si="20"/>
        <v>43232</v>
      </c>
      <c r="AL5" s="104">
        <f>AR4+1</f>
        <v>43254</v>
      </c>
      <c r="AM5" s="76">
        <f>AL5+1</f>
        <v>43255</v>
      </c>
      <c r="AN5" s="76">
        <f t="shared" si="21"/>
        <v>43256</v>
      </c>
      <c r="AO5" s="76">
        <f t="shared" si="22"/>
        <v>43257</v>
      </c>
      <c r="AP5" s="76">
        <f t="shared" si="23"/>
        <v>43258</v>
      </c>
      <c r="AQ5" s="76">
        <f t="shared" si="24"/>
        <v>43259</v>
      </c>
      <c r="AR5" s="105">
        <f t="shared" si="25"/>
        <v>43260</v>
      </c>
      <c r="AT5"/>
      <c r="AU5"/>
      <c r="AV5"/>
      <c r="AW5"/>
      <c r="AX5"/>
      <c r="AY5"/>
      <c r="AZ5"/>
    </row>
    <row r="6" spans="1:52" s="10" customFormat="1" ht="15" outlineLevel="1" x14ac:dyDescent="0.25">
      <c r="A6"/>
      <c r="B6"/>
      <c r="C6" s="104">
        <f>I5+1</f>
        <v>43114</v>
      </c>
      <c r="D6" s="76">
        <f t="shared" ref="D6:I8" si="27">C6+1</f>
        <v>43115</v>
      </c>
      <c r="E6" s="76">
        <f t="shared" si="27"/>
        <v>43116</v>
      </c>
      <c r="F6" s="76">
        <f t="shared" si="27"/>
        <v>43117</v>
      </c>
      <c r="G6" s="76">
        <f t="shared" si="27"/>
        <v>43118</v>
      </c>
      <c r="H6" s="76">
        <f t="shared" si="27"/>
        <v>43119</v>
      </c>
      <c r="I6" s="105">
        <f t="shared" si="27"/>
        <v>43120</v>
      </c>
      <c r="J6" s="104">
        <f>P5+1</f>
        <v>43142</v>
      </c>
      <c r="K6" s="76">
        <f t="shared" ref="K6:K8" si="28">J6+1</f>
        <v>43143</v>
      </c>
      <c r="L6" s="76">
        <f t="shared" si="1"/>
        <v>43144</v>
      </c>
      <c r="M6" s="76">
        <f t="shared" si="2"/>
        <v>43145</v>
      </c>
      <c r="N6" s="76">
        <f t="shared" si="3"/>
        <v>43146</v>
      </c>
      <c r="O6" s="76">
        <f t="shared" si="4"/>
        <v>43147</v>
      </c>
      <c r="P6" s="105">
        <f t="shared" si="5"/>
        <v>43148</v>
      </c>
      <c r="Q6" s="104">
        <f>W5+1</f>
        <v>43170</v>
      </c>
      <c r="R6" s="76">
        <f t="shared" ref="R6:R8" si="29">Q6+1</f>
        <v>43171</v>
      </c>
      <c r="S6" s="76">
        <f t="shared" si="6"/>
        <v>43172</v>
      </c>
      <c r="T6" s="76">
        <f t="shared" si="7"/>
        <v>43173</v>
      </c>
      <c r="U6" s="76">
        <f t="shared" si="8"/>
        <v>43174</v>
      </c>
      <c r="V6" s="76">
        <f t="shared" si="9"/>
        <v>43175</v>
      </c>
      <c r="W6" s="105">
        <f t="shared" si="10"/>
        <v>43176</v>
      </c>
      <c r="X6" s="104">
        <f>AD5+1</f>
        <v>43198</v>
      </c>
      <c r="Y6" s="76">
        <f t="shared" ref="Y6:Y8" si="30">X6+1</f>
        <v>43199</v>
      </c>
      <c r="Z6" s="76">
        <f t="shared" si="11"/>
        <v>43200</v>
      </c>
      <c r="AA6" s="76">
        <f t="shared" si="12"/>
        <v>43201</v>
      </c>
      <c r="AB6" s="76">
        <f t="shared" si="13"/>
        <v>43202</v>
      </c>
      <c r="AC6" s="76">
        <f t="shared" si="14"/>
        <v>43203</v>
      </c>
      <c r="AD6" s="105">
        <f t="shared" si="15"/>
        <v>43204</v>
      </c>
      <c r="AE6" s="104">
        <f>AK5+1</f>
        <v>43233</v>
      </c>
      <c r="AF6" s="76">
        <f t="shared" ref="AF6:AF8" si="31">AE6+1</f>
        <v>43234</v>
      </c>
      <c r="AG6" s="76">
        <f t="shared" si="16"/>
        <v>43235</v>
      </c>
      <c r="AH6" s="76">
        <f t="shared" si="17"/>
        <v>43236</v>
      </c>
      <c r="AI6" s="76">
        <f t="shared" si="18"/>
        <v>43237</v>
      </c>
      <c r="AJ6" s="76">
        <f t="shared" si="19"/>
        <v>43238</v>
      </c>
      <c r="AK6" s="105">
        <f t="shared" si="20"/>
        <v>43239</v>
      </c>
      <c r="AL6" s="104">
        <f>AR5+1</f>
        <v>43261</v>
      </c>
      <c r="AM6" s="76">
        <f t="shared" ref="AM6:AM8" si="32">AL6+1</f>
        <v>43262</v>
      </c>
      <c r="AN6" s="76">
        <f t="shared" si="21"/>
        <v>43263</v>
      </c>
      <c r="AO6" s="76">
        <f t="shared" si="22"/>
        <v>43264</v>
      </c>
      <c r="AP6" s="76">
        <f t="shared" si="23"/>
        <v>43265</v>
      </c>
      <c r="AQ6" s="76">
        <f t="shared" si="24"/>
        <v>43266</v>
      </c>
      <c r="AR6" s="105">
        <f t="shared" si="25"/>
        <v>43267</v>
      </c>
      <c r="AT6"/>
      <c r="AU6"/>
      <c r="AV6"/>
      <c r="AW6"/>
      <c r="AX6"/>
      <c r="AY6"/>
      <c r="AZ6"/>
    </row>
    <row r="7" spans="1:52" s="10" customFormat="1" ht="15" outlineLevel="1" x14ac:dyDescent="0.25">
      <c r="A7"/>
      <c r="B7"/>
      <c r="C7" s="104">
        <f>I6+1</f>
        <v>43121</v>
      </c>
      <c r="D7" s="76">
        <f t="shared" si="27"/>
        <v>43122</v>
      </c>
      <c r="E7" s="76">
        <f t="shared" si="27"/>
        <v>43123</v>
      </c>
      <c r="F7" s="76">
        <f t="shared" si="27"/>
        <v>43124</v>
      </c>
      <c r="G7" s="76">
        <f t="shared" si="27"/>
        <v>43125</v>
      </c>
      <c r="H7" s="76">
        <f t="shared" si="27"/>
        <v>43126</v>
      </c>
      <c r="I7" s="105">
        <f t="shared" si="27"/>
        <v>43127</v>
      </c>
      <c r="J7" s="104">
        <f>P6+1</f>
        <v>43149</v>
      </c>
      <c r="K7" s="76">
        <f t="shared" si="28"/>
        <v>43150</v>
      </c>
      <c r="L7" s="76">
        <f t="shared" si="1"/>
        <v>43151</v>
      </c>
      <c r="M7" s="76">
        <f t="shared" si="2"/>
        <v>43152</v>
      </c>
      <c r="N7" s="76">
        <f t="shared" si="3"/>
        <v>43153</v>
      </c>
      <c r="O7" s="76">
        <f t="shared" si="4"/>
        <v>43154</v>
      </c>
      <c r="P7" s="105">
        <f t="shared" si="5"/>
        <v>43155</v>
      </c>
      <c r="Q7" s="104">
        <f>W6+1</f>
        <v>43177</v>
      </c>
      <c r="R7" s="76">
        <f t="shared" si="29"/>
        <v>43178</v>
      </c>
      <c r="S7" s="76">
        <f t="shared" si="6"/>
        <v>43179</v>
      </c>
      <c r="T7" s="76">
        <f t="shared" si="7"/>
        <v>43180</v>
      </c>
      <c r="U7" s="76">
        <f t="shared" si="8"/>
        <v>43181</v>
      </c>
      <c r="V7" s="76">
        <f t="shared" si="9"/>
        <v>43182</v>
      </c>
      <c r="W7" s="105">
        <f t="shared" si="10"/>
        <v>43183</v>
      </c>
      <c r="X7" s="104">
        <f>AD6+1</f>
        <v>43205</v>
      </c>
      <c r="Y7" s="76">
        <f t="shared" si="30"/>
        <v>43206</v>
      </c>
      <c r="Z7" s="76">
        <f t="shared" si="11"/>
        <v>43207</v>
      </c>
      <c r="AA7" s="76">
        <f t="shared" si="12"/>
        <v>43208</v>
      </c>
      <c r="AB7" s="76">
        <f t="shared" si="13"/>
        <v>43209</v>
      </c>
      <c r="AC7" s="76">
        <f t="shared" si="14"/>
        <v>43210</v>
      </c>
      <c r="AD7" s="105">
        <f t="shared" si="15"/>
        <v>43211</v>
      </c>
      <c r="AE7" s="104">
        <f>AK6+1</f>
        <v>43240</v>
      </c>
      <c r="AF7" s="76">
        <f t="shared" si="31"/>
        <v>43241</v>
      </c>
      <c r="AG7" s="76">
        <f t="shared" si="16"/>
        <v>43242</v>
      </c>
      <c r="AH7" s="76">
        <f t="shared" si="17"/>
        <v>43243</v>
      </c>
      <c r="AI7" s="76">
        <f t="shared" si="18"/>
        <v>43244</v>
      </c>
      <c r="AJ7" s="76">
        <f t="shared" si="19"/>
        <v>43245</v>
      </c>
      <c r="AK7" s="105">
        <f t="shared" si="20"/>
        <v>43246</v>
      </c>
      <c r="AL7" s="104">
        <f>AR6+1</f>
        <v>43268</v>
      </c>
      <c r="AM7" s="76">
        <f t="shared" si="32"/>
        <v>43269</v>
      </c>
      <c r="AN7" s="76">
        <f t="shared" si="21"/>
        <v>43270</v>
      </c>
      <c r="AO7" s="76">
        <f t="shared" si="22"/>
        <v>43271</v>
      </c>
      <c r="AP7" s="76">
        <f t="shared" si="23"/>
        <v>43272</v>
      </c>
      <c r="AQ7" s="76">
        <f t="shared" si="24"/>
        <v>43273</v>
      </c>
      <c r="AR7" s="105">
        <f t="shared" si="25"/>
        <v>43274</v>
      </c>
      <c r="AT7"/>
      <c r="AU7"/>
      <c r="AV7"/>
      <c r="AW7"/>
      <c r="AX7"/>
      <c r="AY7"/>
      <c r="AZ7"/>
    </row>
    <row r="8" spans="1:52" s="10" customFormat="1" ht="15" outlineLevel="1" x14ac:dyDescent="0.25">
      <c r="A8"/>
      <c r="B8"/>
      <c r="C8" s="104">
        <f>I7+1</f>
        <v>43128</v>
      </c>
      <c r="D8" s="76">
        <f t="shared" si="27"/>
        <v>43129</v>
      </c>
      <c r="E8" s="76">
        <f t="shared" si="27"/>
        <v>43130</v>
      </c>
      <c r="F8" s="76">
        <f t="shared" si="27"/>
        <v>43131</v>
      </c>
      <c r="G8" s="76">
        <f t="shared" si="27"/>
        <v>43132</v>
      </c>
      <c r="H8" s="76">
        <f t="shared" si="27"/>
        <v>43133</v>
      </c>
      <c r="I8" s="105">
        <f t="shared" si="27"/>
        <v>43134</v>
      </c>
      <c r="J8" s="104">
        <f>P7+1</f>
        <v>43156</v>
      </c>
      <c r="K8" s="76">
        <f t="shared" si="28"/>
        <v>43157</v>
      </c>
      <c r="L8" s="76">
        <f t="shared" si="1"/>
        <v>43158</v>
      </c>
      <c r="M8" s="76">
        <f t="shared" si="2"/>
        <v>43159</v>
      </c>
      <c r="N8" s="76">
        <f t="shared" si="3"/>
        <v>43160</v>
      </c>
      <c r="O8" s="76">
        <f t="shared" si="4"/>
        <v>43161</v>
      </c>
      <c r="P8" s="105">
        <f t="shared" si="5"/>
        <v>43162</v>
      </c>
      <c r="Q8" s="104">
        <f>W7+1</f>
        <v>43184</v>
      </c>
      <c r="R8" s="76">
        <f t="shared" si="29"/>
        <v>43185</v>
      </c>
      <c r="S8" s="76">
        <f t="shared" si="6"/>
        <v>43186</v>
      </c>
      <c r="T8" s="76">
        <f t="shared" si="7"/>
        <v>43187</v>
      </c>
      <c r="U8" s="76">
        <f t="shared" si="8"/>
        <v>43188</v>
      </c>
      <c r="V8" s="76">
        <f t="shared" si="9"/>
        <v>43189</v>
      </c>
      <c r="W8" s="105">
        <f t="shared" si="10"/>
        <v>43190</v>
      </c>
      <c r="X8" s="104">
        <f>AD7+1</f>
        <v>43212</v>
      </c>
      <c r="Y8" s="76">
        <f t="shared" si="30"/>
        <v>43213</v>
      </c>
      <c r="Z8" s="76">
        <f t="shared" si="11"/>
        <v>43214</v>
      </c>
      <c r="AA8" s="76">
        <f t="shared" si="12"/>
        <v>43215</v>
      </c>
      <c r="AB8" s="76">
        <f t="shared" si="13"/>
        <v>43216</v>
      </c>
      <c r="AC8" s="76">
        <f t="shared" si="14"/>
        <v>43217</v>
      </c>
      <c r="AD8" s="105">
        <f t="shared" si="15"/>
        <v>43218</v>
      </c>
      <c r="AE8" s="104">
        <f>AK7+1</f>
        <v>43247</v>
      </c>
      <c r="AF8" s="76">
        <f t="shared" si="31"/>
        <v>43248</v>
      </c>
      <c r="AG8" s="76">
        <f t="shared" si="16"/>
        <v>43249</v>
      </c>
      <c r="AH8" s="76">
        <f t="shared" si="17"/>
        <v>43250</v>
      </c>
      <c r="AI8" s="76">
        <f t="shared" si="18"/>
        <v>43251</v>
      </c>
      <c r="AJ8" s="76">
        <f t="shared" si="19"/>
        <v>43252</v>
      </c>
      <c r="AK8" s="105">
        <f t="shared" si="20"/>
        <v>43253</v>
      </c>
      <c r="AL8" s="104">
        <f>AR7+1</f>
        <v>43275</v>
      </c>
      <c r="AM8" s="76">
        <f t="shared" si="32"/>
        <v>43276</v>
      </c>
      <c r="AN8" s="76">
        <f t="shared" si="21"/>
        <v>43277</v>
      </c>
      <c r="AO8" s="76">
        <f t="shared" si="22"/>
        <v>43278</v>
      </c>
      <c r="AP8" s="76">
        <f t="shared" si="23"/>
        <v>43279</v>
      </c>
      <c r="AQ8" s="76">
        <f t="shared" si="24"/>
        <v>43280</v>
      </c>
      <c r="AR8" s="105">
        <f t="shared" si="25"/>
        <v>43281</v>
      </c>
      <c r="AT8"/>
      <c r="AU8"/>
      <c r="AV8"/>
      <c r="AW8"/>
      <c r="AX8"/>
      <c r="AY8"/>
      <c r="AZ8"/>
    </row>
    <row r="9" spans="1:52" s="10" customFormat="1" ht="15" outlineLevel="1" x14ac:dyDescent="0.25">
      <c r="A9"/>
      <c r="B9"/>
      <c r="C9" s="104">
        <f>I8+1</f>
        <v>43135</v>
      </c>
      <c r="D9" s="76">
        <f>C9+1</f>
        <v>43136</v>
      </c>
      <c r="E9" s="76">
        <f t="shared" ref="E9:I9" si="33">D9+1</f>
        <v>43137</v>
      </c>
      <c r="F9" s="76">
        <f t="shared" si="33"/>
        <v>43138</v>
      </c>
      <c r="G9" s="76">
        <f t="shared" si="33"/>
        <v>43139</v>
      </c>
      <c r="H9" s="76">
        <f t="shared" si="33"/>
        <v>43140</v>
      </c>
      <c r="I9" s="105">
        <f t="shared" si="33"/>
        <v>43141</v>
      </c>
      <c r="J9" s="104">
        <f>P8+1</f>
        <v>43163</v>
      </c>
      <c r="K9" s="76">
        <f>J9+1</f>
        <v>43164</v>
      </c>
      <c r="L9" s="76">
        <f t="shared" si="1"/>
        <v>43165</v>
      </c>
      <c r="M9" s="76">
        <f t="shared" si="2"/>
        <v>43166</v>
      </c>
      <c r="N9" s="76">
        <f t="shared" si="3"/>
        <v>43167</v>
      </c>
      <c r="O9" s="76">
        <f t="shared" si="4"/>
        <v>43168</v>
      </c>
      <c r="P9" s="105">
        <f t="shared" si="5"/>
        <v>43169</v>
      </c>
      <c r="Q9" s="104">
        <f>W8+1</f>
        <v>43191</v>
      </c>
      <c r="R9" s="76">
        <f>Q9+1</f>
        <v>43192</v>
      </c>
      <c r="S9" s="76">
        <f t="shared" si="6"/>
        <v>43193</v>
      </c>
      <c r="T9" s="76">
        <f t="shared" si="7"/>
        <v>43194</v>
      </c>
      <c r="U9" s="76">
        <f t="shared" si="8"/>
        <v>43195</v>
      </c>
      <c r="V9" s="76">
        <f t="shared" si="9"/>
        <v>43196</v>
      </c>
      <c r="W9" s="105">
        <f t="shared" si="10"/>
        <v>43197</v>
      </c>
      <c r="X9" s="104">
        <f>AD8+1</f>
        <v>43219</v>
      </c>
      <c r="Y9" s="76">
        <f>X9+1</f>
        <v>43220</v>
      </c>
      <c r="Z9" s="76">
        <f t="shared" si="11"/>
        <v>43221</v>
      </c>
      <c r="AA9" s="76">
        <f t="shared" si="12"/>
        <v>43222</v>
      </c>
      <c r="AB9" s="76">
        <f t="shared" si="13"/>
        <v>43223</v>
      </c>
      <c r="AC9" s="76">
        <f t="shared" si="14"/>
        <v>43224</v>
      </c>
      <c r="AD9" s="105">
        <f t="shared" si="15"/>
        <v>43225</v>
      </c>
      <c r="AE9" s="104">
        <f>AK8+1</f>
        <v>43254</v>
      </c>
      <c r="AF9" s="76">
        <f>AE9+1</f>
        <v>43255</v>
      </c>
      <c r="AG9" s="76">
        <f t="shared" si="16"/>
        <v>43256</v>
      </c>
      <c r="AH9" s="76">
        <f t="shared" si="17"/>
        <v>43257</v>
      </c>
      <c r="AI9" s="76">
        <f t="shared" si="18"/>
        <v>43258</v>
      </c>
      <c r="AJ9" s="76">
        <f t="shared" si="19"/>
        <v>43259</v>
      </c>
      <c r="AK9" s="105">
        <f t="shared" si="20"/>
        <v>43260</v>
      </c>
      <c r="AL9" s="104">
        <f>AR8+1</f>
        <v>43282</v>
      </c>
      <c r="AM9" s="76">
        <f>AL9+1</f>
        <v>43283</v>
      </c>
      <c r="AN9" s="76">
        <f t="shared" si="21"/>
        <v>43284</v>
      </c>
      <c r="AO9" s="76">
        <f t="shared" si="22"/>
        <v>43285</v>
      </c>
      <c r="AP9" s="76">
        <f t="shared" si="23"/>
        <v>43286</v>
      </c>
      <c r="AQ9" s="76">
        <f t="shared" si="24"/>
        <v>43287</v>
      </c>
      <c r="AR9" s="105">
        <f t="shared" si="25"/>
        <v>43288</v>
      </c>
      <c r="AT9"/>
      <c r="AU9"/>
      <c r="AV9"/>
      <c r="AW9"/>
      <c r="AX9"/>
      <c r="AY9"/>
      <c r="AZ9"/>
    </row>
    <row r="10" spans="1:52" s="10" customFormat="1" ht="7.5" customHeight="1" outlineLevel="1" x14ac:dyDescent="0.25">
      <c r="A10"/>
      <c r="B10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T10"/>
      <c r="AU10"/>
      <c r="AV10"/>
      <c r="AW10"/>
      <c r="AX10"/>
      <c r="AY10"/>
      <c r="AZ10"/>
    </row>
    <row r="11" spans="1:52" s="9" customFormat="1" ht="15" customHeight="1" outlineLevel="1" x14ac:dyDescent="0.2">
      <c r="A11" s="41"/>
      <c r="B11" s="41"/>
      <c r="C11" s="109">
        <f>DATE($C$1,7,1)</f>
        <v>43282</v>
      </c>
      <c r="D11" s="98"/>
      <c r="E11" s="98"/>
      <c r="F11" s="98"/>
      <c r="G11" s="98"/>
      <c r="H11" s="98"/>
      <c r="I11" s="110">
        <f>SUMPRODUCT((MONTH($C$21:$C$1001)=MONTH(C11))*($C$21:$C$1001&lt;&gt;""))</f>
        <v>2</v>
      </c>
      <c r="J11" s="109">
        <f>DATE($C$1,8,1)</f>
        <v>43313</v>
      </c>
      <c r="K11" s="98"/>
      <c r="L11" s="98"/>
      <c r="M11" s="98"/>
      <c r="N11" s="98"/>
      <c r="O11" s="98"/>
      <c r="P11" s="110">
        <f>SUMPRODUCT((MONTH($C$21:$C$1001)=MONTH(J11))*($C$21:$C$1001&lt;&gt;""))</f>
        <v>2</v>
      </c>
      <c r="Q11" s="109">
        <f>DATE($C$1,9,1)</f>
        <v>43344</v>
      </c>
      <c r="R11" s="98"/>
      <c r="S11" s="98"/>
      <c r="T11" s="98"/>
      <c r="U11" s="98"/>
      <c r="V11" s="98"/>
      <c r="W11" s="110">
        <f>SUMPRODUCT((MONTH($C$21:$C$1001)=MONTH(Q11))*($C$21:$C$1001&lt;&gt;""))</f>
        <v>2</v>
      </c>
      <c r="X11" s="109">
        <f>DATE($C$1,10,1)</f>
        <v>43374</v>
      </c>
      <c r="Y11" s="98"/>
      <c r="Z11" s="98"/>
      <c r="AA11" s="98"/>
      <c r="AB11" s="98"/>
      <c r="AC11" s="98"/>
      <c r="AD11" s="110">
        <f>SUMPRODUCT((MONTH($C$21:$C$1001)=MONTH(X11))*($C$21:$C$1001&lt;&gt;""))</f>
        <v>2</v>
      </c>
      <c r="AE11" s="109">
        <f>DATE($C$1,11,1)</f>
        <v>43405</v>
      </c>
      <c r="AF11" s="98"/>
      <c r="AG11" s="98"/>
      <c r="AH11" s="98"/>
      <c r="AI11" s="98"/>
      <c r="AJ11" s="98"/>
      <c r="AK11" s="110">
        <f>SUMPRODUCT((MONTH($C$21:$C$1001)=MONTH(AE11))*($C$21:$C$1001&lt;&gt;""))</f>
        <v>2</v>
      </c>
      <c r="AL11" s="109">
        <f>DATE($C$1,12,1)</f>
        <v>43435</v>
      </c>
      <c r="AM11" s="98"/>
      <c r="AN11" s="98"/>
      <c r="AO11" s="98"/>
      <c r="AP11" s="98"/>
      <c r="AQ11" s="98"/>
      <c r="AR11" s="110">
        <f>SUMPRODUCT((MONTH($C$21:$C$1001)=MONTH(AL11))*($C$21:$C$1001&lt;&gt;""))</f>
        <v>3</v>
      </c>
      <c r="AT11" s="41"/>
      <c r="AU11" s="41"/>
      <c r="AV11" s="41"/>
      <c r="AW11" s="41"/>
      <c r="AX11" s="41"/>
      <c r="AY11" s="41"/>
      <c r="AZ11" s="41"/>
    </row>
    <row r="12" spans="1:52" s="10" customFormat="1" ht="15" outlineLevel="1" x14ac:dyDescent="0.25">
      <c r="A12"/>
      <c r="B12"/>
      <c r="C12" s="102" t="s">
        <v>12</v>
      </c>
      <c r="D12" s="73" t="s">
        <v>13</v>
      </c>
      <c r="E12" s="73" t="s">
        <v>14</v>
      </c>
      <c r="F12" s="74" t="s">
        <v>15</v>
      </c>
      <c r="G12" s="73" t="s">
        <v>16</v>
      </c>
      <c r="H12" s="75" t="s">
        <v>17</v>
      </c>
      <c r="I12" s="103" t="s">
        <v>18</v>
      </c>
      <c r="J12" s="102" t="s">
        <v>12</v>
      </c>
      <c r="K12" s="73" t="s">
        <v>13</v>
      </c>
      <c r="L12" s="73" t="s">
        <v>14</v>
      </c>
      <c r="M12" s="74" t="s">
        <v>15</v>
      </c>
      <c r="N12" s="73" t="s">
        <v>16</v>
      </c>
      <c r="O12" s="75" t="s">
        <v>17</v>
      </c>
      <c r="P12" s="103" t="s">
        <v>18</v>
      </c>
      <c r="Q12" s="102" t="s">
        <v>12</v>
      </c>
      <c r="R12" s="73" t="s">
        <v>13</v>
      </c>
      <c r="S12" s="73" t="s">
        <v>14</v>
      </c>
      <c r="T12" s="74" t="s">
        <v>15</v>
      </c>
      <c r="U12" s="73" t="s">
        <v>16</v>
      </c>
      <c r="V12" s="75" t="s">
        <v>17</v>
      </c>
      <c r="W12" s="103" t="s">
        <v>18</v>
      </c>
      <c r="X12" s="102" t="s">
        <v>12</v>
      </c>
      <c r="Y12" s="73" t="s">
        <v>13</v>
      </c>
      <c r="Z12" s="73" t="s">
        <v>14</v>
      </c>
      <c r="AA12" s="74" t="s">
        <v>15</v>
      </c>
      <c r="AB12" s="73" t="s">
        <v>16</v>
      </c>
      <c r="AC12" s="75" t="s">
        <v>17</v>
      </c>
      <c r="AD12" s="103" t="s">
        <v>18</v>
      </c>
      <c r="AE12" s="102" t="s">
        <v>12</v>
      </c>
      <c r="AF12" s="73" t="s">
        <v>13</v>
      </c>
      <c r="AG12" s="73" t="s">
        <v>14</v>
      </c>
      <c r="AH12" s="74" t="s">
        <v>15</v>
      </c>
      <c r="AI12" s="73" t="s">
        <v>16</v>
      </c>
      <c r="AJ12" s="75" t="s">
        <v>17</v>
      </c>
      <c r="AK12" s="103" t="s">
        <v>18</v>
      </c>
      <c r="AL12" s="102" t="s">
        <v>12</v>
      </c>
      <c r="AM12" s="73" t="s">
        <v>13</v>
      </c>
      <c r="AN12" s="73" t="s">
        <v>14</v>
      </c>
      <c r="AO12" s="74" t="s">
        <v>15</v>
      </c>
      <c r="AP12" s="73" t="s">
        <v>16</v>
      </c>
      <c r="AQ12" s="75" t="s">
        <v>17</v>
      </c>
      <c r="AR12" s="103" t="s">
        <v>18</v>
      </c>
      <c r="AT12"/>
      <c r="AU12"/>
      <c r="AV12"/>
      <c r="AW12"/>
      <c r="AX12"/>
      <c r="AY12"/>
      <c r="AZ12"/>
    </row>
    <row r="13" spans="1:52" s="10" customFormat="1" ht="15" outlineLevel="1" x14ac:dyDescent="0.25">
      <c r="A13"/>
      <c r="B13"/>
      <c r="C13" s="104">
        <f>C11-WEEKDAY(C11,3)-1</f>
        <v>43275</v>
      </c>
      <c r="D13" s="76">
        <f>C13+1</f>
        <v>43276</v>
      </c>
      <c r="E13" s="76">
        <f t="shared" ref="E13:E18" si="34">D13+1</f>
        <v>43277</v>
      </c>
      <c r="F13" s="76">
        <f t="shared" ref="F13:F18" si="35">E13+1</f>
        <v>43278</v>
      </c>
      <c r="G13" s="76">
        <f t="shared" ref="G13:G18" si="36">F13+1</f>
        <v>43279</v>
      </c>
      <c r="H13" s="76">
        <f t="shared" ref="H13:H18" si="37">G13+1</f>
        <v>43280</v>
      </c>
      <c r="I13" s="105">
        <f t="shared" ref="I13:I18" si="38">H13+1</f>
        <v>43281</v>
      </c>
      <c r="J13" s="104">
        <f>J11-WEEKDAY(J11,3)-1</f>
        <v>43310</v>
      </c>
      <c r="K13" s="76">
        <f>J13+1</f>
        <v>43311</v>
      </c>
      <c r="L13" s="76">
        <f t="shared" ref="L13:L18" si="39">K13+1</f>
        <v>43312</v>
      </c>
      <c r="M13" s="76">
        <f t="shared" ref="M13:M18" si="40">L13+1</f>
        <v>43313</v>
      </c>
      <c r="N13" s="76">
        <f t="shared" ref="N13:N18" si="41">M13+1</f>
        <v>43314</v>
      </c>
      <c r="O13" s="76">
        <f t="shared" ref="O13:O18" si="42">N13+1</f>
        <v>43315</v>
      </c>
      <c r="P13" s="105">
        <f t="shared" ref="P13:P18" si="43">O13+1</f>
        <v>43316</v>
      </c>
      <c r="Q13" s="104">
        <f>Q11-WEEKDAY(Q11,3)-1</f>
        <v>43338</v>
      </c>
      <c r="R13" s="76">
        <f>Q13+1</f>
        <v>43339</v>
      </c>
      <c r="S13" s="76">
        <f t="shared" ref="S13:S18" si="44">R13+1</f>
        <v>43340</v>
      </c>
      <c r="T13" s="76">
        <f t="shared" ref="T13:T18" si="45">S13+1</f>
        <v>43341</v>
      </c>
      <c r="U13" s="76">
        <f t="shared" ref="U13:U18" si="46">T13+1</f>
        <v>43342</v>
      </c>
      <c r="V13" s="76">
        <f t="shared" ref="V13:V18" si="47">U13+1</f>
        <v>43343</v>
      </c>
      <c r="W13" s="105">
        <f t="shared" ref="W13:W18" si="48">V13+1</f>
        <v>43344</v>
      </c>
      <c r="X13" s="104">
        <f>X11-WEEKDAY(X11,3)-1</f>
        <v>43373</v>
      </c>
      <c r="Y13" s="76">
        <f>X13+1</f>
        <v>43374</v>
      </c>
      <c r="Z13" s="76">
        <f t="shared" ref="Z13:Z18" si="49">Y13+1</f>
        <v>43375</v>
      </c>
      <c r="AA13" s="76">
        <f t="shared" ref="AA13:AA18" si="50">Z13+1</f>
        <v>43376</v>
      </c>
      <c r="AB13" s="76">
        <f t="shared" ref="AB13:AB18" si="51">AA13+1</f>
        <v>43377</v>
      </c>
      <c r="AC13" s="76">
        <f t="shared" ref="AC13:AC18" si="52">AB13+1</f>
        <v>43378</v>
      </c>
      <c r="AD13" s="105">
        <f t="shared" ref="AD13:AD18" si="53">AC13+1</f>
        <v>43379</v>
      </c>
      <c r="AE13" s="104">
        <f>AE11-WEEKDAY(AE11,3)-1</f>
        <v>43401</v>
      </c>
      <c r="AF13" s="76">
        <f>AE13+1</f>
        <v>43402</v>
      </c>
      <c r="AG13" s="76">
        <f t="shared" ref="AG13:AG18" si="54">AF13+1</f>
        <v>43403</v>
      </c>
      <c r="AH13" s="76">
        <f t="shared" ref="AH13:AH18" si="55">AG13+1</f>
        <v>43404</v>
      </c>
      <c r="AI13" s="76">
        <f t="shared" ref="AI13:AI18" si="56">AH13+1</f>
        <v>43405</v>
      </c>
      <c r="AJ13" s="76">
        <f t="shared" ref="AJ13:AJ18" si="57">AI13+1</f>
        <v>43406</v>
      </c>
      <c r="AK13" s="105">
        <f t="shared" ref="AK13:AK18" si="58">AJ13+1</f>
        <v>43407</v>
      </c>
      <c r="AL13" s="104">
        <f>AL11-WEEKDAY(AL11,3)-1</f>
        <v>43429</v>
      </c>
      <c r="AM13" s="76">
        <f>AL13+1</f>
        <v>43430</v>
      </c>
      <c r="AN13" s="76">
        <f t="shared" ref="AN13:AN18" si="59">AM13+1</f>
        <v>43431</v>
      </c>
      <c r="AO13" s="76">
        <f t="shared" ref="AO13:AO18" si="60">AN13+1</f>
        <v>43432</v>
      </c>
      <c r="AP13" s="76">
        <f t="shared" ref="AP13:AP18" si="61">AO13+1</f>
        <v>43433</v>
      </c>
      <c r="AQ13" s="76">
        <f t="shared" ref="AQ13:AQ18" si="62">AP13+1</f>
        <v>43434</v>
      </c>
      <c r="AR13" s="105">
        <f t="shared" ref="AR13:AR18" si="63">AQ13+1</f>
        <v>43435</v>
      </c>
      <c r="AT13"/>
      <c r="AU13"/>
      <c r="AV13"/>
      <c r="AW13"/>
      <c r="AX13"/>
      <c r="AY13"/>
      <c r="AZ13"/>
    </row>
    <row r="14" spans="1:52" s="10" customFormat="1" ht="15" outlineLevel="1" x14ac:dyDescent="0.25">
      <c r="A14"/>
      <c r="B14"/>
      <c r="C14" s="104">
        <f>I13+1</f>
        <v>43282</v>
      </c>
      <c r="D14" s="76">
        <f>C14+1</f>
        <v>43283</v>
      </c>
      <c r="E14" s="76">
        <f t="shared" si="34"/>
        <v>43284</v>
      </c>
      <c r="F14" s="76">
        <f t="shared" si="35"/>
        <v>43285</v>
      </c>
      <c r="G14" s="76">
        <f t="shared" si="36"/>
        <v>43286</v>
      </c>
      <c r="H14" s="76">
        <f t="shared" si="37"/>
        <v>43287</v>
      </c>
      <c r="I14" s="105">
        <f t="shared" si="38"/>
        <v>43288</v>
      </c>
      <c r="J14" s="104">
        <f>P13+1</f>
        <v>43317</v>
      </c>
      <c r="K14" s="76">
        <f>J14+1</f>
        <v>43318</v>
      </c>
      <c r="L14" s="76">
        <f t="shared" si="39"/>
        <v>43319</v>
      </c>
      <c r="M14" s="76">
        <f t="shared" si="40"/>
        <v>43320</v>
      </c>
      <c r="N14" s="76">
        <f t="shared" si="41"/>
        <v>43321</v>
      </c>
      <c r="O14" s="76">
        <f t="shared" si="42"/>
        <v>43322</v>
      </c>
      <c r="P14" s="105">
        <f t="shared" si="43"/>
        <v>43323</v>
      </c>
      <c r="Q14" s="104">
        <f>W13+1</f>
        <v>43345</v>
      </c>
      <c r="R14" s="76">
        <f>Q14+1</f>
        <v>43346</v>
      </c>
      <c r="S14" s="76">
        <f t="shared" si="44"/>
        <v>43347</v>
      </c>
      <c r="T14" s="76">
        <f t="shared" si="45"/>
        <v>43348</v>
      </c>
      <c r="U14" s="76">
        <f t="shared" si="46"/>
        <v>43349</v>
      </c>
      <c r="V14" s="76">
        <f t="shared" si="47"/>
        <v>43350</v>
      </c>
      <c r="W14" s="105">
        <f t="shared" si="48"/>
        <v>43351</v>
      </c>
      <c r="X14" s="104">
        <f>AD13+1</f>
        <v>43380</v>
      </c>
      <c r="Y14" s="76">
        <f>X14+1</f>
        <v>43381</v>
      </c>
      <c r="Z14" s="76">
        <f t="shared" si="49"/>
        <v>43382</v>
      </c>
      <c r="AA14" s="76">
        <f t="shared" si="50"/>
        <v>43383</v>
      </c>
      <c r="AB14" s="76">
        <f t="shared" si="51"/>
        <v>43384</v>
      </c>
      <c r="AC14" s="76">
        <f t="shared" si="52"/>
        <v>43385</v>
      </c>
      <c r="AD14" s="105">
        <f t="shared" si="53"/>
        <v>43386</v>
      </c>
      <c r="AE14" s="104">
        <f>AK13+1</f>
        <v>43408</v>
      </c>
      <c r="AF14" s="76">
        <f>AE14+1</f>
        <v>43409</v>
      </c>
      <c r="AG14" s="76">
        <f t="shared" si="54"/>
        <v>43410</v>
      </c>
      <c r="AH14" s="76">
        <f t="shared" si="55"/>
        <v>43411</v>
      </c>
      <c r="AI14" s="76">
        <f t="shared" si="56"/>
        <v>43412</v>
      </c>
      <c r="AJ14" s="76">
        <f t="shared" si="57"/>
        <v>43413</v>
      </c>
      <c r="AK14" s="105">
        <f t="shared" si="58"/>
        <v>43414</v>
      </c>
      <c r="AL14" s="104">
        <f>AR13+1</f>
        <v>43436</v>
      </c>
      <c r="AM14" s="76">
        <f>AL14+1</f>
        <v>43437</v>
      </c>
      <c r="AN14" s="76">
        <f t="shared" si="59"/>
        <v>43438</v>
      </c>
      <c r="AO14" s="76">
        <f t="shared" si="60"/>
        <v>43439</v>
      </c>
      <c r="AP14" s="76">
        <f t="shared" si="61"/>
        <v>43440</v>
      </c>
      <c r="AQ14" s="76">
        <f t="shared" si="62"/>
        <v>43441</v>
      </c>
      <c r="AR14" s="105">
        <f t="shared" si="63"/>
        <v>43442</v>
      </c>
      <c r="AT14"/>
      <c r="AU14"/>
      <c r="AV14"/>
      <c r="AW14"/>
      <c r="AX14"/>
      <c r="AY14"/>
      <c r="AZ14"/>
    </row>
    <row r="15" spans="1:52" s="10" customFormat="1" ht="15" outlineLevel="1" x14ac:dyDescent="0.25">
      <c r="A15"/>
      <c r="B15"/>
      <c r="C15" s="104">
        <f>I14+1</f>
        <v>43289</v>
      </c>
      <c r="D15" s="76">
        <f t="shared" ref="D15:D17" si="64">C15+1</f>
        <v>43290</v>
      </c>
      <c r="E15" s="76">
        <f t="shared" si="34"/>
        <v>43291</v>
      </c>
      <c r="F15" s="76">
        <f t="shared" si="35"/>
        <v>43292</v>
      </c>
      <c r="G15" s="76">
        <f t="shared" si="36"/>
        <v>43293</v>
      </c>
      <c r="H15" s="76">
        <f t="shared" si="37"/>
        <v>43294</v>
      </c>
      <c r="I15" s="105">
        <f t="shared" si="38"/>
        <v>43295</v>
      </c>
      <c r="J15" s="104">
        <f>P14+1</f>
        <v>43324</v>
      </c>
      <c r="K15" s="76">
        <f t="shared" ref="K15:K17" si="65">J15+1</f>
        <v>43325</v>
      </c>
      <c r="L15" s="76">
        <f t="shared" si="39"/>
        <v>43326</v>
      </c>
      <c r="M15" s="76">
        <f t="shared" si="40"/>
        <v>43327</v>
      </c>
      <c r="N15" s="76">
        <f t="shared" si="41"/>
        <v>43328</v>
      </c>
      <c r="O15" s="76">
        <f t="shared" si="42"/>
        <v>43329</v>
      </c>
      <c r="P15" s="105">
        <f t="shared" si="43"/>
        <v>43330</v>
      </c>
      <c r="Q15" s="104">
        <f>W14+1</f>
        <v>43352</v>
      </c>
      <c r="R15" s="76">
        <f t="shared" ref="R15:R17" si="66">Q15+1</f>
        <v>43353</v>
      </c>
      <c r="S15" s="76">
        <f t="shared" si="44"/>
        <v>43354</v>
      </c>
      <c r="T15" s="76">
        <f t="shared" si="45"/>
        <v>43355</v>
      </c>
      <c r="U15" s="76">
        <f t="shared" si="46"/>
        <v>43356</v>
      </c>
      <c r="V15" s="76">
        <f t="shared" si="47"/>
        <v>43357</v>
      </c>
      <c r="W15" s="105">
        <f t="shared" si="48"/>
        <v>43358</v>
      </c>
      <c r="X15" s="104">
        <f>AD14+1</f>
        <v>43387</v>
      </c>
      <c r="Y15" s="76">
        <f t="shared" ref="Y15:Y17" si="67">X15+1</f>
        <v>43388</v>
      </c>
      <c r="Z15" s="76">
        <f t="shared" si="49"/>
        <v>43389</v>
      </c>
      <c r="AA15" s="76">
        <f t="shared" si="50"/>
        <v>43390</v>
      </c>
      <c r="AB15" s="76">
        <f t="shared" si="51"/>
        <v>43391</v>
      </c>
      <c r="AC15" s="76">
        <f t="shared" si="52"/>
        <v>43392</v>
      </c>
      <c r="AD15" s="105">
        <f t="shared" si="53"/>
        <v>43393</v>
      </c>
      <c r="AE15" s="104">
        <f>AK14+1</f>
        <v>43415</v>
      </c>
      <c r="AF15" s="76">
        <f t="shared" ref="AF15:AF17" si="68">AE15+1</f>
        <v>43416</v>
      </c>
      <c r="AG15" s="76">
        <f t="shared" si="54"/>
        <v>43417</v>
      </c>
      <c r="AH15" s="76">
        <f t="shared" si="55"/>
        <v>43418</v>
      </c>
      <c r="AI15" s="76">
        <f t="shared" si="56"/>
        <v>43419</v>
      </c>
      <c r="AJ15" s="76">
        <f t="shared" si="57"/>
        <v>43420</v>
      </c>
      <c r="AK15" s="105">
        <f t="shared" si="58"/>
        <v>43421</v>
      </c>
      <c r="AL15" s="104">
        <f>AR14+1</f>
        <v>43443</v>
      </c>
      <c r="AM15" s="76">
        <f t="shared" ref="AM15:AM17" si="69">AL15+1</f>
        <v>43444</v>
      </c>
      <c r="AN15" s="76">
        <f t="shared" si="59"/>
        <v>43445</v>
      </c>
      <c r="AO15" s="76">
        <f t="shared" si="60"/>
        <v>43446</v>
      </c>
      <c r="AP15" s="76">
        <f t="shared" si="61"/>
        <v>43447</v>
      </c>
      <c r="AQ15" s="76">
        <f t="shared" si="62"/>
        <v>43448</v>
      </c>
      <c r="AR15" s="105">
        <f t="shared" si="63"/>
        <v>43449</v>
      </c>
      <c r="AT15"/>
      <c r="AU15"/>
      <c r="AV15"/>
      <c r="AW15"/>
      <c r="AX15"/>
      <c r="AY15"/>
      <c r="AZ15"/>
    </row>
    <row r="16" spans="1:52" s="10" customFormat="1" ht="15" outlineLevel="1" x14ac:dyDescent="0.25">
      <c r="A16"/>
      <c r="B16"/>
      <c r="C16" s="104">
        <f>I15+1</f>
        <v>43296</v>
      </c>
      <c r="D16" s="76">
        <f t="shared" si="64"/>
        <v>43297</v>
      </c>
      <c r="E16" s="76">
        <f t="shared" si="34"/>
        <v>43298</v>
      </c>
      <c r="F16" s="76">
        <f t="shared" si="35"/>
        <v>43299</v>
      </c>
      <c r="G16" s="76">
        <f t="shared" si="36"/>
        <v>43300</v>
      </c>
      <c r="H16" s="76">
        <f t="shared" si="37"/>
        <v>43301</v>
      </c>
      <c r="I16" s="105">
        <f t="shared" si="38"/>
        <v>43302</v>
      </c>
      <c r="J16" s="104">
        <f>P15+1</f>
        <v>43331</v>
      </c>
      <c r="K16" s="76">
        <f t="shared" si="65"/>
        <v>43332</v>
      </c>
      <c r="L16" s="76">
        <f t="shared" si="39"/>
        <v>43333</v>
      </c>
      <c r="M16" s="76">
        <f t="shared" si="40"/>
        <v>43334</v>
      </c>
      <c r="N16" s="76">
        <f t="shared" si="41"/>
        <v>43335</v>
      </c>
      <c r="O16" s="76">
        <f t="shared" si="42"/>
        <v>43336</v>
      </c>
      <c r="P16" s="105">
        <f t="shared" si="43"/>
        <v>43337</v>
      </c>
      <c r="Q16" s="104">
        <f>W15+1</f>
        <v>43359</v>
      </c>
      <c r="R16" s="76">
        <f t="shared" si="66"/>
        <v>43360</v>
      </c>
      <c r="S16" s="76">
        <f t="shared" si="44"/>
        <v>43361</v>
      </c>
      <c r="T16" s="76">
        <f t="shared" si="45"/>
        <v>43362</v>
      </c>
      <c r="U16" s="76">
        <f t="shared" si="46"/>
        <v>43363</v>
      </c>
      <c r="V16" s="76">
        <f t="shared" si="47"/>
        <v>43364</v>
      </c>
      <c r="W16" s="105">
        <f t="shared" si="48"/>
        <v>43365</v>
      </c>
      <c r="X16" s="104">
        <f>AD15+1</f>
        <v>43394</v>
      </c>
      <c r="Y16" s="76">
        <f t="shared" si="67"/>
        <v>43395</v>
      </c>
      <c r="Z16" s="76">
        <f t="shared" si="49"/>
        <v>43396</v>
      </c>
      <c r="AA16" s="76">
        <f t="shared" si="50"/>
        <v>43397</v>
      </c>
      <c r="AB16" s="76">
        <f t="shared" si="51"/>
        <v>43398</v>
      </c>
      <c r="AC16" s="76">
        <f t="shared" si="52"/>
        <v>43399</v>
      </c>
      <c r="AD16" s="105">
        <f t="shared" si="53"/>
        <v>43400</v>
      </c>
      <c r="AE16" s="104">
        <f>AK15+1</f>
        <v>43422</v>
      </c>
      <c r="AF16" s="76">
        <f t="shared" si="68"/>
        <v>43423</v>
      </c>
      <c r="AG16" s="76">
        <f t="shared" si="54"/>
        <v>43424</v>
      </c>
      <c r="AH16" s="76">
        <f t="shared" si="55"/>
        <v>43425</v>
      </c>
      <c r="AI16" s="76">
        <f t="shared" si="56"/>
        <v>43426</v>
      </c>
      <c r="AJ16" s="76">
        <f t="shared" si="57"/>
        <v>43427</v>
      </c>
      <c r="AK16" s="105">
        <f t="shared" si="58"/>
        <v>43428</v>
      </c>
      <c r="AL16" s="104">
        <f>AR15+1</f>
        <v>43450</v>
      </c>
      <c r="AM16" s="76">
        <f t="shared" si="69"/>
        <v>43451</v>
      </c>
      <c r="AN16" s="76">
        <f t="shared" si="59"/>
        <v>43452</v>
      </c>
      <c r="AO16" s="76">
        <f t="shared" si="60"/>
        <v>43453</v>
      </c>
      <c r="AP16" s="76">
        <f t="shared" si="61"/>
        <v>43454</v>
      </c>
      <c r="AQ16" s="76">
        <f t="shared" si="62"/>
        <v>43455</v>
      </c>
      <c r="AR16" s="105">
        <f t="shared" si="63"/>
        <v>43456</v>
      </c>
      <c r="AT16"/>
      <c r="AU16"/>
      <c r="AV16"/>
      <c r="AW16"/>
      <c r="AX16"/>
      <c r="AY16"/>
      <c r="AZ16"/>
    </row>
    <row r="17" spans="1:52" s="10" customFormat="1" ht="15" outlineLevel="1" x14ac:dyDescent="0.25">
      <c r="A17"/>
      <c r="B17"/>
      <c r="C17" s="104">
        <f>I16+1</f>
        <v>43303</v>
      </c>
      <c r="D17" s="76">
        <f t="shared" si="64"/>
        <v>43304</v>
      </c>
      <c r="E17" s="76">
        <f t="shared" si="34"/>
        <v>43305</v>
      </c>
      <c r="F17" s="76">
        <f t="shared" si="35"/>
        <v>43306</v>
      </c>
      <c r="G17" s="76">
        <f t="shared" si="36"/>
        <v>43307</v>
      </c>
      <c r="H17" s="76">
        <f t="shared" si="37"/>
        <v>43308</v>
      </c>
      <c r="I17" s="105">
        <f t="shared" si="38"/>
        <v>43309</v>
      </c>
      <c r="J17" s="104">
        <f>P16+1</f>
        <v>43338</v>
      </c>
      <c r="K17" s="76">
        <f t="shared" si="65"/>
        <v>43339</v>
      </c>
      <c r="L17" s="76">
        <f t="shared" si="39"/>
        <v>43340</v>
      </c>
      <c r="M17" s="76">
        <f t="shared" si="40"/>
        <v>43341</v>
      </c>
      <c r="N17" s="76">
        <f t="shared" si="41"/>
        <v>43342</v>
      </c>
      <c r="O17" s="76">
        <f t="shared" si="42"/>
        <v>43343</v>
      </c>
      <c r="P17" s="105">
        <f t="shared" si="43"/>
        <v>43344</v>
      </c>
      <c r="Q17" s="104">
        <f>W16+1</f>
        <v>43366</v>
      </c>
      <c r="R17" s="76">
        <f t="shared" si="66"/>
        <v>43367</v>
      </c>
      <c r="S17" s="76">
        <f t="shared" si="44"/>
        <v>43368</v>
      </c>
      <c r="T17" s="76">
        <f t="shared" si="45"/>
        <v>43369</v>
      </c>
      <c r="U17" s="76">
        <f t="shared" si="46"/>
        <v>43370</v>
      </c>
      <c r="V17" s="76">
        <f t="shared" si="47"/>
        <v>43371</v>
      </c>
      <c r="W17" s="105">
        <f t="shared" si="48"/>
        <v>43372</v>
      </c>
      <c r="X17" s="104">
        <f>AD16+1</f>
        <v>43401</v>
      </c>
      <c r="Y17" s="76">
        <f t="shared" si="67"/>
        <v>43402</v>
      </c>
      <c r="Z17" s="76">
        <f t="shared" si="49"/>
        <v>43403</v>
      </c>
      <c r="AA17" s="76">
        <f t="shared" si="50"/>
        <v>43404</v>
      </c>
      <c r="AB17" s="76">
        <f t="shared" si="51"/>
        <v>43405</v>
      </c>
      <c r="AC17" s="76">
        <f t="shared" si="52"/>
        <v>43406</v>
      </c>
      <c r="AD17" s="105">
        <f t="shared" si="53"/>
        <v>43407</v>
      </c>
      <c r="AE17" s="104">
        <f>AK16+1</f>
        <v>43429</v>
      </c>
      <c r="AF17" s="76">
        <f t="shared" si="68"/>
        <v>43430</v>
      </c>
      <c r="AG17" s="76">
        <f t="shared" si="54"/>
        <v>43431</v>
      </c>
      <c r="AH17" s="76">
        <f t="shared" si="55"/>
        <v>43432</v>
      </c>
      <c r="AI17" s="76">
        <f t="shared" si="56"/>
        <v>43433</v>
      </c>
      <c r="AJ17" s="76">
        <f t="shared" si="57"/>
        <v>43434</v>
      </c>
      <c r="AK17" s="105">
        <f t="shared" si="58"/>
        <v>43435</v>
      </c>
      <c r="AL17" s="104">
        <f>AR16+1</f>
        <v>43457</v>
      </c>
      <c r="AM17" s="76">
        <f t="shared" si="69"/>
        <v>43458</v>
      </c>
      <c r="AN17" s="76">
        <f t="shared" si="59"/>
        <v>43459</v>
      </c>
      <c r="AO17" s="76">
        <f t="shared" si="60"/>
        <v>43460</v>
      </c>
      <c r="AP17" s="76">
        <f t="shared" si="61"/>
        <v>43461</v>
      </c>
      <c r="AQ17" s="76">
        <f t="shared" si="62"/>
        <v>43462</v>
      </c>
      <c r="AR17" s="105">
        <f t="shared" si="63"/>
        <v>43463</v>
      </c>
      <c r="AT17"/>
      <c r="AU17"/>
      <c r="AV17"/>
      <c r="AW17"/>
      <c r="AX17"/>
      <c r="AY17"/>
      <c r="AZ17"/>
    </row>
    <row r="18" spans="1:52" s="10" customFormat="1" ht="15" outlineLevel="1" x14ac:dyDescent="0.25">
      <c r="A18"/>
      <c r="B18"/>
      <c r="C18" s="106">
        <f>I17+1</f>
        <v>43310</v>
      </c>
      <c r="D18" s="107">
        <f>C18+1</f>
        <v>43311</v>
      </c>
      <c r="E18" s="107">
        <f t="shared" si="34"/>
        <v>43312</v>
      </c>
      <c r="F18" s="107">
        <f t="shared" si="35"/>
        <v>43313</v>
      </c>
      <c r="G18" s="107">
        <f t="shared" si="36"/>
        <v>43314</v>
      </c>
      <c r="H18" s="107">
        <f t="shared" si="37"/>
        <v>43315</v>
      </c>
      <c r="I18" s="108">
        <f t="shared" si="38"/>
        <v>43316</v>
      </c>
      <c r="J18" s="106">
        <f>P17+1</f>
        <v>43345</v>
      </c>
      <c r="K18" s="107">
        <f>J18+1</f>
        <v>43346</v>
      </c>
      <c r="L18" s="107">
        <f t="shared" si="39"/>
        <v>43347</v>
      </c>
      <c r="M18" s="107">
        <f t="shared" si="40"/>
        <v>43348</v>
      </c>
      <c r="N18" s="107">
        <f t="shared" si="41"/>
        <v>43349</v>
      </c>
      <c r="O18" s="107">
        <f t="shared" si="42"/>
        <v>43350</v>
      </c>
      <c r="P18" s="108">
        <f t="shared" si="43"/>
        <v>43351</v>
      </c>
      <c r="Q18" s="106">
        <f>W17+1</f>
        <v>43373</v>
      </c>
      <c r="R18" s="107">
        <f>Q18+1</f>
        <v>43374</v>
      </c>
      <c r="S18" s="107">
        <f t="shared" si="44"/>
        <v>43375</v>
      </c>
      <c r="T18" s="107">
        <f t="shared" si="45"/>
        <v>43376</v>
      </c>
      <c r="U18" s="107">
        <f t="shared" si="46"/>
        <v>43377</v>
      </c>
      <c r="V18" s="107">
        <f t="shared" si="47"/>
        <v>43378</v>
      </c>
      <c r="W18" s="108">
        <f t="shared" si="48"/>
        <v>43379</v>
      </c>
      <c r="X18" s="106">
        <f>AD17+1</f>
        <v>43408</v>
      </c>
      <c r="Y18" s="107">
        <f>X18+1</f>
        <v>43409</v>
      </c>
      <c r="Z18" s="107">
        <f t="shared" si="49"/>
        <v>43410</v>
      </c>
      <c r="AA18" s="107">
        <f t="shared" si="50"/>
        <v>43411</v>
      </c>
      <c r="AB18" s="107">
        <f t="shared" si="51"/>
        <v>43412</v>
      </c>
      <c r="AC18" s="107">
        <f t="shared" si="52"/>
        <v>43413</v>
      </c>
      <c r="AD18" s="108">
        <f t="shared" si="53"/>
        <v>43414</v>
      </c>
      <c r="AE18" s="106">
        <f>AK17+1</f>
        <v>43436</v>
      </c>
      <c r="AF18" s="107">
        <f>AE18+1</f>
        <v>43437</v>
      </c>
      <c r="AG18" s="107">
        <f t="shared" si="54"/>
        <v>43438</v>
      </c>
      <c r="AH18" s="107">
        <f t="shared" si="55"/>
        <v>43439</v>
      </c>
      <c r="AI18" s="107">
        <f t="shared" si="56"/>
        <v>43440</v>
      </c>
      <c r="AJ18" s="107">
        <f t="shared" si="57"/>
        <v>43441</v>
      </c>
      <c r="AK18" s="108">
        <f t="shared" si="58"/>
        <v>43442</v>
      </c>
      <c r="AL18" s="106">
        <f>AR17+1</f>
        <v>43464</v>
      </c>
      <c r="AM18" s="107">
        <f>AL18+1</f>
        <v>43465</v>
      </c>
      <c r="AN18" s="107">
        <f t="shared" si="59"/>
        <v>43466</v>
      </c>
      <c r="AO18" s="107">
        <f t="shared" si="60"/>
        <v>43467</v>
      </c>
      <c r="AP18" s="107">
        <f t="shared" si="61"/>
        <v>43468</v>
      </c>
      <c r="AQ18" s="107">
        <f t="shared" si="62"/>
        <v>43469</v>
      </c>
      <c r="AR18" s="108">
        <f t="shared" si="63"/>
        <v>43470</v>
      </c>
      <c r="AT18"/>
      <c r="AU18"/>
      <c r="AV18"/>
      <c r="AW18"/>
      <c r="AX18"/>
      <c r="AY18"/>
      <c r="AZ18"/>
    </row>
    <row r="19" spans="1:52" s="13" customFormat="1" ht="7.5" customHeight="1" x14ac:dyDescent="0.25">
      <c r="A19"/>
      <c r="B19"/>
      <c r="C19" s="71"/>
      <c r="D19" s="71"/>
      <c r="E19" s="92"/>
      <c r="F19" s="69"/>
      <c r="G19" s="68"/>
      <c r="H19" s="70"/>
      <c r="I19" s="70"/>
      <c r="J19" s="68"/>
      <c r="K19" s="68"/>
      <c r="L19" s="68"/>
      <c r="M19" s="69"/>
      <c r="N19" s="68"/>
      <c r="O19" s="68"/>
      <c r="P19" s="68"/>
      <c r="Q19" s="68"/>
      <c r="R19" s="68"/>
      <c r="S19" s="68"/>
      <c r="T19" s="69"/>
      <c r="U19" s="68"/>
      <c r="V19" s="68"/>
      <c r="W19" s="68"/>
      <c r="X19" s="68"/>
      <c r="Y19" s="68"/>
      <c r="Z19" s="68"/>
      <c r="AA19" s="69"/>
      <c r="AB19" s="68"/>
      <c r="AC19" s="68"/>
      <c r="AD19" s="68"/>
      <c r="AE19" s="68"/>
      <c r="AF19" s="68"/>
      <c r="AG19" s="68"/>
      <c r="AH19" s="69"/>
      <c r="AI19" s="68"/>
      <c r="AJ19" s="68"/>
      <c r="AK19" s="68"/>
      <c r="AL19" s="68"/>
      <c r="AM19" s="68"/>
      <c r="AN19" s="68"/>
      <c r="AO19" s="69"/>
      <c r="AP19" s="68"/>
      <c r="AQ19" s="68"/>
      <c r="AR19" s="68"/>
      <c r="AT19"/>
      <c r="AU19"/>
      <c r="AV19"/>
      <c r="AW19"/>
      <c r="AX19"/>
      <c r="AY19"/>
      <c r="AZ19"/>
    </row>
    <row r="20" spans="1:52" s="1" customFormat="1" ht="37.5" customHeight="1" x14ac:dyDescent="0.25">
      <c r="A20"/>
      <c r="B20"/>
      <c r="C20" s="85" t="s">
        <v>0</v>
      </c>
      <c r="D20" s="85"/>
      <c r="E20" s="93" t="s">
        <v>33</v>
      </c>
      <c r="F20" s="58" t="s">
        <v>6</v>
      </c>
      <c r="G20" s="59" t="s">
        <v>11</v>
      </c>
      <c r="H20" s="81" t="s">
        <v>1</v>
      </c>
      <c r="I20" s="81"/>
      <c r="J20" s="80" t="s">
        <v>2</v>
      </c>
      <c r="K20" s="80"/>
      <c r="L20" s="80"/>
      <c r="M20" s="80"/>
      <c r="N20" s="80"/>
      <c r="O20" s="80"/>
      <c r="P20" s="80"/>
      <c r="Q20" s="80" t="s">
        <v>7</v>
      </c>
      <c r="R20" s="80"/>
      <c r="S20" s="80"/>
      <c r="T20" s="80"/>
      <c r="U20" s="80"/>
      <c r="V20" s="80"/>
      <c r="W20" s="80"/>
      <c r="X20" s="80" t="s">
        <v>3</v>
      </c>
      <c r="Y20" s="80"/>
      <c r="Z20" s="80"/>
      <c r="AA20" s="80"/>
      <c r="AB20" s="80"/>
      <c r="AC20" s="86" t="s">
        <v>4</v>
      </c>
      <c r="AD20" s="86"/>
      <c r="AE20" s="80" t="s">
        <v>5</v>
      </c>
      <c r="AF20" s="80"/>
      <c r="AG20" s="80"/>
      <c r="AH20" s="80"/>
      <c r="AI20" s="80" t="s">
        <v>8</v>
      </c>
      <c r="AJ20" s="80"/>
      <c r="AK20" s="80"/>
      <c r="AL20" s="80" t="s">
        <v>9</v>
      </c>
      <c r="AM20" s="80"/>
      <c r="AN20" s="80"/>
      <c r="AO20" s="80"/>
      <c r="AP20" s="80"/>
      <c r="AQ20" s="80"/>
      <c r="AR20" s="80"/>
      <c r="AT20"/>
      <c r="AU20"/>
      <c r="AV20"/>
      <c r="AW20"/>
      <c r="AX20"/>
      <c r="AY20"/>
      <c r="AZ20"/>
    </row>
    <row r="21" spans="1:52" hidden="1" x14ac:dyDescent="0.3">
      <c r="C21" s="87">
        <v>43101</v>
      </c>
      <c r="D21" s="87"/>
      <c r="E21" s="78" t="s">
        <v>34</v>
      </c>
      <c r="F21" s="77"/>
      <c r="G21" s="77">
        <v>0</v>
      </c>
      <c r="H21" s="90">
        <v>57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77"/>
      <c r="AM21" s="77"/>
      <c r="AN21" s="77"/>
      <c r="AO21" s="77"/>
      <c r="AP21" s="77"/>
      <c r="AQ21" s="77"/>
      <c r="AR21" s="77"/>
    </row>
    <row r="22" spans="1:52" x14ac:dyDescent="0.3">
      <c r="C22" s="87">
        <v>43110</v>
      </c>
      <c r="D22" s="87"/>
      <c r="E22" s="78" t="s">
        <v>35</v>
      </c>
      <c r="F22" s="55"/>
      <c r="G22" s="77"/>
      <c r="H22" s="91">
        <v>744</v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77"/>
      <c r="AM22" s="77"/>
      <c r="AN22" s="77"/>
      <c r="AO22" s="77"/>
      <c r="AP22" s="77"/>
      <c r="AQ22" s="77"/>
      <c r="AR22" s="77"/>
    </row>
    <row r="23" spans="1:52" hidden="1" x14ac:dyDescent="0.3">
      <c r="C23" s="87">
        <v>43132</v>
      </c>
      <c r="D23" s="87"/>
      <c r="E23" s="78" t="s">
        <v>36</v>
      </c>
      <c r="F23" s="55"/>
      <c r="G23" s="77">
        <v>1</v>
      </c>
      <c r="H23" s="91">
        <v>671</v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77"/>
      <c r="AM23" s="77"/>
      <c r="AN23" s="77"/>
      <c r="AO23" s="77"/>
      <c r="AP23" s="77"/>
      <c r="AQ23" s="77"/>
      <c r="AR23" s="77"/>
    </row>
    <row r="24" spans="1:52" hidden="1" x14ac:dyDescent="0.3">
      <c r="C24" s="87">
        <v>43136</v>
      </c>
      <c r="D24" s="87"/>
      <c r="E24" s="78" t="s">
        <v>37</v>
      </c>
      <c r="F24" s="55"/>
      <c r="G24" s="77">
        <v>0</v>
      </c>
      <c r="H24" s="91">
        <v>55</v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77"/>
      <c r="AM24" s="77"/>
      <c r="AN24" s="77"/>
      <c r="AO24" s="77"/>
      <c r="AP24" s="77"/>
      <c r="AQ24" s="77"/>
      <c r="AR24" s="77"/>
    </row>
    <row r="25" spans="1:52" hidden="1" x14ac:dyDescent="0.3">
      <c r="C25" s="87">
        <v>43141</v>
      </c>
      <c r="D25" s="87"/>
      <c r="E25" s="78" t="s">
        <v>38</v>
      </c>
      <c r="F25" s="55"/>
      <c r="G25" s="77">
        <v>0</v>
      </c>
      <c r="H25" s="91">
        <v>10159</v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77"/>
      <c r="AM25" s="77"/>
      <c r="AN25" s="77"/>
      <c r="AO25" s="77"/>
      <c r="AP25" s="77"/>
      <c r="AQ25" s="77"/>
      <c r="AR25" s="77"/>
    </row>
    <row r="26" spans="1:52" hidden="1" x14ac:dyDescent="0.3">
      <c r="C26" s="87">
        <v>43146</v>
      </c>
      <c r="D26" s="87"/>
      <c r="E26" s="78" t="s">
        <v>39</v>
      </c>
      <c r="F26" s="55"/>
      <c r="G26" s="77">
        <v>0</v>
      </c>
      <c r="H26" s="91">
        <v>986</v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77"/>
      <c r="AM26" s="77"/>
      <c r="AN26" s="77"/>
      <c r="AO26" s="77"/>
      <c r="AP26" s="77"/>
      <c r="AQ26" s="77"/>
      <c r="AR26" s="77"/>
    </row>
    <row r="27" spans="1:52" hidden="1" x14ac:dyDescent="0.3">
      <c r="C27" s="87">
        <v>43160</v>
      </c>
      <c r="D27" s="87"/>
      <c r="E27" s="78" t="s">
        <v>40</v>
      </c>
      <c r="F27" s="55" t="s">
        <v>10</v>
      </c>
      <c r="G27" s="77"/>
      <c r="H27" s="91">
        <v>1244</v>
      </c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77"/>
      <c r="AM27" s="77"/>
      <c r="AN27" s="77"/>
      <c r="AO27" s="77"/>
      <c r="AP27" s="77"/>
      <c r="AQ27" s="77"/>
      <c r="AR27" s="77"/>
    </row>
    <row r="28" spans="1:52" hidden="1" x14ac:dyDescent="0.3">
      <c r="C28" s="87">
        <v>43162</v>
      </c>
      <c r="D28" s="87"/>
      <c r="E28" s="78" t="s">
        <v>41</v>
      </c>
      <c r="F28" s="55"/>
      <c r="G28" s="77"/>
      <c r="H28" s="91">
        <v>971</v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77"/>
      <c r="AM28" s="77"/>
      <c r="AN28" s="77"/>
      <c r="AO28" s="77"/>
      <c r="AP28" s="77"/>
      <c r="AQ28" s="77"/>
      <c r="AR28" s="77"/>
    </row>
    <row r="29" spans="1:52" hidden="1" x14ac:dyDescent="0.3">
      <c r="C29" s="87">
        <v>43162</v>
      </c>
      <c r="D29" s="87"/>
      <c r="E29" s="78" t="s">
        <v>42</v>
      </c>
      <c r="F29" s="55"/>
      <c r="G29" s="77"/>
      <c r="H29" s="91">
        <v>43</v>
      </c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77"/>
      <c r="AM29" s="77"/>
      <c r="AN29" s="77"/>
      <c r="AO29" s="77"/>
      <c r="AP29" s="77"/>
      <c r="AQ29" s="77"/>
      <c r="AR29" s="77"/>
    </row>
    <row r="30" spans="1:52" hidden="1" x14ac:dyDescent="0.3">
      <c r="C30" s="87">
        <v>43191</v>
      </c>
      <c r="D30" s="87"/>
      <c r="E30" s="78" t="s">
        <v>43</v>
      </c>
      <c r="F30" s="55"/>
      <c r="G30" s="77"/>
      <c r="H30" s="91">
        <v>214</v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77"/>
      <c r="AM30" s="77"/>
      <c r="AN30" s="77"/>
      <c r="AO30" s="77"/>
      <c r="AP30" s="77"/>
      <c r="AQ30" s="77"/>
      <c r="AR30" s="77"/>
    </row>
    <row r="31" spans="1:52" hidden="1" x14ac:dyDescent="0.3">
      <c r="C31" s="87">
        <v>43194</v>
      </c>
      <c r="D31" s="87"/>
      <c r="E31" s="78" t="s">
        <v>44</v>
      </c>
      <c r="F31" s="55"/>
      <c r="G31" s="77"/>
      <c r="H31" s="91">
        <v>671</v>
      </c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77"/>
      <c r="AM31" s="77"/>
      <c r="AN31" s="77"/>
      <c r="AO31" s="77"/>
      <c r="AP31" s="77"/>
      <c r="AQ31" s="77"/>
      <c r="AR31" s="77"/>
    </row>
    <row r="32" spans="1:52" hidden="1" x14ac:dyDescent="0.3">
      <c r="C32" s="87">
        <v>43195</v>
      </c>
      <c r="D32" s="87"/>
      <c r="E32" s="78" t="s">
        <v>45</v>
      </c>
      <c r="F32" s="55" t="s">
        <v>10</v>
      </c>
      <c r="G32" s="77"/>
      <c r="H32" s="91">
        <v>2030</v>
      </c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77"/>
      <c r="AM32" s="77"/>
      <c r="AN32" s="77"/>
      <c r="AO32" s="77"/>
      <c r="AP32" s="77"/>
      <c r="AQ32" s="77"/>
      <c r="AR32" s="77"/>
    </row>
    <row r="33" spans="3:44" hidden="1" x14ac:dyDescent="0.3">
      <c r="C33" s="87">
        <v>43197</v>
      </c>
      <c r="D33" s="87"/>
      <c r="E33" s="78" t="s">
        <v>46</v>
      </c>
      <c r="F33" s="55"/>
      <c r="G33" s="77"/>
      <c r="H33" s="91">
        <v>671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77"/>
      <c r="AM33" s="77"/>
      <c r="AN33" s="77"/>
      <c r="AO33" s="77"/>
      <c r="AP33" s="77"/>
      <c r="AQ33" s="77"/>
      <c r="AR33" s="77"/>
    </row>
    <row r="34" spans="3:44" hidden="1" x14ac:dyDescent="0.3">
      <c r="C34" s="87">
        <v>43200</v>
      </c>
      <c r="D34" s="87"/>
      <c r="E34" s="78" t="s">
        <v>47</v>
      </c>
      <c r="F34" s="55"/>
      <c r="G34" s="77"/>
      <c r="H34" s="91">
        <v>75</v>
      </c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77"/>
      <c r="AM34" s="77"/>
      <c r="AN34" s="77"/>
      <c r="AO34" s="77"/>
      <c r="AP34" s="77"/>
      <c r="AQ34" s="77"/>
      <c r="AR34" s="77"/>
    </row>
    <row r="35" spans="3:44" hidden="1" x14ac:dyDescent="0.3">
      <c r="C35" s="87">
        <v>43205</v>
      </c>
      <c r="D35" s="87"/>
      <c r="E35" s="78" t="s">
        <v>34</v>
      </c>
      <c r="F35" s="55"/>
      <c r="G35" s="77"/>
      <c r="H35" s="91">
        <v>63</v>
      </c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77"/>
      <c r="AM35" s="77"/>
      <c r="AN35" s="77"/>
      <c r="AO35" s="77"/>
      <c r="AP35" s="77"/>
      <c r="AQ35" s="77"/>
      <c r="AR35" s="77"/>
    </row>
    <row r="36" spans="3:44" x14ac:dyDescent="0.3">
      <c r="C36" s="87">
        <v>43221</v>
      </c>
      <c r="D36" s="87"/>
      <c r="E36" s="78" t="s">
        <v>35</v>
      </c>
      <c r="F36" s="55"/>
      <c r="G36" s="77"/>
      <c r="H36" s="91">
        <v>1845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77"/>
      <c r="AM36" s="77"/>
      <c r="AN36" s="77"/>
      <c r="AO36" s="77"/>
      <c r="AP36" s="77"/>
      <c r="AQ36" s="77"/>
      <c r="AR36" s="77"/>
    </row>
    <row r="37" spans="3:44" hidden="1" x14ac:dyDescent="0.3">
      <c r="C37" s="87">
        <v>43225</v>
      </c>
      <c r="D37" s="87"/>
      <c r="E37" s="78" t="s">
        <v>36</v>
      </c>
      <c r="F37" s="55"/>
      <c r="G37" s="77"/>
      <c r="H37" s="91">
        <v>97</v>
      </c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77"/>
      <c r="AM37" s="77"/>
      <c r="AN37" s="77"/>
      <c r="AO37" s="77"/>
      <c r="AP37" s="77"/>
      <c r="AQ37" s="77"/>
      <c r="AR37" s="77"/>
    </row>
    <row r="38" spans="3:44" hidden="1" x14ac:dyDescent="0.3">
      <c r="C38" s="87">
        <v>43252</v>
      </c>
      <c r="D38" s="87"/>
      <c r="E38" s="78" t="s">
        <v>37</v>
      </c>
      <c r="F38" s="55"/>
      <c r="G38" s="77"/>
      <c r="H38" s="91">
        <v>655</v>
      </c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77"/>
      <c r="AM38" s="77"/>
      <c r="AN38" s="77"/>
      <c r="AO38" s="77"/>
      <c r="AP38" s="77"/>
      <c r="AQ38" s="77"/>
      <c r="AR38" s="77"/>
    </row>
    <row r="39" spans="3:44" hidden="1" x14ac:dyDescent="0.3">
      <c r="C39" s="87">
        <v>43257</v>
      </c>
      <c r="D39" s="87"/>
      <c r="E39" s="78" t="s">
        <v>38</v>
      </c>
      <c r="F39" s="55"/>
      <c r="G39" s="77"/>
      <c r="H39" s="91">
        <v>97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77"/>
      <c r="AM39" s="77"/>
      <c r="AN39" s="77"/>
      <c r="AO39" s="77"/>
      <c r="AP39" s="77"/>
      <c r="AQ39" s="77"/>
      <c r="AR39" s="77"/>
    </row>
    <row r="40" spans="3:44" hidden="1" x14ac:dyDescent="0.3">
      <c r="C40" s="87">
        <v>43282</v>
      </c>
      <c r="D40" s="87"/>
      <c r="E40" s="78" t="s">
        <v>39</v>
      </c>
      <c r="F40" s="55"/>
      <c r="G40" s="77"/>
      <c r="H40" s="91">
        <v>671</v>
      </c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77"/>
      <c r="AM40" s="77"/>
      <c r="AN40" s="77"/>
      <c r="AO40" s="77"/>
      <c r="AP40" s="77"/>
      <c r="AQ40" s="77"/>
      <c r="AR40" s="77"/>
    </row>
    <row r="41" spans="3:44" hidden="1" x14ac:dyDescent="0.3">
      <c r="C41" s="87">
        <v>43288</v>
      </c>
      <c r="D41" s="87"/>
      <c r="E41" s="78" t="s">
        <v>40</v>
      </c>
      <c r="F41" s="55"/>
      <c r="G41" s="77"/>
      <c r="H41" s="91">
        <v>671</v>
      </c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77"/>
      <c r="AM41" s="77"/>
      <c r="AN41" s="77"/>
      <c r="AO41" s="77"/>
      <c r="AP41" s="77"/>
      <c r="AQ41" s="77"/>
      <c r="AR41" s="77"/>
    </row>
    <row r="42" spans="3:44" hidden="1" x14ac:dyDescent="0.3">
      <c r="C42" s="87">
        <v>43313</v>
      </c>
      <c r="D42" s="87"/>
      <c r="E42" s="78" t="s">
        <v>41</v>
      </c>
      <c r="F42" s="55"/>
      <c r="G42" s="77"/>
      <c r="H42" s="91">
        <v>88</v>
      </c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77"/>
      <c r="AM42" s="77"/>
      <c r="AN42" s="77"/>
      <c r="AO42" s="77"/>
      <c r="AP42" s="77"/>
      <c r="AQ42" s="77"/>
      <c r="AR42" s="77"/>
    </row>
    <row r="43" spans="3:44" hidden="1" x14ac:dyDescent="0.3">
      <c r="C43" s="87">
        <v>43320</v>
      </c>
      <c r="D43" s="87"/>
      <c r="E43" s="78" t="s">
        <v>42</v>
      </c>
      <c r="F43" s="55"/>
      <c r="G43" s="77"/>
      <c r="H43" s="91">
        <v>63</v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77"/>
      <c r="AM43" s="77"/>
      <c r="AN43" s="77"/>
      <c r="AO43" s="77"/>
      <c r="AP43" s="77"/>
      <c r="AQ43" s="77"/>
      <c r="AR43" s="77"/>
    </row>
    <row r="44" spans="3:44" hidden="1" x14ac:dyDescent="0.3">
      <c r="C44" s="87">
        <v>43344</v>
      </c>
      <c r="D44" s="87"/>
      <c r="E44" s="78" t="s">
        <v>43</v>
      </c>
      <c r="F44" s="55"/>
      <c r="G44" s="77"/>
      <c r="H44" s="91">
        <v>971</v>
      </c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77"/>
      <c r="AM44" s="77"/>
      <c r="AN44" s="77"/>
      <c r="AO44" s="77"/>
      <c r="AP44" s="77"/>
      <c r="AQ44" s="77"/>
      <c r="AR44" s="77"/>
    </row>
    <row r="45" spans="3:44" hidden="1" x14ac:dyDescent="0.3">
      <c r="C45" s="87">
        <v>43352</v>
      </c>
      <c r="D45" s="87"/>
      <c r="E45" s="78" t="s">
        <v>44</v>
      </c>
      <c r="F45" s="55"/>
      <c r="G45" s="77"/>
      <c r="H45" s="91">
        <v>9714</v>
      </c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77"/>
      <c r="AM45" s="77"/>
      <c r="AN45" s="77"/>
      <c r="AO45" s="77"/>
      <c r="AP45" s="77"/>
      <c r="AQ45" s="77"/>
      <c r="AR45" s="77"/>
    </row>
    <row r="46" spans="3:44" hidden="1" x14ac:dyDescent="0.3">
      <c r="C46" s="87">
        <v>43374</v>
      </c>
      <c r="D46" s="87"/>
      <c r="E46" s="78" t="s">
        <v>45</v>
      </c>
      <c r="F46" s="55"/>
      <c r="G46" s="77"/>
      <c r="H46" s="91">
        <v>971</v>
      </c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77"/>
      <c r="AM46" s="77"/>
      <c r="AN46" s="77"/>
      <c r="AO46" s="77"/>
      <c r="AP46" s="77"/>
      <c r="AQ46" s="77"/>
      <c r="AR46" s="77"/>
    </row>
    <row r="47" spans="3:44" hidden="1" x14ac:dyDescent="0.3">
      <c r="C47" s="87">
        <v>43383</v>
      </c>
      <c r="D47" s="87"/>
      <c r="E47" s="78" t="s">
        <v>46</v>
      </c>
      <c r="F47" s="55"/>
      <c r="G47" s="77"/>
      <c r="H47" s="91">
        <v>53</v>
      </c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77"/>
      <c r="AM47" s="77"/>
      <c r="AN47" s="77"/>
      <c r="AO47" s="77"/>
      <c r="AP47" s="77"/>
      <c r="AQ47" s="77"/>
      <c r="AR47" s="77"/>
    </row>
    <row r="48" spans="3:44" hidden="1" x14ac:dyDescent="0.3">
      <c r="C48" s="87">
        <v>43405</v>
      </c>
      <c r="D48" s="87"/>
      <c r="E48" s="78" t="s">
        <v>47</v>
      </c>
      <c r="F48" s="55"/>
      <c r="G48" s="77"/>
      <c r="H48" s="91">
        <v>1794</v>
      </c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77"/>
      <c r="AM48" s="77"/>
      <c r="AN48" s="77"/>
      <c r="AO48" s="77"/>
      <c r="AP48" s="77"/>
      <c r="AQ48" s="77"/>
      <c r="AR48" s="77"/>
    </row>
    <row r="49" spans="3:44" hidden="1" x14ac:dyDescent="0.3">
      <c r="C49" s="87">
        <v>43415</v>
      </c>
      <c r="D49" s="87"/>
      <c r="E49" s="78" t="s">
        <v>46</v>
      </c>
      <c r="F49" s="55"/>
      <c r="G49" s="77"/>
      <c r="H49" s="91">
        <v>655</v>
      </c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77"/>
      <c r="AM49" s="77"/>
      <c r="AN49" s="77"/>
      <c r="AO49" s="77"/>
      <c r="AP49" s="77"/>
      <c r="AQ49" s="77"/>
      <c r="AR49" s="77"/>
    </row>
    <row r="50" spans="3:44" hidden="1" x14ac:dyDescent="0.3">
      <c r="C50" s="87">
        <v>43435</v>
      </c>
      <c r="D50" s="87"/>
      <c r="E50" s="78" t="s">
        <v>47</v>
      </c>
      <c r="F50" s="55"/>
      <c r="G50" s="77"/>
      <c r="H50" s="91">
        <v>671</v>
      </c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77"/>
      <c r="AM50" s="77"/>
      <c r="AN50" s="77"/>
      <c r="AO50" s="77"/>
      <c r="AP50" s="77"/>
      <c r="AQ50" s="77"/>
      <c r="AR50" s="77"/>
    </row>
    <row r="51" spans="3:44" hidden="1" x14ac:dyDescent="0.3">
      <c r="C51" s="87">
        <v>43446</v>
      </c>
      <c r="D51" s="87"/>
      <c r="E51" s="78" t="s">
        <v>34</v>
      </c>
      <c r="F51" s="55"/>
      <c r="G51" s="77"/>
      <c r="H51" s="91">
        <v>655</v>
      </c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77"/>
      <c r="AM51" s="77"/>
      <c r="AN51" s="77"/>
      <c r="AO51" s="77"/>
      <c r="AP51" s="77"/>
      <c r="AQ51" s="77"/>
      <c r="AR51" s="77"/>
    </row>
    <row r="52" spans="3:44" x14ac:dyDescent="0.3">
      <c r="C52" s="87">
        <v>43458</v>
      </c>
      <c r="D52" s="87"/>
      <c r="E52" s="78" t="s">
        <v>35</v>
      </c>
      <c r="F52" s="55"/>
      <c r="G52" s="77"/>
      <c r="H52" s="91">
        <v>655</v>
      </c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77"/>
      <c r="AM52" s="77"/>
      <c r="AN52" s="77"/>
      <c r="AO52" s="77"/>
      <c r="AP52" s="77"/>
      <c r="AQ52" s="77"/>
      <c r="AR52" s="77"/>
    </row>
    <row r="53" spans="3:44" x14ac:dyDescent="0.3">
      <c r="C53" s="89"/>
      <c r="D53" s="89"/>
      <c r="E53" s="78"/>
      <c r="F53" s="55"/>
      <c r="G53" s="77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77"/>
      <c r="AM53" s="77"/>
      <c r="AN53" s="77"/>
      <c r="AO53" s="77"/>
      <c r="AP53" s="77"/>
      <c r="AQ53" s="77"/>
      <c r="AR53" s="77"/>
    </row>
    <row r="54" spans="3:44" x14ac:dyDescent="0.3">
      <c r="C54" s="89"/>
      <c r="D54" s="89"/>
      <c r="E54" s="78"/>
      <c r="F54" s="55"/>
      <c r="G54" s="55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77"/>
      <c r="AM54" s="77"/>
      <c r="AN54" s="77"/>
      <c r="AO54" s="77"/>
      <c r="AP54" s="77"/>
      <c r="AQ54" s="77"/>
      <c r="AR54" s="77"/>
    </row>
    <row r="55" spans="3:44" x14ac:dyDescent="0.3">
      <c r="C55" s="89"/>
      <c r="D55" s="89"/>
      <c r="E55" s="78"/>
      <c r="F55" s="55"/>
      <c r="G55" s="55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77"/>
      <c r="AM55" s="77"/>
      <c r="AN55" s="77"/>
      <c r="AO55" s="77"/>
      <c r="AP55" s="77"/>
      <c r="AQ55" s="77"/>
      <c r="AR55" s="77"/>
    </row>
    <row r="56" spans="3:44" x14ac:dyDescent="0.3">
      <c r="C56" s="89"/>
      <c r="D56" s="89"/>
      <c r="E56" s="78"/>
      <c r="F56" s="55"/>
      <c r="G56" s="55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77"/>
      <c r="AM56" s="77"/>
      <c r="AN56" s="77"/>
      <c r="AO56" s="77"/>
      <c r="AP56" s="77"/>
      <c r="AQ56" s="77"/>
      <c r="AR56" s="77"/>
    </row>
    <row r="57" spans="3:44" x14ac:dyDescent="0.3">
      <c r="C57" s="89"/>
      <c r="D57" s="89"/>
      <c r="E57" s="78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77"/>
      <c r="AM57" s="77"/>
      <c r="AN57" s="77"/>
      <c r="AO57" s="77"/>
      <c r="AP57" s="77"/>
      <c r="AQ57" s="77"/>
      <c r="AR57" s="77"/>
    </row>
    <row r="58" spans="3:44" x14ac:dyDescent="0.3">
      <c r="C58" s="89"/>
      <c r="D58" s="89"/>
      <c r="E58" s="78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77"/>
      <c r="AM58" s="77"/>
      <c r="AN58" s="77"/>
      <c r="AO58" s="77"/>
      <c r="AP58" s="77"/>
      <c r="AQ58" s="77"/>
      <c r="AR58" s="77"/>
    </row>
    <row r="59" spans="3:44" x14ac:dyDescent="0.3">
      <c r="C59" s="89"/>
      <c r="D59" s="89"/>
      <c r="E59" s="78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77"/>
      <c r="AM59" s="77"/>
      <c r="AN59" s="77"/>
      <c r="AO59" s="77"/>
      <c r="AP59" s="77"/>
      <c r="AQ59" s="77"/>
      <c r="AR59" s="77"/>
    </row>
    <row r="60" spans="3:44" x14ac:dyDescent="0.3">
      <c r="C60" s="89"/>
      <c r="D60" s="89"/>
      <c r="E60" s="78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77"/>
      <c r="AM60" s="77"/>
      <c r="AN60" s="77"/>
      <c r="AO60" s="77"/>
      <c r="AP60" s="77"/>
      <c r="AQ60" s="77"/>
      <c r="AR60" s="77"/>
    </row>
    <row r="61" spans="3:44" x14ac:dyDescent="0.3">
      <c r="C61" s="89"/>
      <c r="D61" s="89"/>
      <c r="E61" s="78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77"/>
      <c r="AM61" s="77"/>
      <c r="AN61" s="77"/>
      <c r="AO61" s="77"/>
      <c r="AP61" s="77"/>
      <c r="AQ61" s="77"/>
      <c r="AR61" s="77"/>
    </row>
    <row r="62" spans="3:44" x14ac:dyDescent="0.3">
      <c r="C62" s="89"/>
      <c r="D62" s="89"/>
      <c r="E62" s="78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77"/>
      <c r="AM62" s="77"/>
      <c r="AN62" s="77"/>
      <c r="AO62" s="77"/>
      <c r="AP62" s="77"/>
      <c r="AQ62" s="77"/>
      <c r="AR62" s="77"/>
    </row>
    <row r="63" spans="3:44" x14ac:dyDescent="0.3">
      <c r="C63" s="89"/>
      <c r="D63" s="89"/>
      <c r="E63" s="78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77"/>
      <c r="AM63" s="77"/>
      <c r="AN63" s="77"/>
      <c r="AO63" s="77"/>
      <c r="AP63" s="77"/>
      <c r="AQ63" s="77"/>
      <c r="AR63" s="77"/>
    </row>
    <row r="64" spans="3:44" x14ac:dyDescent="0.3">
      <c r="C64" s="89"/>
      <c r="D64" s="89"/>
      <c r="E64" s="78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77"/>
      <c r="AM64" s="77"/>
      <c r="AN64" s="77"/>
      <c r="AO64" s="77"/>
      <c r="AP64" s="77"/>
      <c r="AQ64" s="77"/>
      <c r="AR64" s="77"/>
    </row>
    <row r="65" spans="3:44" x14ac:dyDescent="0.3">
      <c r="C65" s="89"/>
      <c r="D65" s="89"/>
      <c r="E65" s="78"/>
      <c r="F65" s="91"/>
      <c r="G65" s="91"/>
      <c r="H65" s="67"/>
      <c r="I65" s="67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77"/>
      <c r="AM65" s="77"/>
      <c r="AN65" s="77"/>
      <c r="AO65" s="77"/>
      <c r="AP65" s="77"/>
      <c r="AQ65" s="77"/>
      <c r="AR65" s="77"/>
    </row>
    <row r="66" spans="3:44" x14ac:dyDescent="0.3">
      <c r="C66" s="89"/>
      <c r="D66" s="89"/>
      <c r="E66" s="78"/>
      <c r="F66" s="91"/>
      <c r="G66" s="91"/>
      <c r="H66" s="67"/>
      <c r="I66" s="67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77"/>
      <c r="AM66" s="77"/>
      <c r="AN66" s="77"/>
      <c r="AO66" s="77"/>
      <c r="AP66" s="77"/>
      <c r="AQ66" s="77"/>
      <c r="AR66" s="77"/>
    </row>
    <row r="67" spans="3:44" x14ac:dyDescent="0.3">
      <c r="C67" s="89"/>
      <c r="D67" s="89"/>
      <c r="E67" s="78"/>
      <c r="F67" s="91"/>
      <c r="G67" s="91"/>
      <c r="H67" s="67"/>
      <c r="I67" s="67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77"/>
      <c r="AM67" s="77"/>
      <c r="AN67" s="77"/>
      <c r="AO67" s="77"/>
      <c r="AP67" s="77"/>
      <c r="AQ67" s="77"/>
      <c r="AR67" s="77"/>
    </row>
    <row r="68" spans="3:44" x14ac:dyDescent="0.3">
      <c r="C68" s="89"/>
      <c r="D68" s="89"/>
      <c r="E68" s="78"/>
      <c r="F68" s="91"/>
      <c r="G68" s="91"/>
      <c r="H68" s="67"/>
      <c r="I68" s="67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77"/>
      <c r="AM68" s="77"/>
      <c r="AN68" s="77"/>
      <c r="AO68" s="77"/>
      <c r="AP68" s="77"/>
      <c r="AQ68" s="77"/>
      <c r="AR68" s="77"/>
    </row>
    <row r="69" spans="3:44" x14ac:dyDescent="0.3">
      <c r="C69" s="89"/>
      <c r="D69" s="89"/>
      <c r="E69" s="78"/>
      <c r="F69" s="91"/>
      <c r="G69" s="91"/>
      <c r="H69" s="67"/>
      <c r="I69" s="67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77"/>
      <c r="AM69" s="77"/>
      <c r="AN69" s="77"/>
      <c r="AO69" s="77"/>
      <c r="AP69" s="77"/>
      <c r="AQ69" s="77"/>
      <c r="AR69" s="77"/>
    </row>
    <row r="70" spans="3:44" x14ac:dyDescent="0.3">
      <c r="C70" s="89"/>
      <c r="D70" s="89"/>
      <c r="E70" s="78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77"/>
      <c r="AM70" s="77"/>
      <c r="AN70" s="77"/>
      <c r="AO70" s="77"/>
      <c r="AP70" s="77"/>
      <c r="AQ70" s="77"/>
      <c r="AR70" s="77"/>
    </row>
    <row r="71" spans="3:44" x14ac:dyDescent="0.3">
      <c r="C71" s="89"/>
      <c r="D71" s="89"/>
      <c r="E71" s="78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77"/>
      <c r="AM71" s="77"/>
      <c r="AN71" s="77"/>
      <c r="AO71" s="77"/>
      <c r="AP71" s="77"/>
      <c r="AQ71" s="77"/>
      <c r="AR71" s="77"/>
    </row>
    <row r="72" spans="3:44" x14ac:dyDescent="0.3">
      <c r="C72" s="89"/>
      <c r="D72" s="89"/>
      <c r="E72" s="78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77"/>
      <c r="AM72" s="77"/>
      <c r="AN72" s="77"/>
      <c r="AO72" s="77"/>
      <c r="AP72" s="77"/>
      <c r="AQ72" s="77"/>
      <c r="AR72" s="77"/>
    </row>
    <row r="73" spans="3:44" x14ac:dyDescent="0.3">
      <c r="C73" s="89"/>
      <c r="D73" s="89"/>
      <c r="E73" s="78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77"/>
      <c r="AM73" s="77"/>
      <c r="AN73" s="77"/>
      <c r="AO73" s="77"/>
      <c r="AP73" s="77"/>
      <c r="AQ73" s="77"/>
      <c r="AR73" s="77"/>
    </row>
    <row r="74" spans="3:44" x14ac:dyDescent="0.3">
      <c r="C74" s="89"/>
      <c r="D74" s="89"/>
      <c r="E74" s="78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77"/>
      <c r="AM74" s="77"/>
      <c r="AN74" s="77"/>
      <c r="AO74" s="77"/>
      <c r="AP74" s="77"/>
      <c r="AQ74" s="77"/>
      <c r="AR74" s="77"/>
    </row>
    <row r="75" spans="3:44" x14ac:dyDescent="0.3">
      <c r="C75" s="89"/>
      <c r="D75" s="89"/>
      <c r="E75" s="78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77"/>
      <c r="AM75" s="77"/>
      <c r="AN75" s="77"/>
      <c r="AO75" s="77"/>
      <c r="AP75" s="77"/>
      <c r="AQ75" s="77"/>
      <c r="AR75" s="77"/>
    </row>
    <row r="76" spans="3:44" x14ac:dyDescent="0.3">
      <c r="C76" s="89"/>
      <c r="D76" s="89"/>
      <c r="E76" s="78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77"/>
      <c r="AM76" s="77"/>
      <c r="AN76" s="77"/>
      <c r="AO76" s="77"/>
      <c r="AP76" s="77"/>
      <c r="AQ76" s="77"/>
      <c r="AR76" s="77"/>
    </row>
    <row r="77" spans="3:44" x14ac:dyDescent="0.3">
      <c r="C77" s="89"/>
      <c r="D77" s="89"/>
      <c r="E77" s="78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77"/>
      <c r="AM77" s="77"/>
      <c r="AN77" s="77"/>
      <c r="AO77" s="77"/>
      <c r="AP77" s="77"/>
      <c r="AQ77" s="77"/>
      <c r="AR77" s="77"/>
    </row>
    <row r="78" spans="3:44" x14ac:dyDescent="0.3">
      <c r="C78" s="89"/>
      <c r="D78" s="89"/>
      <c r="E78" s="78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77"/>
      <c r="AM78" s="77"/>
      <c r="AN78" s="77"/>
      <c r="AO78" s="77"/>
      <c r="AP78" s="77"/>
      <c r="AQ78" s="77"/>
      <c r="AR78" s="77"/>
    </row>
    <row r="79" spans="3:44" x14ac:dyDescent="0.3">
      <c r="C79" s="89"/>
      <c r="D79" s="89"/>
      <c r="E79" s="78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77"/>
      <c r="AM79" s="77"/>
      <c r="AN79" s="77"/>
      <c r="AO79" s="77"/>
      <c r="AP79" s="77"/>
      <c r="AQ79" s="77"/>
      <c r="AR79" s="77"/>
    </row>
    <row r="80" spans="3:44" x14ac:dyDescent="0.3">
      <c r="C80" s="89"/>
      <c r="D80" s="89"/>
      <c r="E80" s="78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77"/>
      <c r="AM80" s="77"/>
      <c r="AN80" s="77"/>
      <c r="AO80" s="77"/>
      <c r="AP80" s="77"/>
      <c r="AQ80" s="77"/>
      <c r="AR80" s="77"/>
    </row>
    <row r="81" spans="3:44" x14ac:dyDescent="0.3">
      <c r="C81" s="89"/>
      <c r="D81" s="89"/>
      <c r="E81" s="78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77"/>
      <c r="AM81" s="77"/>
      <c r="AN81" s="77"/>
      <c r="AO81" s="77"/>
      <c r="AP81" s="77"/>
      <c r="AQ81" s="77"/>
      <c r="AR81" s="77"/>
    </row>
    <row r="82" spans="3:44" x14ac:dyDescent="0.3">
      <c r="C82" s="89"/>
      <c r="D82" s="89"/>
      <c r="E82" s="78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77"/>
      <c r="AM82" s="77"/>
      <c r="AN82" s="77"/>
      <c r="AO82" s="77"/>
      <c r="AP82" s="77"/>
      <c r="AQ82" s="77"/>
      <c r="AR82" s="77"/>
    </row>
    <row r="83" spans="3:44" x14ac:dyDescent="0.3">
      <c r="C83" s="89"/>
      <c r="D83" s="89"/>
      <c r="E83" s="78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77"/>
      <c r="AM83" s="77"/>
      <c r="AN83" s="77"/>
      <c r="AO83" s="77"/>
      <c r="AP83" s="77"/>
      <c r="AQ83" s="77"/>
      <c r="AR83" s="77"/>
    </row>
    <row r="84" spans="3:44" x14ac:dyDescent="0.3">
      <c r="C84" s="89"/>
      <c r="D84" s="89"/>
      <c r="E84" s="78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77"/>
      <c r="AM84" s="77"/>
      <c r="AN84" s="77"/>
      <c r="AO84" s="77"/>
      <c r="AP84" s="77"/>
      <c r="AQ84" s="77"/>
      <c r="AR84" s="77"/>
    </row>
    <row r="85" spans="3:44" x14ac:dyDescent="0.3">
      <c r="C85" s="89"/>
      <c r="D85" s="89"/>
      <c r="E85" s="78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77"/>
      <c r="AM85" s="77"/>
      <c r="AN85" s="77"/>
      <c r="AO85" s="77"/>
      <c r="AP85" s="77"/>
      <c r="AQ85" s="77"/>
      <c r="AR85" s="77"/>
    </row>
    <row r="86" spans="3:44" x14ac:dyDescent="0.3">
      <c r="C86" s="89"/>
      <c r="D86" s="89"/>
      <c r="E86" s="78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77"/>
      <c r="AM86" s="77"/>
      <c r="AN86" s="77"/>
      <c r="AO86" s="77"/>
      <c r="AP86" s="77"/>
      <c r="AQ86" s="77"/>
      <c r="AR86" s="77"/>
    </row>
    <row r="87" spans="3:44" x14ac:dyDescent="0.3">
      <c r="C87" s="89"/>
      <c r="D87" s="89"/>
      <c r="E87" s="78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77"/>
      <c r="AM87" s="77"/>
      <c r="AN87" s="77"/>
      <c r="AO87" s="77"/>
      <c r="AP87" s="77"/>
      <c r="AQ87" s="77"/>
      <c r="AR87" s="77"/>
    </row>
    <row r="88" spans="3:44" x14ac:dyDescent="0.3">
      <c r="C88" s="89"/>
      <c r="D88" s="89"/>
      <c r="E88" s="78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77"/>
      <c r="AM88" s="77"/>
      <c r="AN88" s="77"/>
      <c r="AO88" s="77"/>
      <c r="AP88" s="77"/>
      <c r="AQ88" s="77"/>
      <c r="AR88" s="77"/>
    </row>
    <row r="89" spans="3:44" x14ac:dyDescent="0.3">
      <c r="C89" s="89"/>
      <c r="D89" s="89"/>
      <c r="E89" s="78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77"/>
      <c r="AM89" s="77"/>
      <c r="AN89" s="77"/>
      <c r="AO89" s="77"/>
      <c r="AP89" s="77"/>
      <c r="AQ89" s="77"/>
      <c r="AR89" s="77"/>
    </row>
    <row r="90" spans="3:44" x14ac:dyDescent="0.3">
      <c r="C90" s="89"/>
      <c r="D90" s="89"/>
      <c r="E90" s="78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77"/>
      <c r="AM90" s="77"/>
      <c r="AN90" s="77"/>
      <c r="AO90" s="77"/>
      <c r="AP90" s="77"/>
      <c r="AQ90" s="77"/>
      <c r="AR90" s="77"/>
    </row>
    <row r="91" spans="3:44" x14ac:dyDescent="0.3">
      <c r="C91" s="89"/>
      <c r="D91" s="89"/>
      <c r="E91" s="78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77"/>
      <c r="AM91" s="77"/>
      <c r="AN91" s="77"/>
      <c r="AO91" s="77"/>
      <c r="AP91" s="77"/>
      <c r="AQ91" s="77"/>
      <c r="AR91" s="77"/>
    </row>
    <row r="92" spans="3:44" x14ac:dyDescent="0.3">
      <c r="C92" s="89"/>
      <c r="D92" s="89"/>
      <c r="E92" s="78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77"/>
      <c r="AM92" s="77"/>
      <c r="AN92" s="77"/>
      <c r="AO92" s="77"/>
      <c r="AP92" s="77"/>
      <c r="AQ92" s="77"/>
      <c r="AR92" s="77"/>
    </row>
    <row r="93" spans="3:44" x14ac:dyDescent="0.3">
      <c r="C93" s="89"/>
      <c r="D93" s="89"/>
      <c r="E93" s="78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77"/>
      <c r="AM93" s="77"/>
      <c r="AN93" s="77"/>
      <c r="AO93" s="77"/>
      <c r="AP93" s="77"/>
      <c r="AQ93" s="77"/>
      <c r="AR93" s="77"/>
    </row>
    <row r="94" spans="3:44" x14ac:dyDescent="0.3">
      <c r="C94" s="89"/>
      <c r="D94" s="89"/>
      <c r="E94" s="78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77"/>
      <c r="AM94" s="77"/>
      <c r="AN94" s="77"/>
      <c r="AO94" s="77"/>
      <c r="AP94" s="77"/>
      <c r="AQ94" s="77"/>
      <c r="AR94" s="77"/>
    </row>
    <row r="95" spans="3:44" x14ac:dyDescent="0.3">
      <c r="C95" s="89"/>
      <c r="D95" s="89"/>
      <c r="E95" s="78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77"/>
      <c r="AM95" s="77"/>
      <c r="AN95" s="77"/>
      <c r="AO95" s="77"/>
      <c r="AP95" s="77"/>
      <c r="AQ95" s="77"/>
      <c r="AR95" s="77"/>
    </row>
    <row r="96" spans="3:44" x14ac:dyDescent="0.3">
      <c r="C96" s="89"/>
      <c r="D96" s="89"/>
      <c r="E96" s="78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77"/>
      <c r="AM96" s="77"/>
      <c r="AN96" s="77"/>
      <c r="AO96" s="77"/>
      <c r="AP96" s="77"/>
      <c r="AQ96" s="77"/>
      <c r="AR96" s="77"/>
    </row>
    <row r="97" spans="3:44" x14ac:dyDescent="0.3">
      <c r="C97" s="89"/>
      <c r="D97" s="89"/>
      <c r="E97" s="78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77"/>
      <c r="AM97" s="77"/>
      <c r="AN97" s="77"/>
      <c r="AO97" s="77"/>
      <c r="AP97" s="77"/>
      <c r="AQ97" s="77"/>
      <c r="AR97" s="77"/>
    </row>
    <row r="98" spans="3:44" x14ac:dyDescent="0.3">
      <c r="C98" s="89"/>
      <c r="D98" s="89"/>
      <c r="E98" s="78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77"/>
      <c r="AM98" s="77"/>
      <c r="AN98" s="77"/>
      <c r="AO98" s="77"/>
      <c r="AP98" s="77"/>
      <c r="AQ98" s="77"/>
      <c r="AR98" s="77"/>
    </row>
    <row r="99" spans="3:44" x14ac:dyDescent="0.3">
      <c r="C99" s="89"/>
      <c r="D99" s="89"/>
      <c r="E99" s="78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77"/>
      <c r="AM99" s="77"/>
      <c r="AN99" s="77"/>
      <c r="AO99" s="77"/>
      <c r="AP99" s="77"/>
      <c r="AQ99" s="77"/>
      <c r="AR99" s="77"/>
    </row>
    <row r="100" spans="3:44" x14ac:dyDescent="0.3">
      <c r="C100" s="89"/>
      <c r="D100" s="89"/>
      <c r="E100" s="78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77"/>
      <c r="AM100" s="77"/>
      <c r="AN100" s="77"/>
      <c r="AO100" s="77"/>
      <c r="AP100" s="77"/>
      <c r="AQ100" s="77"/>
      <c r="AR100" s="77"/>
    </row>
    <row r="101" spans="3:44" x14ac:dyDescent="0.3">
      <c r="C101" s="89"/>
      <c r="D101" s="89"/>
      <c r="E101" s="78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77"/>
      <c r="AM101" s="77"/>
      <c r="AN101" s="77"/>
      <c r="AO101" s="77"/>
      <c r="AP101" s="77"/>
      <c r="AQ101" s="77"/>
      <c r="AR101" s="77"/>
    </row>
    <row r="102" spans="3:44" x14ac:dyDescent="0.3">
      <c r="C102" s="89"/>
      <c r="D102" s="89"/>
      <c r="E102" s="78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77"/>
      <c r="AM102" s="77"/>
      <c r="AN102" s="77"/>
      <c r="AO102" s="77"/>
      <c r="AP102" s="77"/>
      <c r="AQ102" s="77"/>
      <c r="AR102" s="77"/>
    </row>
    <row r="103" spans="3:44" x14ac:dyDescent="0.3">
      <c r="C103" s="89"/>
      <c r="D103" s="89"/>
      <c r="E103" s="78"/>
      <c r="F103" s="91"/>
      <c r="G103" s="91"/>
      <c r="H103" s="91"/>
      <c r="I103" s="91"/>
      <c r="J103" s="91"/>
      <c r="K103" s="91"/>
      <c r="L103" s="78"/>
      <c r="M103" s="78"/>
      <c r="N103" s="78"/>
      <c r="O103" s="78"/>
      <c r="P103" s="78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77"/>
      <c r="AM103" s="77"/>
      <c r="AN103" s="77"/>
      <c r="AO103" s="77"/>
      <c r="AP103" s="77"/>
      <c r="AQ103" s="77"/>
      <c r="AR103" s="77"/>
    </row>
    <row r="104" spans="3:44" x14ac:dyDescent="0.3">
      <c r="C104" s="89"/>
      <c r="D104" s="89"/>
      <c r="E104" s="78"/>
      <c r="F104" s="91"/>
      <c r="G104" s="91"/>
      <c r="H104" s="91"/>
      <c r="I104" s="91"/>
      <c r="J104" s="91"/>
      <c r="K104" s="91"/>
      <c r="L104" s="78"/>
      <c r="M104" s="78"/>
      <c r="N104" s="78"/>
      <c r="O104" s="78"/>
      <c r="P104" s="78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77"/>
      <c r="AM104" s="77"/>
      <c r="AN104" s="77"/>
      <c r="AO104" s="77"/>
      <c r="AP104" s="77"/>
      <c r="AQ104" s="77"/>
      <c r="AR104" s="77"/>
    </row>
    <row r="105" spans="3:44" x14ac:dyDescent="0.3">
      <c r="C105" s="89"/>
      <c r="D105" s="89"/>
      <c r="E105" s="78"/>
      <c r="F105" s="91"/>
      <c r="G105" s="91"/>
      <c r="H105" s="91"/>
      <c r="I105" s="91"/>
      <c r="J105" s="91"/>
      <c r="K105" s="91"/>
      <c r="L105" s="78"/>
      <c r="M105" s="78"/>
      <c r="N105" s="78"/>
      <c r="O105" s="78"/>
      <c r="P105" s="78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77"/>
      <c r="AM105" s="77"/>
      <c r="AN105" s="77"/>
      <c r="AO105" s="77"/>
      <c r="AP105" s="77"/>
      <c r="AQ105" s="77"/>
      <c r="AR105" s="77"/>
    </row>
    <row r="106" spans="3:44" x14ac:dyDescent="0.3">
      <c r="C106" s="89"/>
      <c r="D106" s="89"/>
      <c r="E106" s="78"/>
      <c r="F106" s="91"/>
      <c r="G106" s="91"/>
      <c r="H106" s="91"/>
      <c r="I106" s="91"/>
      <c r="J106" s="91"/>
      <c r="K106" s="91"/>
      <c r="L106" s="78"/>
      <c r="M106" s="78"/>
      <c r="N106" s="78"/>
      <c r="O106" s="78"/>
      <c r="P106" s="78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77"/>
      <c r="AM106" s="77"/>
      <c r="AN106" s="77"/>
      <c r="AO106" s="77"/>
      <c r="AP106" s="77"/>
      <c r="AQ106" s="77"/>
      <c r="AR106" s="77"/>
    </row>
    <row r="107" spans="3:44" x14ac:dyDescent="0.3">
      <c r="C107" s="82"/>
      <c r="D107" s="82"/>
      <c r="E107" s="78"/>
      <c r="F107" s="79"/>
      <c r="G107" s="79"/>
      <c r="H107" s="83"/>
      <c r="I107" s="83"/>
      <c r="J107" s="84"/>
      <c r="K107" s="84"/>
      <c r="L107" s="12"/>
      <c r="M107" s="12"/>
      <c r="N107" s="12"/>
      <c r="O107" s="12"/>
      <c r="P107" s="12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54"/>
      <c r="AM107" s="54"/>
      <c r="AN107" s="54"/>
      <c r="AO107" s="54"/>
      <c r="AP107" s="54"/>
      <c r="AQ107" s="54"/>
      <c r="AR107" s="54"/>
    </row>
    <row r="108" spans="3:44" x14ac:dyDescent="0.3">
      <c r="C108" s="82"/>
      <c r="D108" s="82"/>
      <c r="E108" s="78"/>
      <c r="F108" s="79"/>
      <c r="G108" s="79"/>
      <c r="H108" s="83"/>
      <c r="I108" s="83"/>
      <c r="J108" s="84"/>
      <c r="K108" s="84"/>
      <c r="L108" s="12"/>
      <c r="M108" s="12"/>
      <c r="N108" s="12"/>
      <c r="O108" s="12"/>
      <c r="P108" s="12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54"/>
      <c r="AM108" s="54"/>
      <c r="AN108" s="54"/>
      <c r="AO108" s="54"/>
      <c r="AP108" s="54"/>
      <c r="AQ108" s="54"/>
      <c r="AR108" s="54"/>
    </row>
    <row r="109" spans="3:44" x14ac:dyDescent="0.3">
      <c r="C109" s="82"/>
      <c r="D109" s="82"/>
      <c r="E109" s="78"/>
      <c r="F109" s="79"/>
      <c r="G109" s="79"/>
      <c r="H109" s="83"/>
      <c r="I109" s="83"/>
      <c r="J109" s="84"/>
      <c r="K109" s="84"/>
      <c r="L109" s="12"/>
      <c r="M109" s="12"/>
      <c r="N109" s="12"/>
      <c r="O109" s="12"/>
      <c r="P109" s="12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54"/>
      <c r="AM109" s="54"/>
      <c r="AN109" s="54"/>
      <c r="AO109" s="54"/>
      <c r="AP109" s="54"/>
      <c r="AQ109" s="54"/>
      <c r="AR109" s="54"/>
    </row>
    <row r="110" spans="3:44" x14ac:dyDescent="0.3">
      <c r="C110" s="82"/>
      <c r="D110" s="82"/>
      <c r="E110" s="78"/>
      <c r="G110" s="1"/>
      <c r="H110" s="57"/>
      <c r="I110" s="5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3:44" x14ac:dyDescent="0.3">
      <c r="C111" s="82"/>
      <c r="D111" s="82"/>
      <c r="E111" s="78"/>
      <c r="G111" s="1"/>
      <c r="H111" s="57"/>
      <c r="I111" s="5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3:44" x14ac:dyDescent="0.3">
      <c r="C112" s="82"/>
      <c r="D112" s="82"/>
      <c r="E112" s="78"/>
      <c r="G112" s="1"/>
      <c r="H112" s="57"/>
      <c r="I112" s="57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3:4" x14ac:dyDescent="0.3">
      <c r="C113" s="82"/>
      <c r="D113" s="82"/>
    </row>
    <row r="114" spans="3:4" x14ac:dyDescent="0.3">
      <c r="C114" s="82"/>
      <c r="D114" s="82"/>
    </row>
    <row r="115" spans="3:4" x14ac:dyDescent="0.3">
      <c r="C115" s="82"/>
      <c r="D115" s="82"/>
    </row>
    <row r="116" spans="3:4" x14ac:dyDescent="0.3">
      <c r="C116" s="82"/>
      <c r="D116" s="82"/>
    </row>
    <row r="117" spans="3:4" x14ac:dyDescent="0.3">
      <c r="C117" s="82"/>
      <c r="D117" s="82"/>
    </row>
    <row r="118" spans="3:4" x14ac:dyDescent="0.3">
      <c r="C118" s="82"/>
      <c r="D118" s="82"/>
    </row>
    <row r="119" spans="3:4" x14ac:dyDescent="0.3">
      <c r="C119" s="82"/>
      <c r="D119" s="82"/>
    </row>
    <row r="120" spans="3:4" x14ac:dyDescent="0.3">
      <c r="C120" s="82"/>
      <c r="D120" s="82"/>
    </row>
    <row r="121" spans="3:4" x14ac:dyDescent="0.3">
      <c r="C121" s="82"/>
      <c r="D121" s="82"/>
    </row>
    <row r="122" spans="3:4" x14ac:dyDescent="0.3">
      <c r="C122" s="82"/>
      <c r="D122" s="82"/>
    </row>
    <row r="123" spans="3:4" x14ac:dyDescent="0.3">
      <c r="C123" s="82"/>
      <c r="D123" s="82"/>
    </row>
    <row r="124" spans="3:4" x14ac:dyDescent="0.3">
      <c r="C124" s="82"/>
      <c r="D124" s="82"/>
    </row>
    <row r="125" spans="3:4" x14ac:dyDescent="0.3">
      <c r="C125" s="82"/>
      <c r="D125" s="82"/>
    </row>
    <row r="126" spans="3:4" x14ac:dyDescent="0.3">
      <c r="C126" s="82"/>
      <c r="D126" s="82"/>
    </row>
    <row r="127" spans="3:4" x14ac:dyDescent="0.3">
      <c r="C127" s="82"/>
      <c r="D127" s="82"/>
    </row>
    <row r="128" spans="3:4" x14ac:dyDescent="0.3">
      <c r="C128" s="82"/>
      <c r="D128" s="82"/>
    </row>
    <row r="129" spans="3:4" x14ac:dyDescent="0.3">
      <c r="C129" s="82"/>
      <c r="D129" s="82"/>
    </row>
    <row r="130" spans="3:4" x14ac:dyDescent="0.3">
      <c r="C130" s="82"/>
      <c r="D130" s="82"/>
    </row>
    <row r="131" spans="3:4" x14ac:dyDescent="0.3">
      <c r="C131" s="82"/>
      <c r="D131" s="82"/>
    </row>
    <row r="132" spans="3:4" x14ac:dyDescent="0.3">
      <c r="C132" s="82"/>
      <c r="D132" s="82"/>
    </row>
    <row r="133" spans="3:4" x14ac:dyDescent="0.3">
      <c r="C133" s="82"/>
      <c r="D133" s="82"/>
    </row>
    <row r="134" spans="3:4" x14ac:dyDescent="0.3">
      <c r="C134" s="82"/>
      <c r="D134" s="82"/>
    </row>
    <row r="135" spans="3:4" x14ac:dyDescent="0.3">
      <c r="C135" s="82"/>
      <c r="D135" s="82"/>
    </row>
    <row r="136" spans="3:4" x14ac:dyDescent="0.3">
      <c r="C136" s="82"/>
      <c r="D136" s="82"/>
    </row>
    <row r="137" spans="3:4" x14ac:dyDescent="0.3">
      <c r="C137" s="82"/>
      <c r="D137" s="82"/>
    </row>
    <row r="138" spans="3:4" x14ac:dyDescent="0.3">
      <c r="C138" s="82"/>
      <c r="D138" s="82"/>
    </row>
    <row r="139" spans="3:4" x14ac:dyDescent="0.3">
      <c r="C139" s="82"/>
      <c r="D139" s="82"/>
    </row>
    <row r="140" spans="3:4" x14ac:dyDescent="0.3">
      <c r="C140" s="82"/>
      <c r="D140" s="82"/>
    </row>
    <row r="141" spans="3:4" x14ac:dyDescent="0.3">
      <c r="C141" s="82"/>
      <c r="D141" s="82"/>
    </row>
    <row r="142" spans="3:4" x14ac:dyDescent="0.3">
      <c r="C142" s="82"/>
      <c r="D142" s="82"/>
    </row>
    <row r="143" spans="3:4" x14ac:dyDescent="0.3">
      <c r="C143" s="82"/>
      <c r="D143" s="82"/>
    </row>
    <row r="144" spans="3:4" x14ac:dyDescent="0.3">
      <c r="C144" s="82"/>
      <c r="D144" s="82"/>
    </row>
    <row r="145" spans="3:4" x14ac:dyDescent="0.3">
      <c r="C145" s="82"/>
      <c r="D145" s="82"/>
    </row>
    <row r="146" spans="3:4" x14ac:dyDescent="0.3">
      <c r="C146" s="82"/>
      <c r="D146" s="82"/>
    </row>
    <row r="147" spans="3:4" x14ac:dyDescent="0.3">
      <c r="C147" s="82"/>
      <c r="D147" s="82"/>
    </row>
    <row r="148" spans="3:4" x14ac:dyDescent="0.3">
      <c r="C148" s="82"/>
      <c r="D148" s="82"/>
    </row>
    <row r="149" spans="3:4" x14ac:dyDescent="0.3">
      <c r="C149" s="82"/>
      <c r="D149" s="82"/>
    </row>
    <row r="150" spans="3:4" x14ac:dyDescent="0.3">
      <c r="C150" s="82"/>
      <c r="D150" s="82"/>
    </row>
    <row r="151" spans="3:4" x14ac:dyDescent="0.3">
      <c r="C151" s="82"/>
      <c r="D151" s="82"/>
    </row>
    <row r="152" spans="3:4" x14ac:dyDescent="0.3">
      <c r="C152" s="82"/>
      <c r="D152" s="82"/>
    </row>
    <row r="153" spans="3:4" x14ac:dyDescent="0.3">
      <c r="C153" s="82"/>
      <c r="D153" s="82"/>
    </row>
    <row r="154" spans="3:4" x14ac:dyDescent="0.3">
      <c r="C154" s="82"/>
      <c r="D154" s="82"/>
    </row>
    <row r="155" spans="3:4" x14ac:dyDescent="0.3">
      <c r="C155" s="82"/>
      <c r="D155" s="82"/>
    </row>
    <row r="156" spans="3:4" x14ac:dyDescent="0.3">
      <c r="C156" s="82"/>
      <c r="D156" s="82"/>
    </row>
    <row r="157" spans="3:4" x14ac:dyDescent="0.3">
      <c r="C157" s="82"/>
      <c r="D157" s="82"/>
    </row>
    <row r="158" spans="3:4" x14ac:dyDescent="0.3">
      <c r="C158" s="82"/>
      <c r="D158" s="82"/>
    </row>
    <row r="159" spans="3:4" x14ac:dyDescent="0.3">
      <c r="C159" s="82"/>
      <c r="D159" s="82"/>
    </row>
    <row r="160" spans="3:4" x14ac:dyDescent="0.3">
      <c r="C160" s="82"/>
      <c r="D160" s="82"/>
    </row>
    <row r="161" spans="3:4" x14ac:dyDescent="0.3">
      <c r="C161" s="82"/>
      <c r="D161" s="82"/>
    </row>
    <row r="162" spans="3:4" x14ac:dyDescent="0.3">
      <c r="C162" s="82"/>
      <c r="D162" s="82"/>
    </row>
    <row r="163" spans="3:4" x14ac:dyDescent="0.3">
      <c r="C163" s="82"/>
      <c r="D163" s="82"/>
    </row>
    <row r="164" spans="3:4" x14ac:dyDescent="0.3">
      <c r="C164" s="82"/>
      <c r="D164" s="82"/>
    </row>
    <row r="165" spans="3:4" x14ac:dyDescent="0.3">
      <c r="C165" s="82"/>
      <c r="D165" s="82"/>
    </row>
    <row r="166" spans="3:4" x14ac:dyDescent="0.3">
      <c r="C166" s="82"/>
      <c r="D166" s="82"/>
    </row>
    <row r="167" spans="3:4" x14ac:dyDescent="0.3">
      <c r="C167" s="82"/>
      <c r="D167" s="82"/>
    </row>
    <row r="168" spans="3:4" x14ac:dyDescent="0.3">
      <c r="C168" s="82"/>
      <c r="D168" s="82"/>
    </row>
    <row r="169" spans="3:4" x14ac:dyDescent="0.3">
      <c r="C169" s="82"/>
      <c r="D169" s="82"/>
    </row>
    <row r="170" spans="3:4" x14ac:dyDescent="0.3">
      <c r="C170" s="82"/>
      <c r="D170" s="82"/>
    </row>
    <row r="171" spans="3:4" x14ac:dyDescent="0.3">
      <c r="C171" s="82"/>
      <c r="D171" s="82"/>
    </row>
    <row r="172" spans="3:4" x14ac:dyDescent="0.3">
      <c r="C172" s="82"/>
      <c r="D172" s="82"/>
    </row>
    <row r="173" spans="3:4" x14ac:dyDescent="0.3">
      <c r="C173" s="82"/>
      <c r="D173" s="82"/>
    </row>
    <row r="174" spans="3:4" x14ac:dyDescent="0.3">
      <c r="C174" s="82"/>
      <c r="D174" s="82"/>
    </row>
    <row r="175" spans="3:4" x14ac:dyDescent="0.3">
      <c r="C175" s="82"/>
      <c r="D175" s="82"/>
    </row>
    <row r="176" spans="3:4" x14ac:dyDescent="0.3">
      <c r="C176" s="82"/>
      <c r="D176" s="82"/>
    </row>
    <row r="177" spans="3:4" x14ac:dyDescent="0.3">
      <c r="C177" s="82"/>
      <c r="D177" s="82"/>
    </row>
    <row r="178" spans="3:4" x14ac:dyDescent="0.3">
      <c r="C178" s="82"/>
      <c r="D178" s="82"/>
    </row>
    <row r="179" spans="3:4" x14ac:dyDescent="0.3">
      <c r="C179" s="82"/>
      <c r="D179" s="82"/>
    </row>
    <row r="180" spans="3:4" x14ac:dyDescent="0.3">
      <c r="C180" s="82"/>
      <c r="D180" s="82"/>
    </row>
    <row r="181" spans="3:4" x14ac:dyDescent="0.3">
      <c r="C181" s="82"/>
      <c r="D181" s="82"/>
    </row>
    <row r="182" spans="3:4" x14ac:dyDescent="0.3">
      <c r="C182" s="82"/>
      <c r="D182" s="82"/>
    </row>
    <row r="183" spans="3:4" x14ac:dyDescent="0.3">
      <c r="C183" s="82"/>
      <c r="D183" s="82"/>
    </row>
    <row r="184" spans="3:4" x14ac:dyDescent="0.3">
      <c r="C184" s="82"/>
      <c r="D184" s="82"/>
    </row>
    <row r="185" spans="3:4" x14ac:dyDescent="0.3">
      <c r="C185" s="82"/>
      <c r="D185" s="82"/>
    </row>
    <row r="186" spans="3:4" x14ac:dyDescent="0.3">
      <c r="C186" s="82"/>
      <c r="D186" s="82"/>
    </row>
    <row r="187" spans="3:4" x14ac:dyDescent="0.3">
      <c r="C187" s="82"/>
      <c r="D187" s="82"/>
    </row>
    <row r="188" spans="3:4" x14ac:dyDescent="0.3">
      <c r="C188" s="82"/>
      <c r="D188" s="82"/>
    </row>
    <row r="189" spans="3:4" x14ac:dyDescent="0.3">
      <c r="C189" s="82"/>
      <c r="D189" s="82"/>
    </row>
    <row r="190" spans="3:4" x14ac:dyDescent="0.3">
      <c r="C190" s="82"/>
      <c r="D190" s="82"/>
    </row>
    <row r="191" spans="3:4" x14ac:dyDescent="0.3">
      <c r="C191" s="82"/>
      <c r="D191" s="82"/>
    </row>
    <row r="192" spans="3:4" x14ac:dyDescent="0.3">
      <c r="C192" s="82"/>
      <c r="D192" s="82"/>
    </row>
    <row r="193" spans="3:4" x14ac:dyDescent="0.3">
      <c r="C193" s="82"/>
      <c r="D193" s="82"/>
    </row>
    <row r="194" spans="3:4" x14ac:dyDescent="0.3">
      <c r="C194" s="82"/>
      <c r="D194" s="82"/>
    </row>
    <row r="195" spans="3:4" x14ac:dyDescent="0.3">
      <c r="C195" s="82"/>
      <c r="D195" s="82"/>
    </row>
    <row r="196" spans="3:4" x14ac:dyDescent="0.3">
      <c r="C196" s="82"/>
      <c r="D196" s="82"/>
    </row>
    <row r="197" spans="3:4" x14ac:dyDescent="0.3">
      <c r="C197" s="82"/>
      <c r="D197" s="82"/>
    </row>
    <row r="198" spans="3:4" x14ac:dyDescent="0.3">
      <c r="C198" s="82"/>
      <c r="D198" s="82"/>
    </row>
    <row r="199" spans="3:4" x14ac:dyDescent="0.3">
      <c r="C199" s="82"/>
      <c r="D199" s="82"/>
    </row>
    <row r="200" spans="3:4" x14ac:dyDescent="0.3">
      <c r="C200" s="82"/>
      <c r="D200" s="82"/>
    </row>
    <row r="201" spans="3:4" x14ac:dyDescent="0.3">
      <c r="C201" s="82"/>
      <c r="D201" s="82"/>
    </row>
    <row r="202" spans="3:4" x14ac:dyDescent="0.3">
      <c r="C202" s="82"/>
      <c r="D202" s="82"/>
    </row>
    <row r="203" spans="3:4" x14ac:dyDescent="0.3">
      <c r="C203" s="82"/>
      <c r="D203" s="82"/>
    </row>
    <row r="204" spans="3:4" x14ac:dyDescent="0.3">
      <c r="C204" s="82"/>
      <c r="D204" s="82"/>
    </row>
    <row r="205" spans="3:4" x14ac:dyDescent="0.3">
      <c r="C205" s="82"/>
      <c r="D205" s="82"/>
    </row>
    <row r="206" spans="3:4" x14ac:dyDescent="0.3">
      <c r="C206" s="82"/>
      <c r="D206" s="82"/>
    </row>
    <row r="207" spans="3:4" x14ac:dyDescent="0.3">
      <c r="C207" s="82"/>
      <c r="D207" s="82"/>
    </row>
    <row r="208" spans="3:4" x14ac:dyDescent="0.3">
      <c r="C208" s="82"/>
      <c r="D208" s="82"/>
    </row>
    <row r="209" spans="3:4" x14ac:dyDescent="0.3">
      <c r="C209" s="82"/>
      <c r="D209" s="82"/>
    </row>
    <row r="210" spans="3:4" x14ac:dyDescent="0.3">
      <c r="C210" s="82"/>
      <c r="D210" s="82"/>
    </row>
    <row r="211" spans="3:4" x14ac:dyDescent="0.3">
      <c r="C211" s="82"/>
      <c r="D211" s="82"/>
    </row>
    <row r="212" spans="3:4" x14ac:dyDescent="0.3">
      <c r="C212" s="82"/>
      <c r="D212" s="82"/>
    </row>
    <row r="213" spans="3:4" x14ac:dyDescent="0.3">
      <c r="C213" s="82"/>
      <c r="D213" s="82"/>
    </row>
    <row r="214" spans="3:4" x14ac:dyDescent="0.3">
      <c r="C214" s="82"/>
      <c r="D214" s="82"/>
    </row>
    <row r="215" spans="3:4" x14ac:dyDescent="0.3">
      <c r="C215" s="82"/>
      <c r="D215" s="82"/>
    </row>
    <row r="216" spans="3:4" x14ac:dyDescent="0.3">
      <c r="C216" s="82"/>
      <c r="D216" s="82"/>
    </row>
    <row r="217" spans="3:4" x14ac:dyDescent="0.3">
      <c r="C217" s="82"/>
      <c r="D217" s="82"/>
    </row>
    <row r="218" spans="3:4" x14ac:dyDescent="0.3">
      <c r="C218" s="82"/>
      <c r="D218" s="82"/>
    </row>
    <row r="219" spans="3:4" x14ac:dyDescent="0.3">
      <c r="C219" s="82"/>
      <c r="D219" s="82"/>
    </row>
    <row r="220" spans="3:4" x14ac:dyDescent="0.3">
      <c r="C220" s="82"/>
      <c r="D220" s="82"/>
    </row>
    <row r="221" spans="3:4" x14ac:dyDescent="0.3">
      <c r="C221" s="82"/>
      <c r="D221" s="82"/>
    </row>
    <row r="222" spans="3:4" x14ac:dyDescent="0.3">
      <c r="C222" s="82"/>
      <c r="D222" s="82"/>
    </row>
    <row r="223" spans="3:4" x14ac:dyDescent="0.3">
      <c r="C223" s="82"/>
      <c r="D223" s="82"/>
    </row>
    <row r="224" spans="3:4" x14ac:dyDescent="0.3">
      <c r="C224" s="82"/>
      <c r="D224" s="82"/>
    </row>
    <row r="225" spans="3:4" x14ac:dyDescent="0.3">
      <c r="C225" s="82"/>
      <c r="D225" s="82"/>
    </row>
    <row r="226" spans="3:4" x14ac:dyDescent="0.3">
      <c r="C226" s="82"/>
      <c r="D226" s="82"/>
    </row>
    <row r="227" spans="3:4" x14ac:dyDescent="0.3">
      <c r="C227" s="82"/>
      <c r="D227" s="82"/>
    </row>
    <row r="228" spans="3:4" x14ac:dyDescent="0.3">
      <c r="C228" s="82"/>
      <c r="D228" s="82"/>
    </row>
    <row r="229" spans="3:4" x14ac:dyDescent="0.3">
      <c r="C229" s="82"/>
      <c r="D229" s="82"/>
    </row>
    <row r="230" spans="3:4" x14ac:dyDescent="0.3">
      <c r="C230" s="82"/>
      <c r="D230" s="82"/>
    </row>
    <row r="231" spans="3:4" x14ac:dyDescent="0.3">
      <c r="C231" s="82"/>
      <c r="D231" s="82"/>
    </row>
    <row r="232" spans="3:4" x14ac:dyDescent="0.3">
      <c r="C232" s="82"/>
      <c r="D232" s="82"/>
    </row>
    <row r="233" spans="3:4" x14ac:dyDescent="0.3">
      <c r="C233" s="82"/>
      <c r="D233" s="82"/>
    </row>
    <row r="234" spans="3:4" x14ac:dyDescent="0.3">
      <c r="C234" s="82"/>
      <c r="D234" s="82"/>
    </row>
    <row r="235" spans="3:4" x14ac:dyDescent="0.3">
      <c r="C235" s="82"/>
      <c r="D235" s="82"/>
    </row>
    <row r="236" spans="3:4" x14ac:dyDescent="0.3">
      <c r="C236" s="82"/>
      <c r="D236" s="82"/>
    </row>
    <row r="237" spans="3:4" x14ac:dyDescent="0.3">
      <c r="C237" s="82"/>
      <c r="D237" s="82"/>
    </row>
    <row r="238" spans="3:4" x14ac:dyDescent="0.3">
      <c r="C238" s="82"/>
      <c r="D238" s="82"/>
    </row>
    <row r="239" spans="3:4" x14ac:dyDescent="0.3">
      <c r="C239" s="82"/>
      <c r="D239" s="82"/>
    </row>
    <row r="240" spans="3:4" x14ac:dyDescent="0.3">
      <c r="C240" s="82"/>
      <c r="D240" s="82"/>
    </row>
    <row r="241" spans="3:4" x14ac:dyDescent="0.3">
      <c r="C241" s="82"/>
      <c r="D241" s="82"/>
    </row>
    <row r="242" spans="3:4" x14ac:dyDescent="0.3">
      <c r="C242" s="82"/>
      <c r="D242" s="82"/>
    </row>
    <row r="243" spans="3:4" x14ac:dyDescent="0.3">
      <c r="C243" s="82"/>
      <c r="D243" s="82"/>
    </row>
    <row r="244" spans="3:4" x14ac:dyDescent="0.3">
      <c r="C244" s="82"/>
      <c r="D244" s="82"/>
    </row>
    <row r="245" spans="3:4" x14ac:dyDescent="0.3">
      <c r="C245" s="82"/>
      <c r="D245" s="82"/>
    </row>
    <row r="246" spans="3:4" x14ac:dyDescent="0.3">
      <c r="C246" s="82"/>
      <c r="D246" s="82"/>
    </row>
    <row r="247" spans="3:4" x14ac:dyDescent="0.3">
      <c r="C247" s="82"/>
      <c r="D247" s="82"/>
    </row>
    <row r="248" spans="3:4" x14ac:dyDescent="0.3">
      <c r="C248" s="82"/>
      <c r="D248" s="82"/>
    </row>
    <row r="249" spans="3:4" x14ac:dyDescent="0.3">
      <c r="C249" s="82"/>
      <c r="D249" s="82"/>
    </row>
    <row r="250" spans="3:4" x14ac:dyDescent="0.3">
      <c r="C250" s="82"/>
      <c r="D250" s="82"/>
    </row>
    <row r="251" spans="3:4" x14ac:dyDescent="0.3">
      <c r="C251" s="82"/>
      <c r="D251" s="82"/>
    </row>
    <row r="252" spans="3:4" x14ac:dyDescent="0.3">
      <c r="C252" s="82"/>
      <c r="D252" s="82"/>
    </row>
    <row r="253" spans="3:4" x14ac:dyDescent="0.3">
      <c r="C253" s="82"/>
      <c r="D253" s="82"/>
    </row>
    <row r="254" spans="3:4" x14ac:dyDescent="0.3">
      <c r="C254" s="82"/>
      <c r="D254" s="82"/>
    </row>
    <row r="255" spans="3:4" x14ac:dyDescent="0.3">
      <c r="C255" s="82"/>
      <c r="D255" s="82"/>
    </row>
    <row r="256" spans="3:4" x14ac:dyDescent="0.3">
      <c r="C256" s="82"/>
      <c r="D256" s="82"/>
    </row>
    <row r="257" spans="3:4" x14ac:dyDescent="0.3">
      <c r="C257" s="82"/>
      <c r="D257" s="82"/>
    </row>
    <row r="258" spans="3:4" x14ac:dyDescent="0.3">
      <c r="C258" s="82"/>
      <c r="D258" s="82"/>
    </row>
    <row r="259" spans="3:4" x14ac:dyDescent="0.3">
      <c r="C259" s="82"/>
      <c r="D259" s="82"/>
    </row>
    <row r="260" spans="3:4" x14ac:dyDescent="0.3">
      <c r="C260" s="82"/>
      <c r="D260" s="82"/>
    </row>
    <row r="261" spans="3:4" x14ac:dyDescent="0.3">
      <c r="C261" s="82"/>
      <c r="D261" s="82"/>
    </row>
    <row r="262" spans="3:4" x14ac:dyDescent="0.3">
      <c r="C262" s="82"/>
      <c r="D262" s="82"/>
    </row>
    <row r="263" spans="3:4" x14ac:dyDescent="0.3">
      <c r="C263" s="82"/>
      <c r="D263" s="82"/>
    </row>
    <row r="264" spans="3:4" x14ac:dyDescent="0.3">
      <c r="C264" s="82"/>
      <c r="D264" s="82"/>
    </row>
    <row r="265" spans="3:4" x14ac:dyDescent="0.3">
      <c r="C265" s="82"/>
      <c r="D265" s="82"/>
    </row>
    <row r="266" spans="3:4" x14ac:dyDescent="0.3">
      <c r="C266" s="82"/>
      <c r="D266" s="82"/>
    </row>
    <row r="267" spans="3:4" x14ac:dyDescent="0.3">
      <c r="C267" s="82"/>
      <c r="D267" s="82"/>
    </row>
    <row r="268" spans="3:4" x14ac:dyDescent="0.3">
      <c r="C268" s="82"/>
      <c r="D268" s="82"/>
    </row>
    <row r="269" spans="3:4" x14ac:dyDescent="0.3">
      <c r="C269" s="82"/>
      <c r="D269" s="82"/>
    </row>
    <row r="270" spans="3:4" x14ac:dyDescent="0.3">
      <c r="C270" s="82"/>
      <c r="D270" s="82"/>
    </row>
    <row r="271" spans="3:4" x14ac:dyDescent="0.3">
      <c r="C271" s="82"/>
      <c r="D271" s="82"/>
    </row>
    <row r="272" spans="3:4" x14ac:dyDescent="0.3">
      <c r="C272" s="82"/>
      <c r="D272" s="82"/>
    </row>
    <row r="273" spans="3:4" x14ac:dyDescent="0.3">
      <c r="C273" s="82"/>
      <c r="D273" s="82"/>
    </row>
    <row r="274" spans="3:4" x14ac:dyDescent="0.3">
      <c r="C274" s="82"/>
      <c r="D274" s="82"/>
    </row>
    <row r="275" spans="3:4" x14ac:dyDescent="0.3">
      <c r="C275" s="82"/>
      <c r="D275" s="82"/>
    </row>
    <row r="276" spans="3:4" x14ac:dyDescent="0.3">
      <c r="C276" s="82"/>
      <c r="D276" s="82"/>
    </row>
    <row r="277" spans="3:4" x14ac:dyDescent="0.3">
      <c r="C277" s="82"/>
      <c r="D277" s="82"/>
    </row>
    <row r="278" spans="3:4" x14ac:dyDescent="0.3">
      <c r="C278" s="82"/>
      <c r="D278" s="82"/>
    </row>
    <row r="279" spans="3:4" x14ac:dyDescent="0.3">
      <c r="C279" s="82"/>
      <c r="D279" s="82"/>
    </row>
    <row r="280" spans="3:4" x14ac:dyDescent="0.3">
      <c r="C280" s="82"/>
      <c r="D280" s="82"/>
    </row>
    <row r="281" spans="3:4" x14ac:dyDescent="0.3">
      <c r="C281" s="82"/>
      <c r="D281" s="82"/>
    </row>
    <row r="282" spans="3:4" x14ac:dyDescent="0.3">
      <c r="C282" s="82"/>
      <c r="D282" s="82"/>
    </row>
    <row r="283" spans="3:4" x14ac:dyDescent="0.3">
      <c r="C283" s="82"/>
      <c r="D283" s="82"/>
    </row>
    <row r="284" spans="3:4" x14ac:dyDescent="0.3">
      <c r="C284" s="82"/>
      <c r="D284" s="82"/>
    </row>
    <row r="285" spans="3:4" x14ac:dyDescent="0.3">
      <c r="C285" s="82"/>
      <c r="D285" s="82"/>
    </row>
    <row r="286" spans="3:4" x14ac:dyDescent="0.3">
      <c r="C286" s="82"/>
      <c r="D286" s="82"/>
    </row>
    <row r="287" spans="3:4" x14ac:dyDescent="0.3">
      <c r="C287" s="82"/>
      <c r="D287" s="82"/>
    </row>
    <row r="288" spans="3:4" x14ac:dyDescent="0.3">
      <c r="C288" s="82"/>
      <c r="D288" s="82"/>
    </row>
    <row r="289" spans="3:4" x14ac:dyDescent="0.3">
      <c r="C289" s="82"/>
      <c r="D289" s="82"/>
    </row>
    <row r="290" spans="3:4" x14ac:dyDescent="0.3">
      <c r="C290" s="82"/>
      <c r="D290" s="82"/>
    </row>
    <row r="291" spans="3:4" x14ac:dyDescent="0.3">
      <c r="C291" s="82"/>
      <c r="D291" s="82"/>
    </row>
    <row r="292" spans="3:4" x14ac:dyDescent="0.3">
      <c r="C292" s="82"/>
      <c r="D292" s="82"/>
    </row>
    <row r="293" spans="3:4" x14ac:dyDescent="0.3">
      <c r="C293" s="82"/>
      <c r="D293" s="82"/>
    </row>
    <row r="294" spans="3:4" x14ac:dyDescent="0.3">
      <c r="C294" s="82"/>
      <c r="D294" s="82"/>
    </row>
    <row r="295" spans="3:4" x14ac:dyDescent="0.3">
      <c r="C295" s="82"/>
      <c r="D295" s="82"/>
    </row>
    <row r="296" spans="3:4" x14ac:dyDescent="0.3">
      <c r="C296" s="82"/>
      <c r="D296" s="82"/>
    </row>
    <row r="297" spans="3:4" x14ac:dyDescent="0.3">
      <c r="C297" s="82"/>
      <c r="D297" s="82"/>
    </row>
    <row r="298" spans="3:4" x14ac:dyDescent="0.3">
      <c r="C298" s="82"/>
      <c r="D298" s="82"/>
    </row>
    <row r="299" spans="3:4" x14ac:dyDescent="0.3">
      <c r="C299" s="82"/>
      <c r="D299" s="82"/>
    </row>
    <row r="300" spans="3:4" x14ac:dyDescent="0.3">
      <c r="C300" s="82"/>
      <c r="D300" s="82"/>
    </row>
    <row r="301" spans="3:4" x14ac:dyDescent="0.3">
      <c r="C301" s="82"/>
      <c r="D301" s="82"/>
    </row>
    <row r="302" spans="3:4" x14ac:dyDescent="0.3">
      <c r="C302" s="82"/>
      <c r="D302" s="82"/>
    </row>
    <row r="303" spans="3:4" x14ac:dyDescent="0.3">
      <c r="C303" s="82"/>
      <c r="D303" s="82"/>
    </row>
    <row r="304" spans="3:4" x14ac:dyDescent="0.3">
      <c r="C304" s="82"/>
      <c r="D304" s="82"/>
    </row>
    <row r="305" spans="3:4" x14ac:dyDescent="0.3">
      <c r="C305" s="82"/>
      <c r="D305" s="82"/>
    </row>
    <row r="306" spans="3:4" x14ac:dyDescent="0.3">
      <c r="C306" s="82"/>
      <c r="D306" s="82"/>
    </row>
    <row r="307" spans="3:4" x14ac:dyDescent="0.3">
      <c r="C307" s="82"/>
      <c r="D307" s="82"/>
    </row>
    <row r="308" spans="3:4" x14ac:dyDescent="0.3">
      <c r="C308" s="82"/>
      <c r="D308" s="82"/>
    </row>
    <row r="309" spans="3:4" x14ac:dyDescent="0.3">
      <c r="C309" s="82"/>
      <c r="D309" s="82"/>
    </row>
    <row r="310" spans="3:4" x14ac:dyDescent="0.3">
      <c r="C310" s="82"/>
      <c r="D310" s="82"/>
    </row>
    <row r="311" spans="3:4" x14ac:dyDescent="0.3">
      <c r="C311" s="82"/>
      <c r="D311" s="82"/>
    </row>
    <row r="312" spans="3:4" x14ac:dyDescent="0.3">
      <c r="C312" s="82"/>
      <c r="D312" s="82"/>
    </row>
    <row r="313" spans="3:4" x14ac:dyDescent="0.3">
      <c r="C313" s="82"/>
      <c r="D313" s="82"/>
    </row>
    <row r="314" spans="3:4" x14ac:dyDescent="0.3">
      <c r="C314" s="82"/>
      <c r="D314" s="82"/>
    </row>
    <row r="315" spans="3:4" x14ac:dyDescent="0.3">
      <c r="C315" s="82"/>
      <c r="D315" s="82"/>
    </row>
    <row r="316" spans="3:4" x14ac:dyDescent="0.3">
      <c r="C316" s="82"/>
      <c r="D316" s="82"/>
    </row>
    <row r="317" spans="3:4" x14ac:dyDescent="0.3">
      <c r="C317" s="82"/>
      <c r="D317" s="82"/>
    </row>
    <row r="318" spans="3:4" x14ac:dyDescent="0.3">
      <c r="C318" s="82"/>
      <c r="D318" s="82"/>
    </row>
    <row r="319" spans="3:4" x14ac:dyDescent="0.3">
      <c r="C319" s="82"/>
      <c r="D319" s="82"/>
    </row>
    <row r="320" spans="3:4" x14ac:dyDescent="0.3">
      <c r="C320" s="82"/>
      <c r="D320" s="82"/>
    </row>
    <row r="321" spans="3:4" x14ac:dyDescent="0.3">
      <c r="C321" s="82"/>
      <c r="D321" s="82"/>
    </row>
    <row r="322" spans="3:4" x14ac:dyDescent="0.3">
      <c r="C322" s="82"/>
      <c r="D322" s="82"/>
    </row>
    <row r="323" spans="3:4" x14ac:dyDescent="0.3">
      <c r="C323" s="82"/>
      <c r="D323" s="82"/>
    </row>
    <row r="324" spans="3:4" x14ac:dyDescent="0.3">
      <c r="C324" s="82"/>
      <c r="D324" s="82"/>
    </row>
    <row r="325" spans="3:4" x14ac:dyDescent="0.3">
      <c r="C325" s="82"/>
      <c r="D325" s="82"/>
    </row>
    <row r="326" spans="3:4" x14ac:dyDescent="0.3">
      <c r="C326" s="82"/>
      <c r="D326" s="82"/>
    </row>
    <row r="327" spans="3:4" x14ac:dyDescent="0.3">
      <c r="C327" s="82"/>
      <c r="D327" s="82"/>
    </row>
    <row r="328" spans="3:4" x14ac:dyDescent="0.3">
      <c r="C328" s="82"/>
      <c r="D328" s="82"/>
    </row>
    <row r="329" spans="3:4" x14ac:dyDescent="0.3">
      <c r="C329" s="82"/>
      <c r="D329" s="82"/>
    </row>
    <row r="330" spans="3:4" x14ac:dyDescent="0.3">
      <c r="C330" s="82"/>
      <c r="D330" s="82"/>
    </row>
    <row r="331" spans="3:4" x14ac:dyDescent="0.3">
      <c r="C331" s="82"/>
      <c r="D331" s="82"/>
    </row>
    <row r="332" spans="3:4" x14ac:dyDescent="0.3">
      <c r="C332" s="82"/>
      <c r="D332" s="82"/>
    </row>
    <row r="333" spans="3:4" x14ac:dyDescent="0.3">
      <c r="C333" s="82"/>
      <c r="D333" s="82"/>
    </row>
    <row r="334" spans="3:4" x14ac:dyDescent="0.3">
      <c r="C334" s="82"/>
      <c r="D334" s="82"/>
    </row>
    <row r="335" spans="3:4" x14ac:dyDescent="0.3">
      <c r="C335" s="82"/>
      <c r="D335" s="82"/>
    </row>
    <row r="336" spans="3:4" x14ac:dyDescent="0.3">
      <c r="C336" s="82"/>
      <c r="D336" s="82"/>
    </row>
    <row r="337" spans="3:4" x14ac:dyDescent="0.3">
      <c r="C337" s="82"/>
      <c r="D337" s="82"/>
    </row>
    <row r="338" spans="3:4" x14ac:dyDescent="0.3">
      <c r="C338" s="82"/>
      <c r="D338" s="82"/>
    </row>
    <row r="339" spans="3:4" x14ac:dyDescent="0.3">
      <c r="C339" s="82"/>
      <c r="D339" s="82"/>
    </row>
    <row r="340" spans="3:4" x14ac:dyDescent="0.3">
      <c r="C340" s="82"/>
      <c r="D340" s="82"/>
    </row>
    <row r="341" spans="3:4" x14ac:dyDescent="0.3">
      <c r="C341" s="82"/>
      <c r="D341" s="82"/>
    </row>
    <row r="342" spans="3:4" x14ac:dyDescent="0.3">
      <c r="C342" s="82"/>
      <c r="D342" s="82"/>
    </row>
    <row r="343" spans="3:4" x14ac:dyDescent="0.3">
      <c r="C343" s="82"/>
      <c r="D343" s="82"/>
    </row>
    <row r="344" spans="3:4" x14ac:dyDescent="0.3">
      <c r="C344" s="82"/>
      <c r="D344" s="82"/>
    </row>
    <row r="345" spans="3:4" x14ac:dyDescent="0.3">
      <c r="C345" s="82"/>
      <c r="D345" s="82"/>
    </row>
    <row r="346" spans="3:4" x14ac:dyDescent="0.3">
      <c r="C346" s="82"/>
      <c r="D346" s="82"/>
    </row>
    <row r="347" spans="3:4" x14ac:dyDescent="0.3">
      <c r="C347" s="82"/>
      <c r="D347" s="82"/>
    </row>
    <row r="348" spans="3:4" x14ac:dyDescent="0.3">
      <c r="C348" s="82"/>
      <c r="D348" s="82"/>
    </row>
    <row r="349" spans="3:4" x14ac:dyDescent="0.3">
      <c r="C349" s="82"/>
      <c r="D349" s="82"/>
    </row>
    <row r="350" spans="3:4" x14ac:dyDescent="0.3">
      <c r="C350" s="82"/>
      <c r="D350" s="82"/>
    </row>
    <row r="351" spans="3:4" x14ac:dyDescent="0.3">
      <c r="C351" s="82"/>
      <c r="D351" s="82"/>
    </row>
    <row r="352" spans="3:4" x14ac:dyDescent="0.3">
      <c r="C352" s="82"/>
      <c r="D352" s="82"/>
    </row>
    <row r="353" spans="3:4" x14ac:dyDescent="0.3">
      <c r="C353" s="82"/>
      <c r="D353" s="82"/>
    </row>
    <row r="354" spans="3:4" x14ac:dyDescent="0.3">
      <c r="C354" s="82"/>
      <c r="D354" s="82"/>
    </row>
    <row r="355" spans="3:4" x14ac:dyDescent="0.3">
      <c r="C355" s="82"/>
      <c r="D355" s="82"/>
    </row>
    <row r="356" spans="3:4" x14ac:dyDescent="0.3">
      <c r="C356" s="82"/>
      <c r="D356" s="82"/>
    </row>
    <row r="357" spans="3:4" x14ac:dyDescent="0.3">
      <c r="C357" s="82"/>
      <c r="D357" s="82"/>
    </row>
    <row r="358" spans="3:4" x14ac:dyDescent="0.3">
      <c r="C358" s="82"/>
      <c r="D358" s="82"/>
    </row>
    <row r="359" spans="3:4" x14ac:dyDescent="0.3">
      <c r="C359" s="82"/>
      <c r="D359" s="82"/>
    </row>
    <row r="360" spans="3:4" x14ac:dyDescent="0.3">
      <c r="C360" s="82"/>
      <c r="D360" s="82"/>
    </row>
    <row r="361" spans="3:4" x14ac:dyDescent="0.3">
      <c r="C361" s="82"/>
      <c r="D361" s="82"/>
    </row>
    <row r="362" spans="3:4" x14ac:dyDescent="0.3">
      <c r="C362" s="82"/>
      <c r="D362" s="82"/>
    </row>
    <row r="363" spans="3:4" x14ac:dyDescent="0.3">
      <c r="C363" s="82"/>
      <c r="D363" s="82"/>
    </row>
    <row r="364" spans="3:4" x14ac:dyDescent="0.3">
      <c r="C364" s="82"/>
      <c r="D364" s="82"/>
    </row>
    <row r="365" spans="3:4" x14ac:dyDescent="0.3">
      <c r="C365" s="82"/>
      <c r="D365" s="82"/>
    </row>
    <row r="366" spans="3:4" x14ac:dyDescent="0.3">
      <c r="C366" s="82"/>
      <c r="D366" s="82"/>
    </row>
    <row r="367" spans="3:4" x14ac:dyDescent="0.3">
      <c r="C367" s="82"/>
      <c r="D367" s="82"/>
    </row>
    <row r="368" spans="3:4" x14ac:dyDescent="0.3">
      <c r="C368" s="82"/>
      <c r="D368" s="82"/>
    </row>
    <row r="369" spans="3:4" x14ac:dyDescent="0.3">
      <c r="C369" s="82"/>
      <c r="D369" s="82"/>
    </row>
    <row r="370" spans="3:4" x14ac:dyDescent="0.3">
      <c r="C370" s="82"/>
      <c r="D370" s="82"/>
    </row>
    <row r="371" spans="3:4" x14ac:dyDescent="0.3">
      <c r="C371" s="82"/>
      <c r="D371" s="82"/>
    </row>
    <row r="372" spans="3:4" x14ac:dyDescent="0.3">
      <c r="C372" s="82"/>
      <c r="D372" s="82"/>
    </row>
    <row r="373" spans="3:4" x14ac:dyDescent="0.3">
      <c r="C373" s="82"/>
      <c r="D373" s="82"/>
    </row>
    <row r="374" spans="3:4" x14ac:dyDescent="0.3">
      <c r="C374" s="82"/>
      <c r="D374" s="82"/>
    </row>
    <row r="375" spans="3:4" x14ac:dyDescent="0.3">
      <c r="C375" s="82"/>
      <c r="D375" s="82"/>
    </row>
    <row r="376" spans="3:4" x14ac:dyDescent="0.3">
      <c r="C376" s="82"/>
      <c r="D376" s="82"/>
    </row>
    <row r="377" spans="3:4" x14ac:dyDescent="0.3">
      <c r="C377" s="82"/>
      <c r="D377" s="82"/>
    </row>
    <row r="378" spans="3:4" x14ac:dyDescent="0.3">
      <c r="C378" s="82"/>
      <c r="D378" s="82"/>
    </row>
    <row r="379" spans="3:4" x14ac:dyDescent="0.3">
      <c r="C379" s="82"/>
      <c r="D379" s="82"/>
    </row>
    <row r="380" spans="3:4" x14ac:dyDescent="0.3">
      <c r="C380" s="82"/>
      <c r="D380" s="82"/>
    </row>
    <row r="381" spans="3:4" x14ac:dyDescent="0.3">
      <c r="C381" s="82"/>
      <c r="D381" s="82"/>
    </row>
    <row r="382" spans="3:4" x14ac:dyDescent="0.3">
      <c r="C382" s="82"/>
      <c r="D382" s="82"/>
    </row>
    <row r="383" spans="3:4" x14ac:dyDescent="0.3">
      <c r="C383" s="82"/>
      <c r="D383" s="82"/>
    </row>
    <row r="384" spans="3:4" x14ac:dyDescent="0.3">
      <c r="C384" s="82"/>
      <c r="D384" s="82"/>
    </row>
    <row r="385" spans="3:4" x14ac:dyDescent="0.3">
      <c r="C385" s="82"/>
      <c r="D385" s="82"/>
    </row>
    <row r="386" spans="3:4" x14ac:dyDescent="0.3">
      <c r="C386" s="82"/>
      <c r="D386" s="82"/>
    </row>
    <row r="387" spans="3:4" x14ac:dyDescent="0.3">
      <c r="C387" s="82"/>
      <c r="D387" s="82"/>
    </row>
    <row r="388" spans="3:4" x14ac:dyDescent="0.3">
      <c r="C388" s="82"/>
      <c r="D388" s="82"/>
    </row>
    <row r="389" spans="3:4" x14ac:dyDescent="0.3">
      <c r="C389" s="82"/>
      <c r="D389" s="82"/>
    </row>
    <row r="390" spans="3:4" x14ac:dyDescent="0.3">
      <c r="C390" s="82"/>
      <c r="D390" s="82"/>
    </row>
    <row r="391" spans="3:4" x14ac:dyDescent="0.3">
      <c r="C391" s="82"/>
      <c r="D391" s="82"/>
    </row>
    <row r="392" spans="3:4" x14ac:dyDescent="0.3">
      <c r="C392" s="82"/>
      <c r="D392" s="82"/>
    </row>
    <row r="393" spans="3:4" x14ac:dyDescent="0.3">
      <c r="C393" s="82"/>
      <c r="D393" s="82"/>
    </row>
    <row r="394" spans="3:4" x14ac:dyDescent="0.3">
      <c r="C394" s="82"/>
      <c r="D394" s="82"/>
    </row>
    <row r="395" spans="3:4" x14ac:dyDescent="0.3">
      <c r="C395" s="82"/>
      <c r="D395" s="82"/>
    </row>
    <row r="396" spans="3:4" x14ac:dyDescent="0.3">
      <c r="C396" s="82"/>
      <c r="D396" s="82"/>
    </row>
    <row r="397" spans="3:4" x14ac:dyDescent="0.3">
      <c r="C397" s="82"/>
      <c r="D397" s="82"/>
    </row>
    <row r="398" spans="3:4" x14ac:dyDescent="0.3">
      <c r="C398" s="82"/>
      <c r="D398" s="82"/>
    </row>
    <row r="399" spans="3:4" x14ac:dyDescent="0.3">
      <c r="C399" s="82"/>
      <c r="D399" s="82"/>
    </row>
    <row r="400" spans="3:4" x14ac:dyDescent="0.3">
      <c r="C400" s="82"/>
      <c r="D400" s="82"/>
    </row>
    <row r="401" spans="3:4" x14ac:dyDescent="0.3">
      <c r="C401" s="82"/>
      <c r="D401" s="82"/>
    </row>
    <row r="402" spans="3:4" x14ac:dyDescent="0.3">
      <c r="C402" s="82"/>
      <c r="D402" s="82"/>
    </row>
    <row r="403" spans="3:4" x14ac:dyDescent="0.3">
      <c r="C403" s="82"/>
      <c r="D403" s="82"/>
    </row>
    <row r="404" spans="3:4" x14ac:dyDescent="0.3">
      <c r="C404" s="82"/>
      <c r="D404" s="82"/>
    </row>
    <row r="405" spans="3:4" x14ac:dyDescent="0.3">
      <c r="C405" s="82"/>
      <c r="D405" s="82"/>
    </row>
    <row r="406" spans="3:4" x14ac:dyDescent="0.3">
      <c r="C406" s="82"/>
      <c r="D406" s="82"/>
    </row>
    <row r="407" spans="3:4" x14ac:dyDescent="0.3">
      <c r="C407" s="82"/>
      <c r="D407" s="82"/>
    </row>
    <row r="408" spans="3:4" x14ac:dyDescent="0.3">
      <c r="C408" s="82"/>
      <c r="D408" s="82"/>
    </row>
    <row r="409" spans="3:4" x14ac:dyDescent="0.3">
      <c r="C409" s="82"/>
      <c r="D409" s="82"/>
    </row>
    <row r="410" spans="3:4" x14ac:dyDescent="0.3">
      <c r="C410" s="82"/>
      <c r="D410" s="82"/>
    </row>
    <row r="411" spans="3:4" x14ac:dyDescent="0.3">
      <c r="C411" s="82"/>
      <c r="D411" s="82"/>
    </row>
    <row r="412" spans="3:4" x14ac:dyDescent="0.3">
      <c r="C412" s="82"/>
      <c r="D412" s="82"/>
    </row>
    <row r="413" spans="3:4" x14ac:dyDescent="0.3">
      <c r="C413" s="82"/>
      <c r="D413" s="82"/>
    </row>
    <row r="414" spans="3:4" x14ac:dyDescent="0.3">
      <c r="C414" s="82"/>
      <c r="D414" s="82"/>
    </row>
    <row r="415" spans="3:4" x14ac:dyDescent="0.3">
      <c r="C415" s="82"/>
      <c r="D415" s="82"/>
    </row>
    <row r="416" spans="3:4" x14ac:dyDescent="0.3">
      <c r="C416" s="82"/>
      <c r="D416" s="82"/>
    </row>
    <row r="417" spans="3:4" x14ac:dyDescent="0.3">
      <c r="C417" s="82"/>
      <c r="D417" s="82"/>
    </row>
    <row r="418" spans="3:4" x14ac:dyDescent="0.3">
      <c r="C418" s="82"/>
      <c r="D418" s="82"/>
    </row>
    <row r="419" spans="3:4" x14ac:dyDescent="0.3">
      <c r="C419" s="82"/>
      <c r="D419" s="82"/>
    </row>
    <row r="420" spans="3:4" x14ac:dyDescent="0.3">
      <c r="C420" s="82"/>
      <c r="D420" s="82"/>
    </row>
    <row r="421" spans="3:4" x14ac:dyDescent="0.3">
      <c r="C421" s="82"/>
      <c r="D421" s="82"/>
    </row>
    <row r="422" spans="3:4" x14ac:dyDescent="0.3">
      <c r="C422" s="82"/>
      <c r="D422" s="82"/>
    </row>
    <row r="423" spans="3:4" x14ac:dyDescent="0.3">
      <c r="C423" s="82"/>
      <c r="D423" s="82"/>
    </row>
    <row r="424" spans="3:4" x14ac:dyDescent="0.3">
      <c r="C424" s="82"/>
      <c r="D424" s="82"/>
    </row>
    <row r="425" spans="3:4" x14ac:dyDescent="0.3">
      <c r="C425" s="82"/>
      <c r="D425" s="82"/>
    </row>
    <row r="426" spans="3:4" x14ac:dyDescent="0.3">
      <c r="C426" s="82"/>
      <c r="D426" s="82"/>
    </row>
    <row r="427" spans="3:4" x14ac:dyDescent="0.3">
      <c r="C427" s="82"/>
      <c r="D427" s="82"/>
    </row>
    <row r="428" spans="3:4" x14ac:dyDescent="0.3">
      <c r="C428" s="82"/>
      <c r="D428" s="82"/>
    </row>
    <row r="429" spans="3:4" x14ac:dyDescent="0.3">
      <c r="C429" s="82"/>
      <c r="D429" s="82"/>
    </row>
    <row r="430" spans="3:4" x14ac:dyDescent="0.3">
      <c r="C430" s="82"/>
      <c r="D430" s="82"/>
    </row>
    <row r="431" spans="3:4" x14ac:dyDescent="0.3">
      <c r="C431" s="82"/>
      <c r="D431" s="82"/>
    </row>
    <row r="432" spans="3:4" x14ac:dyDescent="0.3">
      <c r="C432" s="82"/>
      <c r="D432" s="82"/>
    </row>
    <row r="433" spans="3:4" x14ac:dyDescent="0.3">
      <c r="C433" s="82"/>
      <c r="D433" s="82"/>
    </row>
    <row r="434" spans="3:4" x14ac:dyDescent="0.3">
      <c r="C434" s="82"/>
      <c r="D434" s="82"/>
    </row>
    <row r="435" spans="3:4" x14ac:dyDescent="0.3">
      <c r="C435" s="82"/>
      <c r="D435" s="82"/>
    </row>
    <row r="436" spans="3:4" x14ac:dyDescent="0.3">
      <c r="C436" s="82"/>
      <c r="D436" s="82"/>
    </row>
    <row r="437" spans="3:4" x14ac:dyDescent="0.3">
      <c r="C437" s="82"/>
      <c r="D437" s="82"/>
    </row>
    <row r="438" spans="3:4" x14ac:dyDescent="0.3">
      <c r="C438" s="82"/>
      <c r="D438" s="82"/>
    </row>
    <row r="439" spans="3:4" x14ac:dyDescent="0.3">
      <c r="C439" s="82"/>
      <c r="D439" s="82"/>
    </row>
    <row r="440" spans="3:4" x14ac:dyDescent="0.3">
      <c r="C440" s="82"/>
      <c r="D440" s="82"/>
    </row>
    <row r="441" spans="3:4" x14ac:dyDescent="0.3">
      <c r="C441" s="82"/>
      <c r="D441" s="82"/>
    </row>
    <row r="442" spans="3:4" x14ac:dyDescent="0.3">
      <c r="C442" s="82"/>
      <c r="D442" s="82"/>
    </row>
    <row r="443" spans="3:4" x14ac:dyDescent="0.3">
      <c r="C443" s="82"/>
      <c r="D443" s="82"/>
    </row>
    <row r="444" spans="3:4" x14ac:dyDescent="0.3">
      <c r="C444" s="82"/>
      <c r="D444" s="82"/>
    </row>
    <row r="445" spans="3:4" x14ac:dyDescent="0.3">
      <c r="C445" s="82"/>
      <c r="D445" s="82"/>
    </row>
    <row r="446" spans="3:4" x14ac:dyDescent="0.3">
      <c r="C446" s="82"/>
      <c r="D446" s="82"/>
    </row>
    <row r="447" spans="3:4" x14ac:dyDescent="0.3">
      <c r="C447" s="82"/>
      <c r="D447" s="82"/>
    </row>
    <row r="448" spans="3:4" x14ac:dyDescent="0.3">
      <c r="C448" s="82"/>
      <c r="D448" s="82"/>
    </row>
    <row r="449" spans="3:4" x14ac:dyDescent="0.3">
      <c r="C449" s="82"/>
      <c r="D449" s="82"/>
    </row>
    <row r="450" spans="3:4" x14ac:dyDescent="0.3">
      <c r="C450" s="82"/>
      <c r="D450" s="82"/>
    </row>
    <row r="451" spans="3:4" x14ac:dyDescent="0.3">
      <c r="C451" s="82"/>
      <c r="D451" s="82"/>
    </row>
    <row r="452" spans="3:4" x14ac:dyDescent="0.3">
      <c r="C452" s="82"/>
      <c r="D452" s="82"/>
    </row>
    <row r="453" spans="3:4" x14ac:dyDescent="0.3">
      <c r="C453" s="82"/>
      <c r="D453" s="82"/>
    </row>
    <row r="454" spans="3:4" x14ac:dyDescent="0.3">
      <c r="C454" s="82"/>
      <c r="D454" s="82"/>
    </row>
    <row r="455" spans="3:4" x14ac:dyDescent="0.3">
      <c r="C455" s="82"/>
      <c r="D455" s="82"/>
    </row>
    <row r="456" spans="3:4" x14ac:dyDescent="0.3">
      <c r="C456" s="82"/>
      <c r="D456" s="82"/>
    </row>
    <row r="457" spans="3:4" x14ac:dyDescent="0.3">
      <c r="C457" s="82"/>
      <c r="D457" s="82"/>
    </row>
    <row r="458" spans="3:4" x14ac:dyDescent="0.3">
      <c r="C458" s="82"/>
      <c r="D458" s="82"/>
    </row>
    <row r="459" spans="3:4" x14ac:dyDescent="0.3">
      <c r="C459" s="82"/>
      <c r="D459" s="82"/>
    </row>
    <row r="460" spans="3:4" x14ac:dyDescent="0.3">
      <c r="C460" s="82"/>
      <c r="D460" s="82"/>
    </row>
    <row r="461" spans="3:4" x14ac:dyDescent="0.3">
      <c r="C461" s="82"/>
      <c r="D461" s="82"/>
    </row>
    <row r="462" spans="3:4" x14ac:dyDescent="0.3">
      <c r="C462" s="82"/>
      <c r="D462" s="82"/>
    </row>
    <row r="463" spans="3:4" x14ac:dyDescent="0.3">
      <c r="C463" s="82"/>
      <c r="D463" s="82"/>
    </row>
    <row r="464" spans="3:4" x14ac:dyDescent="0.3">
      <c r="C464" s="82"/>
      <c r="D464" s="82"/>
    </row>
    <row r="465" spans="3:4" x14ac:dyDescent="0.3">
      <c r="C465" s="82"/>
      <c r="D465" s="82"/>
    </row>
    <row r="466" spans="3:4" x14ac:dyDescent="0.3">
      <c r="C466" s="82"/>
      <c r="D466" s="82"/>
    </row>
    <row r="467" spans="3:4" x14ac:dyDescent="0.3">
      <c r="C467" s="82"/>
      <c r="D467" s="82"/>
    </row>
    <row r="468" spans="3:4" x14ac:dyDescent="0.3">
      <c r="C468" s="82"/>
      <c r="D468" s="82"/>
    </row>
    <row r="469" spans="3:4" x14ac:dyDescent="0.3">
      <c r="C469" s="82"/>
      <c r="D469" s="82"/>
    </row>
    <row r="470" spans="3:4" x14ac:dyDescent="0.3">
      <c r="C470" s="82"/>
      <c r="D470" s="82"/>
    </row>
    <row r="471" spans="3:4" x14ac:dyDescent="0.3">
      <c r="C471" s="82"/>
      <c r="D471" s="82"/>
    </row>
    <row r="472" spans="3:4" x14ac:dyDescent="0.3">
      <c r="C472" s="82"/>
      <c r="D472" s="82"/>
    </row>
    <row r="473" spans="3:4" x14ac:dyDescent="0.3">
      <c r="C473" s="82"/>
      <c r="D473" s="82"/>
    </row>
    <row r="474" spans="3:4" x14ac:dyDescent="0.3">
      <c r="C474" s="82"/>
      <c r="D474" s="82"/>
    </row>
    <row r="475" spans="3:4" x14ac:dyDescent="0.3">
      <c r="C475" s="82"/>
      <c r="D475" s="82"/>
    </row>
    <row r="476" spans="3:4" x14ac:dyDescent="0.3">
      <c r="C476" s="82"/>
      <c r="D476" s="82"/>
    </row>
    <row r="477" spans="3:4" x14ac:dyDescent="0.3">
      <c r="C477" s="82"/>
      <c r="D477" s="82"/>
    </row>
    <row r="478" spans="3:4" x14ac:dyDescent="0.3">
      <c r="C478" s="82"/>
      <c r="D478" s="82"/>
    </row>
    <row r="479" spans="3:4" x14ac:dyDescent="0.3">
      <c r="C479" s="82"/>
      <c r="D479" s="82"/>
    </row>
    <row r="480" spans="3:4" x14ac:dyDescent="0.3">
      <c r="C480" s="82"/>
      <c r="D480" s="82"/>
    </row>
    <row r="481" spans="3:4" x14ac:dyDescent="0.3">
      <c r="C481" s="82"/>
      <c r="D481" s="82"/>
    </row>
    <row r="482" spans="3:4" x14ac:dyDescent="0.3">
      <c r="C482" s="82"/>
      <c r="D482" s="82"/>
    </row>
    <row r="483" spans="3:4" x14ac:dyDescent="0.3">
      <c r="C483" s="82"/>
      <c r="D483" s="82"/>
    </row>
    <row r="484" spans="3:4" x14ac:dyDescent="0.3">
      <c r="C484" s="82"/>
      <c r="D484" s="82"/>
    </row>
    <row r="485" spans="3:4" x14ac:dyDescent="0.3">
      <c r="C485" s="82"/>
      <c r="D485" s="82"/>
    </row>
    <row r="486" spans="3:4" x14ac:dyDescent="0.3">
      <c r="C486" s="82"/>
      <c r="D486" s="82"/>
    </row>
    <row r="487" spans="3:4" x14ac:dyDescent="0.3">
      <c r="C487" s="82"/>
      <c r="D487" s="82"/>
    </row>
    <row r="488" spans="3:4" x14ac:dyDescent="0.3">
      <c r="C488" s="82"/>
      <c r="D488" s="82"/>
    </row>
    <row r="489" spans="3:4" x14ac:dyDescent="0.3">
      <c r="C489" s="82"/>
      <c r="D489" s="82"/>
    </row>
    <row r="490" spans="3:4" x14ac:dyDescent="0.3">
      <c r="C490" s="82"/>
      <c r="D490" s="82"/>
    </row>
    <row r="491" spans="3:4" x14ac:dyDescent="0.3">
      <c r="C491" s="82"/>
      <c r="D491" s="82"/>
    </row>
    <row r="492" spans="3:4" x14ac:dyDescent="0.3">
      <c r="C492" s="82"/>
      <c r="D492" s="82"/>
    </row>
    <row r="493" spans="3:4" x14ac:dyDescent="0.3">
      <c r="C493" s="82"/>
      <c r="D493" s="82"/>
    </row>
    <row r="494" spans="3:4" x14ac:dyDescent="0.3">
      <c r="C494" s="82"/>
      <c r="D494" s="82"/>
    </row>
    <row r="495" spans="3:4" x14ac:dyDescent="0.3">
      <c r="C495" s="82"/>
      <c r="D495" s="82"/>
    </row>
    <row r="496" spans="3:4" x14ac:dyDescent="0.3">
      <c r="C496" s="82"/>
      <c r="D496" s="82"/>
    </row>
    <row r="497" spans="3:4" x14ac:dyDescent="0.3">
      <c r="C497" s="82"/>
      <c r="D497" s="82"/>
    </row>
    <row r="498" spans="3:4" x14ac:dyDescent="0.3">
      <c r="C498" s="82"/>
      <c r="D498" s="82"/>
    </row>
    <row r="499" spans="3:4" x14ac:dyDescent="0.3">
      <c r="C499" s="82"/>
      <c r="D499" s="82"/>
    </row>
    <row r="500" spans="3:4" x14ac:dyDescent="0.3">
      <c r="C500" s="82"/>
      <c r="D500" s="82"/>
    </row>
    <row r="501" spans="3:4" x14ac:dyDescent="0.3">
      <c r="C501" s="82"/>
      <c r="D501" s="82"/>
    </row>
    <row r="502" spans="3:4" x14ac:dyDescent="0.3">
      <c r="C502" s="82"/>
      <c r="D502" s="82"/>
    </row>
    <row r="503" spans="3:4" x14ac:dyDescent="0.3">
      <c r="C503" s="82"/>
      <c r="D503" s="82"/>
    </row>
    <row r="504" spans="3:4" x14ac:dyDescent="0.3">
      <c r="C504" s="82"/>
      <c r="D504" s="82"/>
    </row>
    <row r="505" spans="3:4" x14ac:dyDescent="0.3">
      <c r="C505" s="82"/>
      <c r="D505" s="82"/>
    </row>
    <row r="506" spans="3:4" x14ac:dyDescent="0.3">
      <c r="C506" s="82"/>
      <c r="D506" s="82"/>
    </row>
    <row r="507" spans="3:4" x14ac:dyDescent="0.3">
      <c r="C507" s="82"/>
      <c r="D507" s="82"/>
    </row>
    <row r="508" spans="3:4" x14ac:dyDescent="0.3">
      <c r="C508" s="82"/>
      <c r="D508" s="82"/>
    </row>
    <row r="509" spans="3:4" x14ac:dyDescent="0.3">
      <c r="C509" s="82"/>
      <c r="D509" s="82"/>
    </row>
    <row r="510" spans="3:4" x14ac:dyDescent="0.3">
      <c r="C510" s="82"/>
      <c r="D510" s="82"/>
    </row>
    <row r="511" spans="3:4" x14ac:dyDescent="0.3">
      <c r="C511" s="82"/>
      <c r="D511" s="82"/>
    </row>
    <row r="512" spans="3:4" x14ac:dyDescent="0.3">
      <c r="C512" s="82"/>
      <c r="D512" s="82"/>
    </row>
    <row r="513" spans="3:4" x14ac:dyDescent="0.3">
      <c r="C513" s="82"/>
      <c r="D513" s="82"/>
    </row>
    <row r="514" spans="3:4" x14ac:dyDescent="0.3">
      <c r="C514" s="82"/>
      <c r="D514" s="82"/>
    </row>
    <row r="515" spans="3:4" x14ac:dyDescent="0.3">
      <c r="C515" s="82"/>
      <c r="D515" s="82"/>
    </row>
    <row r="516" spans="3:4" x14ac:dyDescent="0.3">
      <c r="C516" s="82"/>
      <c r="D516" s="82"/>
    </row>
    <row r="517" spans="3:4" x14ac:dyDescent="0.3">
      <c r="C517" s="82"/>
      <c r="D517" s="82"/>
    </row>
    <row r="518" spans="3:4" x14ac:dyDescent="0.3">
      <c r="C518" s="82"/>
      <c r="D518" s="82"/>
    </row>
    <row r="519" spans="3:4" x14ac:dyDescent="0.3">
      <c r="C519" s="82"/>
      <c r="D519" s="82"/>
    </row>
    <row r="520" spans="3:4" x14ac:dyDescent="0.3">
      <c r="C520" s="82"/>
      <c r="D520" s="82"/>
    </row>
    <row r="521" spans="3:4" x14ac:dyDescent="0.3">
      <c r="C521" s="82"/>
      <c r="D521" s="82"/>
    </row>
    <row r="522" spans="3:4" x14ac:dyDescent="0.3">
      <c r="C522" s="82"/>
      <c r="D522" s="82"/>
    </row>
    <row r="523" spans="3:4" x14ac:dyDescent="0.3">
      <c r="C523" s="82"/>
      <c r="D523" s="82"/>
    </row>
    <row r="524" spans="3:4" x14ac:dyDescent="0.3">
      <c r="C524" s="82"/>
      <c r="D524" s="82"/>
    </row>
    <row r="525" spans="3:4" x14ac:dyDescent="0.3">
      <c r="C525" s="82"/>
      <c r="D525" s="82"/>
    </row>
    <row r="526" spans="3:4" x14ac:dyDescent="0.3">
      <c r="C526" s="82"/>
      <c r="D526" s="82"/>
    </row>
    <row r="527" spans="3:4" x14ac:dyDescent="0.3">
      <c r="C527" s="82"/>
      <c r="D527" s="82"/>
    </row>
    <row r="528" spans="3:4" x14ac:dyDescent="0.3">
      <c r="C528" s="82"/>
      <c r="D528" s="82"/>
    </row>
    <row r="529" spans="3:4" x14ac:dyDescent="0.3">
      <c r="C529" s="82"/>
      <c r="D529" s="82"/>
    </row>
    <row r="530" spans="3:4" x14ac:dyDescent="0.3">
      <c r="C530" s="82"/>
      <c r="D530" s="82"/>
    </row>
    <row r="531" spans="3:4" x14ac:dyDescent="0.3">
      <c r="C531" s="82"/>
      <c r="D531" s="82"/>
    </row>
    <row r="532" spans="3:4" x14ac:dyDescent="0.3">
      <c r="C532" s="82"/>
      <c r="D532" s="82"/>
    </row>
    <row r="533" spans="3:4" x14ac:dyDescent="0.3">
      <c r="C533" s="82"/>
      <c r="D533" s="82"/>
    </row>
    <row r="534" spans="3:4" x14ac:dyDescent="0.3">
      <c r="C534" s="82"/>
      <c r="D534" s="82"/>
    </row>
    <row r="535" spans="3:4" x14ac:dyDescent="0.3">
      <c r="C535" s="82"/>
      <c r="D535" s="82"/>
    </row>
    <row r="536" spans="3:4" x14ac:dyDescent="0.3">
      <c r="C536" s="82"/>
      <c r="D536" s="82"/>
    </row>
    <row r="537" spans="3:4" x14ac:dyDescent="0.3">
      <c r="C537" s="82"/>
      <c r="D537" s="82"/>
    </row>
    <row r="538" spans="3:4" x14ac:dyDescent="0.3">
      <c r="C538" s="82"/>
      <c r="D538" s="82"/>
    </row>
    <row r="539" spans="3:4" x14ac:dyDescent="0.3">
      <c r="C539" s="82"/>
      <c r="D539" s="82"/>
    </row>
    <row r="540" spans="3:4" x14ac:dyDescent="0.3">
      <c r="C540" s="82"/>
      <c r="D540" s="82"/>
    </row>
    <row r="541" spans="3:4" x14ac:dyDescent="0.3">
      <c r="C541" s="82"/>
      <c r="D541" s="82"/>
    </row>
    <row r="542" spans="3:4" x14ac:dyDescent="0.3">
      <c r="C542" s="82"/>
      <c r="D542" s="82"/>
    </row>
    <row r="543" spans="3:4" x14ac:dyDescent="0.3">
      <c r="C543" s="82"/>
      <c r="D543" s="82"/>
    </row>
    <row r="544" spans="3:4" x14ac:dyDescent="0.3">
      <c r="C544" s="82"/>
      <c r="D544" s="82"/>
    </row>
    <row r="545" spans="3:4" x14ac:dyDescent="0.3">
      <c r="C545" s="82"/>
      <c r="D545" s="82"/>
    </row>
    <row r="546" spans="3:4" x14ac:dyDescent="0.3">
      <c r="C546" s="82"/>
      <c r="D546" s="82"/>
    </row>
    <row r="547" spans="3:4" x14ac:dyDescent="0.3">
      <c r="C547" s="82"/>
      <c r="D547" s="82"/>
    </row>
    <row r="548" spans="3:4" x14ac:dyDescent="0.3">
      <c r="C548" s="82"/>
      <c r="D548" s="82"/>
    </row>
    <row r="549" spans="3:4" x14ac:dyDescent="0.3">
      <c r="C549" s="82"/>
      <c r="D549" s="82"/>
    </row>
    <row r="550" spans="3:4" x14ac:dyDescent="0.3">
      <c r="C550" s="82"/>
      <c r="D550" s="82"/>
    </row>
    <row r="551" spans="3:4" x14ac:dyDescent="0.3">
      <c r="C551" s="82"/>
      <c r="D551" s="82"/>
    </row>
    <row r="552" spans="3:4" x14ac:dyDescent="0.3">
      <c r="C552" s="82"/>
      <c r="D552" s="82"/>
    </row>
    <row r="553" spans="3:4" x14ac:dyDescent="0.3">
      <c r="C553" s="82"/>
      <c r="D553" s="82"/>
    </row>
    <row r="554" spans="3:4" x14ac:dyDescent="0.3">
      <c r="C554" s="82"/>
      <c r="D554" s="82"/>
    </row>
    <row r="555" spans="3:4" x14ac:dyDescent="0.3">
      <c r="C555" s="82"/>
      <c r="D555" s="82"/>
    </row>
    <row r="556" spans="3:4" x14ac:dyDescent="0.3">
      <c r="C556" s="82"/>
      <c r="D556" s="82"/>
    </row>
    <row r="557" spans="3:4" x14ac:dyDescent="0.3">
      <c r="C557" s="82"/>
      <c r="D557" s="82"/>
    </row>
    <row r="558" spans="3:4" x14ac:dyDescent="0.3">
      <c r="C558" s="82"/>
      <c r="D558" s="82"/>
    </row>
    <row r="559" spans="3:4" x14ac:dyDescent="0.3">
      <c r="C559" s="82"/>
      <c r="D559" s="82"/>
    </row>
    <row r="560" spans="3:4" x14ac:dyDescent="0.3">
      <c r="C560" s="82"/>
      <c r="D560" s="82"/>
    </row>
    <row r="561" spans="3:4" x14ac:dyDescent="0.3">
      <c r="C561" s="82"/>
      <c r="D561" s="82"/>
    </row>
    <row r="562" spans="3:4" x14ac:dyDescent="0.3">
      <c r="C562" s="82"/>
      <c r="D562" s="82"/>
    </row>
    <row r="563" spans="3:4" x14ac:dyDescent="0.3">
      <c r="C563" s="82"/>
      <c r="D563" s="82"/>
    </row>
    <row r="564" spans="3:4" x14ac:dyDescent="0.3">
      <c r="C564" s="82"/>
      <c r="D564" s="82"/>
    </row>
    <row r="565" spans="3:4" x14ac:dyDescent="0.3">
      <c r="C565" s="82"/>
      <c r="D565" s="82"/>
    </row>
    <row r="566" spans="3:4" x14ac:dyDescent="0.3">
      <c r="C566" s="82"/>
      <c r="D566" s="82"/>
    </row>
    <row r="567" spans="3:4" x14ac:dyDescent="0.3">
      <c r="C567" s="82"/>
      <c r="D567" s="82"/>
    </row>
    <row r="568" spans="3:4" x14ac:dyDescent="0.3">
      <c r="C568" s="82"/>
      <c r="D568" s="82"/>
    </row>
    <row r="569" spans="3:4" x14ac:dyDescent="0.3">
      <c r="C569" s="82"/>
      <c r="D569" s="82"/>
    </row>
    <row r="570" spans="3:4" x14ac:dyDescent="0.3">
      <c r="C570" s="82"/>
      <c r="D570" s="82"/>
    </row>
    <row r="571" spans="3:4" x14ac:dyDescent="0.3">
      <c r="C571" s="82"/>
      <c r="D571" s="82"/>
    </row>
    <row r="572" spans="3:4" x14ac:dyDescent="0.3">
      <c r="C572" s="82"/>
      <c r="D572" s="82"/>
    </row>
    <row r="573" spans="3:4" x14ac:dyDescent="0.3">
      <c r="C573" s="82"/>
      <c r="D573" s="82"/>
    </row>
    <row r="574" spans="3:4" x14ac:dyDescent="0.3">
      <c r="C574" s="82"/>
      <c r="D574" s="82"/>
    </row>
    <row r="575" spans="3:4" x14ac:dyDescent="0.3">
      <c r="C575" s="82"/>
      <c r="D575" s="82"/>
    </row>
    <row r="576" spans="3:4" x14ac:dyDescent="0.3">
      <c r="C576" s="82"/>
      <c r="D576" s="82"/>
    </row>
    <row r="577" spans="3:4" x14ac:dyDescent="0.3">
      <c r="C577" s="82"/>
      <c r="D577" s="82"/>
    </row>
    <row r="578" spans="3:4" x14ac:dyDescent="0.3">
      <c r="C578" s="82"/>
      <c r="D578" s="82"/>
    </row>
    <row r="579" spans="3:4" x14ac:dyDescent="0.3">
      <c r="C579" s="82"/>
      <c r="D579" s="82"/>
    </row>
    <row r="580" spans="3:4" x14ac:dyDescent="0.3">
      <c r="C580" s="82"/>
      <c r="D580" s="82"/>
    </row>
    <row r="581" spans="3:4" x14ac:dyDescent="0.3">
      <c r="C581" s="82"/>
      <c r="D581" s="82"/>
    </row>
    <row r="582" spans="3:4" x14ac:dyDescent="0.3">
      <c r="C582" s="82"/>
      <c r="D582" s="82"/>
    </row>
    <row r="583" spans="3:4" x14ac:dyDescent="0.3">
      <c r="C583" s="82"/>
      <c r="D583" s="82"/>
    </row>
    <row r="584" spans="3:4" x14ac:dyDescent="0.3">
      <c r="C584" s="82"/>
      <c r="D584" s="82"/>
    </row>
    <row r="585" spans="3:4" x14ac:dyDescent="0.3">
      <c r="C585" s="82"/>
      <c r="D585" s="82"/>
    </row>
    <row r="586" spans="3:4" x14ac:dyDescent="0.3">
      <c r="C586" s="82"/>
      <c r="D586" s="82"/>
    </row>
    <row r="587" spans="3:4" x14ac:dyDescent="0.3">
      <c r="C587" s="82"/>
      <c r="D587" s="82"/>
    </row>
    <row r="588" spans="3:4" x14ac:dyDescent="0.3">
      <c r="C588" s="82"/>
      <c r="D588" s="82"/>
    </row>
    <row r="589" spans="3:4" x14ac:dyDescent="0.3">
      <c r="C589" s="82"/>
      <c r="D589" s="82"/>
    </row>
    <row r="590" spans="3:4" x14ac:dyDescent="0.3">
      <c r="C590" s="82"/>
      <c r="D590" s="82"/>
    </row>
    <row r="591" spans="3:4" x14ac:dyDescent="0.3">
      <c r="C591" s="82"/>
      <c r="D591" s="82"/>
    </row>
    <row r="592" spans="3:4" x14ac:dyDescent="0.3">
      <c r="C592" s="82"/>
      <c r="D592" s="82"/>
    </row>
    <row r="593" spans="3:4" x14ac:dyDescent="0.3">
      <c r="C593" s="82"/>
      <c r="D593" s="82"/>
    </row>
    <row r="594" spans="3:4" x14ac:dyDescent="0.3">
      <c r="C594" s="82"/>
      <c r="D594" s="82"/>
    </row>
    <row r="595" spans="3:4" x14ac:dyDescent="0.3">
      <c r="C595" s="82"/>
      <c r="D595" s="82"/>
    </row>
    <row r="596" spans="3:4" x14ac:dyDescent="0.3">
      <c r="C596" s="82"/>
      <c r="D596" s="82"/>
    </row>
    <row r="597" spans="3:4" x14ac:dyDescent="0.3">
      <c r="C597" s="82"/>
      <c r="D597" s="82"/>
    </row>
    <row r="598" spans="3:4" x14ac:dyDescent="0.3">
      <c r="C598" s="82"/>
      <c r="D598" s="82"/>
    </row>
    <row r="599" spans="3:4" x14ac:dyDescent="0.3">
      <c r="C599" s="82"/>
      <c r="D599" s="82"/>
    </row>
    <row r="600" spans="3:4" x14ac:dyDescent="0.3">
      <c r="C600" s="82"/>
      <c r="D600" s="82"/>
    </row>
    <row r="601" spans="3:4" x14ac:dyDescent="0.3">
      <c r="C601" s="82"/>
      <c r="D601" s="82"/>
    </row>
    <row r="602" spans="3:4" x14ac:dyDescent="0.3">
      <c r="C602" s="82"/>
      <c r="D602" s="82"/>
    </row>
    <row r="603" spans="3:4" x14ac:dyDescent="0.3">
      <c r="C603" s="82"/>
      <c r="D603" s="82"/>
    </row>
    <row r="604" spans="3:4" x14ac:dyDescent="0.3">
      <c r="C604" s="82"/>
      <c r="D604" s="82"/>
    </row>
    <row r="605" spans="3:4" x14ac:dyDescent="0.3">
      <c r="C605" s="82"/>
      <c r="D605" s="82"/>
    </row>
    <row r="606" spans="3:4" x14ac:dyDescent="0.3">
      <c r="C606" s="82"/>
      <c r="D606" s="82"/>
    </row>
    <row r="607" spans="3:4" x14ac:dyDescent="0.3">
      <c r="C607" s="82"/>
      <c r="D607" s="82"/>
    </row>
    <row r="608" spans="3:4" x14ac:dyDescent="0.3">
      <c r="C608" s="82"/>
      <c r="D608" s="82"/>
    </row>
    <row r="609" spans="3:4" x14ac:dyDescent="0.3">
      <c r="C609" s="82"/>
      <c r="D609" s="82"/>
    </row>
    <row r="610" spans="3:4" x14ac:dyDescent="0.3">
      <c r="C610" s="82"/>
      <c r="D610" s="82"/>
    </row>
    <row r="611" spans="3:4" x14ac:dyDescent="0.3">
      <c r="C611" s="82"/>
      <c r="D611" s="82"/>
    </row>
    <row r="612" spans="3:4" x14ac:dyDescent="0.3">
      <c r="C612" s="82"/>
      <c r="D612" s="82"/>
    </row>
    <row r="613" spans="3:4" x14ac:dyDescent="0.3">
      <c r="C613" s="82"/>
      <c r="D613" s="82"/>
    </row>
    <row r="614" spans="3:4" x14ac:dyDescent="0.3">
      <c r="C614" s="82"/>
      <c r="D614" s="82"/>
    </row>
    <row r="615" spans="3:4" x14ac:dyDescent="0.3">
      <c r="C615" s="82"/>
      <c r="D615" s="82"/>
    </row>
    <row r="616" spans="3:4" x14ac:dyDescent="0.3">
      <c r="C616" s="82"/>
      <c r="D616" s="82"/>
    </row>
    <row r="617" spans="3:4" x14ac:dyDescent="0.3">
      <c r="C617" s="82"/>
      <c r="D617" s="82"/>
    </row>
    <row r="618" spans="3:4" x14ac:dyDescent="0.3">
      <c r="C618" s="82"/>
      <c r="D618" s="82"/>
    </row>
    <row r="619" spans="3:4" x14ac:dyDescent="0.3">
      <c r="C619" s="82"/>
      <c r="D619" s="82"/>
    </row>
    <row r="620" spans="3:4" x14ac:dyDescent="0.3">
      <c r="C620" s="82"/>
      <c r="D620" s="82"/>
    </row>
    <row r="621" spans="3:4" x14ac:dyDescent="0.3">
      <c r="C621" s="82"/>
      <c r="D621" s="82"/>
    </row>
    <row r="622" spans="3:4" x14ac:dyDescent="0.3">
      <c r="C622" s="82"/>
      <c r="D622" s="82"/>
    </row>
    <row r="623" spans="3:4" x14ac:dyDescent="0.3">
      <c r="C623" s="82"/>
      <c r="D623" s="82"/>
    </row>
    <row r="624" spans="3:4" x14ac:dyDescent="0.3">
      <c r="C624" s="82"/>
      <c r="D624" s="82"/>
    </row>
    <row r="625" spans="3:4" x14ac:dyDescent="0.3">
      <c r="C625" s="82"/>
      <c r="D625" s="82"/>
    </row>
    <row r="626" spans="3:4" x14ac:dyDescent="0.3">
      <c r="C626" s="82"/>
      <c r="D626" s="82"/>
    </row>
    <row r="627" spans="3:4" x14ac:dyDescent="0.3">
      <c r="C627" s="82"/>
      <c r="D627" s="82"/>
    </row>
    <row r="628" spans="3:4" x14ac:dyDescent="0.3">
      <c r="C628" s="82"/>
      <c r="D628" s="82"/>
    </row>
    <row r="629" spans="3:4" x14ac:dyDescent="0.3">
      <c r="C629" s="82"/>
      <c r="D629" s="82"/>
    </row>
    <row r="630" spans="3:4" x14ac:dyDescent="0.3">
      <c r="C630" s="82"/>
      <c r="D630" s="82"/>
    </row>
    <row r="631" spans="3:4" x14ac:dyDescent="0.3">
      <c r="C631" s="82"/>
      <c r="D631" s="82"/>
    </row>
    <row r="632" spans="3:4" x14ac:dyDescent="0.3">
      <c r="C632" s="82"/>
      <c r="D632" s="82"/>
    </row>
    <row r="633" spans="3:4" x14ac:dyDescent="0.3">
      <c r="C633" s="82"/>
      <c r="D633" s="82"/>
    </row>
    <row r="634" spans="3:4" x14ac:dyDescent="0.3">
      <c r="C634" s="82"/>
      <c r="D634" s="82"/>
    </row>
    <row r="635" spans="3:4" x14ac:dyDescent="0.3">
      <c r="C635" s="82"/>
      <c r="D635" s="82"/>
    </row>
    <row r="636" spans="3:4" x14ac:dyDescent="0.3">
      <c r="C636" s="82"/>
      <c r="D636" s="82"/>
    </row>
    <row r="637" spans="3:4" x14ac:dyDescent="0.3">
      <c r="C637" s="82"/>
      <c r="D637" s="82"/>
    </row>
    <row r="638" spans="3:4" x14ac:dyDescent="0.3">
      <c r="C638" s="82"/>
      <c r="D638" s="82"/>
    </row>
    <row r="639" spans="3:4" x14ac:dyDescent="0.3">
      <c r="C639" s="82"/>
      <c r="D639" s="82"/>
    </row>
    <row r="640" spans="3:4" x14ac:dyDescent="0.3">
      <c r="C640" s="82"/>
      <c r="D640" s="82"/>
    </row>
    <row r="641" spans="3:4" x14ac:dyDescent="0.3">
      <c r="C641" s="82"/>
      <c r="D641" s="82"/>
    </row>
    <row r="642" spans="3:4" x14ac:dyDescent="0.3">
      <c r="C642" s="82"/>
      <c r="D642" s="82"/>
    </row>
    <row r="643" spans="3:4" x14ac:dyDescent="0.3">
      <c r="C643" s="82"/>
      <c r="D643" s="82"/>
    </row>
    <row r="644" spans="3:4" x14ac:dyDescent="0.3">
      <c r="C644" s="82"/>
      <c r="D644" s="82"/>
    </row>
    <row r="645" spans="3:4" x14ac:dyDescent="0.3">
      <c r="C645" s="82"/>
      <c r="D645" s="82"/>
    </row>
    <row r="646" spans="3:4" x14ac:dyDescent="0.3">
      <c r="C646" s="82"/>
      <c r="D646" s="82"/>
    </row>
    <row r="647" spans="3:4" x14ac:dyDescent="0.3">
      <c r="C647" s="82"/>
      <c r="D647" s="82"/>
    </row>
    <row r="648" spans="3:4" x14ac:dyDescent="0.3">
      <c r="C648" s="82"/>
      <c r="D648" s="82"/>
    </row>
    <row r="649" spans="3:4" x14ac:dyDescent="0.3">
      <c r="C649" s="82"/>
      <c r="D649" s="82"/>
    </row>
    <row r="650" spans="3:4" x14ac:dyDescent="0.3">
      <c r="C650" s="82"/>
      <c r="D650" s="82"/>
    </row>
    <row r="651" spans="3:4" x14ac:dyDescent="0.3">
      <c r="C651" s="82"/>
      <c r="D651" s="82"/>
    </row>
    <row r="652" spans="3:4" x14ac:dyDescent="0.3">
      <c r="C652" s="82"/>
      <c r="D652" s="82"/>
    </row>
    <row r="653" spans="3:4" x14ac:dyDescent="0.3">
      <c r="C653" s="82"/>
      <c r="D653" s="82"/>
    </row>
    <row r="654" spans="3:4" x14ac:dyDescent="0.3">
      <c r="C654" s="82"/>
      <c r="D654" s="82"/>
    </row>
    <row r="655" spans="3:4" x14ac:dyDescent="0.3">
      <c r="C655" s="82"/>
      <c r="D655" s="82"/>
    </row>
    <row r="656" spans="3:4" x14ac:dyDescent="0.3">
      <c r="C656" s="82"/>
      <c r="D656" s="82"/>
    </row>
    <row r="657" spans="3:4" x14ac:dyDescent="0.3">
      <c r="C657" s="82"/>
      <c r="D657" s="82"/>
    </row>
    <row r="658" spans="3:4" x14ac:dyDescent="0.3">
      <c r="C658" s="82"/>
      <c r="D658" s="82"/>
    </row>
    <row r="659" spans="3:4" x14ac:dyDescent="0.3">
      <c r="C659" s="82"/>
      <c r="D659" s="82"/>
    </row>
    <row r="660" spans="3:4" x14ac:dyDescent="0.3">
      <c r="C660" s="82"/>
      <c r="D660" s="82"/>
    </row>
    <row r="661" spans="3:4" x14ac:dyDescent="0.3">
      <c r="C661" s="82"/>
      <c r="D661" s="82"/>
    </row>
    <row r="662" spans="3:4" x14ac:dyDescent="0.3">
      <c r="C662" s="82"/>
      <c r="D662" s="82"/>
    </row>
    <row r="663" spans="3:4" x14ac:dyDescent="0.3">
      <c r="C663" s="82"/>
      <c r="D663" s="82"/>
    </row>
    <row r="664" spans="3:4" x14ac:dyDescent="0.3">
      <c r="C664" s="82"/>
      <c r="D664" s="82"/>
    </row>
    <row r="665" spans="3:4" x14ac:dyDescent="0.3">
      <c r="C665" s="82"/>
      <c r="D665" s="82"/>
    </row>
    <row r="666" spans="3:4" x14ac:dyDescent="0.3">
      <c r="C666" s="82"/>
      <c r="D666" s="82"/>
    </row>
    <row r="667" spans="3:4" x14ac:dyDescent="0.3">
      <c r="C667" s="82"/>
      <c r="D667" s="82"/>
    </row>
    <row r="668" spans="3:4" x14ac:dyDescent="0.3">
      <c r="C668" s="82"/>
      <c r="D668" s="82"/>
    </row>
    <row r="669" spans="3:4" x14ac:dyDescent="0.3">
      <c r="C669" s="82"/>
      <c r="D669" s="82"/>
    </row>
    <row r="670" spans="3:4" x14ac:dyDescent="0.3">
      <c r="C670" s="82"/>
      <c r="D670" s="82"/>
    </row>
    <row r="671" spans="3:4" x14ac:dyDescent="0.3">
      <c r="C671" s="82"/>
      <c r="D671" s="82"/>
    </row>
    <row r="672" spans="3:4" x14ac:dyDescent="0.3">
      <c r="C672" s="82"/>
      <c r="D672" s="82"/>
    </row>
    <row r="673" spans="3:4" x14ac:dyDescent="0.3">
      <c r="C673" s="82"/>
      <c r="D673" s="82"/>
    </row>
    <row r="674" spans="3:4" x14ac:dyDescent="0.3">
      <c r="C674" s="82"/>
      <c r="D674" s="82"/>
    </row>
    <row r="675" spans="3:4" x14ac:dyDescent="0.3">
      <c r="C675" s="82"/>
      <c r="D675" s="82"/>
    </row>
    <row r="676" spans="3:4" x14ac:dyDescent="0.3">
      <c r="C676" s="82"/>
      <c r="D676" s="82"/>
    </row>
    <row r="677" spans="3:4" x14ac:dyDescent="0.3">
      <c r="C677" s="82"/>
      <c r="D677" s="82"/>
    </row>
    <row r="678" spans="3:4" x14ac:dyDescent="0.3">
      <c r="C678" s="82"/>
      <c r="D678" s="82"/>
    </row>
    <row r="679" spans="3:4" x14ac:dyDescent="0.3">
      <c r="C679" s="82"/>
      <c r="D679" s="82"/>
    </row>
    <row r="680" spans="3:4" x14ac:dyDescent="0.3">
      <c r="C680" s="82"/>
      <c r="D680" s="82"/>
    </row>
    <row r="681" spans="3:4" x14ac:dyDescent="0.3">
      <c r="C681" s="82"/>
      <c r="D681" s="82"/>
    </row>
    <row r="682" spans="3:4" x14ac:dyDescent="0.3">
      <c r="C682" s="82"/>
      <c r="D682" s="82"/>
    </row>
    <row r="683" spans="3:4" x14ac:dyDescent="0.3">
      <c r="C683" s="82"/>
      <c r="D683" s="82"/>
    </row>
    <row r="684" spans="3:4" x14ac:dyDescent="0.3">
      <c r="C684" s="82"/>
      <c r="D684" s="82"/>
    </row>
    <row r="685" spans="3:4" x14ac:dyDescent="0.3">
      <c r="C685" s="82"/>
      <c r="D685" s="82"/>
    </row>
    <row r="686" spans="3:4" x14ac:dyDescent="0.3">
      <c r="C686" s="82"/>
      <c r="D686" s="82"/>
    </row>
    <row r="687" spans="3:4" x14ac:dyDescent="0.3">
      <c r="C687" s="82"/>
      <c r="D687" s="82"/>
    </row>
    <row r="688" spans="3:4" x14ac:dyDescent="0.3">
      <c r="C688" s="82"/>
      <c r="D688" s="82"/>
    </row>
    <row r="689" spans="3:4" x14ac:dyDescent="0.3">
      <c r="C689" s="82"/>
      <c r="D689" s="82"/>
    </row>
    <row r="690" spans="3:4" x14ac:dyDescent="0.3">
      <c r="C690" s="82"/>
      <c r="D690" s="82"/>
    </row>
    <row r="691" spans="3:4" x14ac:dyDescent="0.3">
      <c r="C691" s="82"/>
      <c r="D691" s="82"/>
    </row>
    <row r="692" spans="3:4" x14ac:dyDescent="0.3">
      <c r="C692" s="82"/>
      <c r="D692" s="82"/>
    </row>
    <row r="693" spans="3:4" x14ac:dyDescent="0.3">
      <c r="C693" s="82"/>
      <c r="D693" s="82"/>
    </row>
    <row r="694" spans="3:4" x14ac:dyDescent="0.3">
      <c r="C694" s="82"/>
      <c r="D694" s="82"/>
    </row>
    <row r="695" spans="3:4" x14ac:dyDescent="0.3">
      <c r="C695" s="82"/>
      <c r="D695" s="82"/>
    </row>
    <row r="696" spans="3:4" x14ac:dyDescent="0.3">
      <c r="C696" s="82"/>
      <c r="D696" s="82"/>
    </row>
    <row r="697" spans="3:4" x14ac:dyDescent="0.3">
      <c r="C697" s="82"/>
      <c r="D697" s="82"/>
    </row>
    <row r="698" spans="3:4" x14ac:dyDescent="0.3">
      <c r="C698" s="82"/>
      <c r="D698" s="82"/>
    </row>
    <row r="699" spans="3:4" x14ac:dyDescent="0.3">
      <c r="C699" s="82"/>
      <c r="D699" s="82"/>
    </row>
    <row r="700" spans="3:4" x14ac:dyDescent="0.3">
      <c r="C700" s="82"/>
      <c r="D700" s="82"/>
    </row>
    <row r="701" spans="3:4" x14ac:dyDescent="0.3">
      <c r="C701" s="82"/>
      <c r="D701" s="82"/>
    </row>
    <row r="702" spans="3:4" x14ac:dyDescent="0.3">
      <c r="C702" s="82"/>
      <c r="D702" s="82"/>
    </row>
    <row r="703" spans="3:4" x14ac:dyDescent="0.3">
      <c r="C703" s="82"/>
      <c r="D703" s="82"/>
    </row>
    <row r="704" spans="3:4" x14ac:dyDescent="0.3">
      <c r="C704" s="82"/>
      <c r="D704" s="82"/>
    </row>
    <row r="705" spans="3:4" x14ac:dyDescent="0.3">
      <c r="C705" s="82"/>
      <c r="D705" s="82"/>
    </row>
    <row r="706" spans="3:4" x14ac:dyDescent="0.3">
      <c r="C706" s="82"/>
      <c r="D706" s="82"/>
    </row>
    <row r="707" spans="3:4" x14ac:dyDescent="0.3">
      <c r="C707" s="82"/>
      <c r="D707" s="82"/>
    </row>
    <row r="708" spans="3:4" x14ac:dyDescent="0.3">
      <c r="C708" s="82"/>
      <c r="D708" s="82"/>
    </row>
    <row r="709" spans="3:4" x14ac:dyDescent="0.3">
      <c r="C709" s="82"/>
      <c r="D709" s="82"/>
    </row>
    <row r="710" spans="3:4" x14ac:dyDescent="0.3">
      <c r="C710" s="82"/>
      <c r="D710" s="82"/>
    </row>
    <row r="711" spans="3:4" x14ac:dyDescent="0.3">
      <c r="C711" s="82"/>
      <c r="D711" s="82"/>
    </row>
    <row r="712" spans="3:4" x14ac:dyDescent="0.3">
      <c r="C712" s="82"/>
      <c r="D712" s="82"/>
    </row>
    <row r="713" spans="3:4" x14ac:dyDescent="0.3">
      <c r="C713" s="82"/>
      <c r="D713" s="82"/>
    </row>
    <row r="714" spans="3:4" x14ac:dyDescent="0.3">
      <c r="C714" s="82"/>
      <c r="D714" s="82"/>
    </row>
    <row r="715" spans="3:4" x14ac:dyDescent="0.3">
      <c r="C715" s="82"/>
      <c r="D715" s="82"/>
    </row>
    <row r="716" spans="3:4" x14ac:dyDescent="0.3">
      <c r="C716" s="82"/>
      <c r="D716" s="82"/>
    </row>
    <row r="717" spans="3:4" x14ac:dyDescent="0.3">
      <c r="C717" s="82"/>
      <c r="D717" s="82"/>
    </row>
    <row r="718" spans="3:4" x14ac:dyDescent="0.3">
      <c r="C718" s="82"/>
      <c r="D718" s="82"/>
    </row>
    <row r="719" spans="3:4" x14ac:dyDescent="0.3">
      <c r="C719" s="82"/>
      <c r="D719" s="82"/>
    </row>
    <row r="720" spans="3:4" x14ac:dyDescent="0.3">
      <c r="C720" s="82"/>
      <c r="D720" s="82"/>
    </row>
    <row r="721" spans="3:4" x14ac:dyDescent="0.3">
      <c r="C721" s="82"/>
      <c r="D721" s="82"/>
    </row>
    <row r="722" spans="3:4" x14ac:dyDescent="0.3">
      <c r="C722" s="82"/>
      <c r="D722" s="82"/>
    </row>
    <row r="723" spans="3:4" x14ac:dyDescent="0.3">
      <c r="C723" s="82"/>
      <c r="D723" s="82"/>
    </row>
    <row r="724" spans="3:4" x14ac:dyDescent="0.3">
      <c r="C724" s="82"/>
      <c r="D724" s="82"/>
    </row>
    <row r="725" spans="3:4" x14ac:dyDescent="0.3">
      <c r="C725" s="82"/>
      <c r="D725" s="82"/>
    </row>
    <row r="726" spans="3:4" x14ac:dyDescent="0.3">
      <c r="C726" s="82"/>
      <c r="D726" s="82"/>
    </row>
    <row r="727" spans="3:4" x14ac:dyDescent="0.3">
      <c r="C727" s="82"/>
      <c r="D727" s="82"/>
    </row>
    <row r="728" spans="3:4" x14ac:dyDescent="0.3">
      <c r="C728" s="82"/>
      <c r="D728" s="82"/>
    </row>
    <row r="729" spans="3:4" x14ac:dyDescent="0.3">
      <c r="C729" s="82"/>
      <c r="D729" s="82"/>
    </row>
    <row r="730" spans="3:4" x14ac:dyDescent="0.3">
      <c r="C730" s="82"/>
      <c r="D730" s="82"/>
    </row>
    <row r="731" spans="3:4" x14ac:dyDescent="0.3">
      <c r="C731" s="82"/>
      <c r="D731" s="82"/>
    </row>
    <row r="732" spans="3:4" x14ac:dyDescent="0.3">
      <c r="C732" s="82"/>
      <c r="D732" s="82"/>
    </row>
    <row r="733" spans="3:4" x14ac:dyDescent="0.3">
      <c r="C733" s="82"/>
      <c r="D733" s="82"/>
    </row>
    <row r="734" spans="3:4" x14ac:dyDescent="0.3">
      <c r="C734" s="82"/>
      <c r="D734" s="82"/>
    </row>
    <row r="735" spans="3:4" x14ac:dyDescent="0.3">
      <c r="C735" s="82"/>
      <c r="D735" s="82"/>
    </row>
    <row r="736" spans="3:4" x14ac:dyDescent="0.3">
      <c r="C736" s="82"/>
      <c r="D736" s="82"/>
    </row>
    <row r="737" spans="3:4" x14ac:dyDescent="0.3">
      <c r="C737" s="82"/>
      <c r="D737" s="82"/>
    </row>
    <row r="738" spans="3:4" x14ac:dyDescent="0.3">
      <c r="C738" s="82"/>
      <c r="D738" s="82"/>
    </row>
    <row r="739" spans="3:4" x14ac:dyDescent="0.3">
      <c r="C739" s="82"/>
      <c r="D739" s="82"/>
    </row>
    <row r="740" spans="3:4" x14ac:dyDescent="0.3">
      <c r="C740" s="82"/>
      <c r="D740" s="82"/>
    </row>
    <row r="741" spans="3:4" x14ac:dyDescent="0.3">
      <c r="C741" s="82"/>
      <c r="D741" s="82"/>
    </row>
    <row r="742" spans="3:4" x14ac:dyDescent="0.3">
      <c r="C742" s="82"/>
      <c r="D742" s="82"/>
    </row>
    <row r="743" spans="3:4" x14ac:dyDescent="0.3">
      <c r="C743" s="82"/>
      <c r="D743" s="82"/>
    </row>
    <row r="744" spans="3:4" x14ac:dyDescent="0.3">
      <c r="C744" s="82"/>
      <c r="D744" s="82"/>
    </row>
    <row r="745" spans="3:4" x14ac:dyDescent="0.3">
      <c r="C745" s="82"/>
      <c r="D745" s="82"/>
    </row>
    <row r="746" spans="3:4" x14ac:dyDescent="0.3">
      <c r="C746" s="82"/>
      <c r="D746" s="82"/>
    </row>
    <row r="747" spans="3:4" x14ac:dyDescent="0.3">
      <c r="C747" s="82"/>
      <c r="D747" s="82"/>
    </row>
    <row r="748" spans="3:4" x14ac:dyDescent="0.3">
      <c r="C748" s="82"/>
      <c r="D748" s="82"/>
    </row>
    <row r="749" spans="3:4" x14ac:dyDescent="0.3">
      <c r="C749" s="82"/>
      <c r="D749" s="82"/>
    </row>
    <row r="750" spans="3:4" x14ac:dyDescent="0.3">
      <c r="C750" s="82"/>
      <c r="D750" s="82"/>
    </row>
    <row r="751" spans="3:4" x14ac:dyDescent="0.3">
      <c r="C751" s="82"/>
      <c r="D751" s="82"/>
    </row>
    <row r="752" spans="3:4" x14ac:dyDescent="0.3">
      <c r="C752" s="82"/>
      <c r="D752" s="82"/>
    </row>
    <row r="753" spans="3:4" x14ac:dyDescent="0.3">
      <c r="C753" s="82"/>
      <c r="D753" s="82"/>
    </row>
    <row r="754" spans="3:4" x14ac:dyDescent="0.3">
      <c r="C754" s="82"/>
      <c r="D754" s="82"/>
    </row>
    <row r="755" spans="3:4" x14ac:dyDescent="0.3">
      <c r="C755" s="82"/>
      <c r="D755" s="82"/>
    </row>
    <row r="756" spans="3:4" x14ac:dyDescent="0.3">
      <c r="C756" s="82"/>
      <c r="D756" s="82"/>
    </row>
    <row r="757" spans="3:4" x14ac:dyDescent="0.3">
      <c r="C757" s="82"/>
      <c r="D757" s="82"/>
    </row>
    <row r="758" spans="3:4" x14ac:dyDescent="0.3">
      <c r="C758" s="82"/>
      <c r="D758" s="82"/>
    </row>
    <row r="759" spans="3:4" x14ac:dyDescent="0.3">
      <c r="C759" s="82"/>
      <c r="D759" s="82"/>
    </row>
    <row r="760" spans="3:4" x14ac:dyDescent="0.3">
      <c r="C760" s="82"/>
      <c r="D760" s="82"/>
    </row>
    <row r="761" spans="3:4" x14ac:dyDescent="0.3">
      <c r="C761" s="82"/>
      <c r="D761" s="82"/>
    </row>
    <row r="762" spans="3:4" x14ac:dyDescent="0.3">
      <c r="C762" s="82"/>
      <c r="D762" s="82"/>
    </row>
    <row r="763" spans="3:4" x14ac:dyDescent="0.3">
      <c r="C763" s="82"/>
      <c r="D763" s="82"/>
    </row>
    <row r="764" spans="3:4" x14ac:dyDescent="0.3">
      <c r="C764" s="82"/>
      <c r="D764" s="82"/>
    </row>
    <row r="765" spans="3:4" x14ac:dyDescent="0.3">
      <c r="C765" s="82"/>
      <c r="D765" s="82"/>
    </row>
    <row r="766" spans="3:4" x14ac:dyDescent="0.3">
      <c r="C766" s="82"/>
      <c r="D766" s="82"/>
    </row>
    <row r="767" spans="3:4" x14ac:dyDescent="0.3">
      <c r="C767" s="82"/>
      <c r="D767" s="82"/>
    </row>
    <row r="768" spans="3:4" x14ac:dyDescent="0.3">
      <c r="C768" s="82"/>
      <c r="D768" s="82"/>
    </row>
    <row r="769" spans="3:4" x14ac:dyDescent="0.3">
      <c r="C769" s="82"/>
      <c r="D769" s="82"/>
    </row>
    <row r="770" spans="3:4" x14ac:dyDescent="0.3">
      <c r="C770" s="82"/>
      <c r="D770" s="82"/>
    </row>
    <row r="771" spans="3:4" x14ac:dyDescent="0.3">
      <c r="C771" s="82"/>
      <c r="D771" s="82"/>
    </row>
    <row r="772" spans="3:4" x14ac:dyDescent="0.3">
      <c r="C772" s="82"/>
      <c r="D772" s="82"/>
    </row>
    <row r="773" spans="3:4" x14ac:dyDescent="0.3">
      <c r="C773" s="82"/>
      <c r="D773" s="82"/>
    </row>
    <row r="774" spans="3:4" x14ac:dyDescent="0.3">
      <c r="C774" s="82"/>
      <c r="D774" s="82"/>
    </row>
    <row r="775" spans="3:4" x14ac:dyDescent="0.3">
      <c r="C775" s="82"/>
      <c r="D775" s="82"/>
    </row>
    <row r="776" spans="3:4" x14ac:dyDescent="0.3">
      <c r="C776" s="82"/>
      <c r="D776" s="82"/>
    </row>
    <row r="777" spans="3:4" x14ac:dyDescent="0.3">
      <c r="C777" s="82"/>
      <c r="D777" s="82"/>
    </row>
    <row r="778" spans="3:4" x14ac:dyDescent="0.3">
      <c r="C778" s="82"/>
      <c r="D778" s="82"/>
    </row>
    <row r="779" spans="3:4" x14ac:dyDescent="0.3">
      <c r="C779" s="82"/>
      <c r="D779" s="82"/>
    </row>
    <row r="780" spans="3:4" x14ac:dyDescent="0.3">
      <c r="C780" s="82"/>
      <c r="D780" s="82"/>
    </row>
    <row r="781" spans="3:4" x14ac:dyDescent="0.3">
      <c r="C781" s="82"/>
      <c r="D781" s="82"/>
    </row>
    <row r="782" spans="3:4" x14ac:dyDescent="0.3">
      <c r="C782" s="82"/>
      <c r="D782" s="82"/>
    </row>
    <row r="783" spans="3:4" x14ac:dyDescent="0.3">
      <c r="C783" s="82"/>
      <c r="D783" s="82"/>
    </row>
    <row r="784" spans="3:4" x14ac:dyDescent="0.3">
      <c r="C784" s="82"/>
      <c r="D784" s="82"/>
    </row>
    <row r="785" spans="3:4" x14ac:dyDescent="0.3">
      <c r="C785" s="82"/>
      <c r="D785" s="82"/>
    </row>
    <row r="786" spans="3:4" x14ac:dyDescent="0.3">
      <c r="C786" s="82"/>
      <c r="D786" s="82"/>
    </row>
    <row r="787" spans="3:4" x14ac:dyDescent="0.3">
      <c r="C787" s="82"/>
      <c r="D787" s="82"/>
    </row>
    <row r="788" spans="3:4" x14ac:dyDescent="0.3">
      <c r="C788" s="82"/>
      <c r="D788" s="82"/>
    </row>
    <row r="789" spans="3:4" x14ac:dyDescent="0.3">
      <c r="C789" s="82"/>
      <c r="D789" s="82"/>
    </row>
    <row r="790" spans="3:4" x14ac:dyDescent="0.3">
      <c r="C790" s="82"/>
      <c r="D790" s="82"/>
    </row>
    <row r="791" spans="3:4" x14ac:dyDescent="0.3">
      <c r="C791" s="82"/>
      <c r="D791" s="82"/>
    </row>
    <row r="792" spans="3:4" x14ac:dyDescent="0.3">
      <c r="C792" s="82"/>
      <c r="D792" s="82"/>
    </row>
    <row r="793" spans="3:4" x14ac:dyDescent="0.3">
      <c r="C793" s="82"/>
      <c r="D793" s="82"/>
    </row>
    <row r="794" spans="3:4" x14ac:dyDescent="0.3">
      <c r="C794" s="82"/>
      <c r="D794" s="82"/>
    </row>
    <row r="795" spans="3:4" x14ac:dyDescent="0.3">
      <c r="C795" s="82"/>
      <c r="D795" s="82"/>
    </row>
    <row r="796" spans="3:4" x14ac:dyDescent="0.3">
      <c r="C796" s="82"/>
      <c r="D796" s="82"/>
    </row>
    <row r="797" spans="3:4" x14ac:dyDescent="0.3">
      <c r="C797" s="82"/>
      <c r="D797" s="82"/>
    </row>
    <row r="798" spans="3:4" x14ac:dyDescent="0.3">
      <c r="C798" s="82"/>
      <c r="D798" s="82"/>
    </row>
    <row r="799" spans="3:4" x14ac:dyDescent="0.3">
      <c r="C799" s="82"/>
      <c r="D799" s="82"/>
    </row>
    <row r="800" spans="3:4" x14ac:dyDescent="0.3">
      <c r="C800" s="82"/>
      <c r="D800" s="82"/>
    </row>
    <row r="801" spans="3:4" x14ac:dyDescent="0.3">
      <c r="C801" s="82"/>
      <c r="D801" s="82"/>
    </row>
    <row r="802" spans="3:4" x14ac:dyDescent="0.3">
      <c r="C802" s="82"/>
      <c r="D802" s="82"/>
    </row>
    <row r="803" spans="3:4" x14ac:dyDescent="0.3">
      <c r="C803" s="82"/>
      <c r="D803" s="82"/>
    </row>
    <row r="804" spans="3:4" x14ac:dyDescent="0.3">
      <c r="C804" s="82"/>
      <c r="D804" s="82"/>
    </row>
    <row r="805" spans="3:4" x14ac:dyDescent="0.3">
      <c r="C805" s="82"/>
      <c r="D805" s="82"/>
    </row>
    <row r="806" spans="3:4" x14ac:dyDescent="0.3">
      <c r="C806" s="82"/>
      <c r="D806" s="82"/>
    </row>
    <row r="807" spans="3:4" x14ac:dyDescent="0.3">
      <c r="C807" s="82"/>
      <c r="D807" s="82"/>
    </row>
    <row r="808" spans="3:4" x14ac:dyDescent="0.3">
      <c r="C808" s="82"/>
      <c r="D808" s="82"/>
    </row>
    <row r="809" spans="3:4" x14ac:dyDescent="0.3">
      <c r="C809" s="82"/>
      <c r="D809" s="82"/>
    </row>
    <row r="810" spans="3:4" x14ac:dyDescent="0.3">
      <c r="C810" s="82"/>
      <c r="D810" s="82"/>
    </row>
    <row r="811" spans="3:4" x14ac:dyDescent="0.3">
      <c r="C811" s="82"/>
      <c r="D811" s="82"/>
    </row>
    <row r="812" spans="3:4" x14ac:dyDescent="0.3">
      <c r="C812" s="82"/>
      <c r="D812" s="82"/>
    </row>
    <row r="813" spans="3:4" x14ac:dyDescent="0.3">
      <c r="C813" s="82"/>
      <c r="D813" s="82"/>
    </row>
    <row r="814" spans="3:4" x14ac:dyDescent="0.3">
      <c r="C814" s="82"/>
      <c r="D814" s="82"/>
    </row>
    <row r="815" spans="3:4" x14ac:dyDescent="0.3">
      <c r="C815" s="82"/>
      <c r="D815" s="82"/>
    </row>
    <row r="816" spans="3:4" x14ac:dyDescent="0.3">
      <c r="C816" s="82"/>
      <c r="D816" s="82"/>
    </row>
    <row r="817" spans="3:4" x14ac:dyDescent="0.3">
      <c r="C817" s="82"/>
      <c r="D817" s="82"/>
    </row>
    <row r="818" spans="3:4" x14ac:dyDescent="0.3">
      <c r="C818" s="82"/>
      <c r="D818" s="82"/>
    </row>
    <row r="819" spans="3:4" x14ac:dyDescent="0.3">
      <c r="C819" s="82"/>
      <c r="D819" s="82"/>
    </row>
    <row r="820" spans="3:4" x14ac:dyDescent="0.3">
      <c r="C820" s="82"/>
      <c r="D820" s="82"/>
    </row>
    <row r="821" spans="3:4" x14ac:dyDescent="0.3">
      <c r="C821" s="82"/>
      <c r="D821" s="82"/>
    </row>
    <row r="822" spans="3:4" x14ac:dyDescent="0.3">
      <c r="C822" s="82"/>
      <c r="D822" s="82"/>
    </row>
    <row r="823" spans="3:4" x14ac:dyDescent="0.3">
      <c r="C823" s="82"/>
      <c r="D823" s="82"/>
    </row>
    <row r="824" spans="3:4" x14ac:dyDescent="0.3">
      <c r="C824" s="82"/>
      <c r="D824" s="82"/>
    </row>
    <row r="825" spans="3:4" x14ac:dyDescent="0.3">
      <c r="C825" s="82"/>
      <c r="D825" s="82"/>
    </row>
    <row r="826" spans="3:4" x14ac:dyDescent="0.3">
      <c r="C826" s="82"/>
      <c r="D826" s="82"/>
    </row>
    <row r="827" spans="3:4" x14ac:dyDescent="0.3">
      <c r="C827" s="82"/>
      <c r="D827" s="82"/>
    </row>
    <row r="828" spans="3:4" x14ac:dyDescent="0.3">
      <c r="C828" s="82"/>
      <c r="D828" s="82"/>
    </row>
    <row r="829" spans="3:4" x14ac:dyDescent="0.3">
      <c r="C829" s="82"/>
      <c r="D829" s="82"/>
    </row>
    <row r="830" spans="3:4" x14ac:dyDescent="0.3">
      <c r="C830" s="82"/>
      <c r="D830" s="82"/>
    </row>
    <row r="831" spans="3:4" x14ac:dyDescent="0.3">
      <c r="C831" s="82"/>
      <c r="D831" s="82"/>
    </row>
    <row r="832" spans="3:4" x14ac:dyDescent="0.3">
      <c r="C832" s="82"/>
      <c r="D832" s="82"/>
    </row>
    <row r="833" spans="3:4" x14ac:dyDescent="0.3">
      <c r="C833" s="82"/>
      <c r="D833" s="82"/>
    </row>
    <row r="834" spans="3:4" x14ac:dyDescent="0.3">
      <c r="C834" s="82"/>
      <c r="D834" s="82"/>
    </row>
    <row r="835" spans="3:4" x14ac:dyDescent="0.3">
      <c r="C835" s="82"/>
      <c r="D835" s="82"/>
    </row>
    <row r="836" spans="3:4" x14ac:dyDescent="0.3">
      <c r="C836" s="82"/>
      <c r="D836" s="82"/>
    </row>
    <row r="837" spans="3:4" x14ac:dyDescent="0.3">
      <c r="C837" s="82"/>
      <c r="D837" s="82"/>
    </row>
    <row r="838" spans="3:4" x14ac:dyDescent="0.3">
      <c r="C838" s="82"/>
      <c r="D838" s="82"/>
    </row>
    <row r="839" spans="3:4" x14ac:dyDescent="0.3">
      <c r="C839" s="82"/>
      <c r="D839" s="82"/>
    </row>
    <row r="840" spans="3:4" x14ac:dyDescent="0.3">
      <c r="C840" s="82"/>
      <c r="D840" s="82"/>
    </row>
    <row r="841" spans="3:4" x14ac:dyDescent="0.3">
      <c r="C841" s="82"/>
      <c r="D841" s="82"/>
    </row>
    <row r="842" spans="3:4" x14ac:dyDescent="0.3">
      <c r="C842" s="82"/>
      <c r="D842" s="82"/>
    </row>
    <row r="843" spans="3:4" x14ac:dyDescent="0.3">
      <c r="C843" s="82"/>
      <c r="D843" s="82"/>
    </row>
    <row r="844" spans="3:4" x14ac:dyDescent="0.3">
      <c r="C844" s="82"/>
      <c r="D844" s="82"/>
    </row>
    <row r="845" spans="3:4" x14ac:dyDescent="0.3">
      <c r="C845" s="82"/>
      <c r="D845" s="82"/>
    </row>
    <row r="846" spans="3:4" x14ac:dyDescent="0.3">
      <c r="C846" s="82"/>
      <c r="D846" s="82"/>
    </row>
    <row r="847" spans="3:4" x14ac:dyDescent="0.3">
      <c r="C847" s="82"/>
      <c r="D847" s="82"/>
    </row>
    <row r="848" spans="3:4" x14ac:dyDescent="0.3">
      <c r="C848" s="82"/>
      <c r="D848" s="82"/>
    </row>
    <row r="849" spans="3:4" x14ac:dyDescent="0.3">
      <c r="C849" s="82"/>
      <c r="D849" s="82"/>
    </row>
    <row r="850" spans="3:4" x14ac:dyDescent="0.3">
      <c r="C850" s="82"/>
      <c r="D850" s="82"/>
    </row>
    <row r="851" spans="3:4" x14ac:dyDescent="0.3">
      <c r="C851" s="82"/>
      <c r="D851" s="82"/>
    </row>
    <row r="852" spans="3:4" x14ac:dyDescent="0.3">
      <c r="C852" s="82"/>
      <c r="D852" s="82"/>
    </row>
    <row r="853" spans="3:4" x14ac:dyDescent="0.3">
      <c r="C853" s="82"/>
      <c r="D853" s="82"/>
    </row>
    <row r="854" spans="3:4" x14ac:dyDescent="0.3">
      <c r="C854" s="82"/>
      <c r="D854" s="82"/>
    </row>
    <row r="855" spans="3:4" x14ac:dyDescent="0.3">
      <c r="C855" s="82"/>
      <c r="D855" s="82"/>
    </row>
    <row r="856" spans="3:4" x14ac:dyDescent="0.3">
      <c r="C856" s="82"/>
      <c r="D856" s="82"/>
    </row>
    <row r="857" spans="3:4" x14ac:dyDescent="0.3">
      <c r="C857" s="82"/>
      <c r="D857" s="82"/>
    </row>
    <row r="858" spans="3:4" x14ac:dyDescent="0.3">
      <c r="C858" s="82"/>
      <c r="D858" s="82"/>
    </row>
    <row r="859" spans="3:4" x14ac:dyDescent="0.3">
      <c r="C859" s="82"/>
      <c r="D859" s="82"/>
    </row>
    <row r="860" spans="3:4" x14ac:dyDescent="0.3">
      <c r="C860" s="82"/>
      <c r="D860" s="82"/>
    </row>
    <row r="861" spans="3:4" x14ac:dyDescent="0.3">
      <c r="C861" s="82"/>
      <c r="D861" s="82"/>
    </row>
    <row r="862" spans="3:4" x14ac:dyDescent="0.3">
      <c r="C862" s="82"/>
      <c r="D862" s="82"/>
    </row>
    <row r="863" spans="3:4" x14ac:dyDescent="0.3">
      <c r="C863" s="82"/>
      <c r="D863" s="82"/>
    </row>
    <row r="864" spans="3:4" x14ac:dyDescent="0.3">
      <c r="C864" s="82"/>
      <c r="D864" s="82"/>
    </row>
    <row r="865" spans="3:4" x14ac:dyDescent="0.3">
      <c r="C865" s="82"/>
      <c r="D865" s="82"/>
    </row>
    <row r="866" spans="3:4" x14ac:dyDescent="0.3">
      <c r="C866" s="82"/>
      <c r="D866" s="82"/>
    </row>
    <row r="867" spans="3:4" x14ac:dyDescent="0.3">
      <c r="C867" s="82"/>
      <c r="D867" s="82"/>
    </row>
    <row r="868" spans="3:4" x14ac:dyDescent="0.3">
      <c r="C868" s="82"/>
      <c r="D868" s="82"/>
    </row>
    <row r="869" spans="3:4" x14ac:dyDescent="0.3">
      <c r="C869" s="82"/>
      <c r="D869" s="82"/>
    </row>
    <row r="870" spans="3:4" x14ac:dyDescent="0.3">
      <c r="C870" s="82"/>
      <c r="D870" s="82"/>
    </row>
    <row r="871" spans="3:4" x14ac:dyDescent="0.3">
      <c r="C871" s="82"/>
      <c r="D871" s="82"/>
    </row>
    <row r="872" spans="3:4" x14ac:dyDescent="0.3">
      <c r="C872" s="82"/>
      <c r="D872" s="82"/>
    </row>
    <row r="873" spans="3:4" x14ac:dyDescent="0.3">
      <c r="C873" s="82"/>
      <c r="D873" s="82"/>
    </row>
    <row r="874" spans="3:4" x14ac:dyDescent="0.3">
      <c r="C874" s="82"/>
      <c r="D874" s="82"/>
    </row>
    <row r="875" spans="3:4" x14ac:dyDescent="0.3">
      <c r="C875" s="82"/>
      <c r="D875" s="82"/>
    </row>
    <row r="876" spans="3:4" x14ac:dyDescent="0.3">
      <c r="C876" s="82"/>
      <c r="D876" s="82"/>
    </row>
    <row r="877" spans="3:4" x14ac:dyDescent="0.3">
      <c r="C877" s="82"/>
      <c r="D877" s="82"/>
    </row>
    <row r="878" spans="3:4" x14ac:dyDescent="0.3">
      <c r="C878" s="82"/>
      <c r="D878" s="82"/>
    </row>
    <row r="879" spans="3:4" x14ac:dyDescent="0.3">
      <c r="C879" s="82"/>
      <c r="D879" s="82"/>
    </row>
    <row r="880" spans="3:4" x14ac:dyDescent="0.3">
      <c r="C880" s="82"/>
      <c r="D880" s="82"/>
    </row>
    <row r="881" spans="3:4" x14ac:dyDescent="0.3">
      <c r="C881" s="82"/>
      <c r="D881" s="82"/>
    </row>
    <row r="882" spans="3:4" x14ac:dyDescent="0.3">
      <c r="C882" s="82"/>
      <c r="D882" s="82"/>
    </row>
    <row r="883" spans="3:4" x14ac:dyDescent="0.3">
      <c r="C883" s="82"/>
      <c r="D883" s="82"/>
    </row>
    <row r="884" spans="3:4" x14ac:dyDescent="0.3">
      <c r="C884" s="82"/>
      <c r="D884" s="82"/>
    </row>
    <row r="885" spans="3:4" x14ac:dyDescent="0.3">
      <c r="C885" s="82"/>
      <c r="D885" s="82"/>
    </row>
    <row r="886" spans="3:4" x14ac:dyDescent="0.3">
      <c r="C886" s="82"/>
      <c r="D886" s="82"/>
    </row>
    <row r="887" spans="3:4" x14ac:dyDescent="0.3">
      <c r="C887" s="82"/>
      <c r="D887" s="82"/>
    </row>
    <row r="888" spans="3:4" x14ac:dyDescent="0.3">
      <c r="C888" s="82"/>
      <c r="D888" s="82"/>
    </row>
    <row r="889" spans="3:4" x14ac:dyDescent="0.3">
      <c r="C889" s="82"/>
      <c r="D889" s="82"/>
    </row>
    <row r="890" spans="3:4" x14ac:dyDescent="0.3">
      <c r="C890" s="82"/>
      <c r="D890" s="82"/>
    </row>
    <row r="891" spans="3:4" x14ac:dyDescent="0.3">
      <c r="C891" s="82"/>
      <c r="D891" s="82"/>
    </row>
    <row r="892" spans="3:4" x14ac:dyDescent="0.3">
      <c r="C892" s="82"/>
      <c r="D892" s="82"/>
    </row>
    <row r="893" spans="3:4" x14ac:dyDescent="0.3">
      <c r="C893" s="82"/>
      <c r="D893" s="82"/>
    </row>
    <row r="894" spans="3:4" x14ac:dyDescent="0.3">
      <c r="C894" s="82"/>
      <c r="D894" s="82"/>
    </row>
    <row r="895" spans="3:4" x14ac:dyDescent="0.3">
      <c r="C895" s="82"/>
      <c r="D895" s="82"/>
    </row>
    <row r="896" spans="3:4" x14ac:dyDescent="0.3">
      <c r="C896" s="82"/>
      <c r="D896" s="82"/>
    </row>
    <row r="897" spans="3:4" x14ac:dyDescent="0.3">
      <c r="C897" s="82"/>
      <c r="D897" s="82"/>
    </row>
    <row r="898" spans="3:4" x14ac:dyDescent="0.3">
      <c r="C898" s="82"/>
      <c r="D898" s="82"/>
    </row>
    <row r="899" spans="3:4" x14ac:dyDescent="0.3">
      <c r="C899" s="82"/>
      <c r="D899" s="82"/>
    </row>
    <row r="900" spans="3:4" x14ac:dyDescent="0.3">
      <c r="C900" s="82"/>
      <c r="D900" s="82"/>
    </row>
    <row r="901" spans="3:4" x14ac:dyDescent="0.3">
      <c r="C901" s="82"/>
      <c r="D901" s="82"/>
    </row>
    <row r="902" spans="3:4" x14ac:dyDescent="0.3">
      <c r="C902" s="82"/>
      <c r="D902" s="82"/>
    </row>
    <row r="903" spans="3:4" x14ac:dyDescent="0.3">
      <c r="C903" s="82"/>
      <c r="D903" s="82"/>
    </row>
    <row r="904" spans="3:4" x14ac:dyDescent="0.3">
      <c r="C904" s="82"/>
      <c r="D904" s="82"/>
    </row>
    <row r="905" spans="3:4" x14ac:dyDescent="0.3">
      <c r="C905" s="82"/>
      <c r="D905" s="82"/>
    </row>
    <row r="906" spans="3:4" x14ac:dyDescent="0.3">
      <c r="C906" s="82"/>
      <c r="D906" s="82"/>
    </row>
    <row r="907" spans="3:4" x14ac:dyDescent="0.3">
      <c r="C907" s="82"/>
      <c r="D907" s="82"/>
    </row>
    <row r="908" spans="3:4" x14ac:dyDescent="0.3">
      <c r="C908" s="82"/>
      <c r="D908" s="82"/>
    </row>
    <row r="909" spans="3:4" x14ac:dyDescent="0.3">
      <c r="C909" s="82"/>
      <c r="D909" s="82"/>
    </row>
    <row r="910" spans="3:4" x14ac:dyDescent="0.3">
      <c r="C910" s="82"/>
      <c r="D910" s="82"/>
    </row>
    <row r="911" spans="3:4" x14ac:dyDescent="0.3">
      <c r="C911" s="82"/>
      <c r="D911" s="82"/>
    </row>
    <row r="912" spans="3:4" x14ac:dyDescent="0.3">
      <c r="C912" s="82"/>
      <c r="D912" s="82"/>
    </row>
    <row r="913" spans="3:4" x14ac:dyDescent="0.3">
      <c r="C913" s="82"/>
      <c r="D913" s="82"/>
    </row>
    <row r="914" spans="3:4" x14ac:dyDescent="0.3">
      <c r="C914" s="82"/>
      <c r="D914" s="82"/>
    </row>
    <row r="915" spans="3:4" x14ac:dyDescent="0.3">
      <c r="C915" s="82"/>
      <c r="D915" s="82"/>
    </row>
    <row r="916" spans="3:4" x14ac:dyDescent="0.3">
      <c r="C916" s="82"/>
      <c r="D916" s="82"/>
    </row>
    <row r="917" spans="3:4" x14ac:dyDescent="0.3">
      <c r="C917" s="82"/>
      <c r="D917" s="82"/>
    </row>
    <row r="918" spans="3:4" x14ac:dyDescent="0.3">
      <c r="C918" s="82"/>
      <c r="D918" s="82"/>
    </row>
    <row r="919" spans="3:4" x14ac:dyDescent="0.3">
      <c r="C919" s="82"/>
      <c r="D919" s="82"/>
    </row>
    <row r="920" spans="3:4" x14ac:dyDescent="0.3">
      <c r="C920" s="82"/>
      <c r="D920" s="82"/>
    </row>
    <row r="921" spans="3:4" x14ac:dyDescent="0.3">
      <c r="C921" s="82"/>
      <c r="D921" s="82"/>
    </row>
    <row r="922" spans="3:4" x14ac:dyDescent="0.3">
      <c r="C922" s="82"/>
      <c r="D922" s="82"/>
    </row>
    <row r="923" spans="3:4" x14ac:dyDescent="0.3">
      <c r="C923" s="82"/>
      <c r="D923" s="82"/>
    </row>
    <row r="924" spans="3:4" x14ac:dyDescent="0.3">
      <c r="C924" s="82"/>
      <c r="D924" s="82"/>
    </row>
    <row r="925" spans="3:4" x14ac:dyDescent="0.3">
      <c r="C925" s="82"/>
      <c r="D925" s="82"/>
    </row>
    <row r="926" spans="3:4" x14ac:dyDescent="0.3">
      <c r="C926" s="82"/>
      <c r="D926" s="82"/>
    </row>
    <row r="927" spans="3:4" x14ac:dyDescent="0.3">
      <c r="C927" s="82"/>
      <c r="D927" s="82"/>
    </row>
    <row r="928" spans="3:4" x14ac:dyDescent="0.3">
      <c r="C928" s="82"/>
      <c r="D928" s="82"/>
    </row>
    <row r="929" spans="3:4" x14ac:dyDescent="0.3">
      <c r="C929" s="82"/>
      <c r="D929" s="82"/>
    </row>
    <row r="930" spans="3:4" x14ac:dyDescent="0.3">
      <c r="C930" s="82"/>
      <c r="D930" s="82"/>
    </row>
    <row r="931" spans="3:4" x14ac:dyDescent="0.3">
      <c r="C931" s="82"/>
      <c r="D931" s="82"/>
    </row>
    <row r="932" spans="3:4" x14ac:dyDescent="0.3">
      <c r="C932" s="82"/>
      <c r="D932" s="82"/>
    </row>
    <row r="933" spans="3:4" x14ac:dyDescent="0.3">
      <c r="C933" s="82"/>
      <c r="D933" s="82"/>
    </row>
    <row r="934" spans="3:4" x14ac:dyDescent="0.3">
      <c r="C934" s="82"/>
      <c r="D934" s="82"/>
    </row>
    <row r="935" spans="3:4" x14ac:dyDescent="0.3">
      <c r="C935" s="82"/>
      <c r="D935" s="82"/>
    </row>
    <row r="936" spans="3:4" x14ac:dyDescent="0.3">
      <c r="C936" s="82"/>
      <c r="D936" s="82"/>
    </row>
    <row r="937" spans="3:4" x14ac:dyDescent="0.3">
      <c r="C937" s="82"/>
      <c r="D937" s="82"/>
    </row>
    <row r="938" spans="3:4" x14ac:dyDescent="0.3">
      <c r="C938" s="82"/>
      <c r="D938" s="82"/>
    </row>
    <row r="939" spans="3:4" x14ac:dyDescent="0.3">
      <c r="C939" s="82"/>
      <c r="D939" s="82"/>
    </row>
    <row r="940" spans="3:4" x14ac:dyDescent="0.3">
      <c r="C940" s="82"/>
      <c r="D940" s="82"/>
    </row>
    <row r="941" spans="3:4" x14ac:dyDescent="0.3">
      <c r="C941" s="82"/>
      <c r="D941" s="82"/>
    </row>
    <row r="942" spans="3:4" x14ac:dyDescent="0.3">
      <c r="C942" s="82"/>
      <c r="D942" s="82"/>
    </row>
    <row r="943" spans="3:4" x14ac:dyDescent="0.3">
      <c r="C943" s="82"/>
      <c r="D943" s="82"/>
    </row>
    <row r="944" spans="3:4" x14ac:dyDescent="0.3">
      <c r="C944" s="82"/>
      <c r="D944" s="82"/>
    </row>
    <row r="945" spans="3:4" x14ac:dyDescent="0.3">
      <c r="C945" s="82"/>
      <c r="D945" s="82"/>
    </row>
    <row r="946" spans="3:4" x14ac:dyDescent="0.3">
      <c r="C946" s="82"/>
      <c r="D946" s="82"/>
    </row>
    <row r="947" spans="3:4" x14ac:dyDescent="0.3">
      <c r="C947" s="82"/>
      <c r="D947" s="82"/>
    </row>
    <row r="948" spans="3:4" x14ac:dyDescent="0.3">
      <c r="C948" s="82"/>
      <c r="D948" s="82"/>
    </row>
    <row r="949" spans="3:4" x14ac:dyDescent="0.3">
      <c r="C949" s="82"/>
      <c r="D949" s="82"/>
    </row>
    <row r="950" spans="3:4" x14ac:dyDescent="0.3">
      <c r="C950" s="82"/>
      <c r="D950" s="82"/>
    </row>
    <row r="951" spans="3:4" x14ac:dyDescent="0.3">
      <c r="C951" s="82"/>
      <c r="D951" s="82"/>
    </row>
    <row r="952" spans="3:4" x14ac:dyDescent="0.3">
      <c r="C952" s="82"/>
      <c r="D952" s="82"/>
    </row>
    <row r="953" spans="3:4" x14ac:dyDescent="0.3">
      <c r="C953" s="82"/>
      <c r="D953" s="82"/>
    </row>
    <row r="954" spans="3:4" x14ac:dyDescent="0.3">
      <c r="C954" s="82"/>
      <c r="D954" s="82"/>
    </row>
    <row r="955" spans="3:4" x14ac:dyDescent="0.3">
      <c r="C955" s="82"/>
      <c r="D955" s="82"/>
    </row>
    <row r="956" spans="3:4" x14ac:dyDescent="0.3">
      <c r="C956" s="82"/>
      <c r="D956" s="82"/>
    </row>
    <row r="957" spans="3:4" x14ac:dyDescent="0.3">
      <c r="C957" s="82"/>
      <c r="D957" s="82"/>
    </row>
    <row r="958" spans="3:4" x14ac:dyDescent="0.3">
      <c r="C958" s="82"/>
      <c r="D958" s="82"/>
    </row>
    <row r="959" spans="3:4" x14ac:dyDescent="0.3">
      <c r="C959" s="82"/>
      <c r="D959" s="82"/>
    </row>
    <row r="960" spans="3:4" x14ac:dyDescent="0.3">
      <c r="C960" s="82"/>
      <c r="D960" s="82"/>
    </row>
    <row r="961" spans="3:4" x14ac:dyDescent="0.3">
      <c r="C961" s="82"/>
      <c r="D961" s="82"/>
    </row>
    <row r="962" spans="3:4" x14ac:dyDescent="0.3">
      <c r="C962" s="82"/>
      <c r="D962" s="82"/>
    </row>
    <row r="963" spans="3:4" x14ac:dyDescent="0.3">
      <c r="C963" s="82"/>
      <c r="D963" s="82"/>
    </row>
    <row r="964" spans="3:4" x14ac:dyDescent="0.3">
      <c r="C964" s="82"/>
      <c r="D964" s="82"/>
    </row>
    <row r="965" spans="3:4" x14ac:dyDescent="0.3">
      <c r="C965" s="82"/>
      <c r="D965" s="82"/>
    </row>
    <row r="966" spans="3:4" x14ac:dyDescent="0.3">
      <c r="C966" s="82"/>
      <c r="D966" s="82"/>
    </row>
    <row r="967" spans="3:4" x14ac:dyDescent="0.3">
      <c r="C967" s="82"/>
      <c r="D967" s="82"/>
    </row>
    <row r="968" spans="3:4" x14ac:dyDescent="0.3">
      <c r="C968" s="82"/>
      <c r="D968" s="82"/>
    </row>
    <row r="969" spans="3:4" x14ac:dyDescent="0.3">
      <c r="C969" s="82"/>
      <c r="D969" s="82"/>
    </row>
    <row r="970" spans="3:4" x14ac:dyDescent="0.3">
      <c r="C970" s="82"/>
      <c r="D970" s="82"/>
    </row>
    <row r="971" spans="3:4" x14ac:dyDescent="0.3">
      <c r="C971" s="82"/>
      <c r="D971" s="82"/>
    </row>
    <row r="972" spans="3:4" x14ac:dyDescent="0.3">
      <c r="C972" s="82"/>
      <c r="D972" s="82"/>
    </row>
    <row r="973" spans="3:4" x14ac:dyDescent="0.3">
      <c r="C973" s="82"/>
      <c r="D973" s="82"/>
    </row>
    <row r="974" spans="3:4" x14ac:dyDescent="0.3">
      <c r="C974" s="82"/>
      <c r="D974" s="82"/>
    </row>
    <row r="975" spans="3:4" x14ac:dyDescent="0.3">
      <c r="C975" s="82"/>
      <c r="D975" s="82"/>
    </row>
    <row r="976" spans="3:4" x14ac:dyDescent="0.3">
      <c r="C976" s="82"/>
      <c r="D976" s="82"/>
    </row>
    <row r="977" spans="3:4" x14ac:dyDescent="0.3">
      <c r="C977" s="82"/>
      <c r="D977" s="82"/>
    </row>
    <row r="978" spans="3:4" x14ac:dyDescent="0.3">
      <c r="C978" s="82"/>
      <c r="D978" s="82"/>
    </row>
    <row r="979" spans="3:4" x14ac:dyDescent="0.3">
      <c r="C979" s="82"/>
      <c r="D979" s="82"/>
    </row>
    <row r="980" spans="3:4" x14ac:dyDescent="0.3">
      <c r="C980" s="82"/>
      <c r="D980" s="82"/>
    </row>
    <row r="981" spans="3:4" x14ac:dyDescent="0.3">
      <c r="C981" s="82"/>
      <c r="D981" s="82"/>
    </row>
    <row r="982" spans="3:4" x14ac:dyDescent="0.3">
      <c r="C982" s="82"/>
      <c r="D982" s="82"/>
    </row>
    <row r="983" spans="3:4" x14ac:dyDescent="0.3">
      <c r="C983" s="82"/>
      <c r="D983" s="82"/>
    </row>
    <row r="984" spans="3:4" x14ac:dyDescent="0.3">
      <c r="C984" s="82"/>
      <c r="D984" s="82"/>
    </row>
    <row r="985" spans="3:4" x14ac:dyDescent="0.3">
      <c r="C985" s="82"/>
      <c r="D985" s="82"/>
    </row>
    <row r="986" spans="3:4" x14ac:dyDescent="0.3">
      <c r="C986" s="82"/>
      <c r="D986" s="82"/>
    </row>
    <row r="987" spans="3:4" x14ac:dyDescent="0.3">
      <c r="C987" s="82"/>
      <c r="D987" s="82"/>
    </row>
    <row r="988" spans="3:4" x14ac:dyDescent="0.3">
      <c r="C988" s="82"/>
      <c r="D988" s="82"/>
    </row>
    <row r="989" spans="3:4" x14ac:dyDescent="0.3">
      <c r="C989" s="82"/>
      <c r="D989" s="82"/>
    </row>
    <row r="990" spans="3:4" x14ac:dyDescent="0.3">
      <c r="C990" s="82"/>
      <c r="D990" s="82"/>
    </row>
    <row r="991" spans="3:4" x14ac:dyDescent="0.3">
      <c r="C991" s="82"/>
      <c r="D991" s="82"/>
    </row>
    <row r="992" spans="3:4" x14ac:dyDescent="0.3">
      <c r="C992" s="82"/>
      <c r="D992" s="82"/>
    </row>
    <row r="993" spans="3:4" x14ac:dyDescent="0.3">
      <c r="C993" s="82"/>
      <c r="D993" s="82"/>
    </row>
    <row r="994" spans="3:4" x14ac:dyDescent="0.3">
      <c r="C994" s="82"/>
      <c r="D994" s="82"/>
    </row>
    <row r="995" spans="3:4" x14ac:dyDescent="0.3">
      <c r="C995" s="82"/>
      <c r="D995" s="82"/>
    </row>
    <row r="996" spans="3:4" x14ac:dyDescent="0.3">
      <c r="C996" s="82"/>
      <c r="D996" s="82"/>
    </row>
    <row r="997" spans="3:4" x14ac:dyDescent="0.3">
      <c r="C997" s="82"/>
      <c r="D997" s="82"/>
    </row>
    <row r="998" spans="3:4" x14ac:dyDescent="0.3">
      <c r="C998" s="82"/>
      <c r="D998" s="82"/>
    </row>
    <row r="999" spans="3:4" x14ac:dyDescent="0.3">
      <c r="C999" s="82"/>
      <c r="D999" s="82"/>
    </row>
    <row r="1000" spans="3:4" x14ac:dyDescent="0.3">
      <c r="C1000" s="82"/>
      <c r="D1000" s="82"/>
    </row>
    <row r="1001" spans="3:4" x14ac:dyDescent="0.3">
      <c r="C1001" s="82"/>
      <c r="D1001" s="82"/>
    </row>
    <row r="1002" spans="3:4" x14ac:dyDescent="0.3">
      <c r="C1002" s="72"/>
      <c r="D1002" s="72"/>
    </row>
    <row r="1003" spans="3:4" x14ac:dyDescent="0.3">
      <c r="C1003" s="72"/>
      <c r="D1003" s="72"/>
    </row>
  </sheetData>
  <autoFilter ref="C20:AR52">
    <filterColumn colId="0" showButton="0"/>
    <filterColumn colId="2">
      <filters>
        <filter val="BRUNO"/>
      </filters>
    </filterColumn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8" showButton="0"/>
    <filterColumn colId="29" showButton="0"/>
    <filterColumn colId="30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sortState ref="C20:AR52">
      <sortCondition ref="C19:C41"/>
    </sortState>
  </autoFilter>
  <mergeCells count="973">
    <mergeCell ref="C994:D994"/>
    <mergeCell ref="C995:D995"/>
    <mergeCell ref="C996:D996"/>
    <mergeCell ref="C997:D997"/>
    <mergeCell ref="C998:D998"/>
    <mergeCell ref="C999:D999"/>
    <mergeCell ref="C1000:D1000"/>
    <mergeCell ref="C1001:D1001"/>
    <mergeCell ref="C1:D1"/>
    <mergeCell ref="C985:D985"/>
    <mergeCell ref="C986:D986"/>
    <mergeCell ref="C987:D987"/>
    <mergeCell ref="C988:D988"/>
    <mergeCell ref="C989:D989"/>
    <mergeCell ref="C990:D990"/>
    <mergeCell ref="C991:D991"/>
    <mergeCell ref="C992:D992"/>
    <mergeCell ref="C993:D993"/>
    <mergeCell ref="C976:D976"/>
    <mergeCell ref="C977:D977"/>
    <mergeCell ref="C978:D978"/>
    <mergeCell ref="C979:D979"/>
    <mergeCell ref="C980:D980"/>
    <mergeCell ref="C981:D981"/>
    <mergeCell ref="C982:D982"/>
    <mergeCell ref="C983:D983"/>
    <mergeCell ref="C984:D984"/>
    <mergeCell ref="C967:D967"/>
    <mergeCell ref="C968:D968"/>
    <mergeCell ref="C969:D969"/>
    <mergeCell ref="C970:D970"/>
    <mergeCell ref="C971:D971"/>
    <mergeCell ref="C972:D972"/>
    <mergeCell ref="C973:D973"/>
    <mergeCell ref="C974:D974"/>
    <mergeCell ref="C975:D975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49:D949"/>
    <mergeCell ref="C950:D950"/>
    <mergeCell ref="C951:D951"/>
    <mergeCell ref="C952:D952"/>
    <mergeCell ref="C953:D953"/>
    <mergeCell ref="C954:D954"/>
    <mergeCell ref="C955:D955"/>
    <mergeCell ref="C956:D956"/>
    <mergeCell ref="C957:D957"/>
    <mergeCell ref="C940:D940"/>
    <mergeCell ref="C941:D941"/>
    <mergeCell ref="C942:D942"/>
    <mergeCell ref="C943:D943"/>
    <mergeCell ref="C944:D944"/>
    <mergeCell ref="C945:D945"/>
    <mergeCell ref="C946:D946"/>
    <mergeCell ref="C947:D947"/>
    <mergeCell ref="C948:D948"/>
    <mergeCell ref="C931:D931"/>
    <mergeCell ref="C932:D932"/>
    <mergeCell ref="C933:D933"/>
    <mergeCell ref="C934:D934"/>
    <mergeCell ref="C935:D935"/>
    <mergeCell ref="C936:D936"/>
    <mergeCell ref="C937:D937"/>
    <mergeCell ref="C938:D938"/>
    <mergeCell ref="C939:D939"/>
    <mergeCell ref="C922:D922"/>
    <mergeCell ref="C923:D923"/>
    <mergeCell ref="C924:D924"/>
    <mergeCell ref="C925:D925"/>
    <mergeCell ref="C926:D926"/>
    <mergeCell ref="C927:D927"/>
    <mergeCell ref="C928:D928"/>
    <mergeCell ref="C929:D929"/>
    <mergeCell ref="C930:D930"/>
    <mergeCell ref="C913:D913"/>
    <mergeCell ref="C914:D914"/>
    <mergeCell ref="C915:D915"/>
    <mergeCell ref="C916:D916"/>
    <mergeCell ref="C917:D917"/>
    <mergeCell ref="C918:D918"/>
    <mergeCell ref="C919:D919"/>
    <mergeCell ref="C920:D920"/>
    <mergeCell ref="C921:D921"/>
    <mergeCell ref="C904:D904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C895:D895"/>
    <mergeCell ref="C896:D896"/>
    <mergeCell ref="C897:D897"/>
    <mergeCell ref="C898:D898"/>
    <mergeCell ref="C899:D899"/>
    <mergeCell ref="C900:D900"/>
    <mergeCell ref="C901:D901"/>
    <mergeCell ref="C902:D902"/>
    <mergeCell ref="C903:D903"/>
    <mergeCell ref="C886:D886"/>
    <mergeCell ref="C887:D887"/>
    <mergeCell ref="C888:D888"/>
    <mergeCell ref="C889:D889"/>
    <mergeCell ref="C890:D890"/>
    <mergeCell ref="C891:D891"/>
    <mergeCell ref="C892:D892"/>
    <mergeCell ref="C893:D893"/>
    <mergeCell ref="C894:D894"/>
    <mergeCell ref="C877:D877"/>
    <mergeCell ref="C878:D878"/>
    <mergeCell ref="C879:D879"/>
    <mergeCell ref="C880:D880"/>
    <mergeCell ref="C881:D881"/>
    <mergeCell ref="C882:D882"/>
    <mergeCell ref="C883:D883"/>
    <mergeCell ref="C884:D884"/>
    <mergeCell ref="C885:D885"/>
    <mergeCell ref="C868:D868"/>
    <mergeCell ref="C869:D869"/>
    <mergeCell ref="C870:D870"/>
    <mergeCell ref="C871:D871"/>
    <mergeCell ref="C872:D872"/>
    <mergeCell ref="C873:D873"/>
    <mergeCell ref="C874:D874"/>
    <mergeCell ref="C875:D875"/>
    <mergeCell ref="C876:D876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50:D850"/>
    <mergeCell ref="C851:D851"/>
    <mergeCell ref="C852:D852"/>
    <mergeCell ref="C853:D853"/>
    <mergeCell ref="C854:D854"/>
    <mergeCell ref="C855:D855"/>
    <mergeCell ref="C856:D856"/>
    <mergeCell ref="C857:D857"/>
    <mergeCell ref="C858:D858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C849:D849"/>
    <mergeCell ref="C832:D832"/>
    <mergeCell ref="C833:D833"/>
    <mergeCell ref="C834:D834"/>
    <mergeCell ref="C835:D835"/>
    <mergeCell ref="C836:D836"/>
    <mergeCell ref="C837:D837"/>
    <mergeCell ref="C838:D838"/>
    <mergeCell ref="C839:D839"/>
    <mergeCell ref="C840:D840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822:D822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796:D796"/>
    <mergeCell ref="C797:D797"/>
    <mergeCell ref="C798:D798"/>
    <mergeCell ref="C799:D799"/>
    <mergeCell ref="C800:D800"/>
    <mergeCell ref="C801:D801"/>
    <mergeCell ref="C802:D802"/>
    <mergeCell ref="C803:D803"/>
    <mergeCell ref="C804:D804"/>
    <mergeCell ref="C787:D787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69:D769"/>
    <mergeCell ref="C770:D770"/>
    <mergeCell ref="C771:D771"/>
    <mergeCell ref="C772:D772"/>
    <mergeCell ref="C773:D773"/>
    <mergeCell ref="C774:D774"/>
    <mergeCell ref="C775:D775"/>
    <mergeCell ref="C776:D776"/>
    <mergeCell ref="C777:D777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51:D751"/>
    <mergeCell ref="C752:D752"/>
    <mergeCell ref="C753:D753"/>
    <mergeCell ref="C754:D754"/>
    <mergeCell ref="C755:D755"/>
    <mergeCell ref="C756:D756"/>
    <mergeCell ref="C757:D757"/>
    <mergeCell ref="C758:D758"/>
    <mergeCell ref="C759:D759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33:D733"/>
    <mergeCell ref="C734:D734"/>
    <mergeCell ref="C735:D735"/>
    <mergeCell ref="C736:D736"/>
    <mergeCell ref="C737:D737"/>
    <mergeCell ref="C738:D738"/>
    <mergeCell ref="C739:D739"/>
    <mergeCell ref="C740:D740"/>
    <mergeCell ref="C741:D741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32:D732"/>
    <mergeCell ref="C715:D715"/>
    <mergeCell ref="C716:D716"/>
    <mergeCell ref="C717:D717"/>
    <mergeCell ref="C718:D718"/>
    <mergeCell ref="C719:D719"/>
    <mergeCell ref="C720:D720"/>
    <mergeCell ref="C721:D721"/>
    <mergeCell ref="C722:D722"/>
    <mergeCell ref="C723:D723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714:D714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C660:D660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34:D634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598:D598"/>
    <mergeCell ref="C599:D599"/>
    <mergeCell ref="C600:D600"/>
    <mergeCell ref="C601:D601"/>
    <mergeCell ref="C602:D602"/>
    <mergeCell ref="C603:D603"/>
    <mergeCell ref="C604:D604"/>
    <mergeCell ref="C605:D605"/>
    <mergeCell ref="C606:D606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80:D580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53:D553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26:D526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10:D110"/>
    <mergeCell ref="C111:D111"/>
    <mergeCell ref="C112:D11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AE20:AH20"/>
    <mergeCell ref="AI20:AK20"/>
    <mergeCell ref="Q20:W20"/>
    <mergeCell ref="X20:AB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AC20:AD20"/>
    <mergeCell ref="C20:D20"/>
    <mergeCell ref="J20:P20"/>
    <mergeCell ref="C107:D107"/>
    <mergeCell ref="F107:G107"/>
    <mergeCell ref="H107:I107"/>
    <mergeCell ref="J107:K107"/>
    <mergeCell ref="Q107:W107"/>
    <mergeCell ref="X107:AB107"/>
    <mergeCell ref="AC107:AD107"/>
    <mergeCell ref="AE107:AH107"/>
    <mergeCell ref="AI107:AK107"/>
    <mergeCell ref="C109:D109"/>
    <mergeCell ref="F109:G109"/>
    <mergeCell ref="H109:I109"/>
    <mergeCell ref="J109:K109"/>
    <mergeCell ref="Q109:W109"/>
    <mergeCell ref="X109:AB109"/>
    <mergeCell ref="AC109:AD109"/>
    <mergeCell ref="AE109:AH109"/>
    <mergeCell ref="AI109:AK109"/>
    <mergeCell ref="C108:D108"/>
    <mergeCell ref="F108:G108"/>
    <mergeCell ref="H108:I108"/>
    <mergeCell ref="J108:K108"/>
    <mergeCell ref="Q108:W108"/>
    <mergeCell ref="X108:AB108"/>
    <mergeCell ref="AC108:AD108"/>
    <mergeCell ref="AE108:AH108"/>
    <mergeCell ref="AI108:AK108"/>
    <mergeCell ref="AE2:AJ2"/>
    <mergeCell ref="AL2:AQ2"/>
    <mergeCell ref="AE11:AJ11"/>
    <mergeCell ref="AL11:AQ11"/>
    <mergeCell ref="AL20:AR20"/>
    <mergeCell ref="C2:H2"/>
    <mergeCell ref="J2:O2"/>
    <mergeCell ref="Q2:V2"/>
    <mergeCell ref="X2:AC2"/>
    <mergeCell ref="C11:H11"/>
    <mergeCell ref="J11:O11"/>
    <mergeCell ref="Q11:V11"/>
    <mergeCell ref="X11:AC11"/>
    <mergeCell ref="H20:I20"/>
  </mergeCells>
  <conditionalFormatting sqref="C4:I10">
    <cfRule type="expression" dxfId="23" priority="114">
      <formula>OR(C4&lt;$C$2,C4&gt;DATE($C$1,MONTH($C$2)+1,1)-1)</formula>
    </cfRule>
    <cfRule type="expression" dxfId="22" priority="115">
      <formula>AND(MONTH(C4)=MONTH($C$2),C4=VLOOKUP(C4,$C$21:$C$1001,1,0))</formula>
    </cfRule>
  </conditionalFormatting>
  <conditionalFormatting sqref="AL4:AR10">
    <cfRule type="expression" dxfId="21" priority="55">
      <formula>OR(AL4&lt;$AL$2,AL4&gt;DATE($C$1,MONTH($AL$2)+1,1)-1)</formula>
    </cfRule>
    <cfRule type="expression" dxfId="20" priority="56">
      <formula>AND(MONTH(AL4)=MONTH($AL$2),AL4=VLOOKUP(AL4,$C$21:$C$1001,1,0))</formula>
    </cfRule>
  </conditionalFormatting>
  <conditionalFormatting sqref="C13:I18">
    <cfRule type="expression" dxfId="19" priority="31">
      <formula>OR(C13&lt;$C$11,C13&gt;DATE($C$1,MONTH($C$11)+1,1)-1)</formula>
    </cfRule>
    <cfRule type="expression" dxfId="18" priority="32">
      <formula>AND(MONTH(C13)=MONTH($C$11),C13=VLOOKUP(C13,$C$21:$C$1001,1,0))</formula>
    </cfRule>
  </conditionalFormatting>
  <conditionalFormatting sqref="J13:P18">
    <cfRule type="expression" dxfId="17" priority="29">
      <formula>OR(J13&lt;$J$11,J13&gt;DATE($C$1,MONTH($J$11)+1,1)-1)</formula>
    </cfRule>
    <cfRule type="expression" dxfId="16" priority="30">
      <formula>AND(MONTH(J13)=MONTH($J$11),J13=VLOOKUP(J13,$C$21:$C$1001,1,0))</formula>
    </cfRule>
  </conditionalFormatting>
  <conditionalFormatting sqref="X13:AD18">
    <cfRule type="expression" dxfId="15" priority="25">
      <formula>OR(X13&lt;X$11,X13&gt;DATE($C$1,MONTH($X$11)+1,1)-1)</formula>
    </cfRule>
    <cfRule type="expression" dxfId="14" priority="26">
      <formula>AND(MONTH(X13)=MONTH($X$11),X13=VLOOKUP(X13,$C$21:$C$1001,1,0))</formula>
    </cfRule>
  </conditionalFormatting>
  <conditionalFormatting sqref="J4:P10">
    <cfRule type="expression" dxfId="13" priority="17">
      <formula>OR(J4&lt;$J$2,J4&gt;DATE($C$1,MONTH($J$2)+1,1)-1)</formula>
    </cfRule>
    <cfRule type="expression" dxfId="12" priority="18">
      <formula>AND(MONTH(J4)=MONTH($J$2),J4=VLOOKUP(J4,$C$21:$C$1001,1,0))</formula>
    </cfRule>
  </conditionalFormatting>
  <conditionalFormatting sqref="Q4:W10">
    <cfRule type="expression" dxfId="11" priority="15">
      <formula>OR(Q4&lt;$Q$2,Q4&gt;DATE($C$1,MONTH($Q$2)+1,1)-1)</formula>
    </cfRule>
    <cfRule type="expression" dxfId="10" priority="16">
      <formula>AND(MONTH(Q4)=MONTH($Q$2),Q4=VLOOKUP(Q4,$C$21:$C$1001,1,0))</formula>
    </cfRule>
  </conditionalFormatting>
  <conditionalFormatting sqref="X4:AD10">
    <cfRule type="expression" dxfId="9" priority="13">
      <formula>OR(X4&lt;$X$2,X4&gt;DATE($C$1,MONTH($X$2)+1,1)-1)</formula>
    </cfRule>
    <cfRule type="expression" dxfId="8" priority="14">
      <formula>AND(MONTH(X4)=MONTH($X$2),X4=VLOOKUP(X4,$C$21:$C$1001,1,0))</formula>
    </cfRule>
  </conditionalFormatting>
  <conditionalFormatting sqref="AE4:AK10">
    <cfRule type="expression" dxfId="7" priority="11">
      <formula>OR(AE4&lt;$AE$2,AE4&gt;DATE($C$1,MONTH($AE$2)+1,1)-1)</formula>
    </cfRule>
    <cfRule type="expression" dxfId="6" priority="12">
      <formula>AND(MONTH(AE4)=MONTH($AE$2),AE4=VLOOKUP(AE4,$C$21:$C$1001,1,0))</formula>
    </cfRule>
  </conditionalFormatting>
  <conditionalFormatting sqref="Q13:W18">
    <cfRule type="expression" dxfId="5" priority="9">
      <formula>OR(Q13&lt;$Q$11,Q13&gt;DATE($C$1,MONTH($Q$11)+1,1)-1)</formula>
    </cfRule>
    <cfRule type="expression" dxfId="4" priority="10">
      <formula>AND(MONTH(Q13)=MONTH($Q$11),Q13=VLOOKUP(Q13,$C$21:$C$1001,1,0))</formula>
    </cfRule>
  </conditionalFormatting>
  <conditionalFormatting sqref="AE13:AK18">
    <cfRule type="expression" dxfId="3" priority="5">
      <formula>OR(AE13&lt;$AE$11,AE13&gt;DATE($C$1,MONTH($AE$11)+1,1)-1)</formula>
    </cfRule>
    <cfRule type="expression" dxfId="2" priority="6">
      <formula>AND(MONTH(AE13)=MONTH($AE$11),AE13=VLOOKUP(AE13,$C$21:$C$1001,1,0))</formula>
    </cfRule>
  </conditionalFormatting>
  <conditionalFormatting sqref="AL13:AR18">
    <cfRule type="expression" dxfId="1" priority="1">
      <formula>OR(AL13&lt;$AL$11,AL13&gt;DATE($C$1,MONTH($AL$11)+1,1)-1)</formula>
    </cfRule>
    <cfRule type="expression" dxfId="0" priority="2">
      <formula>AND(MONTH(AL13)=MONTH($AL$11),AL13=VLOOKUP(AL13,$C$21:$C$1001,1,0))</formula>
    </cfRule>
  </conditionalFormatting>
  <dataValidations count="1">
    <dataValidation type="list" allowBlank="1" showInputMessage="1" showErrorMessage="1" sqref="C1">
      <formula1>"2018,2019,2020,2021,2022,2023,2024,2025"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3" id="{925507C5-23E4-4902-A755-10962276DC9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G21</xm:sqref>
        </x14:conditionalFormatting>
        <x14:conditionalFormatting xmlns:xm="http://schemas.microsoft.com/office/excel/2006/main">
          <x14:cfRule type="iconSet" priority="172" id="{7FE3F085-E6A9-4819-8340-3A18E3CB8BA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G22:G53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96"/>
  <sheetViews>
    <sheetView workbookViewId="0">
      <selection activeCell="Z25" sqref="Z25"/>
    </sheetView>
  </sheetViews>
  <sheetFormatPr baseColWidth="10" defaultRowHeight="15" x14ac:dyDescent="0.25"/>
  <cols>
    <col min="1" max="47" width="2.85546875" style="14" customWidth="1"/>
    <col min="48" max="48" width="11.42578125" style="14"/>
    <col min="49" max="49" width="11.42578125" style="41"/>
  </cols>
  <sheetData>
    <row r="1" spans="1:51" x14ac:dyDescent="0.25">
      <c r="A1" s="88" t="s">
        <v>19</v>
      </c>
      <c r="B1" s="88"/>
      <c r="C1" s="88"/>
      <c r="D1" s="88"/>
      <c r="E1" s="88"/>
      <c r="F1" s="88"/>
      <c r="G1" s="88"/>
      <c r="H1" s="62"/>
      <c r="I1" s="88" t="s">
        <v>20</v>
      </c>
      <c r="J1" s="88"/>
      <c r="K1" s="88"/>
      <c r="L1" s="88"/>
      <c r="M1" s="88"/>
      <c r="N1" s="88"/>
      <c r="O1" s="88"/>
      <c r="P1" s="62"/>
      <c r="Q1" s="88" t="s">
        <v>21</v>
      </c>
      <c r="R1" s="88"/>
      <c r="S1" s="88"/>
      <c r="T1" s="88"/>
      <c r="U1" s="88"/>
      <c r="V1" s="88"/>
      <c r="W1" s="88"/>
      <c r="X1" s="62"/>
      <c r="Y1" s="88" t="s">
        <v>22</v>
      </c>
      <c r="Z1" s="88"/>
      <c r="AA1" s="88"/>
      <c r="AB1" s="88"/>
      <c r="AC1" s="88"/>
      <c r="AD1" s="88"/>
      <c r="AE1" s="88"/>
      <c r="AF1" s="62"/>
      <c r="AG1" s="88" t="s">
        <v>23</v>
      </c>
      <c r="AH1" s="88"/>
      <c r="AI1" s="88"/>
      <c r="AJ1" s="88"/>
      <c r="AK1" s="88"/>
      <c r="AL1" s="88"/>
      <c r="AM1" s="88"/>
      <c r="AN1" s="62"/>
      <c r="AO1" s="88" t="s">
        <v>24</v>
      </c>
      <c r="AP1" s="88"/>
      <c r="AQ1" s="88"/>
      <c r="AR1" s="88"/>
      <c r="AS1" s="88"/>
      <c r="AT1" s="88"/>
      <c r="AU1" s="88"/>
      <c r="AV1" s="14">
        <v>1</v>
      </c>
      <c r="AW1" s="42" t="s">
        <v>19</v>
      </c>
      <c r="AY1" s="66">
        <v>43101</v>
      </c>
    </row>
    <row r="2" spans="1:51" s="14" customFormat="1" ht="11.25" x14ac:dyDescent="0.2">
      <c r="A2" s="15" t="s">
        <v>12</v>
      </c>
      <c r="B2" s="15" t="s">
        <v>13</v>
      </c>
      <c r="C2" s="15" t="s">
        <v>14</v>
      </c>
      <c r="D2" s="16" t="s">
        <v>15</v>
      </c>
      <c r="E2" s="15" t="s">
        <v>16</v>
      </c>
      <c r="F2" s="63" t="s">
        <v>17</v>
      </c>
      <c r="G2" s="63" t="s">
        <v>18</v>
      </c>
      <c r="H2" s="17"/>
      <c r="I2" s="60" t="s">
        <v>12</v>
      </c>
      <c r="J2" s="60" t="s">
        <v>13</v>
      </c>
      <c r="K2" s="60" t="s">
        <v>14</v>
      </c>
      <c r="L2" s="61" t="s">
        <v>15</v>
      </c>
      <c r="M2" s="60" t="s">
        <v>16</v>
      </c>
      <c r="N2" s="60" t="s">
        <v>17</v>
      </c>
      <c r="O2" s="60" t="s">
        <v>18</v>
      </c>
      <c r="P2" s="17"/>
      <c r="Q2" s="18" t="s">
        <v>12</v>
      </c>
      <c r="R2" s="18" t="s">
        <v>13</v>
      </c>
      <c r="S2" s="18" t="s">
        <v>14</v>
      </c>
      <c r="T2" s="19" t="s">
        <v>15</v>
      </c>
      <c r="U2" s="18" t="s">
        <v>16</v>
      </c>
      <c r="V2" s="18" t="s">
        <v>17</v>
      </c>
      <c r="W2" s="18" t="s">
        <v>18</v>
      </c>
      <c r="X2" s="17"/>
      <c r="Y2" s="20" t="s">
        <v>12</v>
      </c>
      <c r="Z2" s="20" t="s">
        <v>13</v>
      </c>
      <c r="AA2" s="20" t="s">
        <v>14</v>
      </c>
      <c r="AB2" s="21" t="s">
        <v>15</v>
      </c>
      <c r="AC2" s="20" t="s">
        <v>16</v>
      </c>
      <c r="AD2" s="20" t="s">
        <v>17</v>
      </c>
      <c r="AE2" s="20" t="s">
        <v>18</v>
      </c>
      <c r="AF2" s="17"/>
      <c r="AG2" s="22" t="s">
        <v>12</v>
      </c>
      <c r="AH2" s="22" t="s">
        <v>13</v>
      </c>
      <c r="AI2" s="22" t="s">
        <v>14</v>
      </c>
      <c r="AJ2" s="23" t="s">
        <v>15</v>
      </c>
      <c r="AK2" s="22" t="s">
        <v>16</v>
      </c>
      <c r="AL2" s="22" t="s">
        <v>17</v>
      </c>
      <c r="AM2" s="22" t="s">
        <v>18</v>
      </c>
      <c r="AN2" s="17"/>
      <c r="AO2" s="24" t="s">
        <v>12</v>
      </c>
      <c r="AP2" s="24" t="s">
        <v>13</v>
      </c>
      <c r="AQ2" s="24" t="s">
        <v>14</v>
      </c>
      <c r="AR2" s="25" t="s">
        <v>15</v>
      </c>
      <c r="AS2" s="24" t="s">
        <v>16</v>
      </c>
      <c r="AT2" s="24" t="s">
        <v>17</v>
      </c>
      <c r="AU2" s="24" t="s">
        <v>18</v>
      </c>
      <c r="AV2" s="14">
        <v>2</v>
      </c>
      <c r="AW2" s="43" t="s">
        <v>20</v>
      </c>
      <c r="AY2" s="66">
        <v>43102</v>
      </c>
    </row>
    <row r="3" spans="1:51" x14ac:dyDescent="0.25">
      <c r="A3" s="15"/>
      <c r="B3" s="15">
        <v>1</v>
      </c>
      <c r="C3" s="15">
        <v>2</v>
      </c>
      <c r="D3" s="16">
        <v>3</v>
      </c>
      <c r="E3" s="15">
        <v>4</v>
      </c>
      <c r="F3" s="63">
        <v>5</v>
      </c>
      <c r="G3" s="63">
        <v>6</v>
      </c>
      <c r="H3" s="17"/>
      <c r="I3" s="60"/>
      <c r="J3" s="60"/>
      <c r="K3" s="60"/>
      <c r="L3" s="61"/>
      <c r="M3" s="60">
        <v>1</v>
      </c>
      <c r="N3" s="60">
        <v>2</v>
      </c>
      <c r="O3" s="60">
        <v>3</v>
      </c>
      <c r="P3" s="17"/>
      <c r="Q3" s="18"/>
      <c r="R3" s="18"/>
      <c r="S3" s="18"/>
      <c r="T3" s="19"/>
      <c r="U3" s="18">
        <v>1</v>
      </c>
      <c r="V3" s="18">
        <v>2</v>
      </c>
      <c r="W3" s="18">
        <v>3</v>
      </c>
      <c r="X3" s="17"/>
      <c r="Y3" s="20">
        <v>1</v>
      </c>
      <c r="Z3" s="20">
        <v>2</v>
      </c>
      <c r="AA3" s="20">
        <v>3</v>
      </c>
      <c r="AB3" s="21">
        <v>4</v>
      </c>
      <c r="AC3" s="20">
        <v>5</v>
      </c>
      <c r="AD3" s="20">
        <v>6</v>
      </c>
      <c r="AE3" s="20">
        <v>7</v>
      </c>
      <c r="AF3" s="17"/>
      <c r="AG3" s="22"/>
      <c r="AH3" s="22"/>
      <c r="AI3" s="22">
        <v>1</v>
      </c>
      <c r="AJ3" s="23">
        <v>2</v>
      </c>
      <c r="AK3" s="22">
        <v>3</v>
      </c>
      <c r="AL3" s="22">
        <v>4</v>
      </c>
      <c r="AM3" s="22">
        <v>5</v>
      </c>
      <c r="AN3" s="17"/>
      <c r="AO3" s="24"/>
      <c r="AP3" s="24"/>
      <c r="AQ3" s="24"/>
      <c r="AR3" s="25"/>
      <c r="AS3" s="24"/>
      <c r="AT3" s="24">
        <v>1</v>
      </c>
      <c r="AU3" s="24">
        <v>2</v>
      </c>
      <c r="AV3" s="14">
        <v>3</v>
      </c>
      <c r="AW3" s="44" t="s">
        <v>21</v>
      </c>
      <c r="AY3" s="66">
        <v>43103</v>
      </c>
    </row>
    <row r="4" spans="1:51" x14ac:dyDescent="0.25">
      <c r="A4" s="15">
        <v>7</v>
      </c>
      <c r="B4" s="15">
        <v>8</v>
      </c>
      <c r="C4" s="15">
        <v>9</v>
      </c>
      <c r="D4" s="16">
        <v>10</v>
      </c>
      <c r="E4" s="15">
        <v>11</v>
      </c>
      <c r="F4" s="63">
        <v>12</v>
      </c>
      <c r="G4" s="63">
        <v>13</v>
      </c>
      <c r="H4" s="17"/>
      <c r="I4" s="60">
        <v>4</v>
      </c>
      <c r="J4" s="60">
        <v>5</v>
      </c>
      <c r="K4" s="60">
        <v>6</v>
      </c>
      <c r="L4" s="61">
        <v>7</v>
      </c>
      <c r="M4" s="60">
        <v>8</v>
      </c>
      <c r="N4" s="60">
        <v>9</v>
      </c>
      <c r="O4" s="60">
        <v>10</v>
      </c>
      <c r="P4" s="17"/>
      <c r="Q4" s="18">
        <v>4</v>
      </c>
      <c r="R4" s="18">
        <v>5</v>
      </c>
      <c r="S4" s="18">
        <v>6</v>
      </c>
      <c r="T4" s="19">
        <v>7</v>
      </c>
      <c r="U4" s="18">
        <v>8</v>
      </c>
      <c r="V4" s="18">
        <v>9</v>
      </c>
      <c r="W4" s="18">
        <v>10</v>
      </c>
      <c r="X4" s="17"/>
      <c r="Y4" s="20">
        <v>8</v>
      </c>
      <c r="Z4" s="20">
        <v>9</v>
      </c>
      <c r="AA4" s="20">
        <v>10</v>
      </c>
      <c r="AB4" s="21">
        <v>11</v>
      </c>
      <c r="AC4" s="20">
        <v>12</v>
      </c>
      <c r="AD4" s="20">
        <v>13</v>
      </c>
      <c r="AE4" s="20">
        <v>14</v>
      </c>
      <c r="AF4" s="17"/>
      <c r="AG4" s="22">
        <v>6</v>
      </c>
      <c r="AH4" s="22">
        <v>7</v>
      </c>
      <c r="AI4" s="22">
        <v>8</v>
      </c>
      <c r="AJ4" s="23">
        <v>9</v>
      </c>
      <c r="AK4" s="22">
        <v>10</v>
      </c>
      <c r="AL4" s="22">
        <v>11</v>
      </c>
      <c r="AM4" s="22">
        <v>12</v>
      </c>
      <c r="AN4" s="17"/>
      <c r="AO4" s="24">
        <v>3</v>
      </c>
      <c r="AP4" s="24">
        <v>4</v>
      </c>
      <c r="AQ4" s="24">
        <v>5</v>
      </c>
      <c r="AR4" s="25">
        <v>6</v>
      </c>
      <c r="AS4" s="24">
        <v>7</v>
      </c>
      <c r="AT4" s="24">
        <v>8</v>
      </c>
      <c r="AU4" s="24">
        <v>9</v>
      </c>
      <c r="AV4" s="14">
        <v>4</v>
      </c>
      <c r="AW4" s="45" t="s">
        <v>22</v>
      </c>
      <c r="AY4" s="66">
        <v>43104</v>
      </c>
    </row>
    <row r="5" spans="1:51" x14ac:dyDescent="0.25">
      <c r="A5" s="15">
        <v>14</v>
      </c>
      <c r="B5" s="15">
        <v>15</v>
      </c>
      <c r="C5" s="15">
        <v>16</v>
      </c>
      <c r="D5" s="16">
        <v>17</v>
      </c>
      <c r="E5" s="15">
        <v>18</v>
      </c>
      <c r="F5" s="63">
        <v>19</v>
      </c>
      <c r="G5" s="63">
        <v>20</v>
      </c>
      <c r="H5" s="17"/>
      <c r="I5" s="60">
        <v>11</v>
      </c>
      <c r="J5" s="60">
        <v>12</v>
      </c>
      <c r="K5" s="60">
        <v>13</v>
      </c>
      <c r="L5" s="61">
        <v>14</v>
      </c>
      <c r="M5" s="60">
        <v>15</v>
      </c>
      <c r="N5" s="60">
        <v>16</v>
      </c>
      <c r="O5" s="60">
        <v>17</v>
      </c>
      <c r="P5" s="17"/>
      <c r="Q5" s="18">
        <v>11</v>
      </c>
      <c r="R5" s="18">
        <v>12</v>
      </c>
      <c r="S5" s="18">
        <v>13</v>
      </c>
      <c r="T5" s="19">
        <v>14</v>
      </c>
      <c r="U5" s="18">
        <v>15</v>
      </c>
      <c r="V5" s="18">
        <v>16</v>
      </c>
      <c r="W5" s="18">
        <v>17</v>
      </c>
      <c r="X5" s="17"/>
      <c r="Y5" s="20">
        <v>15</v>
      </c>
      <c r="Z5" s="20">
        <v>16</v>
      </c>
      <c r="AA5" s="20">
        <v>17</v>
      </c>
      <c r="AB5" s="21">
        <v>18</v>
      </c>
      <c r="AC5" s="20">
        <v>19</v>
      </c>
      <c r="AD5" s="20">
        <v>20</v>
      </c>
      <c r="AE5" s="20">
        <v>21</v>
      </c>
      <c r="AF5" s="17"/>
      <c r="AG5" s="22">
        <v>13</v>
      </c>
      <c r="AH5" s="22">
        <v>14</v>
      </c>
      <c r="AI5" s="22">
        <v>15</v>
      </c>
      <c r="AJ5" s="23">
        <v>16</v>
      </c>
      <c r="AK5" s="22">
        <v>17</v>
      </c>
      <c r="AL5" s="22">
        <v>18</v>
      </c>
      <c r="AM5" s="22">
        <v>19</v>
      </c>
      <c r="AN5" s="17"/>
      <c r="AO5" s="24">
        <v>10</v>
      </c>
      <c r="AP5" s="24">
        <v>11</v>
      </c>
      <c r="AQ5" s="24">
        <v>12</v>
      </c>
      <c r="AR5" s="25">
        <v>13</v>
      </c>
      <c r="AS5" s="24">
        <v>14</v>
      </c>
      <c r="AT5" s="24">
        <v>15</v>
      </c>
      <c r="AU5" s="24">
        <v>16</v>
      </c>
      <c r="AV5" s="14">
        <v>5</v>
      </c>
      <c r="AW5" s="46" t="s">
        <v>23</v>
      </c>
      <c r="AY5" s="66">
        <v>43105</v>
      </c>
    </row>
    <row r="6" spans="1:51" x14ac:dyDescent="0.25">
      <c r="A6" s="15">
        <v>21</v>
      </c>
      <c r="B6" s="15">
        <v>22</v>
      </c>
      <c r="C6" s="15">
        <v>23</v>
      </c>
      <c r="D6" s="16">
        <v>24</v>
      </c>
      <c r="E6" s="15">
        <v>25</v>
      </c>
      <c r="F6" s="63">
        <v>26</v>
      </c>
      <c r="G6" s="63">
        <v>27</v>
      </c>
      <c r="H6" s="17"/>
      <c r="I6" s="60">
        <v>18</v>
      </c>
      <c r="J6" s="60">
        <v>19</v>
      </c>
      <c r="K6" s="60">
        <v>20</v>
      </c>
      <c r="L6" s="61">
        <v>21</v>
      </c>
      <c r="M6" s="60">
        <v>22</v>
      </c>
      <c r="N6" s="60">
        <v>23</v>
      </c>
      <c r="O6" s="60">
        <v>24</v>
      </c>
      <c r="P6" s="17"/>
      <c r="Q6" s="18">
        <v>18</v>
      </c>
      <c r="R6" s="18">
        <v>19</v>
      </c>
      <c r="S6" s="18">
        <v>20</v>
      </c>
      <c r="T6" s="19">
        <v>21</v>
      </c>
      <c r="U6" s="18">
        <v>22</v>
      </c>
      <c r="V6" s="18">
        <v>23</v>
      </c>
      <c r="W6" s="18">
        <v>24</v>
      </c>
      <c r="X6" s="17"/>
      <c r="Y6" s="20">
        <v>22</v>
      </c>
      <c r="Z6" s="20">
        <v>23</v>
      </c>
      <c r="AA6" s="20">
        <v>24</v>
      </c>
      <c r="AB6" s="21">
        <v>25</v>
      </c>
      <c r="AC6" s="20">
        <v>26</v>
      </c>
      <c r="AD6" s="20">
        <v>27</v>
      </c>
      <c r="AE6" s="20">
        <v>28</v>
      </c>
      <c r="AF6" s="17"/>
      <c r="AG6" s="22">
        <v>20</v>
      </c>
      <c r="AH6" s="22">
        <v>21</v>
      </c>
      <c r="AI6" s="22">
        <v>22</v>
      </c>
      <c r="AJ6" s="23">
        <v>23</v>
      </c>
      <c r="AK6" s="22">
        <v>24</v>
      </c>
      <c r="AL6" s="22">
        <v>25</v>
      </c>
      <c r="AM6" s="22">
        <v>26</v>
      </c>
      <c r="AN6" s="17"/>
      <c r="AO6" s="24">
        <v>17</v>
      </c>
      <c r="AP6" s="24">
        <v>18</v>
      </c>
      <c r="AQ6" s="24">
        <v>19</v>
      </c>
      <c r="AR6" s="25">
        <v>20</v>
      </c>
      <c r="AS6" s="24">
        <v>21</v>
      </c>
      <c r="AT6" s="24">
        <v>22</v>
      </c>
      <c r="AU6" s="24">
        <v>23</v>
      </c>
      <c r="AV6" s="14">
        <v>6</v>
      </c>
      <c r="AW6" s="47" t="s">
        <v>24</v>
      </c>
      <c r="AY6" s="66">
        <v>43106</v>
      </c>
    </row>
    <row r="7" spans="1:51" x14ac:dyDescent="0.25">
      <c r="A7" s="15">
        <v>28</v>
      </c>
      <c r="B7" s="15">
        <v>29</v>
      </c>
      <c r="C7" s="15">
        <v>30</v>
      </c>
      <c r="D7" s="16">
        <v>31</v>
      </c>
      <c r="E7" s="15"/>
      <c r="F7" s="63"/>
      <c r="G7" s="63"/>
      <c r="H7" s="17"/>
      <c r="I7" s="60">
        <v>25</v>
      </c>
      <c r="J7" s="60">
        <v>26</v>
      </c>
      <c r="K7" s="60">
        <v>27</v>
      </c>
      <c r="L7" s="61">
        <v>28</v>
      </c>
      <c r="M7" s="60"/>
      <c r="N7" s="60"/>
      <c r="O7" s="60"/>
      <c r="P7" s="17"/>
      <c r="Q7" s="18">
        <v>25</v>
      </c>
      <c r="R7" s="18">
        <v>26</v>
      </c>
      <c r="S7" s="18">
        <v>27</v>
      </c>
      <c r="T7" s="19">
        <v>28</v>
      </c>
      <c r="U7" s="18">
        <v>29</v>
      </c>
      <c r="V7" s="18">
        <v>30</v>
      </c>
      <c r="W7" s="18">
        <v>31</v>
      </c>
      <c r="X7" s="17"/>
      <c r="Y7" s="20">
        <v>29</v>
      </c>
      <c r="Z7" s="20">
        <v>30</v>
      </c>
      <c r="AA7" s="20"/>
      <c r="AB7" s="21"/>
      <c r="AC7" s="20"/>
      <c r="AD7" s="20"/>
      <c r="AE7" s="20"/>
      <c r="AF7" s="17"/>
      <c r="AG7" s="22">
        <v>27</v>
      </c>
      <c r="AH7" s="22">
        <v>28</v>
      </c>
      <c r="AI7" s="22">
        <v>29</v>
      </c>
      <c r="AJ7" s="23">
        <v>30</v>
      </c>
      <c r="AK7" s="22">
        <v>31</v>
      </c>
      <c r="AL7" s="22"/>
      <c r="AM7" s="22"/>
      <c r="AN7" s="17"/>
      <c r="AO7" s="24">
        <v>24</v>
      </c>
      <c r="AP7" s="24">
        <v>25</v>
      </c>
      <c r="AQ7" s="24">
        <v>26</v>
      </c>
      <c r="AR7" s="25">
        <v>27</v>
      </c>
      <c r="AS7" s="24">
        <v>28</v>
      </c>
      <c r="AT7" s="24">
        <v>29</v>
      </c>
      <c r="AU7" s="24">
        <v>30</v>
      </c>
      <c r="AV7" s="14">
        <v>7</v>
      </c>
      <c r="AW7" s="48" t="s">
        <v>25</v>
      </c>
      <c r="AY7" s="66">
        <v>43107</v>
      </c>
    </row>
    <row r="8" spans="1:51" x14ac:dyDescent="0.25">
      <c r="A8" s="15"/>
      <c r="B8" s="15"/>
      <c r="C8" s="15"/>
      <c r="D8" s="16"/>
      <c r="E8" s="15"/>
      <c r="F8" s="63"/>
      <c r="G8" s="63"/>
      <c r="H8" s="17"/>
      <c r="I8" s="60"/>
      <c r="J8" s="60"/>
      <c r="K8" s="60"/>
      <c r="L8" s="61"/>
      <c r="M8" s="60"/>
      <c r="N8" s="60"/>
      <c r="O8" s="60"/>
      <c r="P8" s="17"/>
      <c r="Q8" s="18"/>
      <c r="R8" s="18"/>
      <c r="S8" s="18"/>
      <c r="T8" s="19"/>
      <c r="U8" s="18"/>
      <c r="V8" s="18"/>
      <c r="W8" s="18"/>
      <c r="X8" s="17"/>
      <c r="Y8" s="20"/>
      <c r="Z8" s="20"/>
      <c r="AA8" s="20"/>
      <c r="AB8" s="21"/>
      <c r="AC8" s="20"/>
      <c r="AD8" s="20"/>
      <c r="AE8" s="20"/>
      <c r="AF8" s="17"/>
      <c r="AG8" s="22"/>
      <c r="AH8" s="22"/>
      <c r="AI8" s="22"/>
      <c r="AJ8" s="23"/>
      <c r="AK8" s="22"/>
      <c r="AL8" s="22"/>
      <c r="AM8" s="22"/>
      <c r="AN8" s="17"/>
      <c r="AO8" s="24"/>
      <c r="AP8" s="24"/>
      <c r="AQ8" s="24"/>
      <c r="AR8" s="25"/>
      <c r="AS8" s="24"/>
      <c r="AT8" s="24"/>
      <c r="AU8" s="24"/>
      <c r="AV8" s="14">
        <v>8</v>
      </c>
      <c r="AW8" s="50" t="s">
        <v>31</v>
      </c>
      <c r="AY8" s="66">
        <v>43108</v>
      </c>
    </row>
    <row r="9" spans="1:51" x14ac:dyDescent="0.25">
      <c r="A9" s="26"/>
      <c r="B9" s="26"/>
      <c r="C9" s="26"/>
      <c r="D9" s="27"/>
      <c r="E9" s="26"/>
      <c r="F9" s="64"/>
      <c r="G9" s="64"/>
      <c r="H9" s="26"/>
      <c r="I9" s="26"/>
      <c r="J9" s="26"/>
      <c r="K9" s="26"/>
      <c r="L9" s="27"/>
      <c r="M9" s="26"/>
      <c r="N9" s="26"/>
      <c r="O9" s="26"/>
      <c r="P9" s="26"/>
      <c r="Q9" s="26"/>
      <c r="R9" s="26"/>
      <c r="S9" s="26"/>
      <c r="T9" s="27"/>
      <c r="U9" s="26"/>
      <c r="V9" s="26"/>
      <c r="W9" s="26"/>
      <c r="X9" s="26"/>
      <c r="Y9" s="26"/>
      <c r="Z9" s="26"/>
      <c r="AA9" s="26"/>
      <c r="AB9" s="27"/>
      <c r="AC9" s="26"/>
      <c r="AD9" s="26"/>
      <c r="AE9" s="26"/>
      <c r="AF9" s="26"/>
      <c r="AG9" s="26"/>
      <c r="AH9" s="26"/>
      <c r="AI9" s="26"/>
      <c r="AJ9" s="27"/>
      <c r="AK9" s="26"/>
      <c r="AL9" s="26"/>
      <c r="AM9" s="26"/>
      <c r="AN9" s="26"/>
      <c r="AO9" s="26"/>
      <c r="AP9" s="26"/>
      <c r="AQ9" s="26"/>
      <c r="AR9" s="27"/>
      <c r="AS9" s="26"/>
      <c r="AT9" s="26"/>
      <c r="AU9" s="26"/>
      <c r="AV9" s="14">
        <v>9</v>
      </c>
      <c r="AW9" s="49" t="s">
        <v>27</v>
      </c>
      <c r="AY9" s="66">
        <v>43109</v>
      </c>
    </row>
    <row r="10" spans="1:51" x14ac:dyDescent="0.25">
      <c r="A10" s="88" t="s">
        <v>25</v>
      </c>
      <c r="B10" s="88"/>
      <c r="C10" s="88"/>
      <c r="D10" s="88"/>
      <c r="E10" s="88"/>
      <c r="F10" s="88"/>
      <c r="G10" s="88"/>
      <c r="H10" s="28"/>
      <c r="I10" s="88" t="s">
        <v>26</v>
      </c>
      <c r="J10" s="88"/>
      <c r="K10" s="88"/>
      <c r="L10" s="88"/>
      <c r="M10" s="88"/>
      <c r="N10" s="88"/>
      <c r="O10" s="88"/>
      <c r="P10" s="28"/>
      <c r="Q10" s="88" t="s">
        <v>27</v>
      </c>
      <c r="R10" s="88"/>
      <c r="S10" s="88"/>
      <c r="T10" s="88"/>
      <c r="U10" s="88"/>
      <c r="V10" s="88"/>
      <c r="W10" s="88"/>
      <c r="X10" s="28"/>
      <c r="Y10" s="88" t="s">
        <v>28</v>
      </c>
      <c r="Z10" s="88"/>
      <c r="AA10" s="88"/>
      <c r="AB10" s="88"/>
      <c r="AC10" s="88"/>
      <c r="AD10" s="88"/>
      <c r="AE10" s="88"/>
      <c r="AF10" s="28"/>
      <c r="AG10" s="88" t="s">
        <v>29</v>
      </c>
      <c r="AH10" s="88"/>
      <c r="AI10" s="88"/>
      <c r="AJ10" s="88"/>
      <c r="AK10" s="88"/>
      <c r="AL10" s="88"/>
      <c r="AM10" s="88"/>
      <c r="AN10" s="28"/>
      <c r="AO10" s="88" t="s">
        <v>30</v>
      </c>
      <c r="AP10" s="88"/>
      <c r="AQ10" s="88"/>
      <c r="AR10" s="88"/>
      <c r="AS10" s="88"/>
      <c r="AT10" s="88"/>
      <c r="AU10" s="88"/>
      <c r="AV10" s="14">
        <v>10</v>
      </c>
      <c r="AW10" s="51" t="s">
        <v>28</v>
      </c>
      <c r="AY10" s="66">
        <v>43110</v>
      </c>
    </row>
    <row r="11" spans="1:51" s="14" customFormat="1" ht="11.25" x14ac:dyDescent="0.2">
      <c r="A11" s="29" t="s">
        <v>12</v>
      </c>
      <c r="B11" s="29" t="s">
        <v>13</v>
      </c>
      <c r="C11" s="29" t="s">
        <v>14</v>
      </c>
      <c r="D11" s="30" t="s">
        <v>15</v>
      </c>
      <c r="E11" s="29" t="s">
        <v>16</v>
      </c>
      <c r="F11" s="65" t="s">
        <v>17</v>
      </c>
      <c r="G11" s="65" t="s">
        <v>18</v>
      </c>
      <c r="H11" s="17"/>
      <c r="I11" s="31" t="s">
        <v>12</v>
      </c>
      <c r="J11" s="31" t="s">
        <v>13</v>
      </c>
      <c r="K11" s="31" t="s">
        <v>14</v>
      </c>
      <c r="L11" s="32" t="s">
        <v>15</v>
      </c>
      <c r="M11" s="31" t="s">
        <v>16</v>
      </c>
      <c r="N11" s="31" t="s">
        <v>17</v>
      </c>
      <c r="O11" s="31" t="s">
        <v>18</v>
      </c>
      <c r="P11" s="17"/>
      <c r="Q11" s="33" t="s">
        <v>12</v>
      </c>
      <c r="R11" s="33" t="s">
        <v>13</v>
      </c>
      <c r="S11" s="33" t="s">
        <v>14</v>
      </c>
      <c r="T11" s="34" t="s">
        <v>15</v>
      </c>
      <c r="U11" s="33" t="s">
        <v>16</v>
      </c>
      <c r="V11" s="33" t="s">
        <v>17</v>
      </c>
      <c r="W11" s="33" t="s">
        <v>18</v>
      </c>
      <c r="X11" s="17"/>
      <c r="Y11" s="35" t="s">
        <v>12</v>
      </c>
      <c r="Z11" s="35" t="s">
        <v>13</v>
      </c>
      <c r="AA11" s="35" t="s">
        <v>14</v>
      </c>
      <c r="AB11" s="36" t="s">
        <v>15</v>
      </c>
      <c r="AC11" s="35" t="s">
        <v>16</v>
      </c>
      <c r="AD11" s="35" t="s">
        <v>17</v>
      </c>
      <c r="AE11" s="35" t="s">
        <v>18</v>
      </c>
      <c r="AF11" s="17"/>
      <c r="AG11" s="37" t="s">
        <v>12</v>
      </c>
      <c r="AH11" s="37" t="s">
        <v>13</v>
      </c>
      <c r="AI11" s="37" t="s">
        <v>14</v>
      </c>
      <c r="AJ11" s="38" t="s">
        <v>15</v>
      </c>
      <c r="AK11" s="37" t="s">
        <v>16</v>
      </c>
      <c r="AL11" s="37" t="s">
        <v>17</v>
      </c>
      <c r="AM11" s="37" t="s">
        <v>18</v>
      </c>
      <c r="AN11" s="17"/>
      <c r="AO11" s="39" t="s">
        <v>12</v>
      </c>
      <c r="AP11" s="39" t="s">
        <v>13</v>
      </c>
      <c r="AQ11" s="39" t="s">
        <v>14</v>
      </c>
      <c r="AR11" s="40" t="s">
        <v>15</v>
      </c>
      <c r="AS11" s="39" t="s">
        <v>16</v>
      </c>
      <c r="AT11" s="39" t="s">
        <v>17</v>
      </c>
      <c r="AU11" s="39" t="s">
        <v>18</v>
      </c>
      <c r="AV11" s="14">
        <v>11</v>
      </c>
      <c r="AW11" s="52" t="s">
        <v>29</v>
      </c>
      <c r="AY11" s="66">
        <v>43111</v>
      </c>
    </row>
    <row r="12" spans="1:51" x14ac:dyDescent="0.25">
      <c r="A12" s="29">
        <v>1</v>
      </c>
      <c r="B12" s="29">
        <v>2</v>
      </c>
      <c r="C12" s="29">
        <v>3</v>
      </c>
      <c r="D12" s="30">
        <v>4</v>
      </c>
      <c r="E12" s="29">
        <v>5</v>
      </c>
      <c r="F12" s="65">
        <v>6</v>
      </c>
      <c r="G12" s="65">
        <v>7</v>
      </c>
      <c r="H12" s="17"/>
      <c r="I12" s="31"/>
      <c r="J12" s="31"/>
      <c r="K12" s="31"/>
      <c r="L12" s="32">
        <v>1</v>
      </c>
      <c r="M12" s="31">
        <v>2</v>
      </c>
      <c r="N12" s="31">
        <v>3</v>
      </c>
      <c r="O12" s="31">
        <v>4</v>
      </c>
      <c r="P12" s="17"/>
      <c r="Q12" s="33"/>
      <c r="R12" s="33"/>
      <c r="S12" s="33"/>
      <c r="T12" s="34"/>
      <c r="U12" s="33"/>
      <c r="V12" s="33"/>
      <c r="W12" s="33">
        <v>1</v>
      </c>
      <c r="X12" s="17"/>
      <c r="Y12" s="35"/>
      <c r="Z12" s="35">
        <v>1</v>
      </c>
      <c r="AA12" s="35">
        <v>2</v>
      </c>
      <c r="AB12" s="36">
        <v>3</v>
      </c>
      <c r="AC12" s="35">
        <v>4</v>
      </c>
      <c r="AD12" s="35">
        <v>5</v>
      </c>
      <c r="AE12" s="35">
        <v>6</v>
      </c>
      <c r="AF12" s="17"/>
      <c r="AG12" s="37"/>
      <c r="AH12" s="37"/>
      <c r="AI12" s="37"/>
      <c r="AJ12" s="38"/>
      <c r="AK12" s="37">
        <v>1</v>
      </c>
      <c r="AL12" s="37">
        <v>2</v>
      </c>
      <c r="AM12" s="37">
        <v>3</v>
      </c>
      <c r="AN12" s="17"/>
      <c r="AO12" s="39"/>
      <c r="AP12" s="39"/>
      <c r="AQ12" s="39"/>
      <c r="AR12" s="40"/>
      <c r="AS12" s="39"/>
      <c r="AT12" s="39"/>
      <c r="AU12" s="39">
        <v>1</v>
      </c>
      <c r="AV12" s="14">
        <v>12</v>
      </c>
      <c r="AW12" s="53" t="s">
        <v>32</v>
      </c>
      <c r="AY12" s="66">
        <v>43112</v>
      </c>
    </row>
    <row r="13" spans="1:51" x14ac:dyDescent="0.25">
      <c r="A13" s="29">
        <v>8</v>
      </c>
      <c r="B13" s="29">
        <v>9</v>
      </c>
      <c r="C13" s="29">
        <v>10</v>
      </c>
      <c r="D13" s="30">
        <v>11</v>
      </c>
      <c r="E13" s="29">
        <v>12</v>
      </c>
      <c r="F13" s="65">
        <v>13</v>
      </c>
      <c r="G13" s="65">
        <v>14</v>
      </c>
      <c r="H13" s="17"/>
      <c r="I13" s="31">
        <v>5</v>
      </c>
      <c r="J13" s="31">
        <v>6</v>
      </c>
      <c r="K13" s="31">
        <v>7</v>
      </c>
      <c r="L13" s="32">
        <v>8</v>
      </c>
      <c r="M13" s="31">
        <v>9</v>
      </c>
      <c r="N13" s="31">
        <v>10</v>
      </c>
      <c r="O13" s="31">
        <v>11</v>
      </c>
      <c r="P13" s="17"/>
      <c r="Q13" s="33">
        <v>2</v>
      </c>
      <c r="R13" s="33">
        <v>3</v>
      </c>
      <c r="S13" s="33">
        <v>4</v>
      </c>
      <c r="T13" s="34">
        <v>5</v>
      </c>
      <c r="U13" s="33">
        <v>6</v>
      </c>
      <c r="V13" s="33">
        <v>7</v>
      </c>
      <c r="W13" s="33">
        <v>8</v>
      </c>
      <c r="X13" s="17"/>
      <c r="Y13" s="35">
        <v>7</v>
      </c>
      <c r="Z13" s="35">
        <v>8</v>
      </c>
      <c r="AA13" s="35">
        <v>9</v>
      </c>
      <c r="AB13" s="36">
        <v>10</v>
      </c>
      <c r="AC13" s="35">
        <v>11</v>
      </c>
      <c r="AD13" s="35">
        <v>12</v>
      </c>
      <c r="AE13" s="35">
        <v>13</v>
      </c>
      <c r="AF13" s="17"/>
      <c r="AG13" s="37">
        <v>4</v>
      </c>
      <c r="AH13" s="37">
        <v>5</v>
      </c>
      <c r="AI13" s="37">
        <v>6</v>
      </c>
      <c r="AJ13" s="38">
        <v>7</v>
      </c>
      <c r="AK13" s="37">
        <v>8</v>
      </c>
      <c r="AL13" s="37">
        <v>9</v>
      </c>
      <c r="AM13" s="37">
        <v>10</v>
      </c>
      <c r="AN13" s="17"/>
      <c r="AO13" s="39">
        <v>2</v>
      </c>
      <c r="AP13" s="39">
        <v>3</v>
      </c>
      <c r="AQ13" s="39">
        <v>4</v>
      </c>
      <c r="AR13" s="40">
        <v>5</v>
      </c>
      <c r="AS13" s="39">
        <v>6</v>
      </c>
      <c r="AT13" s="39">
        <v>7</v>
      </c>
      <c r="AU13" s="39">
        <v>8</v>
      </c>
      <c r="AY13" s="66">
        <v>43113</v>
      </c>
    </row>
    <row r="14" spans="1:51" x14ac:dyDescent="0.25">
      <c r="A14" s="29">
        <v>15</v>
      </c>
      <c r="B14" s="29">
        <v>16</v>
      </c>
      <c r="C14" s="29">
        <v>17</v>
      </c>
      <c r="D14" s="30">
        <v>18</v>
      </c>
      <c r="E14" s="29">
        <v>19</v>
      </c>
      <c r="F14" s="65">
        <v>20</v>
      </c>
      <c r="G14" s="65">
        <v>21</v>
      </c>
      <c r="H14" s="17"/>
      <c r="I14" s="31">
        <v>12</v>
      </c>
      <c r="J14" s="31">
        <v>13</v>
      </c>
      <c r="K14" s="31">
        <v>14</v>
      </c>
      <c r="L14" s="32">
        <v>15</v>
      </c>
      <c r="M14" s="31">
        <v>16</v>
      </c>
      <c r="N14" s="31">
        <v>17</v>
      </c>
      <c r="O14" s="31">
        <v>18</v>
      </c>
      <c r="P14" s="17"/>
      <c r="Q14" s="33">
        <v>9</v>
      </c>
      <c r="R14" s="33">
        <v>10</v>
      </c>
      <c r="S14" s="33">
        <v>11</v>
      </c>
      <c r="T14" s="34">
        <v>12</v>
      </c>
      <c r="U14" s="33">
        <v>13</v>
      </c>
      <c r="V14" s="33">
        <v>14</v>
      </c>
      <c r="W14" s="33">
        <v>15</v>
      </c>
      <c r="X14" s="17"/>
      <c r="Y14" s="35">
        <v>14</v>
      </c>
      <c r="Z14" s="35">
        <v>15</v>
      </c>
      <c r="AA14" s="35">
        <v>16</v>
      </c>
      <c r="AB14" s="36">
        <v>17</v>
      </c>
      <c r="AC14" s="35">
        <v>18</v>
      </c>
      <c r="AD14" s="35">
        <v>19</v>
      </c>
      <c r="AE14" s="35">
        <v>20</v>
      </c>
      <c r="AF14" s="17"/>
      <c r="AG14" s="37">
        <v>11</v>
      </c>
      <c r="AH14" s="37">
        <v>12</v>
      </c>
      <c r="AI14" s="37">
        <v>13</v>
      </c>
      <c r="AJ14" s="38">
        <v>14</v>
      </c>
      <c r="AK14" s="37">
        <v>15</v>
      </c>
      <c r="AL14" s="37">
        <v>16</v>
      </c>
      <c r="AM14" s="37">
        <v>17</v>
      </c>
      <c r="AN14" s="17"/>
      <c r="AO14" s="39">
        <v>9</v>
      </c>
      <c r="AP14" s="39">
        <v>10</v>
      </c>
      <c r="AQ14" s="39">
        <v>11</v>
      </c>
      <c r="AR14" s="40">
        <v>12</v>
      </c>
      <c r="AS14" s="39">
        <v>13</v>
      </c>
      <c r="AT14" s="39">
        <v>14</v>
      </c>
      <c r="AU14" s="39">
        <v>15</v>
      </c>
      <c r="AY14" s="66">
        <v>43114</v>
      </c>
    </row>
    <row r="15" spans="1:51" x14ac:dyDescent="0.25">
      <c r="A15" s="29">
        <v>22</v>
      </c>
      <c r="B15" s="29">
        <v>23</v>
      </c>
      <c r="C15" s="29">
        <v>24</v>
      </c>
      <c r="D15" s="30">
        <v>25</v>
      </c>
      <c r="E15" s="29">
        <v>26</v>
      </c>
      <c r="F15" s="65">
        <v>27</v>
      </c>
      <c r="G15" s="65">
        <v>28</v>
      </c>
      <c r="H15" s="17"/>
      <c r="I15" s="31">
        <v>19</v>
      </c>
      <c r="J15" s="31">
        <v>20</v>
      </c>
      <c r="K15" s="31">
        <v>21</v>
      </c>
      <c r="L15" s="32">
        <v>22</v>
      </c>
      <c r="M15" s="31">
        <v>23</v>
      </c>
      <c r="N15" s="31">
        <v>24</v>
      </c>
      <c r="O15" s="31">
        <v>25</v>
      </c>
      <c r="P15" s="17"/>
      <c r="Q15" s="33">
        <v>16</v>
      </c>
      <c r="R15" s="33">
        <v>17</v>
      </c>
      <c r="S15" s="33">
        <v>18</v>
      </c>
      <c r="T15" s="34">
        <v>19</v>
      </c>
      <c r="U15" s="33">
        <v>20</v>
      </c>
      <c r="V15" s="33">
        <v>21</v>
      </c>
      <c r="W15" s="33">
        <v>22</v>
      </c>
      <c r="X15" s="17"/>
      <c r="Y15" s="35">
        <v>21</v>
      </c>
      <c r="Z15" s="35">
        <v>22</v>
      </c>
      <c r="AA15" s="35">
        <v>23</v>
      </c>
      <c r="AB15" s="36">
        <v>24</v>
      </c>
      <c r="AC15" s="35">
        <v>25</v>
      </c>
      <c r="AD15" s="35">
        <v>26</v>
      </c>
      <c r="AE15" s="35">
        <v>27</v>
      </c>
      <c r="AF15" s="17"/>
      <c r="AG15" s="37">
        <v>18</v>
      </c>
      <c r="AH15" s="37">
        <v>19</v>
      </c>
      <c r="AI15" s="37">
        <v>20</v>
      </c>
      <c r="AJ15" s="38">
        <v>21</v>
      </c>
      <c r="AK15" s="37">
        <v>22</v>
      </c>
      <c r="AL15" s="37">
        <v>23</v>
      </c>
      <c r="AM15" s="37">
        <v>24</v>
      </c>
      <c r="AN15" s="17"/>
      <c r="AO15" s="39">
        <v>16</v>
      </c>
      <c r="AP15" s="39">
        <v>17</v>
      </c>
      <c r="AQ15" s="39">
        <v>18</v>
      </c>
      <c r="AR15" s="40">
        <v>19</v>
      </c>
      <c r="AS15" s="39">
        <v>20</v>
      </c>
      <c r="AT15" s="39">
        <v>21</v>
      </c>
      <c r="AU15" s="39">
        <v>22</v>
      </c>
      <c r="AY15" s="66">
        <v>43115</v>
      </c>
    </row>
    <row r="16" spans="1:51" x14ac:dyDescent="0.25">
      <c r="A16" s="29">
        <v>29</v>
      </c>
      <c r="B16" s="29">
        <v>30</v>
      </c>
      <c r="C16" s="29">
        <v>31</v>
      </c>
      <c r="D16" s="30"/>
      <c r="E16" s="29"/>
      <c r="F16" s="65"/>
      <c r="G16" s="65"/>
      <c r="H16" s="17"/>
      <c r="I16" s="31">
        <v>26</v>
      </c>
      <c r="J16" s="31">
        <v>27</v>
      </c>
      <c r="K16" s="31">
        <v>28</v>
      </c>
      <c r="L16" s="32">
        <v>29</v>
      </c>
      <c r="M16" s="31">
        <v>30</v>
      </c>
      <c r="N16" s="31">
        <v>31</v>
      </c>
      <c r="O16" s="31"/>
      <c r="P16" s="17"/>
      <c r="Q16" s="33">
        <v>23</v>
      </c>
      <c r="R16" s="33">
        <v>24</v>
      </c>
      <c r="S16" s="33">
        <v>25</v>
      </c>
      <c r="T16" s="34">
        <v>26</v>
      </c>
      <c r="U16" s="33">
        <v>27</v>
      </c>
      <c r="V16" s="33">
        <v>28</v>
      </c>
      <c r="W16" s="33">
        <v>29</v>
      </c>
      <c r="X16" s="17"/>
      <c r="Y16" s="35">
        <v>28</v>
      </c>
      <c r="Z16" s="35">
        <v>29</v>
      </c>
      <c r="AA16" s="35">
        <v>30</v>
      </c>
      <c r="AB16" s="36">
        <v>31</v>
      </c>
      <c r="AC16" s="35"/>
      <c r="AD16" s="35"/>
      <c r="AE16" s="35"/>
      <c r="AF16" s="17"/>
      <c r="AG16" s="37">
        <v>25</v>
      </c>
      <c r="AH16" s="37">
        <v>26</v>
      </c>
      <c r="AI16" s="37">
        <v>27</v>
      </c>
      <c r="AJ16" s="38">
        <v>28</v>
      </c>
      <c r="AK16" s="37">
        <v>29</v>
      </c>
      <c r="AL16" s="37">
        <v>30</v>
      </c>
      <c r="AM16" s="37"/>
      <c r="AN16" s="17"/>
      <c r="AO16" s="39">
        <v>23</v>
      </c>
      <c r="AP16" s="39">
        <v>24</v>
      </c>
      <c r="AQ16" s="39">
        <v>25</v>
      </c>
      <c r="AR16" s="40">
        <v>26</v>
      </c>
      <c r="AS16" s="39">
        <v>27</v>
      </c>
      <c r="AT16" s="39">
        <v>28</v>
      </c>
      <c r="AU16" s="39">
        <v>29</v>
      </c>
      <c r="AY16" s="66">
        <v>43116</v>
      </c>
    </row>
    <row r="17" spans="1:51" x14ac:dyDescent="0.25">
      <c r="A17" s="29"/>
      <c r="B17" s="29"/>
      <c r="C17" s="29"/>
      <c r="D17" s="30"/>
      <c r="E17" s="29"/>
      <c r="F17" s="65"/>
      <c r="G17" s="65"/>
      <c r="H17" s="17"/>
      <c r="I17" s="31"/>
      <c r="J17" s="31"/>
      <c r="K17" s="31"/>
      <c r="L17" s="32"/>
      <c r="M17" s="31"/>
      <c r="N17" s="31"/>
      <c r="O17" s="31"/>
      <c r="P17" s="17"/>
      <c r="Q17" s="33">
        <v>30</v>
      </c>
      <c r="R17" s="33"/>
      <c r="S17" s="33"/>
      <c r="T17" s="34"/>
      <c r="U17" s="33"/>
      <c r="V17" s="33"/>
      <c r="W17" s="33"/>
      <c r="X17" s="17"/>
      <c r="Y17" s="35"/>
      <c r="Z17" s="35"/>
      <c r="AA17" s="35"/>
      <c r="AB17" s="36"/>
      <c r="AC17" s="35"/>
      <c r="AD17" s="35"/>
      <c r="AE17" s="35"/>
      <c r="AF17" s="17"/>
      <c r="AG17" s="37"/>
      <c r="AH17" s="37"/>
      <c r="AI17" s="37"/>
      <c r="AJ17" s="38"/>
      <c r="AK17" s="37"/>
      <c r="AL17" s="37"/>
      <c r="AM17" s="37"/>
      <c r="AN17" s="17"/>
      <c r="AO17" s="39">
        <v>30</v>
      </c>
      <c r="AP17" s="39">
        <v>31</v>
      </c>
      <c r="AQ17" s="39"/>
      <c r="AR17" s="40"/>
      <c r="AS17" s="39"/>
      <c r="AT17" s="39"/>
      <c r="AU17" s="39"/>
      <c r="AY17" s="66">
        <v>43117</v>
      </c>
    </row>
    <row r="18" spans="1:51" x14ac:dyDescent="0.25">
      <c r="AY18" s="66">
        <v>43118</v>
      </c>
    </row>
    <row r="19" spans="1:51" x14ac:dyDescent="0.25">
      <c r="AY19" s="66">
        <v>43119</v>
      </c>
    </row>
    <row r="20" spans="1:51" x14ac:dyDescent="0.25">
      <c r="AY20" s="66">
        <v>43120</v>
      </c>
    </row>
    <row r="21" spans="1:51" x14ac:dyDescent="0.25">
      <c r="AY21" s="66">
        <v>43121</v>
      </c>
    </row>
    <row r="22" spans="1:51" x14ac:dyDescent="0.25">
      <c r="AY22" s="66">
        <v>43122</v>
      </c>
    </row>
    <row r="23" spans="1:51" x14ac:dyDescent="0.25">
      <c r="AY23" s="66">
        <v>43123</v>
      </c>
    </row>
    <row r="24" spans="1:51" x14ac:dyDescent="0.25">
      <c r="AY24" s="66">
        <v>43124</v>
      </c>
    </row>
    <row r="25" spans="1:51" x14ac:dyDescent="0.25">
      <c r="AY25" s="66">
        <v>43125</v>
      </c>
    </row>
    <row r="26" spans="1:51" x14ac:dyDescent="0.25">
      <c r="AY26" s="66">
        <v>43126</v>
      </c>
    </row>
    <row r="27" spans="1:51" x14ac:dyDescent="0.25">
      <c r="AY27" s="66">
        <v>43127</v>
      </c>
    </row>
    <row r="28" spans="1:51" x14ac:dyDescent="0.25">
      <c r="AY28" s="66">
        <v>43128</v>
      </c>
    </row>
    <row r="29" spans="1:51" x14ac:dyDescent="0.25">
      <c r="AY29" s="66">
        <v>43129</v>
      </c>
    </row>
    <row r="30" spans="1:51" x14ac:dyDescent="0.25">
      <c r="AY30" s="66">
        <v>43130</v>
      </c>
    </row>
    <row r="31" spans="1:51" x14ac:dyDescent="0.25">
      <c r="AY31" s="66">
        <v>43131</v>
      </c>
    </row>
    <row r="32" spans="1:51" x14ac:dyDescent="0.25">
      <c r="AY32" s="66">
        <v>43132</v>
      </c>
    </row>
    <row r="33" spans="51:51" x14ac:dyDescent="0.25">
      <c r="AY33" s="66">
        <v>43133</v>
      </c>
    </row>
    <row r="34" spans="51:51" x14ac:dyDescent="0.25">
      <c r="AY34" s="66">
        <v>43134</v>
      </c>
    </row>
    <row r="35" spans="51:51" x14ac:dyDescent="0.25">
      <c r="AY35" s="66">
        <v>43135</v>
      </c>
    </row>
    <row r="36" spans="51:51" x14ac:dyDescent="0.25">
      <c r="AY36" s="66">
        <v>43136</v>
      </c>
    </row>
    <row r="37" spans="51:51" x14ac:dyDescent="0.25">
      <c r="AY37" s="66">
        <v>43137</v>
      </c>
    </row>
    <row r="38" spans="51:51" x14ac:dyDescent="0.25">
      <c r="AY38" s="66">
        <v>43138</v>
      </c>
    </row>
    <row r="39" spans="51:51" x14ac:dyDescent="0.25">
      <c r="AY39" s="66">
        <v>43139</v>
      </c>
    </row>
    <row r="40" spans="51:51" x14ac:dyDescent="0.25">
      <c r="AY40" s="66">
        <v>43140</v>
      </c>
    </row>
    <row r="41" spans="51:51" x14ac:dyDescent="0.25">
      <c r="AY41" s="66">
        <v>43141</v>
      </c>
    </row>
    <row r="42" spans="51:51" x14ac:dyDescent="0.25">
      <c r="AY42" s="66">
        <v>43142</v>
      </c>
    </row>
    <row r="43" spans="51:51" x14ac:dyDescent="0.25">
      <c r="AY43" s="66">
        <v>43143</v>
      </c>
    </row>
    <row r="44" spans="51:51" x14ac:dyDescent="0.25">
      <c r="AY44" s="66">
        <v>43144</v>
      </c>
    </row>
    <row r="45" spans="51:51" x14ac:dyDescent="0.25">
      <c r="AY45" s="66">
        <v>43145</v>
      </c>
    </row>
    <row r="46" spans="51:51" x14ac:dyDescent="0.25">
      <c r="AY46" s="66">
        <v>43146</v>
      </c>
    </row>
    <row r="47" spans="51:51" x14ac:dyDescent="0.25">
      <c r="AY47" s="66">
        <v>43147</v>
      </c>
    </row>
    <row r="48" spans="51:51" x14ac:dyDescent="0.25">
      <c r="AY48" s="66">
        <v>43148</v>
      </c>
    </row>
    <row r="49" spans="51:51" x14ac:dyDescent="0.25">
      <c r="AY49" s="66">
        <v>43149</v>
      </c>
    </row>
    <row r="50" spans="51:51" x14ac:dyDescent="0.25">
      <c r="AY50" s="66">
        <v>43150</v>
      </c>
    </row>
    <row r="51" spans="51:51" x14ac:dyDescent="0.25">
      <c r="AY51" s="66">
        <v>43151</v>
      </c>
    </row>
    <row r="52" spans="51:51" x14ac:dyDescent="0.25">
      <c r="AY52" s="66">
        <v>43152</v>
      </c>
    </row>
    <row r="53" spans="51:51" x14ac:dyDescent="0.25">
      <c r="AY53" s="66">
        <v>43153</v>
      </c>
    </row>
    <row r="54" spans="51:51" x14ac:dyDescent="0.25">
      <c r="AY54" s="66">
        <v>43154</v>
      </c>
    </row>
    <row r="55" spans="51:51" x14ac:dyDescent="0.25">
      <c r="AY55" s="66">
        <v>43155</v>
      </c>
    </row>
    <row r="56" spans="51:51" x14ac:dyDescent="0.25">
      <c r="AY56" s="66">
        <v>43156</v>
      </c>
    </row>
    <row r="57" spans="51:51" x14ac:dyDescent="0.25">
      <c r="AY57" s="66">
        <v>43157</v>
      </c>
    </row>
    <row r="58" spans="51:51" x14ac:dyDescent="0.25">
      <c r="AY58" s="66">
        <v>43158</v>
      </c>
    </row>
    <row r="59" spans="51:51" x14ac:dyDescent="0.25">
      <c r="AY59" s="66">
        <v>43159</v>
      </c>
    </row>
    <row r="60" spans="51:51" x14ac:dyDescent="0.25">
      <c r="AY60" s="66">
        <v>43160</v>
      </c>
    </row>
    <row r="61" spans="51:51" x14ac:dyDescent="0.25">
      <c r="AY61" s="66">
        <v>43161</v>
      </c>
    </row>
    <row r="62" spans="51:51" x14ac:dyDescent="0.25">
      <c r="AY62" s="66">
        <v>43162</v>
      </c>
    </row>
    <row r="63" spans="51:51" x14ac:dyDescent="0.25">
      <c r="AY63" s="66">
        <v>43163</v>
      </c>
    </row>
    <row r="64" spans="51:51" x14ac:dyDescent="0.25">
      <c r="AY64" s="66">
        <v>43164</v>
      </c>
    </row>
    <row r="65" spans="51:51" x14ac:dyDescent="0.25">
      <c r="AY65" s="66">
        <v>43165</v>
      </c>
    </row>
    <row r="66" spans="51:51" x14ac:dyDescent="0.25">
      <c r="AY66" s="66">
        <v>43166</v>
      </c>
    </row>
    <row r="67" spans="51:51" x14ac:dyDescent="0.25">
      <c r="AY67" s="66">
        <v>43167</v>
      </c>
    </row>
    <row r="68" spans="51:51" x14ac:dyDescent="0.25">
      <c r="AY68" s="66">
        <v>43168</v>
      </c>
    </row>
    <row r="69" spans="51:51" x14ac:dyDescent="0.25">
      <c r="AY69" s="66">
        <v>43169</v>
      </c>
    </row>
    <row r="70" spans="51:51" x14ac:dyDescent="0.25">
      <c r="AY70" s="66">
        <v>43170</v>
      </c>
    </row>
    <row r="71" spans="51:51" x14ac:dyDescent="0.25">
      <c r="AY71" s="66">
        <v>43171</v>
      </c>
    </row>
    <row r="72" spans="51:51" x14ac:dyDescent="0.25">
      <c r="AY72" s="66">
        <v>43172</v>
      </c>
    </row>
    <row r="73" spans="51:51" x14ac:dyDescent="0.25">
      <c r="AY73" s="66">
        <v>43173</v>
      </c>
    </row>
    <row r="74" spans="51:51" x14ac:dyDescent="0.25">
      <c r="AY74" s="66">
        <v>43174</v>
      </c>
    </row>
    <row r="75" spans="51:51" x14ac:dyDescent="0.25">
      <c r="AY75" s="66">
        <v>43175</v>
      </c>
    </row>
    <row r="76" spans="51:51" x14ac:dyDescent="0.25">
      <c r="AY76" s="66">
        <v>43176</v>
      </c>
    </row>
    <row r="77" spans="51:51" x14ac:dyDescent="0.25">
      <c r="AY77" s="66">
        <v>43177</v>
      </c>
    </row>
    <row r="78" spans="51:51" x14ac:dyDescent="0.25">
      <c r="AY78" s="66">
        <v>43178</v>
      </c>
    </row>
    <row r="79" spans="51:51" x14ac:dyDescent="0.25">
      <c r="AY79" s="66">
        <v>43179</v>
      </c>
    </row>
    <row r="80" spans="51:51" x14ac:dyDescent="0.25">
      <c r="AY80" s="66">
        <v>43180</v>
      </c>
    </row>
    <row r="81" spans="51:51" x14ac:dyDescent="0.25">
      <c r="AY81" s="66">
        <v>43181</v>
      </c>
    </row>
    <row r="82" spans="51:51" x14ac:dyDescent="0.25">
      <c r="AY82" s="66">
        <v>43182</v>
      </c>
    </row>
    <row r="83" spans="51:51" x14ac:dyDescent="0.25">
      <c r="AY83" s="66">
        <v>43183</v>
      </c>
    </row>
    <row r="84" spans="51:51" x14ac:dyDescent="0.25">
      <c r="AY84" s="66">
        <v>43184</v>
      </c>
    </row>
    <row r="85" spans="51:51" x14ac:dyDescent="0.25">
      <c r="AY85" s="66">
        <v>43185</v>
      </c>
    </row>
    <row r="86" spans="51:51" x14ac:dyDescent="0.25">
      <c r="AY86" s="66">
        <v>43186</v>
      </c>
    </row>
    <row r="87" spans="51:51" x14ac:dyDescent="0.25">
      <c r="AY87" s="66">
        <v>43187</v>
      </c>
    </row>
    <row r="88" spans="51:51" x14ac:dyDescent="0.25">
      <c r="AY88" s="66">
        <v>43188</v>
      </c>
    </row>
    <row r="89" spans="51:51" x14ac:dyDescent="0.25">
      <c r="AY89" s="66">
        <v>43189</v>
      </c>
    </row>
    <row r="90" spans="51:51" x14ac:dyDescent="0.25">
      <c r="AY90" s="66">
        <v>43190</v>
      </c>
    </row>
    <row r="91" spans="51:51" x14ac:dyDescent="0.25">
      <c r="AY91" s="66">
        <v>43191</v>
      </c>
    </row>
    <row r="92" spans="51:51" x14ac:dyDescent="0.25">
      <c r="AY92" s="66">
        <v>43192</v>
      </c>
    </row>
    <row r="93" spans="51:51" x14ac:dyDescent="0.25">
      <c r="AY93" s="66">
        <v>43193</v>
      </c>
    </row>
    <row r="94" spans="51:51" x14ac:dyDescent="0.25">
      <c r="AY94" s="66">
        <v>43194</v>
      </c>
    </row>
    <row r="95" spans="51:51" x14ac:dyDescent="0.25">
      <c r="AY95" s="66">
        <v>43195</v>
      </c>
    </row>
    <row r="96" spans="51:51" x14ac:dyDescent="0.25">
      <c r="AY96" s="66">
        <v>43196</v>
      </c>
    </row>
    <row r="97" spans="51:51" x14ac:dyDescent="0.25">
      <c r="AY97" s="66">
        <v>43197</v>
      </c>
    </row>
    <row r="98" spans="51:51" x14ac:dyDescent="0.25">
      <c r="AY98" s="66">
        <v>43198</v>
      </c>
    </row>
    <row r="99" spans="51:51" x14ac:dyDescent="0.25">
      <c r="AY99" s="66">
        <v>43199</v>
      </c>
    </row>
    <row r="100" spans="51:51" x14ac:dyDescent="0.25">
      <c r="AY100" s="66">
        <v>43200</v>
      </c>
    </row>
    <row r="101" spans="51:51" x14ac:dyDescent="0.25">
      <c r="AY101" s="66">
        <v>43201</v>
      </c>
    </row>
    <row r="102" spans="51:51" x14ac:dyDescent="0.25">
      <c r="AY102" s="66">
        <v>43202</v>
      </c>
    </row>
    <row r="103" spans="51:51" x14ac:dyDescent="0.25">
      <c r="AY103" s="66">
        <v>43203</v>
      </c>
    </row>
    <row r="104" spans="51:51" x14ac:dyDescent="0.25">
      <c r="AY104" s="66">
        <v>43204</v>
      </c>
    </row>
    <row r="105" spans="51:51" x14ac:dyDescent="0.25">
      <c r="AY105" s="66">
        <v>43205</v>
      </c>
    </row>
    <row r="106" spans="51:51" x14ac:dyDescent="0.25">
      <c r="AY106" s="66">
        <v>43206</v>
      </c>
    </row>
    <row r="107" spans="51:51" x14ac:dyDescent="0.25">
      <c r="AY107" s="66">
        <v>43207</v>
      </c>
    </row>
    <row r="108" spans="51:51" x14ac:dyDescent="0.25">
      <c r="AY108" s="66">
        <v>43208</v>
      </c>
    </row>
    <row r="109" spans="51:51" x14ac:dyDescent="0.25">
      <c r="AY109" s="66">
        <v>43209</v>
      </c>
    </row>
    <row r="110" spans="51:51" x14ac:dyDescent="0.25">
      <c r="AY110" s="66">
        <v>43210</v>
      </c>
    </row>
    <row r="111" spans="51:51" x14ac:dyDescent="0.25">
      <c r="AY111" s="66">
        <v>43211</v>
      </c>
    </row>
    <row r="112" spans="51:51" x14ac:dyDescent="0.25">
      <c r="AY112" s="66">
        <v>43212</v>
      </c>
    </row>
    <row r="113" spans="51:51" x14ac:dyDescent="0.25">
      <c r="AY113" s="66">
        <v>43213</v>
      </c>
    </row>
    <row r="114" spans="51:51" x14ac:dyDescent="0.25">
      <c r="AY114" s="66">
        <v>43214</v>
      </c>
    </row>
    <row r="115" spans="51:51" x14ac:dyDescent="0.25">
      <c r="AY115" s="66">
        <v>43215</v>
      </c>
    </row>
    <row r="116" spans="51:51" x14ac:dyDescent="0.25">
      <c r="AY116" s="66">
        <v>43216</v>
      </c>
    </row>
    <row r="117" spans="51:51" x14ac:dyDescent="0.25">
      <c r="AY117" s="66">
        <v>43217</v>
      </c>
    </row>
    <row r="118" spans="51:51" x14ac:dyDescent="0.25">
      <c r="AY118" s="66">
        <v>43218</v>
      </c>
    </row>
    <row r="119" spans="51:51" x14ac:dyDescent="0.25">
      <c r="AY119" s="66">
        <v>43219</v>
      </c>
    </row>
    <row r="120" spans="51:51" x14ac:dyDescent="0.25">
      <c r="AY120" s="66">
        <v>43220</v>
      </c>
    </row>
    <row r="121" spans="51:51" x14ac:dyDescent="0.25">
      <c r="AY121" s="66">
        <v>43221</v>
      </c>
    </row>
    <row r="122" spans="51:51" x14ac:dyDescent="0.25">
      <c r="AY122" s="66">
        <v>43222</v>
      </c>
    </row>
    <row r="123" spans="51:51" x14ac:dyDescent="0.25">
      <c r="AY123" s="66">
        <v>43223</v>
      </c>
    </row>
    <row r="124" spans="51:51" x14ac:dyDescent="0.25">
      <c r="AY124" s="66">
        <v>43224</v>
      </c>
    </row>
    <row r="125" spans="51:51" x14ac:dyDescent="0.25">
      <c r="AY125" s="66">
        <v>43225</v>
      </c>
    </row>
    <row r="126" spans="51:51" x14ac:dyDescent="0.25">
      <c r="AY126" s="66">
        <v>43226</v>
      </c>
    </row>
    <row r="127" spans="51:51" x14ac:dyDescent="0.25">
      <c r="AY127" s="66">
        <v>43227</v>
      </c>
    </row>
    <row r="128" spans="51:51" x14ac:dyDescent="0.25">
      <c r="AY128" s="66">
        <v>43228</v>
      </c>
    </row>
    <row r="129" spans="51:51" x14ac:dyDescent="0.25">
      <c r="AY129" s="66">
        <v>43229</v>
      </c>
    </row>
    <row r="130" spans="51:51" x14ac:dyDescent="0.25">
      <c r="AY130" s="66">
        <v>43230</v>
      </c>
    </row>
    <row r="131" spans="51:51" x14ac:dyDescent="0.25">
      <c r="AY131" s="66">
        <v>43231</v>
      </c>
    </row>
    <row r="132" spans="51:51" x14ac:dyDescent="0.25">
      <c r="AY132" s="66">
        <v>43232</v>
      </c>
    </row>
    <row r="133" spans="51:51" x14ac:dyDescent="0.25">
      <c r="AY133" s="66">
        <v>43233</v>
      </c>
    </row>
    <row r="134" spans="51:51" x14ac:dyDescent="0.25">
      <c r="AY134" s="66">
        <v>43234</v>
      </c>
    </row>
    <row r="135" spans="51:51" x14ac:dyDescent="0.25">
      <c r="AY135" s="66">
        <v>43235</v>
      </c>
    </row>
    <row r="136" spans="51:51" x14ac:dyDescent="0.25">
      <c r="AY136" s="66">
        <v>43236</v>
      </c>
    </row>
    <row r="137" spans="51:51" x14ac:dyDescent="0.25">
      <c r="AY137" s="66">
        <v>43237</v>
      </c>
    </row>
    <row r="138" spans="51:51" x14ac:dyDescent="0.25">
      <c r="AY138" s="66">
        <v>43238</v>
      </c>
    </row>
    <row r="139" spans="51:51" x14ac:dyDescent="0.25">
      <c r="AY139" s="66">
        <v>43239</v>
      </c>
    </row>
    <row r="140" spans="51:51" x14ac:dyDescent="0.25">
      <c r="AY140" s="66">
        <v>43240</v>
      </c>
    </row>
    <row r="141" spans="51:51" x14ac:dyDescent="0.25">
      <c r="AY141" s="66">
        <v>43241</v>
      </c>
    </row>
    <row r="142" spans="51:51" x14ac:dyDescent="0.25">
      <c r="AY142" s="66">
        <v>43242</v>
      </c>
    </row>
    <row r="143" spans="51:51" x14ac:dyDescent="0.25">
      <c r="AY143" s="66">
        <v>43243</v>
      </c>
    </row>
    <row r="144" spans="51:51" x14ac:dyDescent="0.25">
      <c r="AY144" s="66">
        <v>43244</v>
      </c>
    </row>
    <row r="145" spans="51:51" x14ac:dyDescent="0.25">
      <c r="AY145" s="66">
        <v>43245</v>
      </c>
    </row>
    <row r="146" spans="51:51" x14ac:dyDescent="0.25">
      <c r="AY146" s="66">
        <v>43246</v>
      </c>
    </row>
    <row r="147" spans="51:51" x14ac:dyDescent="0.25">
      <c r="AY147" s="66">
        <v>43247</v>
      </c>
    </row>
    <row r="148" spans="51:51" x14ac:dyDescent="0.25">
      <c r="AY148" s="66">
        <v>43248</v>
      </c>
    </row>
    <row r="149" spans="51:51" x14ac:dyDescent="0.25">
      <c r="AY149" s="66">
        <v>43249</v>
      </c>
    </row>
    <row r="150" spans="51:51" x14ac:dyDescent="0.25">
      <c r="AY150" s="66">
        <v>43250</v>
      </c>
    </row>
    <row r="151" spans="51:51" x14ac:dyDescent="0.25">
      <c r="AY151" s="66">
        <v>43251</v>
      </c>
    </row>
    <row r="152" spans="51:51" x14ac:dyDescent="0.25">
      <c r="AY152" s="66">
        <v>43252</v>
      </c>
    </row>
    <row r="153" spans="51:51" x14ac:dyDescent="0.25">
      <c r="AY153" s="66">
        <v>43253</v>
      </c>
    </row>
    <row r="154" spans="51:51" x14ac:dyDescent="0.25">
      <c r="AY154" s="66">
        <v>43254</v>
      </c>
    </row>
    <row r="155" spans="51:51" x14ac:dyDescent="0.25">
      <c r="AY155" s="66">
        <v>43255</v>
      </c>
    </row>
    <row r="156" spans="51:51" x14ac:dyDescent="0.25">
      <c r="AY156" s="66">
        <v>43256</v>
      </c>
    </row>
    <row r="157" spans="51:51" x14ac:dyDescent="0.25">
      <c r="AY157" s="66">
        <v>43257</v>
      </c>
    </row>
    <row r="158" spans="51:51" x14ac:dyDescent="0.25">
      <c r="AY158" s="66">
        <v>43258</v>
      </c>
    </row>
    <row r="159" spans="51:51" x14ac:dyDescent="0.25">
      <c r="AY159" s="66">
        <v>43259</v>
      </c>
    </row>
    <row r="160" spans="51:51" x14ac:dyDescent="0.25">
      <c r="AY160" s="66">
        <v>43260</v>
      </c>
    </row>
    <row r="161" spans="51:51" x14ac:dyDescent="0.25">
      <c r="AY161" s="66">
        <v>43261</v>
      </c>
    </row>
    <row r="162" spans="51:51" x14ac:dyDescent="0.25">
      <c r="AY162" s="66">
        <v>43262</v>
      </c>
    </row>
    <row r="163" spans="51:51" x14ac:dyDescent="0.25">
      <c r="AY163" s="66">
        <v>43263</v>
      </c>
    </row>
    <row r="164" spans="51:51" x14ac:dyDescent="0.25">
      <c r="AY164" s="66">
        <v>43264</v>
      </c>
    </row>
    <row r="165" spans="51:51" x14ac:dyDescent="0.25">
      <c r="AY165" s="66">
        <v>43265</v>
      </c>
    </row>
    <row r="166" spans="51:51" x14ac:dyDescent="0.25">
      <c r="AY166" s="66">
        <v>43266</v>
      </c>
    </row>
    <row r="167" spans="51:51" x14ac:dyDescent="0.25">
      <c r="AY167" s="66">
        <v>43267</v>
      </c>
    </row>
    <row r="168" spans="51:51" x14ac:dyDescent="0.25">
      <c r="AY168" s="66">
        <v>43268</v>
      </c>
    </row>
    <row r="169" spans="51:51" x14ac:dyDescent="0.25">
      <c r="AY169" s="66">
        <v>43269</v>
      </c>
    </row>
    <row r="170" spans="51:51" x14ac:dyDescent="0.25">
      <c r="AY170" s="66">
        <v>43270</v>
      </c>
    </row>
    <row r="171" spans="51:51" x14ac:dyDescent="0.25">
      <c r="AY171" s="66">
        <v>43271</v>
      </c>
    </row>
    <row r="172" spans="51:51" x14ac:dyDescent="0.25">
      <c r="AY172" s="66">
        <v>43272</v>
      </c>
    </row>
    <row r="173" spans="51:51" x14ac:dyDescent="0.25">
      <c r="AY173" s="66">
        <v>43273</v>
      </c>
    </row>
    <row r="174" spans="51:51" x14ac:dyDescent="0.25">
      <c r="AY174" s="66">
        <v>43274</v>
      </c>
    </row>
    <row r="175" spans="51:51" x14ac:dyDescent="0.25">
      <c r="AY175" s="66">
        <v>43275</v>
      </c>
    </row>
    <row r="176" spans="51:51" x14ac:dyDescent="0.25">
      <c r="AY176" s="66">
        <v>43276</v>
      </c>
    </row>
    <row r="177" spans="51:51" x14ac:dyDescent="0.25">
      <c r="AY177" s="66">
        <v>43277</v>
      </c>
    </row>
    <row r="178" spans="51:51" x14ac:dyDescent="0.25">
      <c r="AY178" s="66">
        <v>43278</v>
      </c>
    </row>
    <row r="179" spans="51:51" x14ac:dyDescent="0.25">
      <c r="AY179" s="66">
        <v>43279</v>
      </c>
    </row>
    <row r="180" spans="51:51" x14ac:dyDescent="0.25">
      <c r="AY180" s="66">
        <v>43280</v>
      </c>
    </row>
    <row r="181" spans="51:51" x14ac:dyDescent="0.25">
      <c r="AY181" s="66">
        <v>43281</v>
      </c>
    </row>
    <row r="182" spans="51:51" x14ac:dyDescent="0.25">
      <c r="AY182" s="66">
        <v>43282</v>
      </c>
    </row>
    <row r="183" spans="51:51" x14ac:dyDescent="0.25">
      <c r="AY183" s="66">
        <v>43283</v>
      </c>
    </row>
    <row r="184" spans="51:51" x14ac:dyDescent="0.25">
      <c r="AY184" s="66">
        <v>43284</v>
      </c>
    </row>
    <row r="185" spans="51:51" x14ac:dyDescent="0.25">
      <c r="AY185" s="66">
        <v>43285</v>
      </c>
    </row>
    <row r="186" spans="51:51" x14ac:dyDescent="0.25">
      <c r="AY186" s="66">
        <v>43286</v>
      </c>
    </row>
    <row r="187" spans="51:51" x14ac:dyDescent="0.25">
      <c r="AY187" s="66">
        <v>43287</v>
      </c>
    </row>
    <row r="188" spans="51:51" x14ac:dyDescent="0.25">
      <c r="AY188" s="66">
        <v>43288</v>
      </c>
    </row>
    <row r="189" spans="51:51" x14ac:dyDescent="0.25">
      <c r="AY189" s="66">
        <v>43289</v>
      </c>
    </row>
    <row r="190" spans="51:51" x14ac:dyDescent="0.25">
      <c r="AY190" s="66">
        <v>43290</v>
      </c>
    </row>
    <row r="191" spans="51:51" x14ac:dyDescent="0.25">
      <c r="AY191" s="66">
        <v>43291</v>
      </c>
    </row>
    <row r="192" spans="51:51" x14ac:dyDescent="0.25">
      <c r="AY192" s="66">
        <v>43292</v>
      </c>
    </row>
    <row r="193" spans="51:51" x14ac:dyDescent="0.25">
      <c r="AY193" s="66">
        <v>43293</v>
      </c>
    </row>
    <row r="194" spans="51:51" x14ac:dyDescent="0.25">
      <c r="AY194" s="66">
        <v>43294</v>
      </c>
    </row>
    <row r="195" spans="51:51" x14ac:dyDescent="0.25">
      <c r="AY195" s="66">
        <v>43295</v>
      </c>
    </row>
    <row r="196" spans="51:51" x14ac:dyDescent="0.25">
      <c r="AY196" s="66">
        <v>43296</v>
      </c>
    </row>
    <row r="197" spans="51:51" x14ac:dyDescent="0.25">
      <c r="AY197" s="66">
        <v>43297</v>
      </c>
    </row>
    <row r="198" spans="51:51" x14ac:dyDescent="0.25">
      <c r="AY198" s="66">
        <v>43298</v>
      </c>
    </row>
    <row r="199" spans="51:51" x14ac:dyDescent="0.25">
      <c r="AY199" s="66">
        <v>43299</v>
      </c>
    </row>
    <row r="200" spans="51:51" x14ac:dyDescent="0.25">
      <c r="AY200" s="66">
        <v>43300</v>
      </c>
    </row>
    <row r="201" spans="51:51" x14ac:dyDescent="0.25">
      <c r="AY201" s="66">
        <v>43301</v>
      </c>
    </row>
    <row r="202" spans="51:51" x14ac:dyDescent="0.25">
      <c r="AY202" s="66">
        <v>43302</v>
      </c>
    </row>
    <row r="203" spans="51:51" x14ac:dyDescent="0.25">
      <c r="AY203" s="66">
        <v>43303</v>
      </c>
    </row>
    <row r="204" spans="51:51" x14ac:dyDescent="0.25">
      <c r="AY204" s="66">
        <v>43304</v>
      </c>
    </row>
    <row r="205" spans="51:51" x14ac:dyDescent="0.25">
      <c r="AY205" s="66">
        <v>43305</v>
      </c>
    </row>
    <row r="206" spans="51:51" x14ac:dyDescent="0.25">
      <c r="AY206" s="66">
        <v>43306</v>
      </c>
    </row>
    <row r="207" spans="51:51" x14ac:dyDescent="0.25">
      <c r="AY207" s="66">
        <v>43307</v>
      </c>
    </row>
    <row r="208" spans="51:51" x14ac:dyDescent="0.25">
      <c r="AY208" s="66">
        <v>43308</v>
      </c>
    </row>
    <row r="209" spans="51:51" x14ac:dyDescent="0.25">
      <c r="AY209" s="66">
        <v>43309</v>
      </c>
    </row>
    <row r="210" spans="51:51" x14ac:dyDescent="0.25">
      <c r="AY210" s="66">
        <v>43310</v>
      </c>
    </row>
    <row r="211" spans="51:51" x14ac:dyDescent="0.25">
      <c r="AY211" s="66">
        <v>43311</v>
      </c>
    </row>
    <row r="212" spans="51:51" x14ac:dyDescent="0.25">
      <c r="AY212" s="66">
        <v>43312</v>
      </c>
    </row>
    <row r="213" spans="51:51" x14ac:dyDescent="0.25">
      <c r="AY213" s="66">
        <v>43313</v>
      </c>
    </row>
    <row r="214" spans="51:51" x14ac:dyDescent="0.25">
      <c r="AY214" s="66">
        <v>43314</v>
      </c>
    </row>
    <row r="215" spans="51:51" x14ac:dyDescent="0.25">
      <c r="AY215" s="66">
        <v>43315</v>
      </c>
    </row>
    <row r="216" spans="51:51" x14ac:dyDescent="0.25">
      <c r="AY216" s="66">
        <v>43316</v>
      </c>
    </row>
    <row r="217" spans="51:51" x14ac:dyDescent="0.25">
      <c r="AY217" s="66">
        <v>43317</v>
      </c>
    </row>
    <row r="218" spans="51:51" x14ac:dyDescent="0.25">
      <c r="AY218" s="66">
        <v>43318</v>
      </c>
    </row>
    <row r="219" spans="51:51" x14ac:dyDescent="0.25">
      <c r="AY219" s="66">
        <v>43319</v>
      </c>
    </row>
    <row r="220" spans="51:51" x14ac:dyDescent="0.25">
      <c r="AY220" s="66">
        <v>43320</v>
      </c>
    </row>
    <row r="221" spans="51:51" x14ac:dyDescent="0.25">
      <c r="AY221" s="66">
        <v>43321</v>
      </c>
    </row>
    <row r="222" spans="51:51" x14ac:dyDescent="0.25">
      <c r="AY222" s="66">
        <v>43322</v>
      </c>
    </row>
    <row r="223" spans="51:51" x14ac:dyDescent="0.25">
      <c r="AY223" s="66">
        <v>43323</v>
      </c>
    </row>
    <row r="224" spans="51:51" x14ac:dyDescent="0.25">
      <c r="AY224" s="66">
        <v>43324</v>
      </c>
    </row>
    <row r="225" spans="51:51" x14ac:dyDescent="0.25">
      <c r="AY225" s="66">
        <v>43325</v>
      </c>
    </row>
    <row r="226" spans="51:51" x14ac:dyDescent="0.25">
      <c r="AY226" s="66">
        <v>43326</v>
      </c>
    </row>
    <row r="227" spans="51:51" x14ac:dyDescent="0.25">
      <c r="AY227" s="66">
        <v>43327</v>
      </c>
    </row>
    <row r="228" spans="51:51" x14ac:dyDescent="0.25">
      <c r="AY228" s="66">
        <v>43328</v>
      </c>
    </row>
    <row r="229" spans="51:51" x14ac:dyDescent="0.25">
      <c r="AY229" s="66">
        <v>43329</v>
      </c>
    </row>
    <row r="230" spans="51:51" x14ac:dyDescent="0.25">
      <c r="AY230" s="66">
        <v>43330</v>
      </c>
    </row>
    <row r="231" spans="51:51" x14ac:dyDescent="0.25">
      <c r="AY231" s="66">
        <v>43331</v>
      </c>
    </row>
    <row r="232" spans="51:51" x14ac:dyDescent="0.25">
      <c r="AY232" s="66">
        <v>43332</v>
      </c>
    </row>
    <row r="233" spans="51:51" x14ac:dyDescent="0.25">
      <c r="AY233" s="66">
        <v>43333</v>
      </c>
    </row>
    <row r="234" spans="51:51" x14ac:dyDescent="0.25">
      <c r="AY234" s="66">
        <v>43334</v>
      </c>
    </row>
    <row r="235" spans="51:51" x14ac:dyDescent="0.25">
      <c r="AY235" s="66">
        <v>43335</v>
      </c>
    </row>
    <row r="236" spans="51:51" x14ac:dyDescent="0.25">
      <c r="AY236" s="66">
        <v>43336</v>
      </c>
    </row>
    <row r="237" spans="51:51" x14ac:dyDescent="0.25">
      <c r="AY237" s="66">
        <v>43337</v>
      </c>
    </row>
    <row r="238" spans="51:51" x14ac:dyDescent="0.25">
      <c r="AY238" s="66">
        <v>43338</v>
      </c>
    </row>
    <row r="239" spans="51:51" x14ac:dyDescent="0.25">
      <c r="AY239" s="66">
        <v>43339</v>
      </c>
    </row>
    <row r="240" spans="51:51" x14ac:dyDescent="0.25">
      <c r="AY240" s="66">
        <v>43340</v>
      </c>
    </row>
    <row r="241" spans="51:51" x14ac:dyDescent="0.25">
      <c r="AY241" s="66">
        <v>43341</v>
      </c>
    </row>
    <row r="242" spans="51:51" x14ac:dyDescent="0.25">
      <c r="AY242" s="66">
        <v>43342</v>
      </c>
    </row>
    <row r="243" spans="51:51" x14ac:dyDescent="0.25">
      <c r="AY243" s="66">
        <v>43343</v>
      </c>
    </row>
    <row r="244" spans="51:51" x14ac:dyDescent="0.25">
      <c r="AY244" s="66">
        <v>43344</v>
      </c>
    </row>
    <row r="245" spans="51:51" x14ac:dyDescent="0.25">
      <c r="AY245" s="66">
        <v>43345</v>
      </c>
    </row>
    <row r="246" spans="51:51" x14ac:dyDescent="0.25">
      <c r="AY246" s="66">
        <v>43346</v>
      </c>
    </row>
    <row r="247" spans="51:51" x14ac:dyDescent="0.25">
      <c r="AY247" s="66">
        <v>43347</v>
      </c>
    </row>
    <row r="248" spans="51:51" x14ac:dyDescent="0.25">
      <c r="AY248" s="66">
        <v>43348</v>
      </c>
    </row>
    <row r="249" spans="51:51" x14ac:dyDescent="0.25">
      <c r="AY249" s="66">
        <v>43349</v>
      </c>
    </row>
    <row r="250" spans="51:51" x14ac:dyDescent="0.25">
      <c r="AY250" s="66">
        <v>43350</v>
      </c>
    </row>
    <row r="251" spans="51:51" x14ac:dyDescent="0.25">
      <c r="AY251" s="66">
        <v>43351</v>
      </c>
    </row>
    <row r="252" spans="51:51" x14ac:dyDescent="0.25">
      <c r="AY252" s="66">
        <v>43352</v>
      </c>
    </row>
    <row r="253" spans="51:51" x14ac:dyDescent="0.25">
      <c r="AY253" s="66">
        <v>43353</v>
      </c>
    </row>
    <row r="254" spans="51:51" x14ac:dyDescent="0.25">
      <c r="AY254" s="66">
        <v>43354</v>
      </c>
    </row>
    <row r="255" spans="51:51" x14ac:dyDescent="0.25">
      <c r="AY255" s="66">
        <v>43355</v>
      </c>
    </row>
    <row r="256" spans="51:51" x14ac:dyDescent="0.25">
      <c r="AY256" s="66">
        <v>43356</v>
      </c>
    </row>
    <row r="257" spans="51:51" x14ac:dyDescent="0.25">
      <c r="AY257" s="66">
        <v>43357</v>
      </c>
    </row>
    <row r="258" spans="51:51" x14ac:dyDescent="0.25">
      <c r="AY258" s="66">
        <v>43358</v>
      </c>
    </row>
    <row r="259" spans="51:51" x14ac:dyDescent="0.25">
      <c r="AY259" s="66">
        <v>43359</v>
      </c>
    </row>
    <row r="260" spans="51:51" x14ac:dyDescent="0.25">
      <c r="AY260" s="66">
        <v>43360</v>
      </c>
    </row>
    <row r="261" spans="51:51" x14ac:dyDescent="0.25">
      <c r="AY261" s="66">
        <v>43361</v>
      </c>
    </row>
    <row r="262" spans="51:51" x14ac:dyDescent="0.25">
      <c r="AY262" s="66">
        <v>43362</v>
      </c>
    </row>
    <row r="263" spans="51:51" x14ac:dyDescent="0.25">
      <c r="AY263" s="66">
        <v>43363</v>
      </c>
    </row>
    <row r="264" spans="51:51" x14ac:dyDescent="0.25">
      <c r="AY264" s="66">
        <v>43364</v>
      </c>
    </row>
    <row r="265" spans="51:51" x14ac:dyDescent="0.25">
      <c r="AY265" s="66">
        <v>43365</v>
      </c>
    </row>
    <row r="266" spans="51:51" x14ac:dyDescent="0.25">
      <c r="AY266" s="66">
        <v>43366</v>
      </c>
    </row>
    <row r="267" spans="51:51" x14ac:dyDescent="0.25">
      <c r="AY267" s="66">
        <v>43367</v>
      </c>
    </row>
    <row r="268" spans="51:51" x14ac:dyDescent="0.25">
      <c r="AY268" s="66">
        <v>43368</v>
      </c>
    </row>
    <row r="269" spans="51:51" x14ac:dyDescent="0.25">
      <c r="AY269" s="66">
        <v>43369</v>
      </c>
    </row>
    <row r="270" spans="51:51" x14ac:dyDescent="0.25">
      <c r="AY270" s="66">
        <v>43370</v>
      </c>
    </row>
    <row r="271" spans="51:51" x14ac:dyDescent="0.25">
      <c r="AY271" s="66">
        <v>43371</v>
      </c>
    </row>
    <row r="272" spans="51:51" x14ac:dyDescent="0.25">
      <c r="AY272" s="66">
        <v>43372</v>
      </c>
    </row>
    <row r="273" spans="51:51" x14ac:dyDescent="0.25">
      <c r="AY273" s="66">
        <v>43373</v>
      </c>
    </row>
    <row r="274" spans="51:51" x14ac:dyDescent="0.25">
      <c r="AY274" s="66">
        <v>43374</v>
      </c>
    </row>
    <row r="275" spans="51:51" x14ac:dyDescent="0.25">
      <c r="AY275" s="66">
        <v>43375</v>
      </c>
    </row>
    <row r="276" spans="51:51" x14ac:dyDescent="0.25">
      <c r="AY276" s="66">
        <v>43376</v>
      </c>
    </row>
    <row r="277" spans="51:51" x14ac:dyDescent="0.25">
      <c r="AY277" s="66">
        <v>43377</v>
      </c>
    </row>
    <row r="278" spans="51:51" x14ac:dyDescent="0.25">
      <c r="AY278" s="66">
        <v>43378</v>
      </c>
    </row>
    <row r="279" spans="51:51" x14ac:dyDescent="0.25">
      <c r="AY279" s="66">
        <v>43379</v>
      </c>
    </row>
    <row r="280" spans="51:51" x14ac:dyDescent="0.25">
      <c r="AY280" s="66">
        <v>43380</v>
      </c>
    </row>
    <row r="281" spans="51:51" x14ac:dyDescent="0.25">
      <c r="AY281" s="66">
        <v>43381</v>
      </c>
    </row>
    <row r="282" spans="51:51" x14ac:dyDescent="0.25">
      <c r="AY282" s="66">
        <v>43382</v>
      </c>
    </row>
    <row r="283" spans="51:51" x14ac:dyDescent="0.25">
      <c r="AY283" s="66">
        <v>43383</v>
      </c>
    </row>
    <row r="284" spans="51:51" x14ac:dyDescent="0.25">
      <c r="AY284" s="66">
        <v>43384</v>
      </c>
    </row>
    <row r="285" spans="51:51" x14ac:dyDescent="0.25">
      <c r="AY285" s="66">
        <v>43385</v>
      </c>
    </row>
    <row r="286" spans="51:51" x14ac:dyDescent="0.25">
      <c r="AY286" s="66">
        <v>43386</v>
      </c>
    </row>
    <row r="287" spans="51:51" x14ac:dyDescent="0.25">
      <c r="AY287" s="66">
        <v>43387</v>
      </c>
    </row>
    <row r="288" spans="51:51" x14ac:dyDescent="0.25">
      <c r="AY288" s="66">
        <v>43388</v>
      </c>
    </row>
    <row r="289" spans="51:51" x14ac:dyDescent="0.25">
      <c r="AY289" s="66">
        <v>43389</v>
      </c>
    </row>
    <row r="290" spans="51:51" x14ac:dyDescent="0.25">
      <c r="AY290" s="66">
        <v>43390</v>
      </c>
    </row>
    <row r="291" spans="51:51" x14ac:dyDescent="0.25">
      <c r="AY291" s="66">
        <v>43391</v>
      </c>
    </row>
    <row r="292" spans="51:51" x14ac:dyDescent="0.25">
      <c r="AY292" s="66">
        <v>43392</v>
      </c>
    </row>
    <row r="293" spans="51:51" x14ac:dyDescent="0.25">
      <c r="AY293" s="66">
        <v>43393</v>
      </c>
    </row>
    <row r="294" spans="51:51" x14ac:dyDescent="0.25">
      <c r="AY294" s="66">
        <v>43394</v>
      </c>
    </row>
    <row r="295" spans="51:51" x14ac:dyDescent="0.25">
      <c r="AY295" s="66">
        <v>43395</v>
      </c>
    </row>
    <row r="296" spans="51:51" x14ac:dyDescent="0.25">
      <c r="AY296" s="66">
        <v>43396</v>
      </c>
    </row>
    <row r="297" spans="51:51" x14ac:dyDescent="0.25">
      <c r="AY297" s="66">
        <v>43397</v>
      </c>
    </row>
    <row r="298" spans="51:51" x14ac:dyDescent="0.25">
      <c r="AY298" s="66">
        <v>43398</v>
      </c>
    </row>
    <row r="299" spans="51:51" x14ac:dyDescent="0.25">
      <c r="AY299" s="66">
        <v>43399</v>
      </c>
    </row>
    <row r="300" spans="51:51" x14ac:dyDescent="0.25">
      <c r="AY300" s="66">
        <v>43400</v>
      </c>
    </row>
    <row r="301" spans="51:51" x14ac:dyDescent="0.25">
      <c r="AY301" s="66">
        <v>43401</v>
      </c>
    </row>
    <row r="302" spans="51:51" x14ac:dyDescent="0.25">
      <c r="AY302" s="66">
        <v>43402</v>
      </c>
    </row>
    <row r="303" spans="51:51" x14ac:dyDescent="0.25">
      <c r="AY303" s="66">
        <v>43403</v>
      </c>
    </row>
    <row r="304" spans="51:51" x14ac:dyDescent="0.25">
      <c r="AY304" s="66">
        <v>43404</v>
      </c>
    </row>
    <row r="305" spans="51:51" x14ac:dyDescent="0.25">
      <c r="AY305" s="66">
        <v>43405</v>
      </c>
    </row>
    <row r="306" spans="51:51" x14ac:dyDescent="0.25">
      <c r="AY306" s="66">
        <v>43406</v>
      </c>
    </row>
    <row r="307" spans="51:51" x14ac:dyDescent="0.25">
      <c r="AY307" s="66">
        <v>43407</v>
      </c>
    </row>
    <row r="308" spans="51:51" x14ac:dyDescent="0.25">
      <c r="AY308" s="66">
        <v>43408</v>
      </c>
    </row>
    <row r="309" spans="51:51" x14ac:dyDescent="0.25">
      <c r="AY309" s="66">
        <v>43409</v>
      </c>
    </row>
    <row r="310" spans="51:51" x14ac:dyDescent="0.25">
      <c r="AY310" s="66">
        <v>43410</v>
      </c>
    </row>
    <row r="311" spans="51:51" x14ac:dyDescent="0.25">
      <c r="AY311" s="66">
        <v>43411</v>
      </c>
    </row>
    <row r="312" spans="51:51" x14ac:dyDescent="0.25">
      <c r="AY312" s="66">
        <v>43412</v>
      </c>
    </row>
    <row r="313" spans="51:51" x14ac:dyDescent="0.25">
      <c r="AY313" s="66">
        <v>43413</v>
      </c>
    </row>
    <row r="314" spans="51:51" x14ac:dyDescent="0.25">
      <c r="AY314" s="66">
        <v>43414</v>
      </c>
    </row>
    <row r="315" spans="51:51" x14ac:dyDescent="0.25">
      <c r="AY315" s="66">
        <v>43415</v>
      </c>
    </row>
    <row r="316" spans="51:51" x14ac:dyDescent="0.25">
      <c r="AY316" s="66">
        <v>43416</v>
      </c>
    </row>
    <row r="317" spans="51:51" x14ac:dyDescent="0.25">
      <c r="AY317" s="66">
        <v>43417</v>
      </c>
    </row>
    <row r="318" spans="51:51" x14ac:dyDescent="0.25">
      <c r="AY318" s="66">
        <v>43418</v>
      </c>
    </row>
    <row r="319" spans="51:51" x14ac:dyDescent="0.25">
      <c r="AY319" s="66">
        <v>43419</v>
      </c>
    </row>
    <row r="320" spans="51:51" x14ac:dyDescent="0.25">
      <c r="AY320" s="66">
        <v>43420</v>
      </c>
    </row>
    <row r="321" spans="51:51" x14ac:dyDescent="0.25">
      <c r="AY321" s="66">
        <v>43421</v>
      </c>
    </row>
    <row r="322" spans="51:51" x14ac:dyDescent="0.25">
      <c r="AY322" s="66">
        <v>43422</v>
      </c>
    </row>
    <row r="323" spans="51:51" x14ac:dyDescent="0.25">
      <c r="AY323" s="66">
        <v>43423</v>
      </c>
    </row>
    <row r="324" spans="51:51" x14ac:dyDescent="0.25">
      <c r="AY324" s="66">
        <v>43424</v>
      </c>
    </row>
    <row r="325" spans="51:51" x14ac:dyDescent="0.25">
      <c r="AY325" s="66">
        <v>43425</v>
      </c>
    </row>
    <row r="326" spans="51:51" x14ac:dyDescent="0.25">
      <c r="AY326" s="66">
        <v>43426</v>
      </c>
    </row>
    <row r="327" spans="51:51" x14ac:dyDescent="0.25">
      <c r="AY327" s="66">
        <v>43427</v>
      </c>
    </row>
    <row r="328" spans="51:51" x14ac:dyDescent="0.25">
      <c r="AY328" s="66">
        <v>43428</v>
      </c>
    </row>
    <row r="329" spans="51:51" x14ac:dyDescent="0.25">
      <c r="AY329" s="66">
        <v>43429</v>
      </c>
    </row>
    <row r="330" spans="51:51" x14ac:dyDescent="0.25">
      <c r="AY330" s="66">
        <v>43430</v>
      </c>
    </row>
    <row r="331" spans="51:51" x14ac:dyDescent="0.25">
      <c r="AY331" s="66">
        <v>43431</v>
      </c>
    </row>
    <row r="332" spans="51:51" x14ac:dyDescent="0.25">
      <c r="AY332" s="66">
        <v>43432</v>
      </c>
    </row>
    <row r="333" spans="51:51" x14ac:dyDescent="0.25">
      <c r="AY333" s="66">
        <v>43433</v>
      </c>
    </row>
    <row r="334" spans="51:51" x14ac:dyDescent="0.25">
      <c r="AY334" s="66">
        <v>43434</v>
      </c>
    </row>
    <row r="335" spans="51:51" x14ac:dyDescent="0.25">
      <c r="AY335" s="66">
        <v>43435</v>
      </c>
    </row>
    <row r="336" spans="51:51" x14ac:dyDescent="0.25">
      <c r="AY336" s="66">
        <v>43436</v>
      </c>
    </row>
    <row r="337" spans="51:51" x14ac:dyDescent="0.25">
      <c r="AY337" s="66">
        <v>43437</v>
      </c>
    </row>
    <row r="338" spans="51:51" x14ac:dyDescent="0.25">
      <c r="AY338" s="66">
        <v>43438</v>
      </c>
    </row>
    <row r="339" spans="51:51" x14ac:dyDescent="0.25">
      <c r="AY339" s="66">
        <v>43439</v>
      </c>
    </row>
    <row r="340" spans="51:51" x14ac:dyDescent="0.25">
      <c r="AY340" s="66">
        <v>43440</v>
      </c>
    </row>
    <row r="341" spans="51:51" x14ac:dyDescent="0.25">
      <c r="AY341" s="66">
        <v>43441</v>
      </c>
    </row>
    <row r="342" spans="51:51" x14ac:dyDescent="0.25">
      <c r="AY342" s="66">
        <v>43442</v>
      </c>
    </row>
    <row r="343" spans="51:51" x14ac:dyDescent="0.25">
      <c r="AY343" s="66">
        <v>43443</v>
      </c>
    </row>
    <row r="344" spans="51:51" x14ac:dyDescent="0.25">
      <c r="AY344" s="66">
        <v>43444</v>
      </c>
    </row>
    <row r="345" spans="51:51" x14ac:dyDescent="0.25">
      <c r="AY345" s="66">
        <v>43445</v>
      </c>
    </row>
    <row r="346" spans="51:51" x14ac:dyDescent="0.25">
      <c r="AY346" s="66">
        <v>43446</v>
      </c>
    </row>
    <row r="347" spans="51:51" x14ac:dyDescent="0.25">
      <c r="AY347" s="66">
        <v>43447</v>
      </c>
    </row>
    <row r="348" spans="51:51" x14ac:dyDescent="0.25">
      <c r="AY348" s="66">
        <v>43448</v>
      </c>
    </row>
    <row r="349" spans="51:51" x14ac:dyDescent="0.25">
      <c r="AY349" s="66">
        <v>43449</v>
      </c>
    </row>
    <row r="350" spans="51:51" x14ac:dyDescent="0.25">
      <c r="AY350" s="66">
        <v>43450</v>
      </c>
    </row>
    <row r="351" spans="51:51" x14ac:dyDescent="0.25">
      <c r="AY351" s="66">
        <v>43451</v>
      </c>
    </row>
    <row r="352" spans="51:51" x14ac:dyDescent="0.25">
      <c r="AY352" s="66">
        <v>43452</v>
      </c>
    </row>
    <row r="353" spans="51:51" x14ac:dyDescent="0.25">
      <c r="AY353" s="66">
        <v>43453</v>
      </c>
    </row>
    <row r="354" spans="51:51" x14ac:dyDescent="0.25">
      <c r="AY354" s="66">
        <v>43454</v>
      </c>
    </row>
    <row r="355" spans="51:51" x14ac:dyDescent="0.25">
      <c r="AY355" s="66">
        <v>43455</v>
      </c>
    </row>
    <row r="356" spans="51:51" x14ac:dyDescent="0.25">
      <c r="AY356" s="66">
        <v>43456</v>
      </c>
    </row>
    <row r="357" spans="51:51" x14ac:dyDescent="0.25">
      <c r="AY357" s="66">
        <v>43457</v>
      </c>
    </row>
    <row r="358" spans="51:51" x14ac:dyDescent="0.25">
      <c r="AY358" s="66">
        <v>43458</v>
      </c>
    </row>
    <row r="359" spans="51:51" x14ac:dyDescent="0.25">
      <c r="AY359" s="66">
        <v>43459</v>
      </c>
    </row>
    <row r="360" spans="51:51" x14ac:dyDescent="0.25">
      <c r="AY360" s="66">
        <v>43460</v>
      </c>
    </row>
    <row r="361" spans="51:51" x14ac:dyDescent="0.25">
      <c r="AY361" s="66">
        <v>43461</v>
      </c>
    </row>
    <row r="362" spans="51:51" x14ac:dyDescent="0.25">
      <c r="AY362" s="66">
        <v>43462</v>
      </c>
    </row>
    <row r="363" spans="51:51" x14ac:dyDescent="0.25">
      <c r="AY363" s="66">
        <v>43463</v>
      </c>
    </row>
    <row r="364" spans="51:51" x14ac:dyDescent="0.25">
      <c r="AY364" s="66">
        <v>43464</v>
      </c>
    </row>
    <row r="365" spans="51:51" x14ac:dyDescent="0.25">
      <c r="AY365" s="66">
        <v>43465</v>
      </c>
    </row>
    <row r="366" spans="51:51" x14ac:dyDescent="0.25">
      <c r="AY366" s="66">
        <v>43466</v>
      </c>
    </row>
    <row r="367" spans="51:51" x14ac:dyDescent="0.25">
      <c r="AY367" s="66">
        <v>43467</v>
      </c>
    </row>
    <row r="368" spans="51:51" x14ac:dyDescent="0.25">
      <c r="AY368" s="66">
        <v>43468</v>
      </c>
    </row>
    <row r="369" spans="51:51" x14ac:dyDescent="0.25">
      <c r="AY369" s="66">
        <v>43469</v>
      </c>
    </row>
    <row r="370" spans="51:51" x14ac:dyDescent="0.25">
      <c r="AY370" s="66">
        <v>43470</v>
      </c>
    </row>
    <row r="371" spans="51:51" x14ac:dyDescent="0.25">
      <c r="AY371" s="66">
        <v>43471</v>
      </c>
    </row>
    <row r="372" spans="51:51" x14ac:dyDescent="0.25">
      <c r="AY372" s="66">
        <v>43472</v>
      </c>
    </row>
    <row r="373" spans="51:51" x14ac:dyDescent="0.25">
      <c r="AY373" s="66">
        <v>43473</v>
      </c>
    </row>
    <row r="374" spans="51:51" x14ac:dyDescent="0.25">
      <c r="AY374" s="66">
        <v>43474</v>
      </c>
    </row>
    <row r="375" spans="51:51" x14ac:dyDescent="0.25">
      <c r="AY375" s="66">
        <v>43475</v>
      </c>
    </row>
    <row r="376" spans="51:51" x14ac:dyDescent="0.25">
      <c r="AY376" s="66">
        <v>43476</v>
      </c>
    </row>
    <row r="377" spans="51:51" x14ac:dyDescent="0.25">
      <c r="AY377" s="66">
        <v>43477</v>
      </c>
    </row>
    <row r="378" spans="51:51" x14ac:dyDescent="0.25">
      <c r="AY378" s="66">
        <v>43478</v>
      </c>
    </row>
    <row r="379" spans="51:51" x14ac:dyDescent="0.25">
      <c r="AY379" s="66">
        <v>43479</v>
      </c>
    </row>
    <row r="380" spans="51:51" x14ac:dyDescent="0.25">
      <c r="AY380" s="66">
        <v>43480</v>
      </c>
    </row>
    <row r="381" spans="51:51" x14ac:dyDescent="0.25">
      <c r="AY381" s="66">
        <v>43481</v>
      </c>
    </row>
    <row r="382" spans="51:51" x14ac:dyDescent="0.25">
      <c r="AY382" s="66">
        <v>43482</v>
      </c>
    </row>
    <row r="383" spans="51:51" x14ac:dyDescent="0.25">
      <c r="AY383" s="66">
        <v>43483</v>
      </c>
    </row>
    <row r="384" spans="51:51" x14ac:dyDescent="0.25">
      <c r="AY384" s="66">
        <v>43484</v>
      </c>
    </row>
    <row r="385" spans="51:51" x14ac:dyDescent="0.25">
      <c r="AY385" s="66">
        <v>43485</v>
      </c>
    </row>
    <row r="386" spans="51:51" x14ac:dyDescent="0.25">
      <c r="AY386" s="66">
        <v>43486</v>
      </c>
    </row>
    <row r="387" spans="51:51" x14ac:dyDescent="0.25">
      <c r="AY387" s="66">
        <v>43487</v>
      </c>
    </row>
    <row r="388" spans="51:51" x14ac:dyDescent="0.25">
      <c r="AY388" s="66">
        <v>43488</v>
      </c>
    </row>
    <row r="389" spans="51:51" x14ac:dyDescent="0.25">
      <c r="AY389" s="66">
        <v>43489</v>
      </c>
    </row>
    <row r="390" spans="51:51" x14ac:dyDescent="0.25">
      <c r="AY390" s="66">
        <v>43490</v>
      </c>
    </row>
    <row r="391" spans="51:51" x14ac:dyDescent="0.25">
      <c r="AY391" s="66">
        <v>43491</v>
      </c>
    </row>
    <row r="392" spans="51:51" x14ac:dyDescent="0.25">
      <c r="AY392" s="66">
        <v>43492</v>
      </c>
    </row>
    <row r="393" spans="51:51" x14ac:dyDescent="0.25">
      <c r="AY393" s="66">
        <v>43493</v>
      </c>
    </row>
    <row r="394" spans="51:51" x14ac:dyDescent="0.25">
      <c r="AY394" s="66">
        <v>43494</v>
      </c>
    </row>
    <row r="395" spans="51:51" x14ac:dyDescent="0.25">
      <c r="AY395" s="66">
        <v>43495</v>
      </c>
    </row>
    <row r="396" spans="51:51" x14ac:dyDescent="0.25">
      <c r="AY396" s="66">
        <v>43496</v>
      </c>
    </row>
    <row r="397" spans="51:51" x14ac:dyDescent="0.25">
      <c r="AY397" s="66">
        <v>43497</v>
      </c>
    </row>
    <row r="398" spans="51:51" x14ac:dyDescent="0.25">
      <c r="AY398" s="66">
        <v>43498</v>
      </c>
    </row>
    <row r="399" spans="51:51" x14ac:dyDescent="0.25">
      <c r="AY399" s="66">
        <v>43499</v>
      </c>
    </row>
    <row r="400" spans="51:51" x14ac:dyDescent="0.25">
      <c r="AY400" s="66">
        <v>43500</v>
      </c>
    </row>
    <row r="401" spans="51:51" x14ac:dyDescent="0.25">
      <c r="AY401" s="66">
        <v>43501</v>
      </c>
    </row>
    <row r="402" spans="51:51" x14ac:dyDescent="0.25">
      <c r="AY402" s="66">
        <v>43502</v>
      </c>
    </row>
    <row r="403" spans="51:51" x14ac:dyDescent="0.25">
      <c r="AY403" s="66">
        <v>43503</v>
      </c>
    </row>
    <row r="404" spans="51:51" x14ac:dyDescent="0.25">
      <c r="AY404" s="66">
        <v>43504</v>
      </c>
    </row>
    <row r="405" spans="51:51" x14ac:dyDescent="0.25">
      <c r="AY405" s="66">
        <v>43505</v>
      </c>
    </row>
    <row r="406" spans="51:51" x14ac:dyDescent="0.25">
      <c r="AY406" s="66">
        <v>43506</v>
      </c>
    </row>
    <row r="407" spans="51:51" x14ac:dyDescent="0.25">
      <c r="AY407" s="66">
        <v>43507</v>
      </c>
    </row>
    <row r="408" spans="51:51" x14ac:dyDescent="0.25">
      <c r="AY408" s="66">
        <v>43508</v>
      </c>
    </row>
    <row r="409" spans="51:51" x14ac:dyDescent="0.25">
      <c r="AY409" s="66">
        <v>43509</v>
      </c>
    </row>
    <row r="410" spans="51:51" x14ac:dyDescent="0.25">
      <c r="AY410" s="66">
        <v>43510</v>
      </c>
    </row>
    <row r="411" spans="51:51" x14ac:dyDescent="0.25">
      <c r="AY411" s="66">
        <v>43511</v>
      </c>
    </row>
    <row r="412" spans="51:51" x14ac:dyDescent="0.25">
      <c r="AY412" s="66">
        <v>43512</v>
      </c>
    </row>
    <row r="413" spans="51:51" x14ac:dyDescent="0.25">
      <c r="AY413" s="66">
        <v>43513</v>
      </c>
    </row>
    <row r="414" spans="51:51" x14ac:dyDescent="0.25">
      <c r="AY414" s="66">
        <v>43514</v>
      </c>
    </row>
    <row r="415" spans="51:51" x14ac:dyDescent="0.25">
      <c r="AY415" s="66">
        <v>43515</v>
      </c>
    </row>
    <row r="416" spans="51:51" x14ac:dyDescent="0.25">
      <c r="AY416" s="66">
        <v>43516</v>
      </c>
    </row>
    <row r="417" spans="51:51" x14ac:dyDescent="0.25">
      <c r="AY417" s="66">
        <v>43517</v>
      </c>
    </row>
    <row r="418" spans="51:51" x14ac:dyDescent="0.25">
      <c r="AY418" s="66">
        <v>43518</v>
      </c>
    </row>
    <row r="419" spans="51:51" x14ac:dyDescent="0.25">
      <c r="AY419" s="66">
        <v>43519</v>
      </c>
    </row>
    <row r="420" spans="51:51" x14ac:dyDescent="0.25">
      <c r="AY420" s="66">
        <v>43520</v>
      </c>
    </row>
    <row r="421" spans="51:51" x14ac:dyDescent="0.25">
      <c r="AY421" s="66">
        <v>43521</v>
      </c>
    </row>
    <row r="422" spans="51:51" x14ac:dyDescent="0.25">
      <c r="AY422" s="66">
        <v>43522</v>
      </c>
    </row>
    <row r="423" spans="51:51" x14ac:dyDescent="0.25">
      <c r="AY423" s="66">
        <v>43523</v>
      </c>
    </row>
    <row r="424" spans="51:51" x14ac:dyDescent="0.25">
      <c r="AY424" s="66">
        <v>43524</v>
      </c>
    </row>
    <row r="425" spans="51:51" x14ac:dyDescent="0.25">
      <c r="AY425" s="66">
        <v>43525</v>
      </c>
    </row>
    <row r="426" spans="51:51" x14ac:dyDescent="0.25">
      <c r="AY426" s="66">
        <v>43526</v>
      </c>
    </row>
    <row r="427" spans="51:51" x14ac:dyDescent="0.25">
      <c r="AY427" s="66">
        <v>43527</v>
      </c>
    </row>
    <row r="428" spans="51:51" x14ac:dyDescent="0.25">
      <c r="AY428" s="66">
        <v>43528</v>
      </c>
    </row>
    <row r="429" spans="51:51" x14ac:dyDescent="0.25">
      <c r="AY429" s="66">
        <v>43529</v>
      </c>
    </row>
    <row r="430" spans="51:51" x14ac:dyDescent="0.25">
      <c r="AY430" s="66">
        <v>43530</v>
      </c>
    </row>
    <row r="431" spans="51:51" x14ac:dyDescent="0.25">
      <c r="AY431" s="66">
        <v>43531</v>
      </c>
    </row>
    <row r="432" spans="51:51" x14ac:dyDescent="0.25">
      <c r="AY432" s="66">
        <v>43532</v>
      </c>
    </row>
    <row r="433" spans="51:51" x14ac:dyDescent="0.25">
      <c r="AY433" s="66">
        <v>43533</v>
      </c>
    </row>
    <row r="434" spans="51:51" x14ac:dyDescent="0.25">
      <c r="AY434" s="66">
        <v>43534</v>
      </c>
    </row>
    <row r="435" spans="51:51" x14ac:dyDescent="0.25">
      <c r="AY435" s="66">
        <v>43535</v>
      </c>
    </row>
    <row r="436" spans="51:51" x14ac:dyDescent="0.25">
      <c r="AY436" s="66">
        <v>43536</v>
      </c>
    </row>
    <row r="437" spans="51:51" x14ac:dyDescent="0.25">
      <c r="AY437" s="66">
        <v>43537</v>
      </c>
    </row>
    <row r="438" spans="51:51" x14ac:dyDescent="0.25">
      <c r="AY438" s="66">
        <v>43538</v>
      </c>
    </row>
    <row r="439" spans="51:51" x14ac:dyDescent="0.25">
      <c r="AY439" s="66">
        <v>43539</v>
      </c>
    </row>
    <row r="440" spans="51:51" x14ac:dyDescent="0.25">
      <c r="AY440" s="66">
        <v>43540</v>
      </c>
    </row>
    <row r="441" spans="51:51" x14ac:dyDescent="0.25">
      <c r="AY441" s="66">
        <v>43541</v>
      </c>
    </row>
    <row r="442" spans="51:51" x14ac:dyDescent="0.25">
      <c r="AY442" s="66">
        <v>43542</v>
      </c>
    </row>
    <row r="443" spans="51:51" x14ac:dyDescent="0.25">
      <c r="AY443" s="66">
        <v>43543</v>
      </c>
    </row>
    <row r="444" spans="51:51" x14ac:dyDescent="0.25">
      <c r="AY444" s="66">
        <v>43544</v>
      </c>
    </row>
    <row r="445" spans="51:51" x14ac:dyDescent="0.25">
      <c r="AY445" s="66">
        <v>43545</v>
      </c>
    </row>
    <row r="446" spans="51:51" x14ac:dyDescent="0.25">
      <c r="AY446" s="66">
        <v>43546</v>
      </c>
    </row>
    <row r="447" spans="51:51" x14ac:dyDescent="0.25">
      <c r="AY447" s="66">
        <v>43547</v>
      </c>
    </row>
    <row r="448" spans="51:51" x14ac:dyDescent="0.25">
      <c r="AY448" s="66">
        <v>43548</v>
      </c>
    </row>
    <row r="449" spans="51:51" x14ac:dyDescent="0.25">
      <c r="AY449" s="66">
        <v>43549</v>
      </c>
    </row>
    <row r="450" spans="51:51" x14ac:dyDescent="0.25">
      <c r="AY450" s="66">
        <v>43550</v>
      </c>
    </row>
    <row r="451" spans="51:51" x14ac:dyDescent="0.25">
      <c r="AY451" s="66">
        <v>43551</v>
      </c>
    </row>
    <row r="452" spans="51:51" x14ac:dyDescent="0.25">
      <c r="AY452" s="66">
        <v>43552</v>
      </c>
    </row>
    <row r="453" spans="51:51" x14ac:dyDescent="0.25">
      <c r="AY453" s="66">
        <v>43553</v>
      </c>
    </row>
    <row r="454" spans="51:51" x14ac:dyDescent="0.25">
      <c r="AY454" s="66">
        <v>43554</v>
      </c>
    </row>
    <row r="455" spans="51:51" x14ac:dyDescent="0.25">
      <c r="AY455" s="66">
        <v>43555</v>
      </c>
    </row>
    <row r="456" spans="51:51" x14ac:dyDescent="0.25">
      <c r="AY456" s="66">
        <v>43556</v>
      </c>
    </row>
    <row r="457" spans="51:51" x14ac:dyDescent="0.25">
      <c r="AY457" s="66">
        <v>43557</v>
      </c>
    </row>
    <row r="458" spans="51:51" x14ac:dyDescent="0.25">
      <c r="AY458" s="66">
        <v>43558</v>
      </c>
    </row>
    <row r="459" spans="51:51" x14ac:dyDescent="0.25">
      <c r="AY459" s="66">
        <v>43559</v>
      </c>
    </row>
    <row r="460" spans="51:51" x14ac:dyDescent="0.25">
      <c r="AY460" s="66">
        <v>43560</v>
      </c>
    </row>
    <row r="461" spans="51:51" x14ac:dyDescent="0.25">
      <c r="AY461" s="66">
        <v>43561</v>
      </c>
    </row>
    <row r="462" spans="51:51" x14ac:dyDescent="0.25">
      <c r="AY462" s="66">
        <v>43562</v>
      </c>
    </row>
    <row r="463" spans="51:51" x14ac:dyDescent="0.25">
      <c r="AY463" s="66">
        <v>43563</v>
      </c>
    </row>
    <row r="464" spans="51:51" x14ac:dyDescent="0.25">
      <c r="AY464" s="66">
        <v>43564</v>
      </c>
    </row>
    <row r="465" spans="51:51" x14ac:dyDescent="0.25">
      <c r="AY465" s="66">
        <v>43565</v>
      </c>
    </row>
    <row r="466" spans="51:51" x14ac:dyDescent="0.25">
      <c r="AY466" s="66">
        <v>43566</v>
      </c>
    </row>
    <row r="467" spans="51:51" x14ac:dyDescent="0.25">
      <c r="AY467" s="66">
        <v>43567</v>
      </c>
    </row>
    <row r="468" spans="51:51" x14ac:dyDescent="0.25">
      <c r="AY468" s="66">
        <v>43568</v>
      </c>
    </row>
    <row r="469" spans="51:51" x14ac:dyDescent="0.25">
      <c r="AY469" s="66">
        <v>43569</v>
      </c>
    </row>
    <row r="470" spans="51:51" x14ac:dyDescent="0.25">
      <c r="AY470" s="66">
        <v>43570</v>
      </c>
    </row>
    <row r="471" spans="51:51" x14ac:dyDescent="0.25">
      <c r="AY471" s="66">
        <v>43571</v>
      </c>
    </row>
    <row r="472" spans="51:51" x14ac:dyDescent="0.25">
      <c r="AY472" s="66">
        <v>43572</v>
      </c>
    </row>
    <row r="473" spans="51:51" x14ac:dyDescent="0.25">
      <c r="AY473" s="66">
        <v>43573</v>
      </c>
    </row>
    <row r="474" spans="51:51" x14ac:dyDescent="0.25">
      <c r="AY474" s="66">
        <v>43574</v>
      </c>
    </row>
    <row r="475" spans="51:51" x14ac:dyDescent="0.25">
      <c r="AY475" s="66">
        <v>43575</v>
      </c>
    </row>
    <row r="476" spans="51:51" x14ac:dyDescent="0.25">
      <c r="AY476" s="66">
        <v>43576</v>
      </c>
    </row>
    <row r="477" spans="51:51" x14ac:dyDescent="0.25">
      <c r="AY477" s="66">
        <v>43577</v>
      </c>
    </row>
    <row r="478" spans="51:51" x14ac:dyDescent="0.25">
      <c r="AY478" s="66">
        <v>43578</v>
      </c>
    </row>
    <row r="479" spans="51:51" x14ac:dyDescent="0.25">
      <c r="AY479" s="66">
        <v>43579</v>
      </c>
    </row>
    <row r="480" spans="51:51" x14ac:dyDescent="0.25">
      <c r="AY480" s="66">
        <v>43580</v>
      </c>
    </row>
    <row r="481" spans="51:51" x14ac:dyDescent="0.25">
      <c r="AY481" s="66">
        <v>43581</v>
      </c>
    </row>
    <row r="482" spans="51:51" x14ac:dyDescent="0.25">
      <c r="AY482" s="66">
        <v>43582</v>
      </c>
    </row>
    <row r="483" spans="51:51" x14ac:dyDescent="0.25">
      <c r="AY483" s="66">
        <v>43583</v>
      </c>
    </row>
    <row r="484" spans="51:51" x14ac:dyDescent="0.25">
      <c r="AY484" s="66">
        <v>43584</v>
      </c>
    </row>
    <row r="485" spans="51:51" x14ac:dyDescent="0.25">
      <c r="AY485" s="66">
        <v>43585</v>
      </c>
    </row>
    <row r="486" spans="51:51" x14ac:dyDescent="0.25">
      <c r="AY486" s="66">
        <v>43586</v>
      </c>
    </row>
    <row r="487" spans="51:51" x14ac:dyDescent="0.25">
      <c r="AY487" s="66">
        <v>43587</v>
      </c>
    </row>
    <row r="488" spans="51:51" x14ac:dyDescent="0.25">
      <c r="AY488" s="66">
        <v>43588</v>
      </c>
    </row>
    <row r="489" spans="51:51" x14ac:dyDescent="0.25">
      <c r="AY489" s="66">
        <v>43589</v>
      </c>
    </row>
    <row r="490" spans="51:51" x14ac:dyDescent="0.25">
      <c r="AY490" s="66">
        <v>43590</v>
      </c>
    </row>
    <row r="491" spans="51:51" x14ac:dyDescent="0.25">
      <c r="AY491" s="66">
        <v>43591</v>
      </c>
    </row>
    <row r="492" spans="51:51" x14ac:dyDescent="0.25">
      <c r="AY492" s="66">
        <v>43592</v>
      </c>
    </row>
    <row r="493" spans="51:51" x14ac:dyDescent="0.25">
      <c r="AY493" s="66">
        <v>43593</v>
      </c>
    </row>
    <row r="494" spans="51:51" x14ac:dyDescent="0.25">
      <c r="AY494" s="66">
        <v>43594</v>
      </c>
    </row>
    <row r="495" spans="51:51" x14ac:dyDescent="0.25">
      <c r="AY495" s="66">
        <v>43595</v>
      </c>
    </row>
    <row r="496" spans="51:51" x14ac:dyDescent="0.25">
      <c r="AY496" s="66">
        <v>43596</v>
      </c>
    </row>
    <row r="497" spans="51:51" x14ac:dyDescent="0.25">
      <c r="AY497" s="66">
        <v>43597</v>
      </c>
    </row>
    <row r="498" spans="51:51" x14ac:dyDescent="0.25">
      <c r="AY498" s="66">
        <v>43598</v>
      </c>
    </row>
    <row r="499" spans="51:51" x14ac:dyDescent="0.25">
      <c r="AY499" s="66">
        <v>43599</v>
      </c>
    </row>
    <row r="500" spans="51:51" x14ac:dyDescent="0.25">
      <c r="AY500" s="66">
        <v>43600</v>
      </c>
    </row>
    <row r="501" spans="51:51" x14ac:dyDescent="0.25">
      <c r="AY501" s="66">
        <v>43601</v>
      </c>
    </row>
    <row r="502" spans="51:51" x14ac:dyDescent="0.25">
      <c r="AY502" s="66">
        <v>43602</v>
      </c>
    </row>
    <row r="503" spans="51:51" x14ac:dyDescent="0.25">
      <c r="AY503" s="66">
        <v>43603</v>
      </c>
    </row>
    <row r="504" spans="51:51" x14ac:dyDescent="0.25">
      <c r="AY504" s="66">
        <v>43604</v>
      </c>
    </row>
    <row r="505" spans="51:51" x14ac:dyDescent="0.25">
      <c r="AY505" s="66">
        <v>43605</v>
      </c>
    </row>
    <row r="506" spans="51:51" x14ac:dyDescent="0.25">
      <c r="AY506" s="66">
        <v>43606</v>
      </c>
    </row>
    <row r="507" spans="51:51" x14ac:dyDescent="0.25">
      <c r="AY507" s="66">
        <v>43607</v>
      </c>
    </row>
    <row r="508" spans="51:51" x14ac:dyDescent="0.25">
      <c r="AY508" s="66">
        <v>43608</v>
      </c>
    </row>
    <row r="509" spans="51:51" x14ac:dyDescent="0.25">
      <c r="AY509" s="66">
        <v>43609</v>
      </c>
    </row>
    <row r="510" spans="51:51" x14ac:dyDescent="0.25">
      <c r="AY510" s="66">
        <v>43610</v>
      </c>
    </row>
    <row r="511" spans="51:51" x14ac:dyDescent="0.25">
      <c r="AY511" s="66">
        <v>43611</v>
      </c>
    </row>
    <row r="512" spans="51:51" x14ac:dyDescent="0.25">
      <c r="AY512" s="66">
        <v>43612</v>
      </c>
    </row>
    <row r="513" spans="51:51" x14ac:dyDescent="0.25">
      <c r="AY513" s="66">
        <v>43613</v>
      </c>
    </row>
    <row r="514" spans="51:51" x14ac:dyDescent="0.25">
      <c r="AY514" s="66">
        <v>43614</v>
      </c>
    </row>
    <row r="515" spans="51:51" x14ac:dyDescent="0.25">
      <c r="AY515" s="66">
        <v>43615</v>
      </c>
    </row>
    <row r="516" spans="51:51" x14ac:dyDescent="0.25">
      <c r="AY516" s="66">
        <v>43616</v>
      </c>
    </row>
    <row r="517" spans="51:51" x14ac:dyDescent="0.25">
      <c r="AY517" s="66">
        <v>43617</v>
      </c>
    </row>
    <row r="518" spans="51:51" x14ac:dyDescent="0.25">
      <c r="AY518" s="66">
        <v>43618</v>
      </c>
    </row>
    <row r="519" spans="51:51" x14ac:dyDescent="0.25">
      <c r="AY519" s="66">
        <v>43619</v>
      </c>
    </row>
    <row r="520" spans="51:51" x14ac:dyDescent="0.25">
      <c r="AY520" s="66">
        <v>43620</v>
      </c>
    </row>
    <row r="521" spans="51:51" x14ac:dyDescent="0.25">
      <c r="AY521" s="66">
        <v>43621</v>
      </c>
    </row>
    <row r="522" spans="51:51" x14ac:dyDescent="0.25">
      <c r="AY522" s="66">
        <v>43622</v>
      </c>
    </row>
    <row r="523" spans="51:51" x14ac:dyDescent="0.25">
      <c r="AY523" s="66">
        <v>43623</v>
      </c>
    </row>
    <row r="524" spans="51:51" x14ac:dyDescent="0.25">
      <c r="AY524" s="66">
        <v>43624</v>
      </c>
    </row>
    <row r="525" spans="51:51" x14ac:dyDescent="0.25">
      <c r="AY525" s="66">
        <v>43625</v>
      </c>
    </row>
    <row r="526" spans="51:51" x14ac:dyDescent="0.25">
      <c r="AY526" s="66">
        <v>43626</v>
      </c>
    </row>
    <row r="527" spans="51:51" x14ac:dyDescent="0.25">
      <c r="AY527" s="66">
        <v>43627</v>
      </c>
    </row>
    <row r="528" spans="51:51" x14ac:dyDescent="0.25">
      <c r="AY528" s="66">
        <v>43628</v>
      </c>
    </row>
    <row r="529" spans="51:51" x14ac:dyDescent="0.25">
      <c r="AY529" s="66">
        <v>43629</v>
      </c>
    </row>
    <row r="530" spans="51:51" x14ac:dyDescent="0.25">
      <c r="AY530" s="66">
        <v>43630</v>
      </c>
    </row>
    <row r="531" spans="51:51" x14ac:dyDescent="0.25">
      <c r="AY531" s="66">
        <v>43631</v>
      </c>
    </row>
    <row r="532" spans="51:51" x14ac:dyDescent="0.25">
      <c r="AY532" s="66">
        <v>43632</v>
      </c>
    </row>
    <row r="533" spans="51:51" x14ac:dyDescent="0.25">
      <c r="AY533" s="66">
        <v>43633</v>
      </c>
    </row>
    <row r="534" spans="51:51" x14ac:dyDescent="0.25">
      <c r="AY534" s="66">
        <v>43634</v>
      </c>
    </row>
    <row r="535" spans="51:51" x14ac:dyDescent="0.25">
      <c r="AY535" s="66">
        <v>43635</v>
      </c>
    </row>
    <row r="536" spans="51:51" x14ac:dyDescent="0.25">
      <c r="AY536" s="66">
        <v>43636</v>
      </c>
    </row>
    <row r="537" spans="51:51" x14ac:dyDescent="0.25">
      <c r="AY537" s="66">
        <v>43637</v>
      </c>
    </row>
    <row r="538" spans="51:51" x14ac:dyDescent="0.25">
      <c r="AY538" s="66">
        <v>43638</v>
      </c>
    </row>
    <row r="539" spans="51:51" x14ac:dyDescent="0.25">
      <c r="AY539" s="66">
        <v>43639</v>
      </c>
    </row>
    <row r="540" spans="51:51" x14ac:dyDescent="0.25">
      <c r="AY540" s="66">
        <v>43640</v>
      </c>
    </row>
    <row r="541" spans="51:51" x14ac:dyDescent="0.25">
      <c r="AY541" s="66">
        <v>43641</v>
      </c>
    </row>
    <row r="542" spans="51:51" x14ac:dyDescent="0.25">
      <c r="AY542" s="66">
        <v>43642</v>
      </c>
    </row>
    <row r="543" spans="51:51" x14ac:dyDescent="0.25">
      <c r="AY543" s="66">
        <v>43643</v>
      </c>
    </row>
    <row r="544" spans="51:51" x14ac:dyDescent="0.25">
      <c r="AY544" s="66">
        <v>43644</v>
      </c>
    </row>
    <row r="545" spans="51:51" x14ac:dyDescent="0.25">
      <c r="AY545" s="66">
        <v>43645</v>
      </c>
    </row>
    <row r="546" spans="51:51" x14ac:dyDescent="0.25">
      <c r="AY546" s="66">
        <v>43646</v>
      </c>
    </row>
    <row r="547" spans="51:51" x14ac:dyDescent="0.25">
      <c r="AY547" s="66">
        <v>43647</v>
      </c>
    </row>
    <row r="548" spans="51:51" x14ac:dyDescent="0.25">
      <c r="AY548" s="66">
        <v>43648</v>
      </c>
    </row>
    <row r="549" spans="51:51" x14ac:dyDescent="0.25">
      <c r="AY549" s="66">
        <v>43649</v>
      </c>
    </row>
    <row r="550" spans="51:51" x14ac:dyDescent="0.25">
      <c r="AY550" s="66">
        <v>43650</v>
      </c>
    </row>
    <row r="551" spans="51:51" x14ac:dyDescent="0.25">
      <c r="AY551" s="66">
        <v>43651</v>
      </c>
    </row>
    <row r="552" spans="51:51" x14ac:dyDescent="0.25">
      <c r="AY552" s="66">
        <v>43652</v>
      </c>
    </row>
    <row r="553" spans="51:51" x14ac:dyDescent="0.25">
      <c r="AY553" s="66">
        <v>43653</v>
      </c>
    </row>
    <row r="554" spans="51:51" x14ac:dyDescent="0.25">
      <c r="AY554" s="66">
        <v>43654</v>
      </c>
    </row>
    <row r="555" spans="51:51" x14ac:dyDescent="0.25">
      <c r="AY555" s="66">
        <v>43655</v>
      </c>
    </row>
    <row r="556" spans="51:51" x14ac:dyDescent="0.25">
      <c r="AY556" s="66">
        <v>43656</v>
      </c>
    </row>
    <row r="557" spans="51:51" x14ac:dyDescent="0.25">
      <c r="AY557" s="66">
        <v>43657</v>
      </c>
    </row>
    <row r="558" spans="51:51" x14ac:dyDescent="0.25">
      <c r="AY558" s="66">
        <v>43658</v>
      </c>
    </row>
    <row r="559" spans="51:51" x14ac:dyDescent="0.25">
      <c r="AY559" s="66">
        <v>43659</v>
      </c>
    </row>
    <row r="560" spans="51:51" x14ac:dyDescent="0.25">
      <c r="AY560" s="66">
        <v>43660</v>
      </c>
    </row>
    <row r="561" spans="51:51" x14ac:dyDescent="0.25">
      <c r="AY561" s="66">
        <v>43661</v>
      </c>
    </row>
    <row r="562" spans="51:51" x14ac:dyDescent="0.25">
      <c r="AY562" s="66">
        <v>43662</v>
      </c>
    </row>
    <row r="563" spans="51:51" x14ac:dyDescent="0.25">
      <c r="AY563" s="66">
        <v>43663</v>
      </c>
    </row>
    <row r="564" spans="51:51" x14ac:dyDescent="0.25">
      <c r="AY564" s="66">
        <v>43664</v>
      </c>
    </row>
    <row r="565" spans="51:51" x14ac:dyDescent="0.25">
      <c r="AY565" s="66">
        <v>43665</v>
      </c>
    </row>
    <row r="566" spans="51:51" x14ac:dyDescent="0.25">
      <c r="AY566" s="66">
        <v>43666</v>
      </c>
    </row>
    <row r="567" spans="51:51" x14ac:dyDescent="0.25">
      <c r="AY567" s="66">
        <v>43667</v>
      </c>
    </row>
    <row r="568" spans="51:51" x14ac:dyDescent="0.25">
      <c r="AY568" s="66">
        <v>43668</v>
      </c>
    </row>
    <row r="569" spans="51:51" x14ac:dyDescent="0.25">
      <c r="AY569" s="66">
        <v>43669</v>
      </c>
    </row>
    <row r="570" spans="51:51" x14ac:dyDescent="0.25">
      <c r="AY570" s="66">
        <v>43670</v>
      </c>
    </row>
    <row r="571" spans="51:51" x14ac:dyDescent="0.25">
      <c r="AY571" s="66">
        <v>43671</v>
      </c>
    </row>
    <row r="572" spans="51:51" x14ac:dyDescent="0.25">
      <c r="AY572" s="66">
        <v>43672</v>
      </c>
    </row>
    <row r="573" spans="51:51" x14ac:dyDescent="0.25">
      <c r="AY573" s="66">
        <v>43673</v>
      </c>
    </row>
    <row r="574" spans="51:51" x14ac:dyDescent="0.25">
      <c r="AY574" s="66">
        <v>43674</v>
      </c>
    </row>
    <row r="575" spans="51:51" x14ac:dyDescent="0.25">
      <c r="AY575" s="66">
        <v>43675</v>
      </c>
    </row>
    <row r="576" spans="51:51" x14ac:dyDescent="0.25">
      <c r="AY576" s="66">
        <v>43676</v>
      </c>
    </row>
    <row r="577" spans="51:51" x14ac:dyDescent="0.25">
      <c r="AY577" s="66">
        <v>43677</v>
      </c>
    </row>
    <row r="578" spans="51:51" x14ac:dyDescent="0.25">
      <c r="AY578" s="66">
        <v>43678</v>
      </c>
    </row>
    <row r="579" spans="51:51" x14ac:dyDescent="0.25">
      <c r="AY579" s="66">
        <v>43679</v>
      </c>
    </row>
    <row r="580" spans="51:51" x14ac:dyDescent="0.25">
      <c r="AY580" s="66">
        <v>43680</v>
      </c>
    </row>
    <row r="581" spans="51:51" x14ac:dyDescent="0.25">
      <c r="AY581" s="66">
        <v>43681</v>
      </c>
    </row>
    <row r="582" spans="51:51" x14ac:dyDescent="0.25">
      <c r="AY582" s="66">
        <v>43682</v>
      </c>
    </row>
    <row r="583" spans="51:51" x14ac:dyDescent="0.25">
      <c r="AY583" s="66">
        <v>43683</v>
      </c>
    </row>
    <row r="584" spans="51:51" x14ac:dyDescent="0.25">
      <c r="AY584" s="66">
        <v>43684</v>
      </c>
    </row>
    <row r="585" spans="51:51" x14ac:dyDescent="0.25">
      <c r="AY585" s="66">
        <v>43685</v>
      </c>
    </row>
    <row r="586" spans="51:51" x14ac:dyDescent="0.25">
      <c r="AY586" s="66">
        <v>43686</v>
      </c>
    </row>
    <row r="587" spans="51:51" x14ac:dyDescent="0.25">
      <c r="AY587" s="66">
        <v>43687</v>
      </c>
    </row>
    <row r="588" spans="51:51" x14ac:dyDescent="0.25">
      <c r="AY588" s="66">
        <v>43688</v>
      </c>
    </row>
    <row r="589" spans="51:51" x14ac:dyDescent="0.25">
      <c r="AY589" s="66">
        <v>43689</v>
      </c>
    </row>
    <row r="590" spans="51:51" x14ac:dyDescent="0.25">
      <c r="AY590" s="66">
        <v>43690</v>
      </c>
    </row>
    <row r="591" spans="51:51" x14ac:dyDescent="0.25">
      <c r="AY591" s="66">
        <v>43691</v>
      </c>
    </row>
    <row r="592" spans="51:51" x14ac:dyDescent="0.25">
      <c r="AY592" s="66">
        <v>43692</v>
      </c>
    </row>
    <row r="593" spans="51:51" x14ac:dyDescent="0.25">
      <c r="AY593" s="66">
        <v>43693</v>
      </c>
    </row>
    <row r="594" spans="51:51" x14ac:dyDescent="0.25">
      <c r="AY594" s="66">
        <v>43694</v>
      </c>
    </row>
    <row r="595" spans="51:51" x14ac:dyDescent="0.25">
      <c r="AY595" s="66">
        <v>43695</v>
      </c>
    </row>
    <row r="596" spans="51:51" x14ac:dyDescent="0.25">
      <c r="AY596" s="66">
        <v>43696</v>
      </c>
    </row>
    <row r="597" spans="51:51" x14ac:dyDescent="0.25">
      <c r="AY597" s="66">
        <v>43697</v>
      </c>
    </row>
    <row r="598" spans="51:51" x14ac:dyDescent="0.25">
      <c r="AY598" s="66">
        <v>43698</v>
      </c>
    </row>
    <row r="599" spans="51:51" x14ac:dyDescent="0.25">
      <c r="AY599" s="66">
        <v>43699</v>
      </c>
    </row>
    <row r="600" spans="51:51" x14ac:dyDescent="0.25">
      <c r="AY600" s="66">
        <v>43700</v>
      </c>
    </row>
    <row r="601" spans="51:51" x14ac:dyDescent="0.25">
      <c r="AY601" s="66">
        <v>43701</v>
      </c>
    </row>
    <row r="602" spans="51:51" x14ac:dyDescent="0.25">
      <c r="AY602" s="66">
        <v>43702</v>
      </c>
    </row>
    <row r="603" spans="51:51" x14ac:dyDescent="0.25">
      <c r="AY603" s="66">
        <v>43703</v>
      </c>
    </row>
    <row r="604" spans="51:51" x14ac:dyDescent="0.25">
      <c r="AY604" s="66">
        <v>43704</v>
      </c>
    </row>
    <row r="605" spans="51:51" x14ac:dyDescent="0.25">
      <c r="AY605" s="66">
        <v>43705</v>
      </c>
    </row>
    <row r="606" spans="51:51" x14ac:dyDescent="0.25">
      <c r="AY606" s="66">
        <v>43706</v>
      </c>
    </row>
    <row r="607" spans="51:51" x14ac:dyDescent="0.25">
      <c r="AY607" s="66">
        <v>43707</v>
      </c>
    </row>
    <row r="608" spans="51:51" x14ac:dyDescent="0.25">
      <c r="AY608" s="66">
        <v>43708</v>
      </c>
    </row>
    <row r="609" spans="51:51" x14ac:dyDescent="0.25">
      <c r="AY609" s="66">
        <v>43709</v>
      </c>
    </row>
    <row r="610" spans="51:51" x14ac:dyDescent="0.25">
      <c r="AY610" s="66">
        <v>43710</v>
      </c>
    </row>
    <row r="611" spans="51:51" x14ac:dyDescent="0.25">
      <c r="AY611" s="66">
        <v>43711</v>
      </c>
    </row>
    <row r="612" spans="51:51" x14ac:dyDescent="0.25">
      <c r="AY612" s="66">
        <v>43712</v>
      </c>
    </row>
    <row r="613" spans="51:51" x14ac:dyDescent="0.25">
      <c r="AY613" s="66">
        <v>43713</v>
      </c>
    </row>
    <row r="614" spans="51:51" x14ac:dyDescent="0.25">
      <c r="AY614" s="66">
        <v>43714</v>
      </c>
    </row>
    <row r="615" spans="51:51" x14ac:dyDescent="0.25">
      <c r="AY615" s="66">
        <v>43715</v>
      </c>
    </row>
    <row r="616" spans="51:51" x14ac:dyDescent="0.25">
      <c r="AY616" s="66">
        <v>43716</v>
      </c>
    </row>
    <row r="617" spans="51:51" x14ac:dyDescent="0.25">
      <c r="AY617" s="66">
        <v>43717</v>
      </c>
    </row>
    <row r="618" spans="51:51" x14ac:dyDescent="0.25">
      <c r="AY618" s="66">
        <v>43718</v>
      </c>
    </row>
    <row r="619" spans="51:51" x14ac:dyDescent="0.25">
      <c r="AY619" s="66">
        <v>43719</v>
      </c>
    </row>
    <row r="620" spans="51:51" x14ac:dyDescent="0.25">
      <c r="AY620" s="66">
        <v>43720</v>
      </c>
    </row>
    <row r="621" spans="51:51" x14ac:dyDescent="0.25">
      <c r="AY621" s="66">
        <v>43721</v>
      </c>
    </row>
    <row r="622" spans="51:51" x14ac:dyDescent="0.25">
      <c r="AY622" s="66">
        <v>43722</v>
      </c>
    </row>
    <row r="623" spans="51:51" x14ac:dyDescent="0.25">
      <c r="AY623" s="66">
        <v>43723</v>
      </c>
    </row>
    <row r="624" spans="51:51" x14ac:dyDescent="0.25">
      <c r="AY624" s="66">
        <v>43724</v>
      </c>
    </row>
    <row r="625" spans="51:51" x14ac:dyDescent="0.25">
      <c r="AY625" s="66">
        <v>43725</v>
      </c>
    </row>
    <row r="626" spans="51:51" x14ac:dyDescent="0.25">
      <c r="AY626" s="66">
        <v>43726</v>
      </c>
    </row>
    <row r="627" spans="51:51" x14ac:dyDescent="0.25">
      <c r="AY627" s="66">
        <v>43727</v>
      </c>
    </row>
    <row r="628" spans="51:51" x14ac:dyDescent="0.25">
      <c r="AY628" s="66">
        <v>43728</v>
      </c>
    </row>
    <row r="629" spans="51:51" x14ac:dyDescent="0.25">
      <c r="AY629" s="66">
        <v>43729</v>
      </c>
    </row>
    <row r="630" spans="51:51" x14ac:dyDescent="0.25">
      <c r="AY630" s="66">
        <v>43730</v>
      </c>
    </row>
    <row r="631" spans="51:51" x14ac:dyDescent="0.25">
      <c r="AY631" s="66">
        <v>43731</v>
      </c>
    </row>
    <row r="632" spans="51:51" x14ac:dyDescent="0.25">
      <c r="AY632" s="66">
        <v>43732</v>
      </c>
    </row>
    <row r="633" spans="51:51" x14ac:dyDescent="0.25">
      <c r="AY633" s="66">
        <v>43733</v>
      </c>
    </row>
    <row r="634" spans="51:51" x14ac:dyDescent="0.25">
      <c r="AY634" s="66">
        <v>43734</v>
      </c>
    </row>
    <row r="635" spans="51:51" x14ac:dyDescent="0.25">
      <c r="AY635" s="66">
        <v>43735</v>
      </c>
    </row>
    <row r="636" spans="51:51" x14ac:dyDescent="0.25">
      <c r="AY636" s="66">
        <v>43736</v>
      </c>
    </row>
    <row r="637" spans="51:51" x14ac:dyDescent="0.25">
      <c r="AY637" s="66">
        <v>43737</v>
      </c>
    </row>
    <row r="638" spans="51:51" x14ac:dyDescent="0.25">
      <c r="AY638" s="66">
        <v>43738</v>
      </c>
    </row>
    <row r="639" spans="51:51" x14ac:dyDescent="0.25">
      <c r="AY639" s="66">
        <v>43739</v>
      </c>
    </row>
    <row r="640" spans="51:51" x14ac:dyDescent="0.25">
      <c r="AY640" s="66">
        <v>43740</v>
      </c>
    </row>
    <row r="641" spans="51:51" x14ac:dyDescent="0.25">
      <c r="AY641" s="66">
        <v>43741</v>
      </c>
    </row>
    <row r="642" spans="51:51" x14ac:dyDescent="0.25">
      <c r="AY642" s="66">
        <v>43742</v>
      </c>
    </row>
    <row r="643" spans="51:51" x14ac:dyDescent="0.25">
      <c r="AY643" s="66">
        <v>43743</v>
      </c>
    </row>
    <row r="644" spans="51:51" x14ac:dyDescent="0.25">
      <c r="AY644" s="66">
        <v>43744</v>
      </c>
    </row>
    <row r="645" spans="51:51" x14ac:dyDescent="0.25">
      <c r="AY645" s="66">
        <v>43745</v>
      </c>
    </row>
    <row r="646" spans="51:51" x14ac:dyDescent="0.25">
      <c r="AY646" s="66">
        <v>43746</v>
      </c>
    </row>
    <row r="647" spans="51:51" x14ac:dyDescent="0.25">
      <c r="AY647" s="66">
        <v>43747</v>
      </c>
    </row>
    <row r="648" spans="51:51" x14ac:dyDescent="0.25">
      <c r="AY648" s="66">
        <v>43748</v>
      </c>
    </row>
    <row r="649" spans="51:51" x14ac:dyDescent="0.25">
      <c r="AY649" s="66">
        <v>43749</v>
      </c>
    </row>
    <row r="650" spans="51:51" x14ac:dyDescent="0.25">
      <c r="AY650" s="66">
        <v>43750</v>
      </c>
    </row>
    <row r="651" spans="51:51" x14ac:dyDescent="0.25">
      <c r="AY651" s="66">
        <v>43751</v>
      </c>
    </row>
    <row r="652" spans="51:51" x14ac:dyDescent="0.25">
      <c r="AY652" s="66">
        <v>43752</v>
      </c>
    </row>
    <row r="653" spans="51:51" x14ac:dyDescent="0.25">
      <c r="AY653" s="66">
        <v>43753</v>
      </c>
    </row>
    <row r="654" spans="51:51" x14ac:dyDescent="0.25">
      <c r="AY654" s="66">
        <v>43754</v>
      </c>
    </row>
    <row r="655" spans="51:51" x14ac:dyDescent="0.25">
      <c r="AY655" s="66">
        <v>43755</v>
      </c>
    </row>
    <row r="656" spans="51:51" x14ac:dyDescent="0.25">
      <c r="AY656" s="66">
        <v>43756</v>
      </c>
    </row>
    <row r="657" spans="51:51" x14ac:dyDescent="0.25">
      <c r="AY657" s="66">
        <v>43757</v>
      </c>
    </row>
    <row r="658" spans="51:51" x14ac:dyDescent="0.25">
      <c r="AY658" s="66">
        <v>43758</v>
      </c>
    </row>
    <row r="659" spans="51:51" x14ac:dyDescent="0.25">
      <c r="AY659" s="66">
        <v>43759</v>
      </c>
    </row>
    <row r="660" spans="51:51" x14ac:dyDescent="0.25">
      <c r="AY660" s="66">
        <v>43760</v>
      </c>
    </row>
    <row r="661" spans="51:51" x14ac:dyDescent="0.25">
      <c r="AY661" s="66">
        <v>43761</v>
      </c>
    </row>
    <row r="662" spans="51:51" x14ac:dyDescent="0.25">
      <c r="AY662" s="66">
        <v>43762</v>
      </c>
    </row>
    <row r="663" spans="51:51" x14ac:dyDescent="0.25">
      <c r="AY663" s="66">
        <v>43763</v>
      </c>
    </row>
    <row r="664" spans="51:51" x14ac:dyDescent="0.25">
      <c r="AY664" s="66">
        <v>43764</v>
      </c>
    </row>
    <row r="665" spans="51:51" x14ac:dyDescent="0.25">
      <c r="AY665" s="66">
        <v>43765</v>
      </c>
    </row>
    <row r="666" spans="51:51" x14ac:dyDescent="0.25">
      <c r="AY666" s="66">
        <v>43766</v>
      </c>
    </row>
    <row r="667" spans="51:51" x14ac:dyDescent="0.25">
      <c r="AY667" s="66">
        <v>43767</v>
      </c>
    </row>
    <row r="668" spans="51:51" x14ac:dyDescent="0.25">
      <c r="AY668" s="66">
        <v>43768</v>
      </c>
    </row>
    <row r="669" spans="51:51" x14ac:dyDescent="0.25">
      <c r="AY669" s="66">
        <v>43769</v>
      </c>
    </row>
    <row r="670" spans="51:51" x14ac:dyDescent="0.25">
      <c r="AY670" s="66">
        <v>43770</v>
      </c>
    </row>
    <row r="671" spans="51:51" x14ac:dyDescent="0.25">
      <c r="AY671" s="66">
        <v>43771</v>
      </c>
    </row>
    <row r="672" spans="51:51" x14ac:dyDescent="0.25">
      <c r="AY672" s="66">
        <v>43772</v>
      </c>
    </row>
    <row r="673" spans="51:51" x14ac:dyDescent="0.25">
      <c r="AY673" s="66">
        <v>43773</v>
      </c>
    </row>
    <row r="674" spans="51:51" x14ac:dyDescent="0.25">
      <c r="AY674" s="66">
        <v>43774</v>
      </c>
    </row>
    <row r="675" spans="51:51" x14ac:dyDescent="0.25">
      <c r="AY675" s="66">
        <v>43775</v>
      </c>
    </row>
    <row r="676" spans="51:51" x14ac:dyDescent="0.25">
      <c r="AY676" s="66">
        <v>43776</v>
      </c>
    </row>
    <row r="677" spans="51:51" x14ac:dyDescent="0.25">
      <c r="AY677" s="66">
        <v>43777</v>
      </c>
    </row>
    <row r="678" spans="51:51" x14ac:dyDescent="0.25">
      <c r="AY678" s="66">
        <v>43778</v>
      </c>
    </row>
    <row r="679" spans="51:51" x14ac:dyDescent="0.25">
      <c r="AY679" s="66">
        <v>43779</v>
      </c>
    </row>
    <row r="680" spans="51:51" x14ac:dyDescent="0.25">
      <c r="AY680" s="66">
        <v>43780</v>
      </c>
    </row>
    <row r="681" spans="51:51" x14ac:dyDescent="0.25">
      <c r="AY681" s="66">
        <v>43781</v>
      </c>
    </row>
    <row r="682" spans="51:51" x14ac:dyDescent="0.25">
      <c r="AY682" s="66">
        <v>43782</v>
      </c>
    </row>
    <row r="683" spans="51:51" x14ac:dyDescent="0.25">
      <c r="AY683" s="66">
        <v>43783</v>
      </c>
    </row>
    <row r="684" spans="51:51" x14ac:dyDescent="0.25">
      <c r="AY684" s="66">
        <v>43784</v>
      </c>
    </row>
    <row r="685" spans="51:51" x14ac:dyDescent="0.25">
      <c r="AY685" s="66">
        <v>43785</v>
      </c>
    </row>
    <row r="686" spans="51:51" x14ac:dyDescent="0.25">
      <c r="AY686" s="66">
        <v>43786</v>
      </c>
    </row>
    <row r="687" spans="51:51" x14ac:dyDescent="0.25">
      <c r="AY687" s="66">
        <v>43787</v>
      </c>
    </row>
    <row r="688" spans="51:51" x14ac:dyDescent="0.25">
      <c r="AY688" s="66">
        <v>43788</v>
      </c>
    </row>
    <row r="689" spans="51:51" x14ac:dyDescent="0.25">
      <c r="AY689" s="66">
        <v>43789</v>
      </c>
    </row>
    <row r="690" spans="51:51" x14ac:dyDescent="0.25">
      <c r="AY690" s="66">
        <v>43790</v>
      </c>
    </row>
    <row r="691" spans="51:51" x14ac:dyDescent="0.25">
      <c r="AY691" s="66">
        <v>43791</v>
      </c>
    </row>
    <row r="692" spans="51:51" x14ac:dyDescent="0.25">
      <c r="AY692" s="66">
        <v>43792</v>
      </c>
    </row>
    <row r="693" spans="51:51" x14ac:dyDescent="0.25">
      <c r="AY693" s="66">
        <v>43793</v>
      </c>
    </row>
    <row r="694" spans="51:51" x14ac:dyDescent="0.25">
      <c r="AY694" s="66">
        <v>43794</v>
      </c>
    </row>
    <row r="695" spans="51:51" x14ac:dyDescent="0.25">
      <c r="AY695" s="66">
        <v>43795</v>
      </c>
    </row>
    <row r="696" spans="51:51" x14ac:dyDescent="0.25">
      <c r="AY696" s="66">
        <v>43796</v>
      </c>
    </row>
    <row r="697" spans="51:51" x14ac:dyDescent="0.25">
      <c r="AY697" s="66">
        <v>43797</v>
      </c>
    </row>
    <row r="698" spans="51:51" x14ac:dyDescent="0.25">
      <c r="AY698" s="66">
        <v>43798</v>
      </c>
    </row>
    <row r="699" spans="51:51" x14ac:dyDescent="0.25">
      <c r="AY699" s="66">
        <v>43799</v>
      </c>
    </row>
    <row r="700" spans="51:51" x14ac:dyDescent="0.25">
      <c r="AY700" s="66">
        <v>43800</v>
      </c>
    </row>
    <row r="701" spans="51:51" x14ac:dyDescent="0.25">
      <c r="AY701" s="66">
        <v>43801</v>
      </c>
    </row>
    <row r="702" spans="51:51" x14ac:dyDescent="0.25">
      <c r="AY702" s="66">
        <v>43802</v>
      </c>
    </row>
    <row r="703" spans="51:51" x14ac:dyDescent="0.25">
      <c r="AY703" s="66">
        <v>43803</v>
      </c>
    </row>
    <row r="704" spans="51:51" x14ac:dyDescent="0.25">
      <c r="AY704" s="66">
        <v>43804</v>
      </c>
    </row>
    <row r="705" spans="51:51" x14ac:dyDescent="0.25">
      <c r="AY705" s="66">
        <v>43805</v>
      </c>
    </row>
    <row r="706" spans="51:51" x14ac:dyDescent="0.25">
      <c r="AY706" s="66">
        <v>43806</v>
      </c>
    </row>
    <row r="707" spans="51:51" x14ac:dyDescent="0.25">
      <c r="AY707" s="66">
        <v>43807</v>
      </c>
    </row>
    <row r="708" spans="51:51" x14ac:dyDescent="0.25">
      <c r="AY708" s="66">
        <v>43808</v>
      </c>
    </row>
    <row r="709" spans="51:51" x14ac:dyDescent="0.25">
      <c r="AY709" s="66">
        <v>43809</v>
      </c>
    </row>
    <row r="710" spans="51:51" x14ac:dyDescent="0.25">
      <c r="AY710" s="66">
        <v>43810</v>
      </c>
    </row>
    <row r="711" spans="51:51" x14ac:dyDescent="0.25">
      <c r="AY711" s="66">
        <v>43811</v>
      </c>
    </row>
    <row r="712" spans="51:51" x14ac:dyDescent="0.25">
      <c r="AY712" s="66">
        <v>43812</v>
      </c>
    </row>
    <row r="713" spans="51:51" x14ac:dyDescent="0.25">
      <c r="AY713" s="66">
        <v>43813</v>
      </c>
    </row>
    <row r="714" spans="51:51" x14ac:dyDescent="0.25">
      <c r="AY714" s="66">
        <v>43814</v>
      </c>
    </row>
    <row r="715" spans="51:51" x14ac:dyDescent="0.25">
      <c r="AY715" s="66">
        <v>43815</v>
      </c>
    </row>
    <row r="716" spans="51:51" x14ac:dyDescent="0.25">
      <c r="AY716" s="66">
        <v>43816</v>
      </c>
    </row>
    <row r="717" spans="51:51" x14ac:dyDescent="0.25">
      <c r="AY717" s="66">
        <v>43817</v>
      </c>
    </row>
    <row r="718" spans="51:51" x14ac:dyDescent="0.25">
      <c r="AY718" s="66">
        <v>43818</v>
      </c>
    </row>
    <row r="719" spans="51:51" x14ac:dyDescent="0.25">
      <c r="AY719" s="66">
        <v>43819</v>
      </c>
    </row>
    <row r="720" spans="51:51" x14ac:dyDescent="0.25">
      <c r="AY720" s="66">
        <v>43820</v>
      </c>
    </row>
    <row r="721" spans="51:51" x14ac:dyDescent="0.25">
      <c r="AY721" s="66">
        <v>43821</v>
      </c>
    </row>
    <row r="722" spans="51:51" x14ac:dyDescent="0.25">
      <c r="AY722" s="66">
        <v>43822</v>
      </c>
    </row>
    <row r="723" spans="51:51" x14ac:dyDescent="0.25">
      <c r="AY723" s="66">
        <v>43823</v>
      </c>
    </row>
    <row r="724" spans="51:51" x14ac:dyDescent="0.25">
      <c r="AY724" s="66">
        <v>43824</v>
      </c>
    </row>
    <row r="725" spans="51:51" x14ac:dyDescent="0.25">
      <c r="AY725" s="66">
        <v>43825</v>
      </c>
    </row>
    <row r="726" spans="51:51" x14ac:dyDescent="0.25">
      <c r="AY726" s="66">
        <v>43826</v>
      </c>
    </row>
    <row r="727" spans="51:51" x14ac:dyDescent="0.25">
      <c r="AY727" s="66">
        <v>43827</v>
      </c>
    </row>
    <row r="728" spans="51:51" x14ac:dyDescent="0.25">
      <c r="AY728" s="66">
        <v>43828</v>
      </c>
    </row>
    <row r="729" spans="51:51" x14ac:dyDescent="0.25">
      <c r="AY729" s="66">
        <v>43829</v>
      </c>
    </row>
    <row r="730" spans="51:51" x14ac:dyDescent="0.25">
      <c r="AY730" s="66">
        <v>43830</v>
      </c>
    </row>
    <row r="731" spans="51:51" x14ac:dyDescent="0.25">
      <c r="AY731" s="66">
        <v>43831</v>
      </c>
    </row>
    <row r="732" spans="51:51" x14ac:dyDescent="0.25">
      <c r="AY732" s="66">
        <v>43832</v>
      </c>
    </row>
    <row r="733" spans="51:51" x14ac:dyDescent="0.25">
      <c r="AY733" s="66">
        <v>43833</v>
      </c>
    </row>
    <row r="734" spans="51:51" x14ac:dyDescent="0.25">
      <c r="AY734" s="66">
        <v>43834</v>
      </c>
    </row>
    <row r="735" spans="51:51" x14ac:dyDescent="0.25">
      <c r="AY735" s="66">
        <v>43835</v>
      </c>
    </row>
    <row r="736" spans="51:51" x14ac:dyDescent="0.25">
      <c r="AY736" s="66">
        <v>43836</v>
      </c>
    </row>
    <row r="737" spans="51:51" x14ac:dyDescent="0.25">
      <c r="AY737" s="66">
        <v>43837</v>
      </c>
    </row>
    <row r="738" spans="51:51" x14ac:dyDescent="0.25">
      <c r="AY738" s="66">
        <v>43838</v>
      </c>
    </row>
    <row r="739" spans="51:51" x14ac:dyDescent="0.25">
      <c r="AY739" s="66">
        <v>43839</v>
      </c>
    </row>
    <row r="740" spans="51:51" x14ac:dyDescent="0.25">
      <c r="AY740" s="66">
        <v>43840</v>
      </c>
    </row>
    <row r="741" spans="51:51" x14ac:dyDescent="0.25">
      <c r="AY741" s="66">
        <v>43841</v>
      </c>
    </row>
    <row r="742" spans="51:51" x14ac:dyDescent="0.25">
      <c r="AY742" s="66">
        <v>43842</v>
      </c>
    </row>
    <row r="743" spans="51:51" x14ac:dyDescent="0.25">
      <c r="AY743" s="66">
        <v>43843</v>
      </c>
    </row>
    <row r="744" spans="51:51" x14ac:dyDescent="0.25">
      <c r="AY744" s="66">
        <v>43844</v>
      </c>
    </row>
    <row r="745" spans="51:51" x14ac:dyDescent="0.25">
      <c r="AY745" s="66">
        <v>43845</v>
      </c>
    </row>
    <row r="746" spans="51:51" x14ac:dyDescent="0.25">
      <c r="AY746" s="66">
        <v>43846</v>
      </c>
    </row>
    <row r="747" spans="51:51" x14ac:dyDescent="0.25">
      <c r="AY747" s="66">
        <v>43847</v>
      </c>
    </row>
    <row r="748" spans="51:51" x14ac:dyDescent="0.25">
      <c r="AY748" s="66">
        <v>43848</v>
      </c>
    </row>
    <row r="749" spans="51:51" x14ac:dyDescent="0.25">
      <c r="AY749" s="66">
        <v>43849</v>
      </c>
    </row>
    <row r="750" spans="51:51" x14ac:dyDescent="0.25">
      <c r="AY750" s="66">
        <v>43850</v>
      </c>
    </row>
    <row r="751" spans="51:51" x14ac:dyDescent="0.25">
      <c r="AY751" s="66">
        <v>43851</v>
      </c>
    </row>
    <row r="752" spans="51:51" x14ac:dyDescent="0.25">
      <c r="AY752" s="66">
        <v>43852</v>
      </c>
    </row>
    <row r="753" spans="51:51" x14ac:dyDescent="0.25">
      <c r="AY753" s="66">
        <v>43853</v>
      </c>
    </row>
    <row r="754" spans="51:51" x14ac:dyDescent="0.25">
      <c r="AY754" s="66">
        <v>43854</v>
      </c>
    </row>
    <row r="755" spans="51:51" x14ac:dyDescent="0.25">
      <c r="AY755" s="66">
        <v>43855</v>
      </c>
    </row>
    <row r="756" spans="51:51" x14ac:dyDescent="0.25">
      <c r="AY756" s="66">
        <v>43856</v>
      </c>
    </row>
    <row r="757" spans="51:51" x14ac:dyDescent="0.25">
      <c r="AY757" s="66">
        <v>43857</v>
      </c>
    </row>
    <row r="758" spans="51:51" x14ac:dyDescent="0.25">
      <c r="AY758" s="66">
        <v>43858</v>
      </c>
    </row>
    <row r="759" spans="51:51" x14ac:dyDescent="0.25">
      <c r="AY759" s="66">
        <v>43859</v>
      </c>
    </row>
    <row r="760" spans="51:51" x14ac:dyDescent="0.25">
      <c r="AY760" s="66">
        <v>43860</v>
      </c>
    </row>
    <row r="761" spans="51:51" x14ac:dyDescent="0.25">
      <c r="AY761" s="66">
        <v>43861</v>
      </c>
    </row>
    <row r="762" spans="51:51" x14ac:dyDescent="0.25">
      <c r="AY762" s="66">
        <v>43862</v>
      </c>
    </row>
    <row r="763" spans="51:51" x14ac:dyDescent="0.25">
      <c r="AY763" s="66">
        <v>43863</v>
      </c>
    </row>
    <row r="764" spans="51:51" x14ac:dyDescent="0.25">
      <c r="AY764" s="66">
        <v>43864</v>
      </c>
    </row>
    <row r="765" spans="51:51" x14ac:dyDescent="0.25">
      <c r="AY765" s="66">
        <v>43865</v>
      </c>
    </row>
    <row r="766" spans="51:51" x14ac:dyDescent="0.25">
      <c r="AY766" s="66">
        <v>43866</v>
      </c>
    </row>
    <row r="767" spans="51:51" x14ac:dyDescent="0.25">
      <c r="AY767" s="66">
        <v>43867</v>
      </c>
    </row>
    <row r="768" spans="51:51" x14ac:dyDescent="0.25">
      <c r="AY768" s="66">
        <v>43868</v>
      </c>
    </row>
    <row r="769" spans="51:51" x14ac:dyDescent="0.25">
      <c r="AY769" s="66">
        <v>43869</v>
      </c>
    </row>
    <row r="770" spans="51:51" x14ac:dyDescent="0.25">
      <c r="AY770" s="66">
        <v>43870</v>
      </c>
    </row>
    <row r="771" spans="51:51" x14ac:dyDescent="0.25">
      <c r="AY771" s="66">
        <v>43871</v>
      </c>
    </row>
    <row r="772" spans="51:51" x14ac:dyDescent="0.25">
      <c r="AY772" s="66">
        <v>43872</v>
      </c>
    </row>
    <row r="773" spans="51:51" x14ac:dyDescent="0.25">
      <c r="AY773" s="66">
        <v>43873</v>
      </c>
    </row>
    <row r="774" spans="51:51" x14ac:dyDescent="0.25">
      <c r="AY774" s="66">
        <v>43874</v>
      </c>
    </row>
    <row r="775" spans="51:51" x14ac:dyDescent="0.25">
      <c r="AY775" s="66">
        <v>43875</v>
      </c>
    </row>
    <row r="776" spans="51:51" x14ac:dyDescent="0.25">
      <c r="AY776" s="66">
        <v>43876</v>
      </c>
    </row>
    <row r="777" spans="51:51" x14ac:dyDescent="0.25">
      <c r="AY777" s="66">
        <v>43877</v>
      </c>
    </row>
    <row r="778" spans="51:51" x14ac:dyDescent="0.25">
      <c r="AY778" s="66">
        <v>43878</v>
      </c>
    </row>
    <row r="779" spans="51:51" x14ac:dyDescent="0.25">
      <c r="AY779" s="66">
        <v>43879</v>
      </c>
    </row>
    <row r="780" spans="51:51" x14ac:dyDescent="0.25">
      <c r="AY780" s="66">
        <v>43880</v>
      </c>
    </row>
    <row r="781" spans="51:51" x14ac:dyDescent="0.25">
      <c r="AY781" s="66">
        <v>43881</v>
      </c>
    </row>
    <row r="782" spans="51:51" x14ac:dyDescent="0.25">
      <c r="AY782" s="66">
        <v>43882</v>
      </c>
    </row>
    <row r="783" spans="51:51" x14ac:dyDescent="0.25">
      <c r="AY783" s="66">
        <v>43883</v>
      </c>
    </row>
    <row r="784" spans="51:51" x14ac:dyDescent="0.25">
      <c r="AY784" s="66">
        <v>43884</v>
      </c>
    </row>
    <row r="785" spans="51:51" x14ac:dyDescent="0.25">
      <c r="AY785" s="66">
        <v>43885</v>
      </c>
    </row>
    <row r="786" spans="51:51" x14ac:dyDescent="0.25">
      <c r="AY786" s="66">
        <v>43886</v>
      </c>
    </row>
    <row r="787" spans="51:51" x14ac:dyDescent="0.25">
      <c r="AY787" s="66">
        <v>43887</v>
      </c>
    </row>
    <row r="788" spans="51:51" x14ac:dyDescent="0.25">
      <c r="AY788" s="66">
        <v>43888</v>
      </c>
    </row>
    <row r="789" spans="51:51" x14ac:dyDescent="0.25">
      <c r="AY789" s="66">
        <v>43889</v>
      </c>
    </row>
    <row r="790" spans="51:51" x14ac:dyDescent="0.25">
      <c r="AY790" s="66">
        <v>43890</v>
      </c>
    </row>
    <row r="791" spans="51:51" x14ac:dyDescent="0.25">
      <c r="AY791" s="66">
        <v>43891</v>
      </c>
    </row>
    <row r="792" spans="51:51" x14ac:dyDescent="0.25">
      <c r="AY792" s="66">
        <v>43892</v>
      </c>
    </row>
    <row r="793" spans="51:51" x14ac:dyDescent="0.25">
      <c r="AY793" s="66">
        <v>43893</v>
      </c>
    </row>
    <row r="794" spans="51:51" x14ac:dyDescent="0.25">
      <c r="AY794" s="66">
        <v>43894</v>
      </c>
    </row>
    <row r="795" spans="51:51" x14ac:dyDescent="0.25">
      <c r="AY795" s="66">
        <v>43895</v>
      </c>
    </row>
    <row r="796" spans="51:51" x14ac:dyDescent="0.25">
      <c r="AY796" s="66">
        <v>43896</v>
      </c>
    </row>
    <row r="797" spans="51:51" x14ac:dyDescent="0.25">
      <c r="AY797" s="66">
        <v>43897</v>
      </c>
    </row>
    <row r="798" spans="51:51" x14ac:dyDescent="0.25">
      <c r="AY798" s="66">
        <v>43898</v>
      </c>
    </row>
    <row r="799" spans="51:51" x14ac:dyDescent="0.25">
      <c r="AY799" s="66">
        <v>43899</v>
      </c>
    </row>
    <row r="800" spans="51:51" x14ac:dyDescent="0.25">
      <c r="AY800" s="66">
        <v>43900</v>
      </c>
    </row>
    <row r="801" spans="51:51" x14ac:dyDescent="0.25">
      <c r="AY801" s="66">
        <v>43901</v>
      </c>
    </row>
    <row r="802" spans="51:51" x14ac:dyDescent="0.25">
      <c r="AY802" s="66">
        <v>43902</v>
      </c>
    </row>
    <row r="803" spans="51:51" x14ac:dyDescent="0.25">
      <c r="AY803" s="66">
        <v>43903</v>
      </c>
    </row>
    <row r="804" spans="51:51" x14ac:dyDescent="0.25">
      <c r="AY804" s="66">
        <v>43904</v>
      </c>
    </row>
    <row r="805" spans="51:51" x14ac:dyDescent="0.25">
      <c r="AY805" s="66">
        <v>43905</v>
      </c>
    </row>
    <row r="806" spans="51:51" x14ac:dyDescent="0.25">
      <c r="AY806" s="66">
        <v>43906</v>
      </c>
    </row>
    <row r="807" spans="51:51" x14ac:dyDescent="0.25">
      <c r="AY807" s="66">
        <v>43907</v>
      </c>
    </row>
    <row r="808" spans="51:51" x14ac:dyDescent="0.25">
      <c r="AY808" s="66">
        <v>43908</v>
      </c>
    </row>
    <row r="809" spans="51:51" x14ac:dyDescent="0.25">
      <c r="AY809" s="66">
        <v>43909</v>
      </c>
    </row>
    <row r="810" spans="51:51" x14ac:dyDescent="0.25">
      <c r="AY810" s="66">
        <v>43910</v>
      </c>
    </row>
    <row r="811" spans="51:51" x14ac:dyDescent="0.25">
      <c r="AY811" s="66">
        <v>43911</v>
      </c>
    </row>
    <row r="812" spans="51:51" x14ac:dyDescent="0.25">
      <c r="AY812" s="66">
        <v>43912</v>
      </c>
    </row>
    <row r="813" spans="51:51" x14ac:dyDescent="0.25">
      <c r="AY813" s="66">
        <v>43913</v>
      </c>
    </row>
    <row r="814" spans="51:51" x14ac:dyDescent="0.25">
      <c r="AY814" s="66">
        <v>43914</v>
      </c>
    </row>
    <row r="815" spans="51:51" x14ac:dyDescent="0.25">
      <c r="AY815" s="66">
        <v>43915</v>
      </c>
    </row>
    <row r="816" spans="51:51" x14ac:dyDescent="0.25">
      <c r="AY816" s="66">
        <v>43916</v>
      </c>
    </row>
    <row r="817" spans="51:51" x14ac:dyDescent="0.25">
      <c r="AY817" s="66">
        <v>43917</v>
      </c>
    </row>
    <row r="818" spans="51:51" x14ac:dyDescent="0.25">
      <c r="AY818" s="66">
        <v>43918</v>
      </c>
    </row>
    <row r="819" spans="51:51" x14ac:dyDescent="0.25">
      <c r="AY819" s="66">
        <v>43919</v>
      </c>
    </row>
    <row r="820" spans="51:51" x14ac:dyDescent="0.25">
      <c r="AY820" s="66">
        <v>43920</v>
      </c>
    </row>
    <row r="821" spans="51:51" x14ac:dyDescent="0.25">
      <c r="AY821" s="66">
        <v>43921</v>
      </c>
    </row>
    <row r="822" spans="51:51" x14ac:dyDescent="0.25">
      <c r="AY822" s="66">
        <v>43922</v>
      </c>
    </row>
    <row r="823" spans="51:51" x14ac:dyDescent="0.25">
      <c r="AY823" s="66">
        <v>43923</v>
      </c>
    </row>
    <row r="824" spans="51:51" x14ac:dyDescent="0.25">
      <c r="AY824" s="66">
        <v>43924</v>
      </c>
    </row>
    <row r="825" spans="51:51" x14ac:dyDescent="0.25">
      <c r="AY825" s="66">
        <v>43925</v>
      </c>
    </row>
    <row r="826" spans="51:51" x14ac:dyDescent="0.25">
      <c r="AY826" s="66">
        <v>43926</v>
      </c>
    </row>
    <row r="827" spans="51:51" x14ac:dyDescent="0.25">
      <c r="AY827" s="66">
        <v>43927</v>
      </c>
    </row>
    <row r="828" spans="51:51" x14ac:dyDescent="0.25">
      <c r="AY828" s="66">
        <v>43928</v>
      </c>
    </row>
    <row r="829" spans="51:51" x14ac:dyDescent="0.25">
      <c r="AY829" s="66">
        <v>43929</v>
      </c>
    </row>
    <row r="830" spans="51:51" x14ac:dyDescent="0.25">
      <c r="AY830" s="66">
        <v>43930</v>
      </c>
    </row>
    <row r="831" spans="51:51" x14ac:dyDescent="0.25">
      <c r="AY831" s="66">
        <v>43931</v>
      </c>
    </row>
    <row r="832" spans="51:51" x14ac:dyDescent="0.25">
      <c r="AY832" s="66">
        <v>43932</v>
      </c>
    </row>
    <row r="833" spans="51:51" x14ac:dyDescent="0.25">
      <c r="AY833" s="66">
        <v>43933</v>
      </c>
    </row>
    <row r="834" spans="51:51" x14ac:dyDescent="0.25">
      <c r="AY834" s="66">
        <v>43934</v>
      </c>
    </row>
    <row r="835" spans="51:51" x14ac:dyDescent="0.25">
      <c r="AY835" s="66">
        <v>43935</v>
      </c>
    </row>
    <row r="836" spans="51:51" x14ac:dyDescent="0.25">
      <c r="AY836" s="66">
        <v>43936</v>
      </c>
    </row>
    <row r="837" spans="51:51" x14ac:dyDescent="0.25">
      <c r="AY837" s="66">
        <v>43937</v>
      </c>
    </row>
    <row r="838" spans="51:51" x14ac:dyDescent="0.25">
      <c r="AY838" s="66">
        <v>43938</v>
      </c>
    </row>
    <row r="839" spans="51:51" x14ac:dyDescent="0.25">
      <c r="AY839" s="66">
        <v>43939</v>
      </c>
    </row>
    <row r="840" spans="51:51" x14ac:dyDescent="0.25">
      <c r="AY840" s="66">
        <v>43940</v>
      </c>
    </row>
    <row r="841" spans="51:51" x14ac:dyDescent="0.25">
      <c r="AY841" s="66">
        <v>43941</v>
      </c>
    </row>
    <row r="842" spans="51:51" x14ac:dyDescent="0.25">
      <c r="AY842" s="66">
        <v>43942</v>
      </c>
    </row>
    <row r="843" spans="51:51" x14ac:dyDescent="0.25">
      <c r="AY843" s="66">
        <v>43943</v>
      </c>
    </row>
    <row r="844" spans="51:51" x14ac:dyDescent="0.25">
      <c r="AY844" s="66">
        <v>43944</v>
      </c>
    </row>
    <row r="845" spans="51:51" x14ac:dyDescent="0.25">
      <c r="AY845" s="66">
        <v>43945</v>
      </c>
    </row>
    <row r="846" spans="51:51" x14ac:dyDescent="0.25">
      <c r="AY846" s="66">
        <v>43946</v>
      </c>
    </row>
    <row r="847" spans="51:51" x14ac:dyDescent="0.25">
      <c r="AY847" s="66">
        <v>43947</v>
      </c>
    </row>
    <row r="848" spans="51:51" x14ac:dyDescent="0.25">
      <c r="AY848" s="66">
        <v>43948</v>
      </c>
    </row>
    <row r="849" spans="51:51" x14ac:dyDescent="0.25">
      <c r="AY849" s="66">
        <v>43949</v>
      </c>
    </row>
    <row r="850" spans="51:51" x14ac:dyDescent="0.25">
      <c r="AY850" s="66">
        <v>43950</v>
      </c>
    </row>
    <row r="851" spans="51:51" x14ac:dyDescent="0.25">
      <c r="AY851" s="66">
        <v>43951</v>
      </c>
    </row>
    <row r="852" spans="51:51" x14ac:dyDescent="0.25">
      <c r="AY852" s="66">
        <v>43952</v>
      </c>
    </row>
    <row r="853" spans="51:51" x14ac:dyDescent="0.25">
      <c r="AY853" s="66">
        <v>43953</v>
      </c>
    </row>
    <row r="854" spans="51:51" x14ac:dyDescent="0.25">
      <c r="AY854" s="66">
        <v>43954</v>
      </c>
    </row>
    <row r="855" spans="51:51" x14ac:dyDescent="0.25">
      <c r="AY855" s="66">
        <v>43955</v>
      </c>
    </row>
    <row r="856" spans="51:51" x14ac:dyDescent="0.25">
      <c r="AY856" s="66">
        <v>43956</v>
      </c>
    </row>
    <row r="857" spans="51:51" x14ac:dyDescent="0.25">
      <c r="AY857" s="66">
        <v>43957</v>
      </c>
    </row>
    <row r="858" spans="51:51" x14ac:dyDescent="0.25">
      <c r="AY858" s="66">
        <v>43958</v>
      </c>
    </row>
    <row r="859" spans="51:51" x14ac:dyDescent="0.25">
      <c r="AY859" s="66">
        <v>43959</v>
      </c>
    </row>
    <row r="860" spans="51:51" x14ac:dyDescent="0.25">
      <c r="AY860" s="66">
        <v>43960</v>
      </c>
    </row>
    <row r="861" spans="51:51" x14ac:dyDescent="0.25">
      <c r="AY861" s="66">
        <v>43961</v>
      </c>
    </row>
    <row r="862" spans="51:51" x14ac:dyDescent="0.25">
      <c r="AY862" s="66">
        <v>43962</v>
      </c>
    </row>
    <row r="863" spans="51:51" x14ac:dyDescent="0.25">
      <c r="AY863" s="66">
        <v>43963</v>
      </c>
    </row>
    <row r="864" spans="51:51" x14ac:dyDescent="0.25">
      <c r="AY864" s="66">
        <v>43964</v>
      </c>
    </row>
    <row r="865" spans="51:51" x14ac:dyDescent="0.25">
      <c r="AY865" s="66">
        <v>43965</v>
      </c>
    </row>
    <row r="866" spans="51:51" x14ac:dyDescent="0.25">
      <c r="AY866" s="66">
        <v>43966</v>
      </c>
    </row>
    <row r="867" spans="51:51" x14ac:dyDescent="0.25">
      <c r="AY867" s="66">
        <v>43967</v>
      </c>
    </row>
    <row r="868" spans="51:51" x14ac:dyDescent="0.25">
      <c r="AY868" s="66">
        <v>43968</v>
      </c>
    </row>
    <row r="869" spans="51:51" x14ac:dyDescent="0.25">
      <c r="AY869" s="66">
        <v>43969</v>
      </c>
    </row>
    <row r="870" spans="51:51" x14ac:dyDescent="0.25">
      <c r="AY870" s="66">
        <v>43970</v>
      </c>
    </row>
    <row r="871" spans="51:51" x14ac:dyDescent="0.25">
      <c r="AY871" s="66">
        <v>43971</v>
      </c>
    </row>
    <row r="872" spans="51:51" x14ac:dyDescent="0.25">
      <c r="AY872" s="66">
        <v>43972</v>
      </c>
    </row>
    <row r="873" spans="51:51" x14ac:dyDescent="0.25">
      <c r="AY873" s="66">
        <v>43973</v>
      </c>
    </row>
    <row r="874" spans="51:51" x14ac:dyDescent="0.25">
      <c r="AY874" s="66">
        <v>43974</v>
      </c>
    </row>
    <row r="875" spans="51:51" x14ac:dyDescent="0.25">
      <c r="AY875" s="66">
        <v>43975</v>
      </c>
    </row>
    <row r="876" spans="51:51" x14ac:dyDescent="0.25">
      <c r="AY876" s="66">
        <v>43976</v>
      </c>
    </row>
    <row r="877" spans="51:51" x14ac:dyDescent="0.25">
      <c r="AY877" s="66">
        <v>43977</v>
      </c>
    </row>
    <row r="878" spans="51:51" x14ac:dyDescent="0.25">
      <c r="AY878" s="66">
        <v>43978</v>
      </c>
    </row>
    <row r="879" spans="51:51" x14ac:dyDescent="0.25">
      <c r="AY879" s="66">
        <v>43979</v>
      </c>
    </row>
    <row r="880" spans="51:51" x14ac:dyDescent="0.25">
      <c r="AY880" s="66">
        <v>43980</v>
      </c>
    </row>
    <row r="881" spans="51:51" x14ac:dyDescent="0.25">
      <c r="AY881" s="66">
        <v>43981</v>
      </c>
    </row>
    <row r="882" spans="51:51" x14ac:dyDescent="0.25">
      <c r="AY882" s="66">
        <v>43982</v>
      </c>
    </row>
    <row r="883" spans="51:51" x14ac:dyDescent="0.25">
      <c r="AY883" s="66">
        <v>43983</v>
      </c>
    </row>
    <row r="884" spans="51:51" x14ac:dyDescent="0.25">
      <c r="AY884" s="66">
        <v>43984</v>
      </c>
    </row>
    <row r="885" spans="51:51" x14ac:dyDescent="0.25">
      <c r="AY885" s="66">
        <v>43985</v>
      </c>
    </row>
    <row r="886" spans="51:51" x14ac:dyDescent="0.25">
      <c r="AY886" s="66">
        <v>43986</v>
      </c>
    </row>
    <row r="887" spans="51:51" x14ac:dyDescent="0.25">
      <c r="AY887" s="66">
        <v>43987</v>
      </c>
    </row>
    <row r="888" spans="51:51" x14ac:dyDescent="0.25">
      <c r="AY888" s="66">
        <v>43988</v>
      </c>
    </row>
    <row r="889" spans="51:51" x14ac:dyDescent="0.25">
      <c r="AY889" s="66">
        <v>43989</v>
      </c>
    </row>
    <row r="890" spans="51:51" x14ac:dyDescent="0.25">
      <c r="AY890" s="66">
        <v>43990</v>
      </c>
    </row>
    <row r="891" spans="51:51" x14ac:dyDescent="0.25">
      <c r="AY891" s="66">
        <v>43991</v>
      </c>
    </row>
    <row r="892" spans="51:51" x14ac:dyDescent="0.25">
      <c r="AY892" s="66">
        <v>43992</v>
      </c>
    </row>
    <row r="893" spans="51:51" x14ac:dyDescent="0.25">
      <c r="AY893" s="66">
        <v>43993</v>
      </c>
    </row>
    <row r="894" spans="51:51" x14ac:dyDescent="0.25">
      <c r="AY894" s="66">
        <v>43994</v>
      </c>
    </row>
    <row r="895" spans="51:51" x14ac:dyDescent="0.25">
      <c r="AY895" s="66">
        <v>43995</v>
      </c>
    </row>
    <row r="896" spans="51:51" x14ac:dyDescent="0.25">
      <c r="AY896" s="66">
        <v>43996</v>
      </c>
    </row>
    <row r="897" spans="51:51" x14ac:dyDescent="0.25">
      <c r="AY897" s="66">
        <v>43997</v>
      </c>
    </row>
    <row r="898" spans="51:51" x14ac:dyDescent="0.25">
      <c r="AY898" s="66">
        <v>43998</v>
      </c>
    </row>
    <row r="899" spans="51:51" x14ac:dyDescent="0.25">
      <c r="AY899" s="66">
        <v>43999</v>
      </c>
    </row>
    <row r="900" spans="51:51" x14ac:dyDescent="0.25">
      <c r="AY900" s="66">
        <v>44000</v>
      </c>
    </row>
    <row r="901" spans="51:51" x14ac:dyDescent="0.25">
      <c r="AY901" s="66">
        <v>44001</v>
      </c>
    </row>
    <row r="902" spans="51:51" x14ac:dyDescent="0.25">
      <c r="AY902" s="66">
        <v>44002</v>
      </c>
    </row>
    <row r="903" spans="51:51" x14ac:dyDescent="0.25">
      <c r="AY903" s="66">
        <v>44003</v>
      </c>
    </row>
    <row r="904" spans="51:51" x14ac:dyDescent="0.25">
      <c r="AY904" s="66">
        <v>44004</v>
      </c>
    </row>
    <row r="905" spans="51:51" x14ac:dyDescent="0.25">
      <c r="AY905" s="66">
        <v>44005</v>
      </c>
    </row>
    <row r="906" spans="51:51" x14ac:dyDescent="0.25">
      <c r="AY906" s="66">
        <v>44006</v>
      </c>
    </row>
    <row r="907" spans="51:51" x14ac:dyDescent="0.25">
      <c r="AY907" s="66">
        <v>44007</v>
      </c>
    </row>
    <row r="908" spans="51:51" x14ac:dyDescent="0.25">
      <c r="AY908" s="66">
        <v>44008</v>
      </c>
    </row>
    <row r="909" spans="51:51" x14ac:dyDescent="0.25">
      <c r="AY909" s="66">
        <v>44009</v>
      </c>
    </row>
    <row r="910" spans="51:51" x14ac:dyDescent="0.25">
      <c r="AY910" s="66">
        <v>44010</v>
      </c>
    </row>
    <row r="911" spans="51:51" x14ac:dyDescent="0.25">
      <c r="AY911" s="66">
        <v>44011</v>
      </c>
    </row>
    <row r="912" spans="51:51" x14ac:dyDescent="0.25">
      <c r="AY912" s="66">
        <v>44012</v>
      </c>
    </row>
    <row r="913" spans="51:51" x14ac:dyDescent="0.25">
      <c r="AY913" s="66">
        <v>44013</v>
      </c>
    </row>
    <row r="914" spans="51:51" x14ac:dyDescent="0.25">
      <c r="AY914" s="66">
        <v>44014</v>
      </c>
    </row>
    <row r="915" spans="51:51" x14ac:dyDescent="0.25">
      <c r="AY915" s="66">
        <v>44015</v>
      </c>
    </row>
    <row r="916" spans="51:51" x14ac:dyDescent="0.25">
      <c r="AY916" s="66">
        <v>44016</v>
      </c>
    </row>
    <row r="917" spans="51:51" x14ac:dyDescent="0.25">
      <c r="AY917" s="66">
        <v>44017</v>
      </c>
    </row>
    <row r="918" spans="51:51" x14ac:dyDescent="0.25">
      <c r="AY918" s="66">
        <v>44018</v>
      </c>
    </row>
    <row r="919" spans="51:51" x14ac:dyDescent="0.25">
      <c r="AY919" s="66">
        <v>44019</v>
      </c>
    </row>
    <row r="920" spans="51:51" x14ac:dyDescent="0.25">
      <c r="AY920" s="66">
        <v>44020</v>
      </c>
    </row>
    <row r="921" spans="51:51" x14ac:dyDescent="0.25">
      <c r="AY921" s="66">
        <v>44021</v>
      </c>
    </row>
    <row r="922" spans="51:51" x14ac:dyDescent="0.25">
      <c r="AY922" s="66">
        <v>44022</v>
      </c>
    </row>
    <row r="923" spans="51:51" x14ac:dyDescent="0.25">
      <c r="AY923" s="66">
        <v>44023</v>
      </c>
    </row>
    <row r="924" spans="51:51" x14ac:dyDescent="0.25">
      <c r="AY924" s="66">
        <v>44024</v>
      </c>
    </row>
    <row r="925" spans="51:51" x14ac:dyDescent="0.25">
      <c r="AY925" s="66">
        <v>44025</v>
      </c>
    </row>
    <row r="926" spans="51:51" x14ac:dyDescent="0.25">
      <c r="AY926" s="66">
        <v>44026</v>
      </c>
    </row>
    <row r="927" spans="51:51" x14ac:dyDescent="0.25">
      <c r="AY927" s="66">
        <v>44027</v>
      </c>
    </row>
    <row r="928" spans="51:51" x14ac:dyDescent="0.25">
      <c r="AY928" s="66">
        <v>44028</v>
      </c>
    </row>
    <row r="929" spans="51:51" x14ac:dyDescent="0.25">
      <c r="AY929" s="66">
        <v>44029</v>
      </c>
    </row>
    <row r="930" spans="51:51" x14ac:dyDescent="0.25">
      <c r="AY930" s="66">
        <v>44030</v>
      </c>
    </row>
    <row r="931" spans="51:51" x14ac:dyDescent="0.25">
      <c r="AY931" s="66">
        <v>44031</v>
      </c>
    </row>
    <row r="932" spans="51:51" x14ac:dyDescent="0.25">
      <c r="AY932" s="66">
        <v>44032</v>
      </c>
    </row>
    <row r="933" spans="51:51" x14ac:dyDescent="0.25">
      <c r="AY933" s="66">
        <v>44033</v>
      </c>
    </row>
    <row r="934" spans="51:51" x14ac:dyDescent="0.25">
      <c r="AY934" s="66">
        <v>44034</v>
      </c>
    </row>
    <row r="935" spans="51:51" x14ac:dyDescent="0.25">
      <c r="AY935" s="66">
        <v>44035</v>
      </c>
    </row>
    <row r="936" spans="51:51" x14ac:dyDescent="0.25">
      <c r="AY936" s="66">
        <v>44036</v>
      </c>
    </row>
    <row r="937" spans="51:51" x14ac:dyDescent="0.25">
      <c r="AY937" s="66">
        <v>44037</v>
      </c>
    </row>
    <row r="938" spans="51:51" x14ac:dyDescent="0.25">
      <c r="AY938" s="66">
        <v>44038</v>
      </c>
    </row>
    <row r="939" spans="51:51" x14ac:dyDescent="0.25">
      <c r="AY939" s="66">
        <v>44039</v>
      </c>
    </row>
    <row r="940" spans="51:51" x14ac:dyDescent="0.25">
      <c r="AY940" s="66">
        <v>44040</v>
      </c>
    </row>
    <row r="941" spans="51:51" x14ac:dyDescent="0.25">
      <c r="AY941" s="66">
        <v>44041</v>
      </c>
    </row>
    <row r="942" spans="51:51" x14ac:dyDescent="0.25">
      <c r="AY942" s="66">
        <v>44042</v>
      </c>
    </row>
    <row r="943" spans="51:51" x14ac:dyDescent="0.25">
      <c r="AY943" s="66">
        <v>44043</v>
      </c>
    </row>
    <row r="944" spans="51:51" x14ac:dyDescent="0.25">
      <c r="AY944" s="66">
        <v>44044</v>
      </c>
    </row>
    <row r="945" spans="51:51" x14ac:dyDescent="0.25">
      <c r="AY945" s="66">
        <v>44045</v>
      </c>
    </row>
    <row r="946" spans="51:51" x14ac:dyDescent="0.25">
      <c r="AY946" s="66">
        <v>44046</v>
      </c>
    </row>
    <row r="947" spans="51:51" x14ac:dyDescent="0.25">
      <c r="AY947" s="66">
        <v>44047</v>
      </c>
    </row>
    <row r="948" spans="51:51" x14ac:dyDescent="0.25">
      <c r="AY948" s="66">
        <v>44048</v>
      </c>
    </row>
    <row r="949" spans="51:51" x14ac:dyDescent="0.25">
      <c r="AY949" s="66">
        <v>44049</v>
      </c>
    </row>
    <row r="950" spans="51:51" x14ac:dyDescent="0.25">
      <c r="AY950" s="66">
        <v>44050</v>
      </c>
    </row>
    <row r="951" spans="51:51" x14ac:dyDescent="0.25">
      <c r="AY951" s="66">
        <v>44051</v>
      </c>
    </row>
    <row r="952" spans="51:51" x14ac:dyDescent="0.25">
      <c r="AY952" s="66">
        <v>44052</v>
      </c>
    </row>
    <row r="953" spans="51:51" x14ac:dyDescent="0.25">
      <c r="AY953" s="66">
        <v>44053</v>
      </c>
    </row>
    <row r="954" spans="51:51" x14ac:dyDescent="0.25">
      <c r="AY954" s="66">
        <v>44054</v>
      </c>
    </row>
    <row r="955" spans="51:51" x14ac:dyDescent="0.25">
      <c r="AY955" s="66">
        <v>44055</v>
      </c>
    </row>
    <row r="956" spans="51:51" x14ac:dyDescent="0.25">
      <c r="AY956" s="66">
        <v>44056</v>
      </c>
    </row>
    <row r="957" spans="51:51" x14ac:dyDescent="0.25">
      <c r="AY957" s="66">
        <v>44057</v>
      </c>
    </row>
    <row r="958" spans="51:51" x14ac:dyDescent="0.25">
      <c r="AY958" s="66">
        <v>44058</v>
      </c>
    </row>
    <row r="959" spans="51:51" x14ac:dyDescent="0.25">
      <c r="AY959" s="66">
        <v>44059</v>
      </c>
    </row>
    <row r="960" spans="51:51" x14ac:dyDescent="0.25">
      <c r="AY960" s="66">
        <v>44060</v>
      </c>
    </row>
    <row r="961" spans="51:51" x14ac:dyDescent="0.25">
      <c r="AY961" s="66">
        <v>44061</v>
      </c>
    </row>
    <row r="962" spans="51:51" x14ac:dyDescent="0.25">
      <c r="AY962" s="66">
        <v>44062</v>
      </c>
    </row>
    <row r="963" spans="51:51" x14ac:dyDescent="0.25">
      <c r="AY963" s="66">
        <v>44063</v>
      </c>
    </row>
    <row r="964" spans="51:51" x14ac:dyDescent="0.25">
      <c r="AY964" s="66">
        <v>44064</v>
      </c>
    </row>
    <row r="965" spans="51:51" x14ac:dyDescent="0.25">
      <c r="AY965" s="66">
        <v>44065</v>
      </c>
    </row>
    <row r="966" spans="51:51" x14ac:dyDescent="0.25">
      <c r="AY966" s="66">
        <v>44066</v>
      </c>
    </row>
    <row r="967" spans="51:51" x14ac:dyDescent="0.25">
      <c r="AY967" s="66">
        <v>44067</v>
      </c>
    </row>
    <row r="968" spans="51:51" x14ac:dyDescent="0.25">
      <c r="AY968" s="66">
        <v>44068</v>
      </c>
    </row>
    <row r="969" spans="51:51" x14ac:dyDescent="0.25">
      <c r="AY969" s="66">
        <v>44069</v>
      </c>
    </row>
    <row r="970" spans="51:51" x14ac:dyDescent="0.25">
      <c r="AY970" s="66">
        <v>44070</v>
      </c>
    </row>
    <row r="971" spans="51:51" x14ac:dyDescent="0.25">
      <c r="AY971" s="66">
        <v>44071</v>
      </c>
    </row>
    <row r="972" spans="51:51" x14ac:dyDescent="0.25">
      <c r="AY972" s="66">
        <v>44072</v>
      </c>
    </row>
    <row r="973" spans="51:51" x14ac:dyDescent="0.25">
      <c r="AY973" s="66">
        <v>44073</v>
      </c>
    </row>
    <row r="974" spans="51:51" x14ac:dyDescent="0.25">
      <c r="AY974" s="66">
        <v>44074</v>
      </c>
    </row>
    <row r="975" spans="51:51" x14ac:dyDescent="0.25">
      <c r="AY975" s="66">
        <v>44075</v>
      </c>
    </row>
    <row r="976" spans="51:51" x14ac:dyDescent="0.25">
      <c r="AY976" s="66">
        <v>44076</v>
      </c>
    </row>
    <row r="977" spans="51:51" x14ac:dyDescent="0.25">
      <c r="AY977" s="66">
        <v>44077</v>
      </c>
    </row>
    <row r="978" spans="51:51" x14ac:dyDescent="0.25">
      <c r="AY978" s="66">
        <v>44078</v>
      </c>
    </row>
    <row r="979" spans="51:51" x14ac:dyDescent="0.25">
      <c r="AY979" s="66">
        <v>44079</v>
      </c>
    </row>
    <row r="980" spans="51:51" x14ac:dyDescent="0.25">
      <c r="AY980" s="66">
        <v>44080</v>
      </c>
    </row>
    <row r="981" spans="51:51" x14ac:dyDescent="0.25">
      <c r="AY981" s="66">
        <v>44081</v>
      </c>
    </row>
    <row r="982" spans="51:51" x14ac:dyDescent="0.25">
      <c r="AY982" s="66">
        <v>44082</v>
      </c>
    </row>
    <row r="983" spans="51:51" x14ac:dyDescent="0.25">
      <c r="AY983" s="66">
        <v>44083</v>
      </c>
    </row>
    <row r="984" spans="51:51" x14ac:dyDescent="0.25">
      <c r="AY984" s="66">
        <v>44084</v>
      </c>
    </row>
    <row r="985" spans="51:51" x14ac:dyDescent="0.25">
      <c r="AY985" s="66">
        <v>44085</v>
      </c>
    </row>
    <row r="986" spans="51:51" x14ac:dyDescent="0.25">
      <c r="AY986" s="66">
        <v>44086</v>
      </c>
    </row>
    <row r="987" spans="51:51" x14ac:dyDescent="0.25">
      <c r="AY987" s="66">
        <v>44087</v>
      </c>
    </row>
    <row r="988" spans="51:51" x14ac:dyDescent="0.25">
      <c r="AY988" s="66">
        <v>44088</v>
      </c>
    </row>
    <row r="989" spans="51:51" x14ac:dyDescent="0.25">
      <c r="AY989" s="66">
        <v>44089</v>
      </c>
    </row>
    <row r="990" spans="51:51" x14ac:dyDescent="0.25">
      <c r="AY990" s="66">
        <v>44090</v>
      </c>
    </row>
    <row r="991" spans="51:51" x14ac:dyDescent="0.25">
      <c r="AY991" s="66">
        <v>44091</v>
      </c>
    </row>
    <row r="992" spans="51:51" x14ac:dyDescent="0.25">
      <c r="AY992" s="66">
        <v>44092</v>
      </c>
    </row>
    <row r="993" spans="51:51" x14ac:dyDescent="0.25">
      <c r="AY993" s="66">
        <v>44093</v>
      </c>
    </row>
    <row r="994" spans="51:51" x14ac:dyDescent="0.25">
      <c r="AY994" s="66">
        <v>44094</v>
      </c>
    </row>
    <row r="995" spans="51:51" x14ac:dyDescent="0.25">
      <c r="AY995" s="66">
        <v>44095</v>
      </c>
    </row>
    <row r="996" spans="51:51" x14ac:dyDescent="0.25">
      <c r="AY996" s="66">
        <v>44096</v>
      </c>
    </row>
    <row r="997" spans="51:51" x14ac:dyDescent="0.25">
      <c r="AY997" s="66">
        <v>44097</v>
      </c>
    </row>
    <row r="998" spans="51:51" x14ac:dyDescent="0.25">
      <c r="AY998" s="66">
        <v>44098</v>
      </c>
    </row>
    <row r="999" spans="51:51" x14ac:dyDescent="0.25">
      <c r="AY999" s="66">
        <v>44099</v>
      </c>
    </row>
    <row r="1000" spans="51:51" x14ac:dyDescent="0.25">
      <c r="AY1000" s="66">
        <v>44100</v>
      </c>
    </row>
    <row r="1001" spans="51:51" x14ac:dyDescent="0.25">
      <c r="AY1001" s="66">
        <v>44101</v>
      </c>
    </row>
    <row r="1002" spans="51:51" x14ac:dyDescent="0.25">
      <c r="AY1002" s="66">
        <v>44102</v>
      </c>
    </row>
    <row r="1003" spans="51:51" x14ac:dyDescent="0.25">
      <c r="AY1003" s="66">
        <v>44103</v>
      </c>
    </row>
    <row r="1004" spans="51:51" x14ac:dyDescent="0.25">
      <c r="AY1004" s="66">
        <v>44104</v>
      </c>
    </row>
    <row r="1005" spans="51:51" x14ac:dyDescent="0.25">
      <c r="AY1005" s="66">
        <v>44105</v>
      </c>
    </row>
    <row r="1006" spans="51:51" x14ac:dyDescent="0.25">
      <c r="AY1006" s="66">
        <v>44106</v>
      </c>
    </row>
    <row r="1007" spans="51:51" x14ac:dyDescent="0.25">
      <c r="AY1007" s="66">
        <v>44107</v>
      </c>
    </row>
    <row r="1008" spans="51:51" x14ac:dyDescent="0.25">
      <c r="AY1008" s="66">
        <v>44108</v>
      </c>
    </row>
    <row r="1009" spans="51:51" x14ac:dyDescent="0.25">
      <c r="AY1009" s="66">
        <v>44109</v>
      </c>
    </row>
    <row r="1010" spans="51:51" x14ac:dyDescent="0.25">
      <c r="AY1010" s="66">
        <v>44110</v>
      </c>
    </row>
    <row r="1011" spans="51:51" x14ac:dyDescent="0.25">
      <c r="AY1011" s="66">
        <v>44111</v>
      </c>
    </row>
    <row r="1012" spans="51:51" x14ac:dyDescent="0.25">
      <c r="AY1012" s="66">
        <v>44112</v>
      </c>
    </row>
    <row r="1013" spans="51:51" x14ac:dyDescent="0.25">
      <c r="AY1013" s="66">
        <v>44113</v>
      </c>
    </row>
    <row r="1014" spans="51:51" x14ac:dyDescent="0.25">
      <c r="AY1014" s="66">
        <v>44114</v>
      </c>
    </row>
    <row r="1015" spans="51:51" x14ac:dyDescent="0.25">
      <c r="AY1015" s="66">
        <v>44115</v>
      </c>
    </row>
    <row r="1016" spans="51:51" x14ac:dyDescent="0.25">
      <c r="AY1016" s="66">
        <v>44116</v>
      </c>
    </row>
    <row r="1017" spans="51:51" x14ac:dyDescent="0.25">
      <c r="AY1017" s="66">
        <v>44117</v>
      </c>
    </row>
    <row r="1018" spans="51:51" x14ac:dyDescent="0.25">
      <c r="AY1018" s="66">
        <v>44118</v>
      </c>
    </row>
    <row r="1019" spans="51:51" x14ac:dyDescent="0.25">
      <c r="AY1019" s="66">
        <v>44119</v>
      </c>
    </row>
    <row r="1020" spans="51:51" x14ac:dyDescent="0.25">
      <c r="AY1020" s="66">
        <v>44120</v>
      </c>
    </row>
    <row r="1021" spans="51:51" x14ac:dyDescent="0.25">
      <c r="AY1021" s="66">
        <v>44121</v>
      </c>
    </row>
    <row r="1022" spans="51:51" x14ac:dyDescent="0.25">
      <c r="AY1022" s="66">
        <v>44122</v>
      </c>
    </row>
    <row r="1023" spans="51:51" x14ac:dyDescent="0.25">
      <c r="AY1023" s="66">
        <v>44123</v>
      </c>
    </row>
    <row r="1024" spans="51:51" x14ac:dyDescent="0.25">
      <c r="AY1024" s="66">
        <v>44124</v>
      </c>
    </row>
    <row r="1025" spans="51:51" x14ac:dyDescent="0.25">
      <c r="AY1025" s="66">
        <v>44125</v>
      </c>
    </row>
    <row r="1026" spans="51:51" x14ac:dyDescent="0.25">
      <c r="AY1026" s="66">
        <v>44126</v>
      </c>
    </row>
    <row r="1027" spans="51:51" x14ac:dyDescent="0.25">
      <c r="AY1027" s="66">
        <v>44127</v>
      </c>
    </row>
    <row r="1028" spans="51:51" x14ac:dyDescent="0.25">
      <c r="AY1028" s="66">
        <v>44128</v>
      </c>
    </row>
    <row r="1029" spans="51:51" x14ac:dyDescent="0.25">
      <c r="AY1029" s="66">
        <v>44129</v>
      </c>
    </row>
    <row r="1030" spans="51:51" x14ac:dyDescent="0.25">
      <c r="AY1030" s="66">
        <v>44130</v>
      </c>
    </row>
    <row r="1031" spans="51:51" x14ac:dyDescent="0.25">
      <c r="AY1031" s="66">
        <v>44131</v>
      </c>
    </row>
    <row r="1032" spans="51:51" x14ac:dyDescent="0.25">
      <c r="AY1032" s="66">
        <v>44132</v>
      </c>
    </row>
    <row r="1033" spans="51:51" x14ac:dyDescent="0.25">
      <c r="AY1033" s="66">
        <v>44133</v>
      </c>
    </row>
    <row r="1034" spans="51:51" x14ac:dyDescent="0.25">
      <c r="AY1034" s="66">
        <v>44134</v>
      </c>
    </row>
    <row r="1035" spans="51:51" x14ac:dyDescent="0.25">
      <c r="AY1035" s="66">
        <v>44135</v>
      </c>
    </row>
    <row r="1036" spans="51:51" x14ac:dyDescent="0.25">
      <c r="AY1036" s="66">
        <v>44136</v>
      </c>
    </row>
    <row r="1037" spans="51:51" x14ac:dyDescent="0.25">
      <c r="AY1037" s="66">
        <v>44137</v>
      </c>
    </row>
    <row r="1038" spans="51:51" x14ac:dyDescent="0.25">
      <c r="AY1038" s="66">
        <v>44138</v>
      </c>
    </row>
    <row r="1039" spans="51:51" x14ac:dyDescent="0.25">
      <c r="AY1039" s="66">
        <v>44139</v>
      </c>
    </row>
    <row r="1040" spans="51:51" x14ac:dyDescent="0.25">
      <c r="AY1040" s="66">
        <v>44140</v>
      </c>
    </row>
    <row r="1041" spans="51:51" x14ac:dyDescent="0.25">
      <c r="AY1041" s="66">
        <v>44141</v>
      </c>
    </row>
    <row r="1042" spans="51:51" x14ac:dyDescent="0.25">
      <c r="AY1042" s="66">
        <v>44142</v>
      </c>
    </row>
    <row r="1043" spans="51:51" x14ac:dyDescent="0.25">
      <c r="AY1043" s="66">
        <v>44143</v>
      </c>
    </row>
    <row r="1044" spans="51:51" x14ac:dyDescent="0.25">
      <c r="AY1044" s="66">
        <v>44144</v>
      </c>
    </row>
    <row r="1045" spans="51:51" x14ac:dyDescent="0.25">
      <c r="AY1045" s="66">
        <v>44145</v>
      </c>
    </row>
    <row r="1046" spans="51:51" x14ac:dyDescent="0.25">
      <c r="AY1046" s="66">
        <v>44146</v>
      </c>
    </row>
    <row r="1047" spans="51:51" x14ac:dyDescent="0.25">
      <c r="AY1047" s="66">
        <v>44147</v>
      </c>
    </row>
    <row r="1048" spans="51:51" x14ac:dyDescent="0.25">
      <c r="AY1048" s="66">
        <v>44148</v>
      </c>
    </row>
    <row r="1049" spans="51:51" x14ac:dyDescent="0.25">
      <c r="AY1049" s="66">
        <v>44149</v>
      </c>
    </row>
    <row r="1050" spans="51:51" x14ac:dyDescent="0.25">
      <c r="AY1050" s="66">
        <v>44150</v>
      </c>
    </row>
    <row r="1051" spans="51:51" x14ac:dyDescent="0.25">
      <c r="AY1051" s="66">
        <v>44151</v>
      </c>
    </row>
    <row r="1052" spans="51:51" x14ac:dyDescent="0.25">
      <c r="AY1052" s="66">
        <v>44152</v>
      </c>
    </row>
    <row r="1053" spans="51:51" x14ac:dyDescent="0.25">
      <c r="AY1053" s="66">
        <v>44153</v>
      </c>
    </row>
    <row r="1054" spans="51:51" x14ac:dyDescent="0.25">
      <c r="AY1054" s="66">
        <v>44154</v>
      </c>
    </row>
    <row r="1055" spans="51:51" x14ac:dyDescent="0.25">
      <c r="AY1055" s="66">
        <v>44155</v>
      </c>
    </row>
    <row r="1056" spans="51:51" x14ac:dyDescent="0.25">
      <c r="AY1056" s="66">
        <v>44156</v>
      </c>
    </row>
    <row r="1057" spans="51:51" x14ac:dyDescent="0.25">
      <c r="AY1057" s="66">
        <v>44157</v>
      </c>
    </row>
    <row r="1058" spans="51:51" x14ac:dyDescent="0.25">
      <c r="AY1058" s="66">
        <v>44158</v>
      </c>
    </row>
    <row r="1059" spans="51:51" x14ac:dyDescent="0.25">
      <c r="AY1059" s="66">
        <v>44159</v>
      </c>
    </row>
    <row r="1060" spans="51:51" x14ac:dyDescent="0.25">
      <c r="AY1060" s="66">
        <v>44160</v>
      </c>
    </row>
    <row r="1061" spans="51:51" x14ac:dyDescent="0.25">
      <c r="AY1061" s="66">
        <v>44161</v>
      </c>
    </row>
    <row r="1062" spans="51:51" x14ac:dyDescent="0.25">
      <c r="AY1062" s="66">
        <v>44162</v>
      </c>
    </row>
    <row r="1063" spans="51:51" x14ac:dyDescent="0.25">
      <c r="AY1063" s="66">
        <v>44163</v>
      </c>
    </row>
    <row r="1064" spans="51:51" x14ac:dyDescent="0.25">
      <c r="AY1064" s="66">
        <v>44164</v>
      </c>
    </row>
    <row r="1065" spans="51:51" x14ac:dyDescent="0.25">
      <c r="AY1065" s="66">
        <v>44165</v>
      </c>
    </row>
    <row r="1066" spans="51:51" x14ac:dyDescent="0.25">
      <c r="AY1066" s="66">
        <v>44166</v>
      </c>
    </row>
    <row r="1067" spans="51:51" x14ac:dyDescent="0.25">
      <c r="AY1067" s="66">
        <v>44167</v>
      </c>
    </row>
    <row r="1068" spans="51:51" x14ac:dyDescent="0.25">
      <c r="AY1068" s="66">
        <v>44168</v>
      </c>
    </row>
    <row r="1069" spans="51:51" x14ac:dyDescent="0.25">
      <c r="AY1069" s="66">
        <v>44169</v>
      </c>
    </row>
    <row r="1070" spans="51:51" x14ac:dyDescent="0.25">
      <c r="AY1070" s="66">
        <v>44170</v>
      </c>
    </row>
    <row r="1071" spans="51:51" x14ac:dyDescent="0.25">
      <c r="AY1071" s="66">
        <v>44171</v>
      </c>
    </row>
    <row r="1072" spans="51:51" x14ac:dyDescent="0.25">
      <c r="AY1072" s="66">
        <v>44172</v>
      </c>
    </row>
    <row r="1073" spans="51:51" x14ac:dyDescent="0.25">
      <c r="AY1073" s="66">
        <v>44173</v>
      </c>
    </row>
    <row r="1074" spans="51:51" x14ac:dyDescent="0.25">
      <c r="AY1074" s="66">
        <v>44174</v>
      </c>
    </row>
    <row r="1075" spans="51:51" x14ac:dyDescent="0.25">
      <c r="AY1075" s="66">
        <v>44175</v>
      </c>
    </row>
    <row r="1076" spans="51:51" x14ac:dyDescent="0.25">
      <c r="AY1076" s="66">
        <v>44176</v>
      </c>
    </row>
    <row r="1077" spans="51:51" x14ac:dyDescent="0.25">
      <c r="AY1077" s="66">
        <v>44177</v>
      </c>
    </row>
    <row r="1078" spans="51:51" x14ac:dyDescent="0.25">
      <c r="AY1078" s="66">
        <v>44178</v>
      </c>
    </row>
    <row r="1079" spans="51:51" x14ac:dyDescent="0.25">
      <c r="AY1079" s="66">
        <v>44179</v>
      </c>
    </row>
    <row r="1080" spans="51:51" x14ac:dyDescent="0.25">
      <c r="AY1080" s="66">
        <v>44180</v>
      </c>
    </row>
    <row r="1081" spans="51:51" x14ac:dyDescent="0.25">
      <c r="AY1081" s="66">
        <v>44181</v>
      </c>
    </row>
    <row r="1082" spans="51:51" x14ac:dyDescent="0.25">
      <c r="AY1082" s="66">
        <v>44182</v>
      </c>
    </row>
    <row r="1083" spans="51:51" x14ac:dyDescent="0.25">
      <c r="AY1083" s="66">
        <v>44183</v>
      </c>
    </row>
    <row r="1084" spans="51:51" x14ac:dyDescent="0.25">
      <c r="AY1084" s="66">
        <v>44184</v>
      </c>
    </row>
    <row r="1085" spans="51:51" x14ac:dyDescent="0.25">
      <c r="AY1085" s="66">
        <v>44185</v>
      </c>
    </row>
    <row r="1086" spans="51:51" x14ac:dyDescent="0.25">
      <c r="AY1086" s="66">
        <v>44186</v>
      </c>
    </row>
    <row r="1087" spans="51:51" x14ac:dyDescent="0.25">
      <c r="AY1087" s="66">
        <v>44187</v>
      </c>
    </row>
    <row r="1088" spans="51:51" x14ac:dyDescent="0.25">
      <c r="AY1088" s="66">
        <v>44188</v>
      </c>
    </row>
    <row r="1089" spans="51:51" x14ac:dyDescent="0.25">
      <c r="AY1089" s="66">
        <v>44189</v>
      </c>
    </row>
    <row r="1090" spans="51:51" x14ac:dyDescent="0.25">
      <c r="AY1090" s="66">
        <v>44190</v>
      </c>
    </row>
    <row r="1091" spans="51:51" x14ac:dyDescent="0.25">
      <c r="AY1091" s="66">
        <v>44191</v>
      </c>
    </row>
    <row r="1092" spans="51:51" x14ac:dyDescent="0.25">
      <c r="AY1092" s="66">
        <v>44192</v>
      </c>
    </row>
    <row r="1093" spans="51:51" x14ac:dyDescent="0.25">
      <c r="AY1093" s="66">
        <v>44193</v>
      </c>
    </row>
    <row r="1094" spans="51:51" x14ac:dyDescent="0.25">
      <c r="AY1094" s="66">
        <v>44194</v>
      </c>
    </row>
    <row r="1095" spans="51:51" x14ac:dyDescent="0.25">
      <c r="AY1095" s="66">
        <v>44195</v>
      </c>
    </row>
    <row r="1096" spans="51:51" x14ac:dyDescent="0.25">
      <c r="AY1096" s="66">
        <v>44196</v>
      </c>
    </row>
  </sheetData>
  <mergeCells count="12">
    <mergeCell ref="AO10:AU10"/>
    <mergeCell ref="A1:G1"/>
    <mergeCell ref="I1:O1"/>
    <mergeCell ref="Q1:W1"/>
    <mergeCell ref="Y1:AE1"/>
    <mergeCell ref="AG1:AM1"/>
    <mergeCell ref="AO1:AU1"/>
    <mergeCell ref="A10:G10"/>
    <mergeCell ref="I10:O10"/>
    <mergeCell ref="Q10:W10"/>
    <mergeCell ref="Y10:AE10"/>
    <mergeCell ref="AG10:A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MARCELLIN</dc:creator>
  <cp:lastModifiedBy>Antoine MULLET</cp:lastModifiedBy>
  <dcterms:created xsi:type="dcterms:W3CDTF">2014-12-01T14:08:19Z</dcterms:created>
  <dcterms:modified xsi:type="dcterms:W3CDTF">2018-08-16T08:41:48Z</dcterms:modified>
</cp:coreProperties>
</file>