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110" windowWidth="17715" windowHeight="6975"/>
  </bookViews>
  <sheets>
    <sheet name="Feuil3" sheetId="11" r:id="rId1"/>
    <sheet name="Feuil4" sheetId="12" r:id="rId2"/>
  </sheets>
  <definedNames>
    <definedName name="_xlnm._FilterDatabase" localSheetId="0" hidden="1">Feuil3!$A$19:$AY$111</definedName>
  </definedNames>
  <calcPr calcId="145621"/>
</workbook>
</file>

<file path=xl/calcChain.xml><?xml version="1.0" encoding="utf-8"?>
<calcChain xmlns="http://schemas.openxmlformats.org/spreadsheetml/2006/main">
  <c r="A22" i="11" l="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B99" i="11" l="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21" i="11" l="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20" i="11"/>
  <c r="AX21" i="11"/>
  <c r="AW21" i="11"/>
  <c r="AY21" i="11"/>
  <c r="AX22" i="11"/>
  <c r="AW22" i="11"/>
  <c r="AY22" i="11"/>
  <c r="AX23" i="11"/>
  <c r="AW23" i="11"/>
  <c r="AY23" i="11"/>
  <c r="AX24" i="11"/>
  <c r="AW24" i="11"/>
  <c r="AY24" i="11"/>
  <c r="AX25" i="11"/>
  <c r="AW25" i="11"/>
  <c r="AY25" i="11"/>
  <c r="AX26" i="11"/>
  <c r="AW26" i="11"/>
  <c r="AY26" i="11"/>
  <c r="AX27" i="11"/>
  <c r="AW27" i="11"/>
  <c r="AY27" i="11"/>
  <c r="AX28" i="11"/>
  <c r="AW28" i="11"/>
  <c r="AY28" i="11"/>
  <c r="AX29" i="11"/>
  <c r="AW29" i="11"/>
  <c r="AY29" i="11"/>
  <c r="AX30" i="11"/>
  <c r="AW30" i="11"/>
  <c r="AY30" i="11"/>
  <c r="AX31" i="11"/>
  <c r="AW31" i="11"/>
  <c r="AY31" i="11"/>
  <c r="AX32" i="11"/>
  <c r="AW32" i="11"/>
  <c r="AY32" i="11"/>
  <c r="AX33" i="11"/>
  <c r="AW33" i="11"/>
  <c r="AY33" i="11"/>
  <c r="AX34" i="11"/>
  <c r="AW34" i="11"/>
  <c r="AY34" i="11"/>
  <c r="AX35" i="11"/>
  <c r="AW35" i="11"/>
  <c r="AY35" i="11"/>
  <c r="AX36" i="11"/>
  <c r="AW36" i="11"/>
  <c r="AY36" i="11"/>
  <c r="AX37" i="11"/>
  <c r="AW37" i="11"/>
  <c r="AY37" i="11"/>
  <c r="AX38" i="11"/>
  <c r="AW38" i="11"/>
  <c r="AY38" i="11"/>
  <c r="AX39" i="11"/>
  <c r="AW39" i="11"/>
  <c r="AY39" i="11"/>
  <c r="AX40" i="11"/>
  <c r="AW40" i="11"/>
  <c r="AY40" i="11"/>
  <c r="AX41" i="11"/>
  <c r="AW41" i="11"/>
  <c r="AY41" i="11"/>
  <c r="AX42" i="11"/>
  <c r="AW42" i="11"/>
  <c r="AY42" i="11"/>
  <c r="AX43" i="11"/>
  <c r="AW43" i="11"/>
  <c r="AY43" i="11"/>
  <c r="AX44" i="11"/>
  <c r="AW44" i="11"/>
  <c r="AY44" i="11"/>
  <c r="AX45" i="11"/>
  <c r="AW45" i="11"/>
  <c r="AY45" i="11"/>
  <c r="AX46" i="11"/>
  <c r="AW46" i="11"/>
  <c r="AY46" i="11"/>
  <c r="AX47" i="11"/>
  <c r="AW47" i="11"/>
  <c r="AY47" i="11"/>
  <c r="AX48" i="11"/>
  <c r="AW48" i="11"/>
  <c r="AY48" i="11"/>
  <c r="AX49" i="11"/>
  <c r="AW49" i="11"/>
  <c r="AY49" i="11"/>
  <c r="AX50" i="11"/>
  <c r="AW50" i="11"/>
  <c r="AY50" i="11"/>
  <c r="AX51" i="11"/>
  <c r="AW51" i="11"/>
  <c r="AY51" i="11"/>
  <c r="AX52" i="11"/>
  <c r="AW52" i="11"/>
  <c r="AY52" i="11"/>
  <c r="AX53" i="11"/>
  <c r="AW53" i="11"/>
  <c r="AY53" i="11"/>
  <c r="AX54" i="11"/>
  <c r="AW54" i="11"/>
  <c r="AY54" i="11"/>
  <c r="AX55" i="11"/>
  <c r="AW55" i="11"/>
  <c r="AY55" i="11"/>
  <c r="AX56" i="11"/>
  <c r="AW56" i="11"/>
  <c r="AY56" i="11"/>
  <c r="AX57" i="11"/>
  <c r="AW57" i="11"/>
  <c r="AY57" i="11"/>
  <c r="AX58" i="11"/>
  <c r="AW58" i="11"/>
  <c r="AY58" i="11"/>
  <c r="AX59" i="11"/>
  <c r="AW59" i="11"/>
  <c r="AY59" i="11"/>
  <c r="AX60" i="11"/>
  <c r="AW60" i="11"/>
  <c r="AY60" i="11"/>
  <c r="AX61" i="11"/>
  <c r="AW61" i="11"/>
  <c r="AY61" i="11"/>
  <c r="AX62" i="11"/>
  <c r="AW62" i="11"/>
  <c r="AY62" i="11"/>
  <c r="AX63" i="11"/>
  <c r="AW63" i="11"/>
  <c r="AY63" i="11"/>
  <c r="AX64" i="11"/>
  <c r="AW64" i="11"/>
  <c r="AY64" i="11"/>
  <c r="AX65" i="11"/>
  <c r="AW65" i="11"/>
  <c r="AY65" i="11"/>
  <c r="AX66" i="11"/>
  <c r="AW66" i="11"/>
  <c r="AY66" i="11"/>
  <c r="AX67" i="11"/>
  <c r="AW67" i="11"/>
  <c r="AY67" i="11"/>
  <c r="AX68" i="11"/>
  <c r="AW68" i="11"/>
  <c r="AY68" i="11"/>
  <c r="AX69" i="11"/>
  <c r="AW69" i="11"/>
  <c r="AY69" i="11"/>
  <c r="AX70" i="11"/>
  <c r="AW70" i="11"/>
  <c r="AY70" i="11"/>
  <c r="AX71" i="11"/>
  <c r="AW71" i="11"/>
  <c r="AY71" i="11"/>
  <c r="AX72" i="11"/>
  <c r="AW72" i="11"/>
  <c r="AY72" i="11"/>
  <c r="AX73" i="11"/>
  <c r="AW73" i="11"/>
  <c r="AY73" i="11"/>
  <c r="AX74" i="11"/>
  <c r="AW74" i="11"/>
  <c r="AY74" i="11"/>
  <c r="AX75" i="11"/>
  <c r="AW75" i="11"/>
  <c r="AY75" i="11"/>
  <c r="AX76" i="11"/>
  <c r="AW76" i="11"/>
  <c r="AY76" i="11"/>
  <c r="AX77" i="11"/>
  <c r="AW77" i="11"/>
  <c r="AY77" i="11"/>
  <c r="AX78" i="11"/>
  <c r="AW78" i="11"/>
  <c r="AY78" i="11"/>
  <c r="AX79" i="11"/>
  <c r="AW79" i="11"/>
  <c r="AY79" i="11"/>
  <c r="AX80" i="11"/>
  <c r="AW80" i="11"/>
  <c r="AY80" i="11"/>
  <c r="AX81" i="11"/>
  <c r="AW81" i="11"/>
  <c r="AY81" i="11"/>
  <c r="AX82" i="11"/>
  <c r="AW82" i="11"/>
  <c r="AY82" i="11"/>
  <c r="AX83" i="11"/>
  <c r="AW83" i="11"/>
  <c r="AY83" i="11"/>
  <c r="AX84" i="11"/>
  <c r="AW84" i="11"/>
  <c r="AY84" i="11"/>
  <c r="AX85" i="11"/>
  <c r="AW85" i="11"/>
  <c r="AY85" i="11"/>
  <c r="AX86" i="11"/>
  <c r="AW86" i="11"/>
  <c r="AY86" i="11"/>
  <c r="AX87" i="11"/>
  <c r="AW87" i="11"/>
  <c r="AY87" i="11"/>
  <c r="AX88" i="11"/>
  <c r="AW88" i="11"/>
  <c r="AY88" i="11"/>
  <c r="AX89" i="11"/>
  <c r="AW89" i="11"/>
  <c r="AY89" i="11"/>
  <c r="AX90" i="11"/>
  <c r="AW90" i="11"/>
  <c r="AY90" i="11"/>
  <c r="AX91" i="11"/>
  <c r="AW91" i="11"/>
  <c r="AY91" i="11"/>
  <c r="AX92" i="11"/>
  <c r="AW92" i="11"/>
  <c r="AY92" i="11"/>
  <c r="AX93" i="11"/>
  <c r="AW93" i="11"/>
  <c r="AY93" i="11"/>
  <c r="AX94" i="11"/>
  <c r="AW94" i="11"/>
  <c r="AY94" i="11"/>
  <c r="AX95" i="11"/>
  <c r="AW95" i="11"/>
  <c r="AY95" i="11"/>
  <c r="AX96" i="11"/>
  <c r="AW96" i="11"/>
  <c r="AY96" i="11"/>
  <c r="AX97" i="11"/>
  <c r="AW97" i="11"/>
  <c r="AY97" i="11"/>
  <c r="AX98" i="11"/>
  <c r="AW98" i="11"/>
  <c r="AY98" i="11"/>
  <c r="AX99" i="11"/>
  <c r="AW99" i="11"/>
  <c r="AY99" i="11"/>
  <c r="AX100" i="11"/>
  <c r="AW100" i="11"/>
  <c r="AY100" i="11"/>
  <c r="AX101" i="11"/>
  <c r="AW101" i="11"/>
  <c r="AY101" i="11"/>
  <c r="AX102" i="11"/>
  <c r="AW102" i="11"/>
  <c r="AY102" i="11"/>
  <c r="AX103" i="11"/>
  <c r="AW103" i="11"/>
  <c r="AY103" i="11"/>
  <c r="AX104" i="11"/>
  <c r="AW104" i="11"/>
  <c r="AY104" i="11"/>
  <c r="AX105" i="11"/>
  <c r="AW105" i="11"/>
  <c r="AY105" i="11"/>
  <c r="AX106" i="11"/>
  <c r="AW106" i="11"/>
  <c r="AY106" i="11"/>
  <c r="AX107" i="11"/>
  <c r="AW107" i="11"/>
  <c r="AY107" i="11"/>
  <c r="AX108" i="11"/>
  <c r="AW108" i="11"/>
  <c r="AY108" i="11"/>
  <c r="AX20" i="11"/>
  <c r="A20" i="11" s="1"/>
  <c r="AY20" i="11"/>
  <c r="AW20" i="11"/>
  <c r="A21" i="11" l="1"/>
  <c r="AR10" i="11"/>
  <c r="W2" i="11"/>
  <c r="AK10" i="11"/>
  <c r="I10" i="11"/>
  <c r="AD10" i="11"/>
  <c r="AR2" i="11"/>
  <c r="W10" i="11"/>
  <c r="AK2" i="11"/>
  <c r="I2" i="11"/>
  <c r="P10" i="11"/>
  <c r="AD2" i="11"/>
  <c r="P2" i="11"/>
</calcChain>
</file>

<file path=xl/sharedStrings.xml><?xml version="1.0" encoding="utf-8"?>
<sst xmlns="http://schemas.openxmlformats.org/spreadsheetml/2006/main" count="288" uniqueCount="44">
  <si>
    <t>Date</t>
  </si>
  <si>
    <t>N° Client</t>
  </si>
  <si>
    <t>Client</t>
  </si>
  <si>
    <t>Dr</t>
  </si>
  <si>
    <t>Assistance Opératoire</t>
  </si>
  <si>
    <t>Intervention</t>
  </si>
  <si>
    <t>Saisie</t>
  </si>
  <si>
    <t>Adresse</t>
  </si>
  <si>
    <t>Réf Produits</t>
  </si>
  <si>
    <t>Désignation</t>
  </si>
  <si>
    <t>IB</t>
  </si>
  <si>
    <t>A Faire
Fait</t>
  </si>
  <si>
    <t>dim</t>
  </si>
  <si>
    <t>lun</t>
  </si>
  <si>
    <t>mar</t>
  </si>
  <si>
    <t>mer</t>
  </si>
  <si>
    <t>jeu</t>
  </si>
  <si>
    <t>ven</t>
  </si>
  <si>
    <t>sam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</si>
  <si>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</si>
  <si>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</si>
  <si>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</si>
  <si>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</si>
  <si>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</si>
  <si>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</si>
  <si>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</si>
  <si>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</si>
  <si>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</si>
  <si>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</si>
  <si>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</si>
  <si>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</si>
  <si>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Août</t>
  </si>
  <si>
    <t>Décembre</t>
  </si>
  <si>
    <t>jours</t>
  </si>
  <si>
    <t>annee</t>
  </si>
  <si>
    <t>Com</t>
  </si>
  <si>
    <t xml:space="preserve"> </t>
  </si>
  <si>
    <t>AAA</t>
  </si>
  <si>
    <t>BBB</t>
  </si>
  <si>
    <t>CCC</t>
  </si>
  <si>
    <t>NNN</t>
  </si>
  <si>
    <t>GGG</t>
  </si>
  <si>
    <t>TTT</t>
  </si>
  <si>
    <t>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</si>
</sst>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0"/>
      <name val="Century Gothic"/>
      <family val="2"/>
    </font>
    <font>
      <b/>
      <sz val="8"/>
      <color theme="0" tint="-0.249977111117893"/>
      <name val="Century Gothic"/>
      <family val="2"/>
    </font>
    <font>
      <sz val="6"/>
      <color theme="0" tint="-0.249977111117893"/>
      <name val="Century Gothic"/>
      <family val="2"/>
    </font>
    <font>
      <b/>
      <sz val="6"/>
      <color theme="0" tint="-0.249977111117893"/>
      <name val="Century Gothic"/>
      <family val="2"/>
    </font>
    <font>
      <sz val="6"/>
      <color theme="1"/>
      <name val="Calibri"/>
      <family val="2"/>
      <scheme val="minor"/>
    </font>
    <font>
      <sz val="6"/>
      <color theme="0"/>
      <name val="Century Gothic"/>
      <family val="2"/>
    </font>
    <font>
      <sz val="6"/>
      <color theme="1"/>
      <name val="Century Gothic"/>
      <family val="2"/>
    </font>
    <font>
      <sz val="8"/>
      <color theme="0" tint="-0.249977111117893"/>
      <name val="Century Gothic"/>
      <family val="2"/>
    </font>
    <font>
      <sz val="8"/>
      <color theme="0" tint="-0.14999847407452621"/>
      <name val="Century Gothic"/>
      <family val="2"/>
    </font>
    <font>
      <b/>
      <sz val="8"/>
      <color theme="0" tint="-0.14999847407452621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245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0" fillId="10" borderId="0" xfId="0" applyNumberFormat="1" applyFont="1" applyFill="1" applyAlignment="1">
      <alignment horizontal="center" vertical="center"/>
    </xf>
    <xf numFmtId="0" fontId="10" fillId="1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10" fillId="8" borderId="0" xfId="0" applyNumberFormat="1" applyFont="1" applyFill="1" applyAlignment="1">
      <alignment horizontal="center" vertical="center"/>
    </xf>
    <xf numFmtId="0" fontId="10" fillId="8" borderId="0" xfId="0" applyNumberFormat="1" applyFont="1" applyFill="1" applyAlignment="1">
      <alignment horizontal="center" vertical="center" wrapText="1"/>
    </xf>
    <xf numFmtId="0" fontId="10" fillId="2" borderId="0" xfId="0" applyNumberFormat="1" applyFont="1" applyFill="1" applyAlignment="1">
      <alignment horizontal="center" vertical="center"/>
    </xf>
    <xf numFmtId="0" fontId="10" fillId="2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 applyAlignment="1">
      <alignment horizontal="center" vertical="center"/>
    </xf>
    <xf numFmtId="0" fontId="10" fillId="3" borderId="0" xfId="0" applyNumberFormat="1" applyFont="1" applyFill="1" applyAlignment="1">
      <alignment horizontal="center" vertical="center" wrapText="1"/>
    </xf>
    <xf numFmtId="0" fontId="10" fillId="7" borderId="0" xfId="0" applyNumberFormat="1" applyFont="1" applyFill="1" applyAlignment="1">
      <alignment horizontal="center" vertical="center"/>
    </xf>
    <xf numFmtId="0" fontId="10" fillId="7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/>
    </xf>
    <xf numFmtId="0" fontId="10" fillId="6" borderId="0" xfId="0" applyNumberFormat="1" applyFont="1" applyFill="1" applyAlignment="1">
      <alignment horizontal="center" vertical="center"/>
    </xf>
    <xf numFmtId="0" fontId="10" fillId="6" borderId="0" xfId="0" applyNumberFormat="1" applyFont="1" applyFill="1" applyAlignment="1">
      <alignment horizontal="center" vertical="center" wrapText="1"/>
    </xf>
    <xf numFmtId="0" fontId="10" fillId="5" borderId="0" xfId="0" applyNumberFormat="1" applyFont="1" applyFill="1" applyAlignment="1">
      <alignment horizontal="center" vertical="center"/>
    </xf>
    <xf numFmtId="0" fontId="10" fillId="5" borderId="0" xfId="0" applyNumberFormat="1" applyFont="1" applyFill="1" applyAlignment="1">
      <alignment horizontal="center" vertical="center" wrapText="1"/>
    </xf>
    <xf numFmtId="0" fontId="10" fillId="4" borderId="0" xfId="0" applyNumberFormat="1" applyFont="1" applyFill="1" applyAlignment="1">
      <alignment horizontal="center" vertical="center"/>
    </xf>
    <xf numFmtId="0" fontId="10" fillId="4" borderId="0" xfId="0" applyNumberFormat="1" applyFont="1" applyFill="1" applyAlignment="1">
      <alignment horizontal="center" vertical="center" wrapText="1"/>
    </xf>
    <xf numFmtId="0" fontId="10" fillId="11" borderId="0" xfId="0" applyNumberFormat="1" applyFont="1" applyFill="1" applyAlignment="1">
      <alignment horizontal="center" vertical="center"/>
    </xf>
    <xf numFmtId="0" fontId="10" fillId="11" borderId="0" xfId="0" applyNumberFormat="1" applyFont="1" applyFill="1" applyAlignment="1">
      <alignment horizontal="center" vertical="center" wrapText="1"/>
    </xf>
    <xf numFmtId="0" fontId="10" fillId="13" borderId="0" xfId="0" applyNumberFormat="1" applyFont="1" applyFill="1" applyAlignment="1">
      <alignment horizontal="center" vertical="center"/>
    </xf>
    <xf numFmtId="0" fontId="10" fillId="13" borderId="0" xfId="0" applyNumberFormat="1" applyFont="1" applyFill="1" applyAlignment="1">
      <alignment horizontal="center" vertical="center" wrapText="1"/>
    </xf>
    <xf numFmtId="0" fontId="10" fillId="14" borderId="0" xfId="0" applyNumberFormat="1" applyFont="1" applyFill="1" applyAlignment="1">
      <alignment horizontal="center" vertical="center"/>
    </xf>
    <xf numFmtId="0" fontId="10" fillId="14" borderId="0" xfId="0" applyNumberFormat="1" applyFont="1" applyFill="1" applyAlignment="1">
      <alignment horizontal="center" vertical="center" wrapText="1"/>
    </xf>
    <xf numFmtId="0" fontId="2" fillId="0" borderId="0" xfId="0" applyFont="1"/>
    <xf numFmtId="0" fontId="2" fillId="10" borderId="0" xfId="0" applyFont="1" applyFill="1"/>
    <xf numFmtId="0" fontId="2" fillId="9" borderId="0" xfId="0" applyFont="1" applyFill="1"/>
    <xf numFmtId="0" fontId="2" fillId="8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7" borderId="0" xfId="0" applyFont="1" applyFill="1"/>
    <xf numFmtId="0" fontId="2" fillId="6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11" borderId="0" xfId="0" applyFont="1" applyFill="1"/>
    <xf numFmtId="0" fontId="2" fillId="13" borderId="0" xfId="0" applyFont="1" applyFill="1"/>
    <xf numFmtId="0" fontId="2" fillId="14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14" fontId="8" fillId="12" borderId="0" xfId="0" applyNumberFormat="1" applyFont="1" applyFill="1" applyAlignment="1">
      <alignment horizontal="center" vertical="center" textRotation="90"/>
    </xf>
    <xf numFmtId="0" fontId="8" fillId="12" borderId="0" xfId="0" applyFont="1" applyFill="1" applyAlignment="1">
      <alignment horizontal="center" vertical="center"/>
    </xf>
    <xf numFmtId="0" fontId="8" fillId="12" borderId="0" xfId="0" applyFont="1" applyFill="1" applyAlignment="1">
      <alignment horizontal="center" vertical="center" wrapText="1"/>
    </xf>
    <xf numFmtId="0" fontId="10" fillId="15" borderId="0" xfId="0" applyNumberFormat="1" applyFont="1" applyFill="1" applyAlignment="1">
      <alignment horizontal="center" vertical="center"/>
    </xf>
    <xf numFmtId="0" fontId="10" fillId="15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/>
    </xf>
    <xf numFmtId="0" fontId="10" fillId="10" borderId="0" xfId="0" applyNumberFormat="1" applyFont="1" applyFill="1" applyAlignment="1">
      <alignment horizontal="left" vertical="center" indent="1"/>
    </xf>
    <xf numFmtId="0" fontId="13" fillId="0" borderId="0" xfId="0" applyNumberFormat="1" applyFont="1" applyFill="1" applyAlignment="1">
      <alignment horizontal="left" vertical="center" indent="1"/>
    </xf>
    <xf numFmtId="0" fontId="10" fillId="6" borderId="0" xfId="0" applyNumberFormat="1" applyFont="1" applyFill="1" applyAlignment="1">
      <alignment horizontal="left" vertical="center" indent="1"/>
    </xf>
    <xf numFmtId="0" fontId="4" fillId="0" borderId="0" xfId="0" applyNumberFormat="1" applyFont="1"/>
    <xf numFmtId="0" fontId="4" fillId="0" borderId="0" xfId="0" applyFont="1"/>
    <xf numFmtId="0" fontId="8" fillId="0" borderId="0" xfId="0" applyFont="1" applyAlignment="1">
      <alignment horizontal="center" vertical="center"/>
    </xf>
    <xf numFmtId="14" fontId="2" fillId="0" borderId="0" xfId="0" applyNumberFormat="1" applyFont="1"/>
    <xf numFmtId="0" fontId="4" fillId="0" borderId="2" xfId="0" applyFont="1" applyBorder="1" applyAlignment="1">
      <alignment horizontal="left" vertical="center" indent="1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 indent="1"/>
    </xf>
    <xf numFmtId="0" fontId="8" fillId="12" borderId="4" xfId="0" applyNumberFormat="1" applyFont="1" applyFill="1" applyBorder="1" applyAlignment="1">
      <alignment horizontal="center" vertical="center"/>
    </xf>
    <xf numFmtId="0" fontId="15" fillId="10" borderId="6" xfId="0" applyNumberFormat="1" applyFont="1" applyFill="1" applyBorder="1" applyAlignment="1">
      <alignment horizontal="center" vertical="center"/>
    </xf>
    <xf numFmtId="0" fontId="15" fillId="10" borderId="0" xfId="0" applyNumberFormat="1" applyFont="1" applyFill="1" applyBorder="1" applyAlignment="1">
      <alignment horizontal="center" vertical="center"/>
    </xf>
    <xf numFmtId="0" fontId="15" fillId="10" borderId="0" xfId="0" applyNumberFormat="1" applyFont="1" applyFill="1" applyBorder="1" applyAlignment="1">
      <alignment horizontal="center" vertical="center" wrapText="1"/>
    </xf>
    <xf numFmtId="0" fontId="15" fillId="10" borderId="0" xfId="0" applyNumberFormat="1" applyFont="1" applyFill="1" applyBorder="1" applyAlignment="1">
      <alignment horizontal="left" vertical="center" indent="1"/>
    </xf>
    <xf numFmtId="0" fontId="15" fillId="15" borderId="6" xfId="0" applyNumberFormat="1" applyFont="1" applyFill="1" applyBorder="1" applyAlignment="1">
      <alignment horizontal="center" vertical="center"/>
    </xf>
    <xf numFmtId="0" fontId="15" fillId="15" borderId="0" xfId="0" applyNumberFormat="1" applyFont="1" applyFill="1" applyBorder="1" applyAlignment="1">
      <alignment horizontal="center" vertical="center"/>
    </xf>
    <xf numFmtId="0" fontId="15" fillId="15" borderId="0" xfId="0" applyNumberFormat="1" applyFont="1" applyFill="1" applyBorder="1" applyAlignment="1">
      <alignment horizontal="center" vertical="center" wrapText="1"/>
    </xf>
    <xf numFmtId="0" fontId="15" fillId="15" borderId="7" xfId="0" applyNumberFormat="1" applyFont="1" applyFill="1" applyBorder="1" applyAlignment="1">
      <alignment horizontal="center" vertical="center"/>
    </xf>
    <xf numFmtId="0" fontId="15" fillId="8" borderId="6" xfId="0" applyNumberFormat="1" applyFont="1" applyFill="1" applyBorder="1" applyAlignment="1">
      <alignment horizontal="center" vertical="center"/>
    </xf>
    <xf numFmtId="0" fontId="15" fillId="8" borderId="0" xfId="0" applyNumberFormat="1" applyFont="1" applyFill="1" applyBorder="1" applyAlignment="1">
      <alignment horizontal="center" vertical="center"/>
    </xf>
    <xf numFmtId="0" fontId="15" fillId="8" borderId="0" xfId="0" applyNumberFormat="1" applyFont="1" applyFill="1" applyBorder="1" applyAlignment="1">
      <alignment horizontal="center" vertical="center" wrapText="1"/>
    </xf>
    <xf numFmtId="0" fontId="15" fillId="8" borderId="7" xfId="0" applyNumberFormat="1" applyFont="1" applyFill="1" applyBorder="1" applyAlignment="1">
      <alignment horizontal="center" vertical="center"/>
    </xf>
    <xf numFmtId="0" fontId="15" fillId="2" borderId="6" xfId="0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>
      <alignment horizontal="center" vertical="center" wrapText="1"/>
    </xf>
    <xf numFmtId="0" fontId="15" fillId="2" borderId="7" xfId="0" applyNumberFormat="1" applyFont="1" applyFill="1" applyBorder="1" applyAlignment="1">
      <alignment horizontal="center" vertical="center"/>
    </xf>
    <xf numFmtId="0" fontId="16" fillId="16" borderId="6" xfId="0" applyNumberFormat="1" applyFont="1" applyFill="1" applyBorder="1" applyAlignment="1">
      <alignment horizontal="center" vertical="center"/>
    </xf>
    <xf numFmtId="0" fontId="16" fillId="16" borderId="0" xfId="0" applyNumberFormat="1" applyFont="1" applyFill="1" applyBorder="1" applyAlignment="1">
      <alignment horizontal="center" vertical="center"/>
    </xf>
    <xf numFmtId="0" fontId="16" fillId="16" borderId="0" xfId="0" applyNumberFormat="1" applyFont="1" applyFill="1" applyBorder="1" applyAlignment="1">
      <alignment horizontal="center" vertical="center" wrapText="1"/>
    </xf>
    <xf numFmtId="0" fontId="16" fillId="16" borderId="7" xfId="0" applyNumberFormat="1" applyFont="1" applyFill="1" applyBorder="1" applyAlignment="1">
      <alignment horizontal="center" vertical="center"/>
    </xf>
    <xf numFmtId="0" fontId="15" fillId="7" borderId="6" xfId="0" applyNumberFormat="1" applyFont="1" applyFill="1" applyBorder="1" applyAlignment="1">
      <alignment horizontal="center" vertical="center"/>
    </xf>
    <xf numFmtId="0" fontId="15" fillId="7" borderId="0" xfId="0" applyNumberFormat="1" applyFont="1" applyFill="1" applyBorder="1" applyAlignment="1">
      <alignment horizontal="center" vertical="center"/>
    </xf>
    <xf numFmtId="0" fontId="15" fillId="7" borderId="0" xfId="0" applyNumberFormat="1" applyFont="1" applyFill="1" applyBorder="1" applyAlignment="1">
      <alignment horizontal="center" vertical="center" wrapText="1"/>
    </xf>
    <xf numFmtId="0" fontId="15" fillId="7" borderId="7" xfId="0" applyNumberFormat="1" applyFont="1" applyFill="1" applyBorder="1" applyAlignment="1">
      <alignment horizontal="center" vertical="center"/>
    </xf>
    <xf numFmtId="0" fontId="9" fillId="10" borderId="0" xfId="0" applyNumberFormat="1" applyFont="1" applyFill="1" applyBorder="1" applyAlignment="1">
      <alignment horizontal="center" vertical="center"/>
    </xf>
    <xf numFmtId="0" fontId="9" fillId="15" borderId="0" xfId="0" applyNumberFormat="1" applyFont="1" applyFill="1" applyBorder="1" applyAlignment="1">
      <alignment horizontal="center" vertical="center"/>
    </xf>
    <xf numFmtId="0" fontId="9" fillId="8" borderId="0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0" fontId="17" fillId="16" borderId="0" xfId="0" applyNumberFormat="1" applyFont="1" applyFill="1" applyBorder="1" applyAlignment="1">
      <alignment horizontal="center" vertical="center"/>
    </xf>
    <xf numFmtId="0" fontId="9" fillId="7" borderId="0" xfId="0" applyNumberFormat="1" applyFont="1" applyFill="1" applyBorder="1" applyAlignment="1">
      <alignment horizontal="center" vertical="center"/>
    </xf>
    <xf numFmtId="0" fontId="15" fillId="15" borderId="8" xfId="0" applyNumberFormat="1" applyFont="1" applyFill="1" applyBorder="1" applyAlignment="1">
      <alignment horizontal="center" vertical="center"/>
    </xf>
    <xf numFmtId="0" fontId="15" fillId="15" borderId="9" xfId="0" applyNumberFormat="1" applyFont="1" applyFill="1" applyBorder="1" applyAlignment="1">
      <alignment horizontal="center" vertical="center"/>
    </xf>
    <xf numFmtId="0" fontId="15" fillId="15" borderId="9" xfId="0" applyNumberFormat="1" applyFont="1" applyFill="1" applyBorder="1" applyAlignment="1">
      <alignment horizontal="center" vertical="center" wrapText="1"/>
    </xf>
    <xf numFmtId="0" fontId="15" fillId="15" borderId="10" xfId="0" applyNumberFormat="1" applyFont="1" applyFill="1" applyBorder="1" applyAlignment="1">
      <alignment horizontal="center" vertical="center"/>
    </xf>
    <xf numFmtId="0" fontId="15" fillId="8" borderId="8" xfId="0" applyNumberFormat="1" applyFont="1" applyFill="1" applyBorder="1" applyAlignment="1">
      <alignment horizontal="center" vertical="center"/>
    </xf>
    <xf numFmtId="0" fontId="15" fillId="8" borderId="9" xfId="0" applyNumberFormat="1" applyFont="1" applyFill="1" applyBorder="1" applyAlignment="1">
      <alignment horizontal="center" vertical="center"/>
    </xf>
    <xf numFmtId="0" fontId="15" fillId="8" borderId="9" xfId="0" applyNumberFormat="1" applyFont="1" applyFill="1" applyBorder="1" applyAlignment="1">
      <alignment horizontal="center" vertical="center" wrapText="1"/>
    </xf>
    <xf numFmtId="0" fontId="15" fillId="8" borderId="10" xfId="0" applyNumberFormat="1" applyFont="1" applyFill="1" applyBorder="1" applyAlignment="1">
      <alignment horizontal="center" vertical="center"/>
    </xf>
    <xf numFmtId="0" fontId="15" fillId="2" borderId="8" xfId="0" applyNumberFormat="1" applyFont="1" applyFill="1" applyBorder="1" applyAlignment="1">
      <alignment horizontal="center" vertical="center"/>
    </xf>
    <xf numFmtId="0" fontId="15" fillId="2" borderId="9" xfId="0" applyNumberFormat="1" applyFont="1" applyFill="1" applyBorder="1" applyAlignment="1">
      <alignment horizontal="center" vertical="center"/>
    </xf>
    <xf numFmtId="0" fontId="15" fillId="2" borderId="9" xfId="0" applyNumberFormat="1" applyFont="1" applyFill="1" applyBorder="1" applyAlignment="1">
      <alignment horizontal="center" vertical="center" wrapText="1"/>
    </xf>
    <xf numFmtId="0" fontId="15" fillId="2" borderId="10" xfId="0" applyNumberFormat="1" applyFont="1" applyFill="1" applyBorder="1" applyAlignment="1">
      <alignment horizontal="center" vertical="center"/>
    </xf>
    <xf numFmtId="0" fontId="16" fillId="16" borderId="8" xfId="0" applyNumberFormat="1" applyFont="1" applyFill="1" applyBorder="1" applyAlignment="1">
      <alignment horizontal="center" vertical="center"/>
    </xf>
    <xf numFmtId="0" fontId="16" fillId="16" borderId="9" xfId="0" applyNumberFormat="1" applyFont="1" applyFill="1" applyBorder="1" applyAlignment="1">
      <alignment horizontal="center" vertical="center"/>
    </xf>
    <xf numFmtId="0" fontId="16" fillId="16" borderId="9" xfId="0" applyNumberFormat="1" applyFont="1" applyFill="1" applyBorder="1" applyAlignment="1">
      <alignment horizontal="center" vertical="center" wrapText="1"/>
    </xf>
    <xf numFmtId="0" fontId="16" fillId="16" borderId="10" xfId="0" applyNumberFormat="1" applyFont="1" applyFill="1" applyBorder="1" applyAlignment="1">
      <alignment horizontal="center" vertical="center"/>
    </xf>
    <xf numFmtId="0" fontId="15" fillId="6" borderId="6" xfId="0" applyNumberFormat="1" applyFont="1" applyFill="1" applyBorder="1" applyAlignment="1">
      <alignment horizontal="center" vertical="center"/>
    </xf>
    <xf numFmtId="0" fontId="15" fillId="6" borderId="0" xfId="0" applyNumberFormat="1" applyFont="1" applyFill="1" applyBorder="1" applyAlignment="1">
      <alignment horizontal="center" vertical="center"/>
    </xf>
    <xf numFmtId="0" fontId="15" fillId="6" borderId="0" xfId="0" applyNumberFormat="1" applyFont="1" applyFill="1" applyBorder="1" applyAlignment="1">
      <alignment horizontal="center" vertical="center" wrapText="1"/>
    </xf>
    <xf numFmtId="0" fontId="15" fillId="6" borderId="0" xfId="0" applyNumberFormat="1" applyFont="1" applyFill="1" applyBorder="1" applyAlignment="1">
      <alignment horizontal="left" vertical="center" indent="1"/>
    </xf>
    <xf numFmtId="0" fontId="15" fillId="6" borderId="7" xfId="0" applyNumberFormat="1" applyFont="1" applyFill="1" applyBorder="1" applyAlignment="1">
      <alignment horizontal="left" vertical="center" indent="1"/>
    </xf>
    <xf numFmtId="0" fontId="15" fillId="5" borderId="6" xfId="0" applyNumberFormat="1" applyFont="1" applyFill="1" applyBorder="1" applyAlignment="1">
      <alignment horizontal="center" vertical="center"/>
    </xf>
    <xf numFmtId="0" fontId="15" fillId="5" borderId="0" xfId="0" applyNumberFormat="1" applyFont="1" applyFill="1" applyBorder="1" applyAlignment="1">
      <alignment horizontal="center" vertical="center"/>
    </xf>
    <xf numFmtId="0" fontId="15" fillId="5" borderId="0" xfId="0" applyNumberFormat="1" applyFont="1" applyFill="1" applyBorder="1" applyAlignment="1">
      <alignment horizontal="center" vertical="center" wrapText="1"/>
    </xf>
    <xf numFmtId="0" fontId="15" fillId="5" borderId="7" xfId="0" applyNumberFormat="1" applyFont="1" applyFill="1" applyBorder="1" applyAlignment="1">
      <alignment horizontal="center" vertical="center"/>
    </xf>
    <xf numFmtId="0" fontId="15" fillId="4" borderId="6" xfId="0" applyNumberFormat="1" applyFont="1" applyFill="1" applyBorder="1" applyAlignment="1">
      <alignment horizontal="center" vertical="center"/>
    </xf>
    <xf numFmtId="0" fontId="15" fillId="4" borderId="0" xfId="0" applyNumberFormat="1" applyFont="1" applyFill="1" applyBorder="1" applyAlignment="1">
      <alignment horizontal="center" vertical="center"/>
    </xf>
    <xf numFmtId="0" fontId="15" fillId="4" borderId="0" xfId="0" applyNumberFormat="1" applyFont="1" applyFill="1" applyBorder="1" applyAlignment="1">
      <alignment horizontal="center" vertical="center" wrapText="1"/>
    </xf>
    <xf numFmtId="0" fontId="15" fillId="4" borderId="7" xfId="0" applyNumberFormat="1" applyFont="1" applyFill="1" applyBorder="1" applyAlignment="1">
      <alignment horizontal="center" vertical="center"/>
    </xf>
    <xf numFmtId="0" fontId="15" fillId="11" borderId="6" xfId="0" applyNumberFormat="1" applyFont="1" applyFill="1" applyBorder="1" applyAlignment="1">
      <alignment horizontal="center" vertical="center"/>
    </xf>
    <xf numFmtId="0" fontId="15" fillId="11" borderId="0" xfId="0" applyNumberFormat="1" applyFont="1" applyFill="1" applyBorder="1" applyAlignment="1">
      <alignment horizontal="center" vertical="center"/>
    </xf>
    <xf numFmtId="0" fontId="15" fillId="11" borderId="0" xfId="0" applyNumberFormat="1" applyFont="1" applyFill="1" applyBorder="1" applyAlignment="1">
      <alignment horizontal="center" vertical="center" wrapText="1"/>
    </xf>
    <xf numFmtId="0" fontId="15" fillId="11" borderId="7" xfId="0" applyNumberFormat="1" applyFont="1" applyFill="1" applyBorder="1" applyAlignment="1">
      <alignment horizontal="center" vertical="center"/>
    </xf>
    <xf numFmtId="0" fontId="15" fillId="13" borderId="6" xfId="0" applyNumberFormat="1" applyFont="1" applyFill="1" applyBorder="1" applyAlignment="1">
      <alignment horizontal="center" vertical="center"/>
    </xf>
    <xf numFmtId="0" fontId="15" fillId="13" borderId="0" xfId="0" applyNumberFormat="1" applyFont="1" applyFill="1" applyBorder="1" applyAlignment="1">
      <alignment horizontal="center" vertical="center"/>
    </xf>
    <xf numFmtId="0" fontId="15" fillId="13" borderId="0" xfId="0" applyNumberFormat="1" applyFont="1" applyFill="1" applyBorder="1" applyAlignment="1">
      <alignment horizontal="center" vertical="center" wrapText="1"/>
    </xf>
    <xf numFmtId="0" fontId="15" fillId="13" borderId="7" xfId="0" applyNumberFormat="1" applyFont="1" applyFill="1" applyBorder="1" applyAlignment="1">
      <alignment horizontal="center" vertical="center"/>
    </xf>
    <xf numFmtId="0" fontId="15" fillId="14" borderId="6" xfId="0" applyNumberFormat="1" applyFont="1" applyFill="1" applyBorder="1" applyAlignment="1">
      <alignment horizontal="center" vertical="center"/>
    </xf>
    <xf numFmtId="0" fontId="15" fillId="14" borderId="0" xfId="0" applyNumberFormat="1" applyFont="1" applyFill="1" applyBorder="1" applyAlignment="1">
      <alignment horizontal="center" vertical="center"/>
    </xf>
    <xf numFmtId="0" fontId="15" fillId="14" borderId="0" xfId="0" applyNumberFormat="1" applyFont="1" applyFill="1" applyBorder="1" applyAlignment="1">
      <alignment horizontal="center" vertical="center" wrapText="1"/>
    </xf>
    <xf numFmtId="0" fontId="15" fillId="14" borderId="7" xfId="0" applyNumberFormat="1" applyFont="1" applyFill="1" applyBorder="1" applyAlignment="1">
      <alignment horizontal="center" vertical="center"/>
    </xf>
    <xf numFmtId="0" fontId="9" fillId="6" borderId="6" xfId="0" applyNumberFormat="1" applyFont="1" applyFill="1" applyBorder="1" applyAlignment="1">
      <alignment horizontal="center" vertical="center"/>
    </xf>
    <xf numFmtId="0" fontId="9" fillId="5" borderId="0" xfId="0" applyNumberFormat="1" applyFont="1" applyFill="1" applyBorder="1" applyAlignment="1">
      <alignment horizontal="center" vertical="center" wrapText="1"/>
    </xf>
    <xf numFmtId="0" fontId="9" fillId="4" borderId="7" xfId="0" applyNumberFormat="1" applyFont="1" applyFill="1" applyBorder="1" applyAlignment="1">
      <alignment horizontal="center" vertical="center"/>
    </xf>
    <xf numFmtId="0" fontId="9" fillId="11" borderId="0" xfId="0" applyNumberFormat="1" applyFont="1" applyFill="1" applyBorder="1" applyAlignment="1">
      <alignment horizontal="center" vertical="center"/>
    </xf>
    <xf numFmtId="0" fontId="9" fillId="13" borderId="0" xfId="0" applyNumberFormat="1" applyFont="1" applyFill="1" applyBorder="1" applyAlignment="1">
      <alignment horizontal="center" vertical="center"/>
    </xf>
    <xf numFmtId="0" fontId="9" fillId="14" borderId="7" xfId="0" applyNumberFormat="1" applyFont="1" applyFill="1" applyBorder="1" applyAlignment="1">
      <alignment horizontal="center" vertical="center"/>
    </xf>
    <xf numFmtId="0" fontId="15" fillId="6" borderId="8" xfId="0" applyNumberFormat="1" applyFont="1" applyFill="1" applyBorder="1" applyAlignment="1">
      <alignment horizontal="center" vertical="center"/>
    </xf>
    <xf numFmtId="0" fontId="15" fillId="6" borderId="9" xfId="0" applyNumberFormat="1" applyFont="1" applyFill="1" applyBorder="1" applyAlignment="1">
      <alignment horizontal="center" vertical="center"/>
    </xf>
    <xf numFmtId="0" fontId="15" fillId="6" borderId="9" xfId="0" applyNumberFormat="1" applyFont="1" applyFill="1" applyBorder="1" applyAlignment="1">
      <alignment horizontal="center" vertical="center" wrapText="1"/>
    </xf>
    <xf numFmtId="0" fontId="15" fillId="6" borderId="9" xfId="0" applyNumberFormat="1" applyFont="1" applyFill="1" applyBorder="1" applyAlignment="1">
      <alignment horizontal="left" vertical="center" indent="1"/>
    </xf>
    <xf numFmtId="0" fontId="15" fillId="6" borderId="10" xfId="0" applyNumberFormat="1" applyFont="1" applyFill="1" applyBorder="1" applyAlignment="1">
      <alignment horizontal="left" vertical="center" indent="1"/>
    </xf>
    <xf numFmtId="0" fontId="15" fillId="5" borderId="8" xfId="0" applyNumberFormat="1" applyFont="1" applyFill="1" applyBorder="1" applyAlignment="1">
      <alignment horizontal="center" vertical="center"/>
    </xf>
    <xf numFmtId="0" fontId="15" fillId="5" borderId="9" xfId="0" applyNumberFormat="1" applyFont="1" applyFill="1" applyBorder="1" applyAlignment="1">
      <alignment horizontal="center" vertical="center"/>
    </xf>
    <xf numFmtId="0" fontId="15" fillId="5" borderId="9" xfId="0" applyNumberFormat="1" applyFont="1" applyFill="1" applyBorder="1" applyAlignment="1">
      <alignment horizontal="center" vertical="center" wrapText="1"/>
    </xf>
    <xf numFmtId="0" fontId="15" fillId="5" borderId="10" xfId="0" applyNumberFormat="1" applyFont="1" applyFill="1" applyBorder="1" applyAlignment="1">
      <alignment horizontal="center" vertical="center"/>
    </xf>
    <xf numFmtId="0" fontId="15" fillId="4" borderId="8" xfId="0" applyNumberFormat="1" applyFont="1" applyFill="1" applyBorder="1" applyAlignment="1">
      <alignment horizontal="center" vertical="center"/>
    </xf>
    <xf numFmtId="0" fontId="15" fillId="4" borderId="9" xfId="0" applyNumberFormat="1" applyFont="1" applyFill="1" applyBorder="1" applyAlignment="1">
      <alignment horizontal="center" vertical="center"/>
    </xf>
    <xf numFmtId="0" fontId="15" fillId="4" borderId="9" xfId="0" applyNumberFormat="1" applyFont="1" applyFill="1" applyBorder="1" applyAlignment="1">
      <alignment horizontal="center" vertical="center" wrapText="1"/>
    </xf>
    <xf numFmtId="0" fontId="15" fillId="4" borderId="10" xfId="0" applyNumberFormat="1" applyFont="1" applyFill="1" applyBorder="1" applyAlignment="1">
      <alignment horizontal="center" vertical="center"/>
    </xf>
    <xf numFmtId="0" fontId="15" fillId="11" borderId="8" xfId="0" applyNumberFormat="1" applyFont="1" applyFill="1" applyBorder="1" applyAlignment="1">
      <alignment horizontal="center" vertical="center"/>
    </xf>
    <xf numFmtId="0" fontId="15" fillId="11" borderId="9" xfId="0" applyNumberFormat="1" applyFont="1" applyFill="1" applyBorder="1" applyAlignment="1">
      <alignment horizontal="center" vertical="center"/>
    </xf>
    <xf numFmtId="0" fontId="15" fillId="11" borderId="9" xfId="0" applyNumberFormat="1" applyFont="1" applyFill="1" applyBorder="1" applyAlignment="1">
      <alignment horizontal="center" vertical="center" wrapText="1"/>
    </xf>
    <xf numFmtId="0" fontId="15" fillId="11" borderId="10" xfId="0" applyNumberFormat="1" applyFont="1" applyFill="1" applyBorder="1" applyAlignment="1">
      <alignment horizontal="center" vertical="center"/>
    </xf>
    <xf numFmtId="0" fontId="15" fillId="13" borderId="8" xfId="0" applyNumberFormat="1" applyFont="1" applyFill="1" applyBorder="1" applyAlignment="1">
      <alignment horizontal="center" vertical="center"/>
    </xf>
    <xf numFmtId="0" fontId="15" fillId="13" borderId="9" xfId="0" applyNumberFormat="1" applyFont="1" applyFill="1" applyBorder="1" applyAlignment="1">
      <alignment horizontal="center" vertical="center"/>
    </xf>
    <xf numFmtId="0" fontId="15" fillId="13" borderId="9" xfId="0" applyNumberFormat="1" applyFont="1" applyFill="1" applyBorder="1" applyAlignment="1">
      <alignment horizontal="center" vertical="center" wrapText="1"/>
    </xf>
    <xf numFmtId="0" fontId="15" fillId="13" borderId="10" xfId="0" applyNumberFormat="1" applyFont="1" applyFill="1" applyBorder="1" applyAlignment="1">
      <alignment horizontal="center" vertical="center"/>
    </xf>
    <xf numFmtId="0" fontId="15" fillId="14" borderId="8" xfId="0" applyNumberFormat="1" applyFont="1" applyFill="1" applyBorder="1" applyAlignment="1">
      <alignment horizontal="center" vertical="center"/>
    </xf>
    <xf numFmtId="0" fontId="15" fillId="14" borderId="9" xfId="0" applyNumberFormat="1" applyFont="1" applyFill="1" applyBorder="1" applyAlignment="1">
      <alignment horizontal="center" vertical="center"/>
    </xf>
    <xf numFmtId="0" fontId="15" fillId="14" borderId="9" xfId="0" applyNumberFormat="1" applyFont="1" applyFill="1" applyBorder="1" applyAlignment="1">
      <alignment horizontal="center" vertical="center" wrapText="1"/>
    </xf>
    <xf numFmtId="0" fontId="15" fillId="14" borderId="10" xfId="0" applyNumberFormat="1" applyFont="1" applyFill="1" applyBorder="1" applyAlignment="1">
      <alignment horizontal="center" vertical="center"/>
    </xf>
    <xf numFmtId="0" fontId="4" fillId="10" borderId="6" xfId="0" applyNumberFormat="1" applyFont="1" applyFill="1" applyBorder="1" applyAlignment="1">
      <alignment horizontal="center" vertical="center"/>
    </xf>
    <xf numFmtId="0" fontId="4" fillId="10" borderId="0" xfId="0" applyNumberFormat="1" applyFont="1" applyFill="1" applyBorder="1" applyAlignment="1">
      <alignment horizontal="center" vertical="center"/>
    </xf>
    <xf numFmtId="0" fontId="4" fillId="10" borderId="0" xfId="0" applyNumberFormat="1" applyFont="1" applyFill="1" applyBorder="1" applyAlignment="1">
      <alignment horizontal="center" vertical="center" wrapText="1"/>
    </xf>
    <xf numFmtId="0" fontId="4" fillId="10" borderId="0" xfId="0" applyNumberFormat="1" applyFont="1" applyFill="1" applyBorder="1" applyAlignment="1">
      <alignment horizontal="left" vertical="center" indent="1"/>
    </xf>
    <xf numFmtId="0" fontId="4" fillId="15" borderId="6" xfId="0" applyNumberFormat="1" applyFont="1" applyFill="1" applyBorder="1" applyAlignment="1">
      <alignment horizontal="center" vertical="center"/>
    </xf>
    <xf numFmtId="0" fontId="4" fillId="15" borderId="0" xfId="0" applyNumberFormat="1" applyFont="1" applyFill="1" applyBorder="1" applyAlignment="1">
      <alignment horizontal="center" vertical="center"/>
    </xf>
    <xf numFmtId="0" fontId="4" fillId="15" borderId="0" xfId="0" applyNumberFormat="1" applyFont="1" applyFill="1" applyBorder="1" applyAlignment="1">
      <alignment horizontal="center" vertical="center" wrapText="1"/>
    </xf>
    <xf numFmtId="0" fontId="4" fillId="15" borderId="7" xfId="0" applyNumberFormat="1" applyFont="1" applyFill="1" applyBorder="1" applyAlignment="1">
      <alignment horizontal="center" vertical="center"/>
    </xf>
    <xf numFmtId="0" fontId="4" fillId="8" borderId="6" xfId="0" applyNumberFormat="1" applyFont="1" applyFill="1" applyBorder="1" applyAlignment="1">
      <alignment horizontal="center" vertical="center"/>
    </xf>
    <xf numFmtId="0" fontId="4" fillId="8" borderId="0" xfId="0" applyNumberFormat="1" applyFont="1" applyFill="1" applyBorder="1" applyAlignment="1">
      <alignment horizontal="center" vertical="center"/>
    </xf>
    <xf numFmtId="0" fontId="4" fillId="8" borderId="0" xfId="0" applyNumberFormat="1" applyFont="1" applyFill="1" applyBorder="1" applyAlignment="1">
      <alignment horizontal="center" vertical="center" wrapText="1"/>
    </xf>
    <xf numFmtId="0" fontId="4" fillId="8" borderId="7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/>
    </xf>
    <xf numFmtId="0" fontId="4" fillId="16" borderId="6" xfId="0" applyNumberFormat="1" applyFont="1" applyFill="1" applyBorder="1" applyAlignment="1">
      <alignment horizontal="center" vertical="center"/>
    </xf>
    <xf numFmtId="0" fontId="4" fillId="16" borderId="0" xfId="0" applyNumberFormat="1" applyFont="1" applyFill="1" applyBorder="1" applyAlignment="1">
      <alignment horizontal="center" vertical="center"/>
    </xf>
    <xf numFmtId="0" fontId="4" fillId="16" borderId="0" xfId="0" applyNumberFormat="1" applyFont="1" applyFill="1" applyBorder="1" applyAlignment="1">
      <alignment horizontal="center" vertical="center" wrapText="1"/>
    </xf>
    <xf numFmtId="0" fontId="4" fillId="16" borderId="7" xfId="0" applyNumberFormat="1" applyFont="1" applyFill="1" applyBorder="1" applyAlignment="1">
      <alignment horizontal="center" vertical="center"/>
    </xf>
    <xf numFmtId="0" fontId="4" fillId="7" borderId="6" xfId="0" applyNumberFormat="1" applyFont="1" applyFill="1" applyBorder="1" applyAlignment="1">
      <alignment horizontal="center" vertical="center"/>
    </xf>
    <xf numFmtId="0" fontId="4" fillId="7" borderId="0" xfId="0" applyNumberFormat="1" applyFont="1" applyFill="1" applyBorder="1" applyAlignment="1">
      <alignment horizontal="center" vertical="center"/>
    </xf>
    <xf numFmtId="0" fontId="4" fillId="7" borderId="0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horizontal="center" vertical="center"/>
    </xf>
    <xf numFmtId="0" fontId="4" fillId="6" borderId="6" xfId="0" applyNumberFormat="1" applyFont="1" applyFill="1" applyBorder="1" applyAlignment="1">
      <alignment horizontal="center" vertical="center"/>
    </xf>
    <xf numFmtId="0" fontId="4" fillId="6" borderId="0" xfId="0" applyNumberFormat="1" applyFont="1" applyFill="1" applyBorder="1" applyAlignment="1">
      <alignment horizontal="center" vertical="center"/>
    </xf>
    <xf numFmtId="0" fontId="4" fillId="6" borderId="0" xfId="0" applyNumberFormat="1" applyFont="1" applyFill="1" applyBorder="1" applyAlignment="1">
      <alignment horizontal="center" vertical="center" wrapText="1"/>
    </xf>
    <xf numFmtId="0" fontId="4" fillId="6" borderId="0" xfId="0" applyNumberFormat="1" applyFont="1" applyFill="1" applyBorder="1" applyAlignment="1">
      <alignment horizontal="left" vertical="center" indent="1"/>
    </xf>
    <xf numFmtId="0" fontId="4" fillId="6" borderId="7" xfId="0" applyNumberFormat="1" applyFont="1" applyFill="1" applyBorder="1" applyAlignment="1">
      <alignment horizontal="left" vertical="center" indent="1"/>
    </xf>
    <xf numFmtId="0" fontId="4" fillId="5" borderId="6" xfId="0" applyNumberFormat="1" applyFont="1" applyFill="1" applyBorder="1" applyAlignment="1">
      <alignment horizontal="center" vertical="center"/>
    </xf>
    <xf numFmtId="0" fontId="4" fillId="5" borderId="0" xfId="0" applyNumberFormat="1" applyFont="1" applyFill="1" applyBorder="1" applyAlignment="1">
      <alignment horizontal="center" vertical="center"/>
    </xf>
    <xf numFmtId="0" fontId="4" fillId="5" borderId="0" xfId="0" applyNumberFormat="1" applyFont="1" applyFill="1" applyBorder="1" applyAlignment="1">
      <alignment horizontal="center" vertical="center" wrapText="1"/>
    </xf>
    <xf numFmtId="0" fontId="4" fillId="5" borderId="7" xfId="0" applyNumberFormat="1" applyFont="1" applyFill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4" fillId="4" borderId="0" xfId="0" applyNumberFormat="1" applyFont="1" applyFill="1" applyBorder="1" applyAlignment="1">
      <alignment horizontal="center" vertical="center"/>
    </xf>
    <xf numFmtId="0" fontId="4" fillId="4" borderId="0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horizontal="center" vertical="center"/>
    </xf>
    <xf numFmtId="0" fontId="4" fillId="11" borderId="6" xfId="0" applyNumberFormat="1" applyFont="1" applyFill="1" applyBorder="1" applyAlignment="1">
      <alignment horizontal="center" vertical="center"/>
    </xf>
    <xf numFmtId="0" fontId="4" fillId="11" borderId="0" xfId="0" applyNumberFormat="1" applyFont="1" applyFill="1" applyBorder="1" applyAlignment="1">
      <alignment horizontal="center" vertical="center"/>
    </xf>
    <xf numFmtId="0" fontId="4" fillId="11" borderId="0" xfId="0" applyNumberFormat="1" applyFont="1" applyFill="1" applyBorder="1" applyAlignment="1">
      <alignment horizontal="center" vertical="center" wrapText="1"/>
    </xf>
    <xf numFmtId="0" fontId="4" fillId="11" borderId="7" xfId="0" applyNumberFormat="1" applyFont="1" applyFill="1" applyBorder="1" applyAlignment="1">
      <alignment horizontal="center" vertical="center"/>
    </xf>
    <xf numFmtId="0" fontId="4" fillId="13" borderId="6" xfId="0" applyNumberFormat="1" applyFont="1" applyFill="1" applyBorder="1" applyAlignment="1">
      <alignment horizontal="center" vertical="center"/>
    </xf>
    <xf numFmtId="0" fontId="4" fillId="13" borderId="0" xfId="0" applyNumberFormat="1" applyFont="1" applyFill="1" applyBorder="1" applyAlignment="1">
      <alignment horizontal="center" vertical="center"/>
    </xf>
    <xf numFmtId="0" fontId="4" fillId="13" borderId="0" xfId="0" applyNumberFormat="1" applyFont="1" applyFill="1" applyBorder="1" applyAlignment="1">
      <alignment horizontal="center" vertical="center" wrapText="1"/>
    </xf>
    <xf numFmtId="0" fontId="4" fillId="13" borderId="7" xfId="0" applyNumberFormat="1" applyFont="1" applyFill="1" applyBorder="1" applyAlignment="1">
      <alignment horizontal="center" vertical="center"/>
    </xf>
    <xf numFmtId="0" fontId="4" fillId="14" borderId="6" xfId="0" applyNumberFormat="1" applyFont="1" applyFill="1" applyBorder="1" applyAlignment="1">
      <alignment horizontal="center" vertical="center"/>
    </xf>
    <xf numFmtId="0" fontId="4" fillId="14" borderId="0" xfId="0" applyNumberFormat="1" applyFont="1" applyFill="1" applyBorder="1" applyAlignment="1">
      <alignment horizontal="center" vertical="center"/>
    </xf>
    <xf numFmtId="0" fontId="4" fillId="14" borderId="0" xfId="0" applyNumberFormat="1" applyFont="1" applyFill="1" applyBorder="1" applyAlignment="1">
      <alignment horizontal="center" vertical="center" wrapText="1"/>
    </xf>
    <xf numFmtId="0" fontId="4" fillId="14" borderId="7" xfId="0" applyNumberFormat="1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8" fillId="1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8" fillId="1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14" fontId="8" fillId="12" borderId="0" xfId="0" applyNumberFormat="1" applyFont="1" applyFill="1" applyAlignment="1">
      <alignment horizontal="center" vertical="center"/>
    </xf>
    <xf numFmtId="0" fontId="8" fillId="12" borderId="3" xfId="0" applyNumberFormat="1" applyFont="1" applyFill="1" applyBorder="1" applyAlignment="1">
      <alignment horizontal="center" vertical="center"/>
    </xf>
    <xf numFmtId="0" fontId="8" fillId="12" borderId="4" xfId="0" applyNumberFormat="1" applyFont="1" applyFill="1" applyBorder="1" applyAlignment="1">
      <alignment horizontal="center" vertical="center"/>
    </xf>
    <xf numFmtId="0" fontId="8" fillId="12" borderId="0" xfId="0" applyFont="1" applyFill="1" applyAlignment="1">
      <alignment horizontal="left" vertical="center" indent="1"/>
    </xf>
    <xf numFmtId="0" fontId="13" fillId="12" borderId="0" xfId="0" applyNumberFormat="1" applyFont="1" applyFill="1" applyAlignment="1">
      <alignment horizontal="center" vertical="center"/>
    </xf>
    <xf numFmtId="0" fontId="8" fillId="1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45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8" tint="0.79998168889431442"/>
      </font>
      <fill>
        <patternFill>
          <bgColor theme="8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8" tint="0.79998168889431442"/>
      </font>
      <fill>
        <patternFill>
          <bgColor theme="8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8" tint="0.79998168889431442"/>
      </font>
      <fill>
        <patternFill>
          <bgColor theme="8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8" tint="0.79998168889431442"/>
      </font>
      <fill>
        <patternFill>
          <bgColor theme="8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8" tint="0.79998168889431442"/>
      </font>
      <fill>
        <patternFill>
          <bgColor theme="8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8" tint="0.79998168889431442"/>
      </font>
      <fill>
        <patternFill>
          <bgColor theme="8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8" tint="0.79998168889431442"/>
      </font>
      <fill>
        <patternFill>
          <bgColor theme="8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8" tint="0.79998168889431442"/>
      </font>
      <fill>
        <patternFill>
          <bgColor theme="8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8" tint="0.79998168889431442"/>
      </font>
      <fill>
        <patternFill>
          <bgColor theme="8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8" tint="0.79998168889431442"/>
      </font>
      <fill>
        <patternFill>
          <bgColor theme="8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8" tint="0.79998168889431442"/>
      </font>
      <fill>
        <patternFill>
          <bgColor theme="8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8" tint="0.79998168889431442"/>
      </font>
      <fill>
        <patternFill>
          <bgColor theme="8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8" tint="0.79998168889431442"/>
      </font>
      <fill>
        <patternFill>
          <bgColor theme="8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8" tint="0.79998168889431442"/>
      </font>
      <fill>
        <patternFill>
          <bgColor theme="8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8" tint="0.79998168889431442"/>
      </font>
      <fill>
        <patternFill>
          <bgColor theme="8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8" tint="0.79998168889431442"/>
      </font>
      <fill>
        <patternFill>
          <bgColor theme="8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8" tint="0.79998168889431442"/>
      </font>
      <fill>
        <patternFill>
          <bgColor theme="8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8" tint="0.79998168889431442"/>
      </font>
      <fill>
        <patternFill>
          <bgColor theme="8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CC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1"/>
  <sheetViews>
    <sheetView showGridLines="0" tabSelected="1" workbookViewId="0">
      <pane xSplit="4" ySplit="19" topLeftCell="E20" activePane="bottomRight" state="frozen"/>
      <selection pane="topRight" activeCell="D1" sqref="D1"/>
      <selection pane="bottomLeft" activeCell="A22" sqref="A22"/>
      <selection pane="bottomRight" activeCell="AE29" sqref="AE29:AH29"/>
    </sheetView>
  </sheetViews>
  <sheetFormatPr baseColWidth="10" defaultRowHeight="16.5" outlineLevelRow="1" x14ac:dyDescent="0.3"/>
  <cols>
    <col min="1" max="1" width="2" style="67" customWidth="1"/>
    <col min="2" max="2" width="0.85546875" style="4" customWidth="1"/>
    <col min="3" max="4" width="5.28515625" style="8" customWidth="1"/>
    <col min="5" max="5" width="5.28515625" style="7" customWidth="1"/>
    <col min="6" max="6" width="5.28515625" style="1" customWidth="1"/>
    <col min="7" max="7" width="5.28515625" style="5" customWidth="1"/>
    <col min="8" max="9" width="5.28515625" style="56" customWidth="1"/>
    <col min="10" max="10" width="5.28515625" style="11" customWidth="1"/>
    <col min="11" max="44" width="5.28515625" style="7" customWidth="1"/>
    <col min="45" max="45" width="5.140625" style="7" customWidth="1"/>
    <col min="46" max="48" width="1.7109375" customWidth="1"/>
    <col min="49" max="49" width="3" style="4" customWidth="1"/>
    <col min="50" max="50" width="4.28515625" style="4" bestFit="1" customWidth="1"/>
    <col min="51" max="51" width="6.140625" style="4" bestFit="1" customWidth="1"/>
    <col min="52" max="16384" width="11.42578125" style="4"/>
  </cols>
  <sheetData>
    <row r="1" spans="1:45" s="2" customFormat="1" ht="15" customHeight="1" thickBot="1" x14ac:dyDescent="0.3">
      <c r="A1" s="22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3"/>
    </row>
    <row r="2" spans="1:45" s="9" customFormat="1" ht="15" customHeight="1" outlineLevel="1" thickTop="1" x14ac:dyDescent="0.25">
      <c r="A2" s="228"/>
      <c r="C2" s="240" t="s">
        <v>19</v>
      </c>
      <c r="D2" s="241"/>
      <c r="E2" s="241"/>
      <c r="F2" s="241"/>
      <c r="G2" s="241"/>
      <c r="H2" s="241"/>
      <c r="I2" s="75">
        <f>COUNTIF(AW20:AW1000,1)</f>
        <v>29</v>
      </c>
      <c r="J2" s="240" t="s">
        <v>20</v>
      </c>
      <c r="K2" s="241"/>
      <c r="L2" s="241"/>
      <c r="M2" s="241"/>
      <c r="N2" s="241"/>
      <c r="O2" s="241"/>
      <c r="P2" s="75">
        <f>COUNTIF($AW$20:$AW$1000,2)</f>
        <v>1</v>
      </c>
      <c r="Q2" s="240" t="s">
        <v>21</v>
      </c>
      <c r="R2" s="241"/>
      <c r="S2" s="241"/>
      <c r="T2" s="241"/>
      <c r="U2" s="241"/>
      <c r="V2" s="241"/>
      <c r="W2" s="75">
        <f>COUNTIF($AW$20:$AW$1000,3)</f>
        <v>1</v>
      </c>
      <c r="X2" s="240" t="s">
        <v>22</v>
      </c>
      <c r="Y2" s="241"/>
      <c r="Z2" s="241"/>
      <c r="AA2" s="241"/>
      <c r="AB2" s="241"/>
      <c r="AC2" s="241"/>
      <c r="AD2" s="244">
        <f>COUNTIF($AW$20:$AW$1000,4)</f>
        <v>3</v>
      </c>
      <c r="AE2" s="240" t="s">
        <v>23</v>
      </c>
      <c r="AF2" s="241"/>
      <c r="AG2" s="241"/>
      <c r="AH2" s="241"/>
      <c r="AI2" s="241"/>
      <c r="AJ2" s="241"/>
      <c r="AK2" s="244">
        <f>COUNTIF($AW$20:$AW$1000,5)</f>
        <v>2</v>
      </c>
      <c r="AL2" s="240" t="s">
        <v>24</v>
      </c>
      <c r="AM2" s="241"/>
      <c r="AN2" s="241"/>
      <c r="AO2" s="241"/>
      <c r="AP2" s="241"/>
      <c r="AQ2" s="241"/>
      <c r="AR2" s="244">
        <f>COUNTIF($AW$20:$AW$1000,6)</f>
        <v>0</v>
      </c>
    </row>
    <row r="3" spans="1:45" s="10" customFormat="1" ht="13.5" outlineLevel="1" x14ac:dyDescent="0.25">
      <c r="A3" s="229"/>
      <c r="C3" s="178" t="s">
        <v>12</v>
      </c>
      <c r="D3" s="179" t="s">
        <v>13</v>
      </c>
      <c r="E3" s="179" t="s">
        <v>14</v>
      </c>
      <c r="F3" s="180" t="s">
        <v>15</v>
      </c>
      <c r="G3" s="179" t="s">
        <v>16</v>
      </c>
      <c r="H3" s="181" t="s">
        <v>17</v>
      </c>
      <c r="I3" s="181" t="s">
        <v>18</v>
      </c>
      <c r="J3" s="182" t="s">
        <v>12</v>
      </c>
      <c r="K3" s="183" t="s">
        <v>13</v>
      </c>
      <c r="L3" s="183" t="s">
        <v>14</v>
      </c>
      <c r="M3" s="184" t="s">
        <v>15</v>
      </c>
      <c r="N3" s="183" t="s">
        <v>16</v>
      </c>
      <c r="O3" s="183" t="s">
        <v>17</v>
      </c>
      <c r="P3" s="185" t="s">
        <v>18</v>
      </c>
      <c r="Q3" s="186" t="s">
        <v>12</v>
      </c>
      <c r="R3" s="187" t="s">
        <v>13</v>
      </c>
      <c r="S3" s="187" t="s">
        <v>14</v>
      </c>
      <c r="T3" s="188" t="s">
        <v>15</v>
      </c>
      <c r="U3" s="187" t="s">
        <v>16</v>
      </c>
      <c r="V3" s="187" t="s">
        <v>17</v>
      </c>
      <c r="W3" s="189" t="s">
        <v>18</v>
      </c>
      <c r="X3" s="190" t="s">
        <v>12</v>
      </c>
      <c r="Y3" s="191" t="s">
        <v>13</v>
      </c>
      <c r="Z3" s="191" t="s">
        <v>14</v>
      </c>
      <c r="AA3" s="192" t="s">
        <v>15</v>
      </c>
      <c r="AB3" s="191" t="s">
        <v>16</v>
      </c>
      <c r="AC3" s="191" t="s">
        <v>17</v>
      </c>
      <c r="AD3" s="193" t="s">
        <v>18</v>
      </c>
      <c r="AE3" s="194" t="s">
        <v>12</v>
      </c>
      <c r="AF3" s="195" t="s">
        <v>13</v>
      </c>
      <c r="AG3" s="195" t="s">
        <v>14</v>
      </c>
      <c r="AH3" s="196" t="s">
        <v>15</v>
      </c>
      <c r="AI3" s="195" t="s">
        <v>16</v>
      </c>
      <c r="AJ3" s="195" t="s">
        <v>17</v>
      </c>
      <c r="AK3" s="197" t="s">
        <v>18</v>
      </c>
      <c r="AL3" s="198" t="s">
        <v>12</v>
      </c>
      <c r="AM3" s="199" t="s">
        <v>13</v>
      </c>
      <c r="AN3" s="199" t="s">
        <v>14</v>
      </c>
      <c r="AO3" s="200" t="s">
        <v>15</v>
      </c>
      <c r="AP3" s="199" t="s">
        <v>16</v>
      </c>
      <c r="AQ3" s="199" t="s">
        <v>17</v>
      </c>
      <c r="AR3" s="201" t="s">
        <v>18</v>
      </c>
    </row>
    <row r="4" spans="1:45" s="10" customFormat="1" ht="13.5" outlineLevel="1" x14ac:dyDescent="0.25">
      <c r="A4" s="229"/>
      <c r="C4" s="76"/>
      <c r="D4" s="100">
        <v>1</v>
      </c>
      <c r="E4" s="100">
        <v>2</v>
      </c>
      <c r="F4" s="100">
        <v>3</v>
      </c>
      <c r="G4" s="100">
        <v>4</v>
      </c>
      <c r="H4" s="100">
        <v>5</v>
      </c>
      <c r="I4" s="100">
        <v>6</v>
      </c>
      <c r="J4" s="80"/>
      <c r="K4" s="81"/>
      <c r="L4" s="81"/>
      <c r="M4" s="82"/>
      <c r="N4" s="101">
        <v>1</v>
      </c>
      <c r="O4" s="81">
        <v>2</v>
      </c>
      <c r="P4" s="83">
        <v>3</v>
      </c>
      <c r="Q4" s="84"/>
      <c r="R4" s="85"/>
      <c r="S4" s="85"/>
      <c r="T4" s="86"/>
      <c r="U4" s="102">
        <v>1</v>
      </c>
      <c r="V4" s="85">
        <v>2</v>
      </c>
      <c r="W4" s="87">
        <v>3</v>
      </c>
      <c r="X4" s="103">
        <v>1</v>
      </c>
      <c r="Y4" s="89">
        <v>2</v>
      </c>
      <c r="Z4" s="89">
        <v>3</v>
      </c>
      <c r="AA4" s="90">
        <v>4</v>
      </c>
      <c r="AB4" s="89">
        <v>5</v>
      </c>
      <c r="AC4" s="89">
        <v>6</v>
      </c>
      <c r="AD4" s="91">
        <v>7</v>
      </c>
      <c r="AE4" s="92"/>
      <c r="AF4" s="93"/>
      <c r="AG4" s="104">
        <v>1</v>
      </c>
      <c r="AH4" s="94">
        <v>2</v>
      </c>
      <c r="AI4" s="93">
        <v>3</v>
      </c>
      <c r="AJ4" s="93">
        <v>4</v>
      </c>
      <c r="AK4" s="95">
        <v>5</v>
      </c>
      <c r="AL4" s="96"/>
      <c r="AM4" s="97"/>
      <c r="AN4" s="97"/>
      <c r="AO4" s="98"/>
      <c r="AP4" s="97"/>
      <c r="AQ4" s="105">
        <v>1</v>
      </c>
      <c r="AR4" s="99">
        <v>2</v>
      </c>
    </row>
    <row r="5" spans="1:45" s="10" customFormat="1" ht="13.5" outlineLevel="1" x14ac:dyDescent="0.25">
      <c r="A5" s="229"/>
      <c r="C5" s="76">
        <v>7</v>
      </c>
      <c r="D5" s="77">
        <v>8</v>
      </c>
      <c r="E5" s="77">
        <v>9</v>
      </c>
      <c r="F5" s="78">
        <v>10</v>
      </c>
      <c r="G5" s="77">
        <v>11</v>
      </c>
      <c r="H5" s="79">
        <v>12</v>
      </c>
      <c r="I5" s="79">
        <v>13</v>
      </c>
      <c r="J5" s="80">
        <v>4</v>
      </c>
      <c r="K5" s="81">
        <v>5</v>
      </c>
      <c r="L5" s="81">
        <v>6</v>
      </c>
      <c r="M5" s="82">
        <v>7</v>
      </c>
      <c r="N5" s="81">
        <v>8</v>
      </c>
      <c r="O5" s="81">
        <v>9</v>
      </c>
      <c r="P5" s="83">
        <v>10</v>
      </c>
      <c r="Q5" s="84">
        <v>4</v>
      </c>
      <c r="R5" s="85">
        <v>5</v>
      </c>
      <c r="S5" s="85">
        <v>6</v>
      </c>
      <c r="T5" s="86">
        <v>7</v>
      </c>
      <c r="U5" s="85">
        <v>8</v>
      </c>
      <c r="V5" s="85">
        <v>9</v>
      </c>
      <c r="W5" s="87">
        <v>10</v>
      </c>
      <c r="X5" s="88">
        <v>8</v>
      </c>
      <c r="Y5" s="89">
        <v>9</v>
      </c>
      <c r="Z5" s="89">
        <v>10</v>
      </c>
      <c r="AA5" s="90">
        <v>11</v>
      </c>
      <c r="AB5" s="89">
        <v>12</v>
      </c>
      <c r="AC5" s="89">
        <v>13</v>
      </c>
      <c r="AD5" s="91">
        <v>14</v>
      </c>
      <c r="AE5" s="92">
        <v>6</v>
      </c>
      <c r="AF5" s="93">
        <v>7</v>
      </c>
      <c r="AG5" s="93">
        <v>8</v>
      </c>
      <c r="AH5" s="94">
        <v>9</v>
      </c>
      <c r="AI5" s="93">
        <v>10</v>
      </c>
      <c r="AJ5" s="93">
        <v>11</v>
      </c>
      <c r="AK5" s="95">
        <v>12</v>
      </c>
      <c r="AL5" s="96">
        <v>3</v>
      </c>
      <c r="AM5" s="97">
        <v>4</v>
      </c>
      <c r="AN5" s="97">
        <v>5</v>
      </c>
      <c r="AO5" s="98">
        <v>6</v>
      </c>
      <c r="AP5" s="97">
        <v>7</v>
      </c>
      <c r="AQ5" s="97">
        <v>8</v>
      </c>
      <c r="AR5" s="99">
        <v>9</v>
      </c>
    </row>
    <row r="6" spans="1:45" s="10" customFormat="1" ht="13.5" outlineLevel="1" x14ac:dyDescent="0.25">
      <c r="A6" s="229"/>
      <c r="C6" s="76">
        <v>14</v>
      </c>
      <c r="D6" s="77">
        <v>15</v>
      </c>
      <c r="E6" s="77">
        <v>16</v>
      </c>
      <c r="F6" s="78">
        <v>17</v>
      </c>
      <c r="G6" s="77">
        <v>18</v>
      </c>
      <c r="H6" s="79">
        <v>19</v>
      </c>
      <c r="I6" s="79">
        <v>20</v>
      </c>
      <c r="J6" s="80">
        <v>11</v>
      </c>
      <c r="K6" s="81">
        <v>12</v>
      </c>
      <c r="L6" s="81">
        <v>13</v>
      </c>
      <c r="M6" s="82">
        <v>14</v>
      </c>
      <c r="N6" s="81">
        <v>15</v>
      </c>
      <c r="O6" s="81">
        <v>16</v>
      </c>
      <c r="P6" s="83">
        <v>17</v>
      </c>
      <c r="Q6" s="84">
        <v>11</v>
      </c>
      <c r="R6" s="85">
        <v>12</v>
      </c>
      <c r="S6" s="85">
        <v>13</v>
      </c>
      <c r="T6" s="86">
        <v>14</v>
      </c>
      <c r="U6" s="85">
        <v>15</v>
      </c>
      <c r="V6" s="85">
        <v>16</v>
      </c>
      <c r="W6" s="87">
        <v>17</v>
      </c>
      <c r="X6" s="88">
        <v>15</v>
      </c>
      <c r="Y6" s="89">
        <v>16</v>
      </c>
      <c r="Z6" s="89">
        <v>17</v>
      </c>
      <c r="AA6" s="90">
        <v>18</v>
      </c>
      <c r="AB6" s="89">
        <v>19</v>
      </c>
      <c r="AC6" s="89">
        <v>20</v>
      </c>
      <c r="AD6" s="91">
        <v>21</v>
      </c>
      <c r="AE6" s="92">
        <v>13</v>
      </c>
      <c r="AF6" s="93">
        <v>14</v>
      </c>
      <c r="AG6" s="93">
        <v>15</v>
      </c>
      <c r="AH6" s="94">
        <v>16</v>
      </c>
      <c r="AI6" s="93">
        <v>17</v>
      </c>
      <c r="AJ6" s="93">
        <v>18</v>
      </c>
      <c r="AK6" s="95">
        <v>19</v>
      </c>
      <c r="AL6" s="96">
        <v>10</v>
      </c>
      <c r="AM6" s="97">
        <v>11</v>
      </c>
      <c r="AN6" s="97">
        <v>12</v>
      </c>
      <c r="AO6" s="98">
        <v>13</v>
      </c>
      <c r="AP6" s="97">
        <v>14</v>
      </c>
      <c r="AQ6" s="97">
        <v>15</v>
      </c>
      <c r="AR6" s="99">
        <v>16</v>
      </c>
    </row>
    <row r="7" spans="1:45" s="10" customFormat="1" ht="13.5" outlineLevel="1" x14ac:dyDescent="0.25">
      <c r="A7" s="229"/>
      <c r="C7" s="76">
        <v>21</v>
      </c>
      <c r="D7" s="77">
        <v>22</v>
      </c>
      <c r="E7" s="77">
        <v>23</v>
      </c>
      <c r="F7" s="78">
        <v>24</v>
      </c>
      <c r="G7" s="77">
        <v>25</v>
      </c>
      <c r="H7" s="79">
        <v>26</v>
      </c>
      <c r="I7" s="79">
        <v>27</v>
      </c>
      <c r="J7" s="80">
        <v>18</v>
      </c>
      <c r="K7" s="81">
        <v>19</v>
      </c>
      <c r="L7" s="81">
        <v>20</v>
      </c>
      <c r="M7" s="82">
        <v>21</v>
      </c>
      <c r="N7" s="81">
        <v>22</v>
      </c>
      <c r="O7" s="81">
        <v>23</v>
      </c>
      <c r="P7" s="83">
        <v>24</v>
      </c>
      <c r="Q7" s="84">
        <v>18</v>
      </c>
      <c r="R7" s="85">
        <v>19</v>
      </c>
      <c r="S7" s="85">
        <v>20</v>
      </c>
      <c r="T7" s="86">
        <v>21</v>
      </c>
      <c r="U7" s="85">
        <v>22</v>
      </c>
      <c r="V7" s="85">
        <v>23</v>
      </c>
      <c r="W7" s="87">
        <v>24</v>
      </c>
      <c r="X7" s="88">
        <v>22</v>
      </c>
      <c r="Y7" s="89">
        <v>23</v>
      </c>
      <c r="Z7" s="89">
        <v>24</v>
      </c>
      <c r="AA7" s="90">
        <v>25</v>
      </c>
      <c r="AB7" s="89">
        <v>26</v>
      </c>
      <c r="AC7" s="89">
        <v>27</v>
      </c>
      <c r="AD7" s="91">
        <v>28</v>
      </c>
      <c r="AE7" s="92">
        <v>20</v>
      </c>
      <c r="AF7" s="93">
        <v>21</v>
      </c>
      <c r="AG7" s="93">
        <v>22</v>
      </c>
      <c r="AH7" s="94">
        <v>23</v>
      </c>
      <c r="AI7" s="93">
        <v>24</v>
      </c>
      <c r="AJ7" s="93">
        <v>25</v>
      </c>
      <c r="AK7" s="95">
        <v>26</v>
      </c>
      <c r="AL7" s="96">
        <v>17</v>
      </c>
      <c r="AM7" s="97">
        <v>18</v>
      </c>
      <c r="AN7" s="97">
        <v>19</v>
      </c>
      <c r="AO7" s="98">
        <v>20</v>
      </c>
      <c r="AP7" s="97">
        <v>21</v>
      </c>
      <c r="AQ7" s="97">
        <v>22</v>
      </c>
      <c r="AR7" s="99">
        <v>23</v>
      </c>
    </row>
    <row r="8" spans="1:45" s="10" customFormat="1" ht="13.5" outlineLevel="1" x14ac:dyDescent="0.25">
      <c r="A8" s="229"/>
      <c r="C8" s="76">
        <v>28</v>
      </c>
      <c r="D8" s="77">
        <v>29</v>
      </c>
      <c r="E8" s="77">
        <v>30</v>
      </c>
      <c r="F8" s="78">
        <v>31</v>
      </c>
      <c r="G8" s="77"/>
      <c r="H8" s="79"/>
      <c r="I8" s="79"/>
      <c r="J8" s="80">
        <v>25</v>
      </c>
      <c r="K8" s="81">
        <v>26</v>
      </c>
      <c r="L8" s="81">
        <v>27</v>
      </c>
      <c r="M8" s="82">
        <v>28</v>
      </c>
      <c r="N8" s="81"/>
      <c r="O8" s="81"/>
      <c r="P8" s="83"/>
      <c r="Q8" s="84">
        <v>25</v>
      </c>
      <c r="R8" s="85">
        <v>26</v>
      </c>
      <c r="S8" s="85">
        <v>27</v>
      </c>
      <c r="T8" s="86">
        <v>28</v>
      </c>
      <c r="U8" s="85">
        <v>29</v>
      </c>
      <c r="V8" s="85">
        <v>30</v>
      </c>
      <c r="W8" s="87">
        <v>31</v>
      </c>
      <c r="X8" s="88">
        <v>29</v>
      </c>
      <c r="Y8" s="89">
        <v>30</v>
      </c>
      <c r="Z8" s="89"/>
      <c r="AA8" s="90"/>
      <c r="AB8" s="89"/>
      <c r="AC8" s="89"/>
      <c r="AD8" s="91"/>
      <c r="AE8" s="92">
        <v>27</v>
      </c>
      <c r="AF8" s="93">
        <v>28</v>
      </c>
      <c r="AG8" s="93">
        <v>29</v>
      </c>
      <c r="AH8" s="94">
        <v>30</v>
      </c>
      <c r="AI8" s="93">
        <v>31</v>
      </c>
      <c r="AJ8" s="93"/>
      <c r="AK8" s="95"/>
      <c r="AL8" s="96">
        <v>24</v>
      </c>
      <c r="AM8" s="97">
        <v>25</v>
      </c>
      <c r="AN8" s="97">
        <v>26</v>
      </c>
      <c r="AO8" s="98">
        <v>27</v>
      </c>
      <c r="AP8" s="97">
        <v>28</v>
      </c>
      <c r="AQ8" s="97">
        <v>29</v>
      </c>
      <c r="AR8" s="99">
        <v>30</v>
      </c>
    </row>
    <row r="9" spans="1:45" s="10" customFormat="1" ht="14.25" outlineLevel="1" thickBot="1" x14ac:dyDescent="0.3">
      <c r="A9" s="229"/>
      <c r="C9" s="76"/>
      <c r="D9" s="77"/>
      <c r="E9" s="77"/>
      <c r="F9" s="78"/>
      <c r="G9" s="77"/>
      <c r="H9" s="79"/>
      <c r="I9" s="79"/>
      <c r="J9" s="106"/>
      <c r="K9" s="107"/>
      <c r="L9" s="107"/>
      <c r="M9" s="108"/>
      <c r="N9" s="107"/>
      <c r="O9" s="107"/>
      <c r="P9" s="109"/>
      <c r="Q9" s="110"/>
      <c r="R9" s="111"/>
      <c r="S9" s="111"/>
      <c r="T9" s="112"/>
      <c r="U9" s="111"/>
      <c r="V9" s="111"/>
      <c r="W9" s="113"/>
      <c r="X9" s="114"/>
      <c r="Y9" s="115"/>
      <c r="Z9" s="115"/>
      <c r="AA9" s="116"/>
      <c r="AB9" s="115"/>
      <c r="AC9" s="115"/>
      <c r="AD9" s="117"/>
      <c r="AE9" s="118"/>
      <c r="AF9" s="119"/>
      <c r="AG9" s="119"/>
      <c r="AH9" s="120"/>
      <c r="AI9" s="119"/>
      <c r="AJ9" s="119"/>
      <c r="AK9" s="121"/>
      <c r="AL9" s="96"/>
      <c r="AM9" s="97"/>
      <c r="AN9" s="97"/>
      <c r="AO9" s="98"/>
      <c r="AP9" s="97"/>
      <c r="AQ9" s="97"/>
      <c r="AR9" s="99"/>
    </row>
    <row r="10" spans="1:45" s="9" customFormat="1" ht="15" customHeight="1" outlineLevel="1" thickTop="1" x14ac:dyDescent="0.25">
      <c r="A10" s="228"/>
      <c r="C10" s="240" t="s">
        <v>25</v>
      </c>
      <c r="D10" s="241"/>
      <c r="E10" s="241"/>
      <c r="F10" s="241"/>
      <c r="G10" s="241"/>
      <c r="H10" s="241"/>
      <c r="I10" s="244">
        <f>COUNTIF($AW$20:$AW$1000,7)</f>
        <v>2</v>
      </c>
      <c r="J10" s="240" t="s">
        <v>26</v>
      </c>
      <c r="K10" s="241"/>
      <c r="L10" s="241"/>
      <c r="M10" s="241"/>
      <c r="N10" s="241"/>
      <c r="O10" s="241"/>
      <c r="P10" s="244">
        <f>COUNTIF($AW$20:$AW$1000,8)</f>
        <v>3</v>
      </c>
      <c r="Q10" s="240" t="s">
        <v>27</v>
      </c>
      <c r="R10" s="241"/>
      <c r="S10" s="241"/>
      <c r="T10" s="241"/>
      <c r="U10" s="241"/>
      <c r="V10" s="241"/>
      <c r="W10" s="244">
        <f>COUNTIF($AW$20:$AW$1000,9)</f>
        <v>1</v>
      </c>
      <c r="X10" s="240" t="s">
        <v>28</v>
      </c>
      <c r="Y10" s="241"/>
      <c r="Z10" s="241"/>
      <c r="AA10" s="241"/>
      <c r="AB10" s="241"/>
      <c r="AC10" s="241"/>
      <c r="AD10" s="244">
        <f>COUNTIF($AW$20:$AW$1000,10)</f>
        <v>0</v>
      </c>
      <c r="AE10" s="240" t="s">
        <v>29</v>
      </c>
      <c r="AF10" s="241"/>
      <c r="AG10" s="241"/>
      <c r="AH10" s="241"/>
      <c r="AI10" s="241"/>
      <c r="AJ10" s="241"/>
      <c r="AK10" s="244">
        <f>COUNTIF($AW$20:$AW$1000,11)</f>
        <v>1</v>
      </c>
      <c r="AL10" s="240" t="s">
        <v>30</v>
      </c>
      <c r="AM10" s="241"/>
      <c r="AN10" s="241"/>
      <c r="AO10" s="241"/>
      <c r="AP10" s="241"/>
      <c r="AQ10" s="241"/>
      <c r="AR10" s="244">
        <f>COUNTIF($AW$20:$AW$1000,12)</f>
        <v>0</v>
      </c>
    </row>
    <row r="11" spans="1:45" s="10" customFormat="1" ht="13.5" outlineLevel="1" x14ac:dyDescent="0.25">
      <c r="A11" s="229"/>
      <c r="C11" s="202" t="s">
        <v>12</v>
      </c>
      <c r="D11" s="203" t="s">
        <v>13</v>
      </c>
      <c r="E11" s="203" t="s">
        <v>14</v>
      </c>
      <c r="F11" s="204" t="s">
        <v>15</v>
      </c>
      <c r="G11" s="203" t="s">
        <v>16</v>
      </c>
      <c r="H11" s="205" t="s">
        <v>17</v>
      </c>
      <c r="I11" s="206" t="s">
        <v>18</v>
      </c>
      <c r="J11" s="207" t="s">
        <v>12</v>
      </c>
      <c r="K11" s="208" t="s">
        <v>13</v>
      </c>
      <c r="L11" s="208" t="s">
        <v>14</v>
      </c>
      <c r="M11" s="209" t="s">
        <v>15</v>
      </c>
      <c r="N11" s="208" t="s">
        <v>16</v>
      </c>
      <c r="O11" s="208" t="s">
        <v>17</v>
      </c>
      <c r="P11" s="210" t="s">
        <v>18</v>
      </c>
      <c r="Q11" s="211" t="s">
        <v>12</v>
      </c>
      <c r="R11" s="212" t="s">
        <v>13</v>
      </c>
      <c r="S11" s="212" t="s">
        <v>14</v>
      </c>
      <c r="T11" s="213" t="s">
        <v>15</v>
      </c>
      <c r="U11" s="212" t="s">
        <v>16</v>
      </c>
      <c r="V11" s="212" t="s">
        <v>17</v>
      </c>
      <c r="W11" s="214" t="s">
        <v>18</v>
      </c>
      <c r="X11" s="215" t="s">
        <v>12</v>
      </c>
      <c r="Y11" s="216" t="s">
        <v>13</v>
      </c>
      <c r="Z11" s="216" t="s">
        <v>14</v>
      </c>
      <c r="AA11" s="217" t="s">
        <v>15</v>
      </c>
      <c r="AB11" s="216" t="s">
        <v>16</v>
      </c>
      <c r="AC11" s="216" t="s">
        <v>17</v>
      </c>
      <c r="AD11" s="218" t="s">
        <v>18</v>
      </c>
      <c r="AE11" s="219" t="s">
        <v>12</v>
      </c>
      <c r="AF11" s="220" t="s">
        <v>13</v>
      </c>
      <c r="AG11" s="220" t="s">
        <v>14</v>
      </c>
      <c r="AH11" s="221" t="s">
        <v>15</v>
      </c>
      <c r="AI11" s="220" t="s">
        <v>16</v>
      </c>
      <c r="AJ11" s="220" t="s">
        <v>17</v>
      </c>
      <c r="AK11" s="222" t="s">
        <v>18</v>
      </c>
      <c r="AL11" s="223" t="s">
        <v>12</v>
      </c>
      <c r="AM11" s="224" t="s">
        <v>13</v>
      </c>
      <c r="AN11" s="224" t="s">
        <v>14</v>
      </c>
      <c r="AO11" s="225" t="s">
        <v>15</v>
      </c>
      <c r="AP11" s="224" t="s">
        <v>16</v>
      </c>
      <c r="AQ11" s="224" t="s">
        <v>17</v>
      </c>
      <c r="AR11" s="226" t="s">
        <v>18</v>
      </c>
    </row>
    <row r="12" spans="1:45" s="10" customFormat="1" ht="13.5" outlineLevel="1" x14ac:dyDescent="0.25">
      <c r="A12" s="229"/>
      <c r="C12" s="147">
        <v>1</v>
      </c>
      <c r="D12" s="123">
        <v>2</v>
      </c>
      <c r="E12" s="123">
        <v>3</v>
      </c>
      <c r="F12" s="124">
        <v>4</v>
      </c>
      <c r="G12" s="123">
        <v>5</v>
      </c>
      <c r="H12" s="125">
        <v>6</v>
      </c>
      <c r="I12" s="126">
        <v>7</v>
      </c>
      <c r="J12" s="127"/>
      <c r="K12" s="128"/>
      <c r="L12" s="128"/>
      <c r="M12" s="148">
        <v>1</v>
      </c>
      <c r="N12" s="128">
        <v>2</v>
      </c>
      <c r="O12" s="128">
        <v>3</v>
      </c>
      <c r="P12" s="130">
        <v>4</v>
      </c>
      <c r="Q12" s="131"/>
      <c r="R12" s="132"/>
      <c r="S12" s="132"/>
      <c r="T12" s="133"/>
      <c r="U12" s="132"/>
      <c r="V12" s="132"/>
      <c r="W12" s="149">
        <v>1</v>
      </c>
      <c r="X12" s="135"/>
      <c r="Y12" s="150">
        <v>1</v>
      </c>
      <c r="Z12" s="136">
        <v>2</v>
      </c>
      <c r="AA12" s="137">
        <v>3</v>
      </c>
      <c r="AB12" s="136">
        <v>4</v>
      </c>
      <c r="AC12" s="136">
        <v>5</v>
      </c>
      <c r="AD12" s="138">
        <v>6</v>
      </c>
      <c r="AE12" s="139"/>
      <c r="AF12" s="140"/>
      <c r="AG12" s="140"/>
      <c r="AH12" s="141"/>
      <c r="AI12" s="151">
        <v>1</v>
      </c>
      <c r="AJ12" s="140">
        <v>2</v>
      </c>
      <c r="AK12" s="142">
        <v>3</v>
      </c>
      <c r="AL12" s="143"/>
      <c r="AM12" s="144"/>
      <c r="AN12" s="144"/>
      <c r="AO12" s="145"/>
      <c r="AP12" s="144"/>
      <c r="AQ12" s="144"/>
      <c r="AR12" s="152">
        <v>1</v>
      </c>
    </row>
    <row r="13" spans="1:45" s="10" customFormat="1" ht="13.5" outlineLevel="1" x14ac:dyDescent="0.25">
      <c r="A13" s="229"/>
      <c r="C13" s="122">
        <v>8</v>
      </c>
      <c r="D13" s="123">
        <v>9</v>
      </c>
      <c r="E13" s="123">
        <v>10</v>
      </c>
      <c r="F13" s="124">
        <v>11</v>
      </c>
      <c r="G13" s="123">
        <v>12</v>
      </c>
      <c r="H13" s="125">
        <v>13</v>
      </c>
      <c r="I13" s="126">
        <v>14</v>
      </c>
      <c r="J13" s="127">
        <v>5</v>
      </c>
      <c r="K13" s="128">
        <v>6</v>
      </c>
      <c r="L13" s="128">
        <v>7</v>
      </c>
      <c r="M13" s="129">
        <v>8</v>
      </c>
      <c r="N13" s="128">
        <v>9</v>
      </c>
      <c r="O13" s="128">
        <v>10</v>
      </c>
      <c r="P13" s="130">
        <v>11</v>
      </c>
      <c r="Q13" s="131">
        <v>2</v>
      </c>
      <c r="R13" s="132">
        <v>3</v>
      </c>
      <c r="S13" s="132">
        <v>4</v>
      </c>
      <c r="T13" s="133">
        <v>5</v>
      </c>
      <c r="U13" s="132">
        <v>6</v>
      </c>
      <c r="V13" s="132">
        <v>7</v>
      </c>
      <c r="W13" s="134">
        <v>8</v>
      </c>
      <c r="X13" s="135">
        <v>7</v>
      </c>
      <c r="Y13" s="136">
        <v>8</v>
      </c>
      <c r="Z13" s="136">
        <v>9</v>
      </c>
      <c r="AA13" s="137">
        <v>10</v>
      </c>
      <c r="AB13" s="136">
        <v>11</v>
      </c>
      <c r="AC13" s="136">
        <v>12</v>
      </c>
      <c r="AD13" s="138">
        <v>13</v>
      </c>
      <c r="AE13" s="139">
        <v>4</v>
      </c>
      <c r="AF13" s="140">
        <v>5</v>
      </c>
      <c r="AG13" s="140">
        <v>6</v>
      </c>
      <c r="AH13" s="141">
        <v>7</v>
      </c>
      <c r="AI13" s="140">
        <v>8</v>
      </c>
      <c r="AJ13" s="140">
        <v>9</v>
      </c>
      <c r="AK13" s="142">
        <v>10</v>
      </c>
      <c r="AL13" s="143">
        <v>2</v>
      </c>
      <c r="AM13" s="144">
        <v>3</v>
      </c>
      <c r="AN13" s="144">
        <v>4</v>
      </c>
      <c r="AO13" s="145">
        <v>5</v>
      </c>
      <c r="AP13" s="144">
        <v>6</v>
      </c>
      <c r="AQ13" s="144">
        <v>7</v>
      </c>
      <c r="AR13" s="146">
        <v>8</v>
      </c>
    </row>
    <row r="14" spans="1:45" s="10" customFormat="1" ht="13.5" outlineLevel="1" x14ac:dyDescent="0.25">
      <c r="A14" s="229"/>
      <c r="C14" s="122">
        <v>15</v>
      </c>
      <c r="D14" s="123">
        <v>16</v>
      </c>
      <c r="E14" s="123">
        <v>17</v>
      </c>
      <c r="F14" s="124">
        <v>18</v>
      </c>
      <c r="G14" s="123">
        <v>19</v>
      </c>
      <c r="H14" s="125">
        <v>20</v>
      </c>
      <c r="I14" s="126">
        <v>21</v>
      </c>
      <c r="J14" s="127">
        <v>12</v>
      </c>
      <c r="K14" s="128">
        <v>13</v>
      </c>
      <c r="L14" s="128">
        <v>14</v>
      </c>
      <c r="M14" s="129">
        <v>15</v>
      </c>
      <c r="N14" s="128">
        <v>16</v>
      </c>
      <c r="O14" s="128">
        <v>17</v>
      </c>
      <c r="P14" s="130">
        <v>18</v>
      </c>
      <c r="Q14" s="131">
        <v>9</v>
      </c>
      <c r="R14" s="132">
        <v>10</v>
      </c>
      <c r="S14" s="132">
        <v>11</v>
      </c>
      <c r="T14" s="133">
        <v>12</v>
      </c>
      <c r="U14" s="132">
        <v>13</v>
      </c>
      <c r="V14" s="132">
        <v>14</v>
      </c>
      <c r="W14" s="134">
        <v>15</v>
      </c>
      <c r="X14" s="135">
        <v>14</v>
      </c>
      <c r="Y14" s="136">
        <v>15</v>
      </c>
      <c r="Z14" s="136">
        <v>16</v>
      </c>
      <c r="AA14" s="137">
        <v>17</v>
      </c>
      <c r="AB14" s="136">
        <v>18</v>
      </c>
      <c r="AC14" s="136">
        <v>19</v>
      </c>
      <c r="AD14" s="138">
        <v>20</v>
      </c>
      <c r="AE14" s="139">
        <v>11</v>
      </c>
      <c r="AF14" s="140">
        <v>12</v>
      </c>
      <c r="AG14" s="140">
        <v>13</v>
      </c>
      <c r="AH14" s="141">
        <v>14</v>
      </c>
      <c r="AI14" s="140">
        <v>15</v>
      </c>
      <c r="AJ14" s="140">
        <v>16</v>
      </c>
      <c r="AK14" s="142">
        <v>17</v>
      </c>
      <c r="AL14" s="143">
        <v>9</v>
      </c>
      <c r="AM14" s="144">
        <v>10</v>
      </c>
      <c r="AN14" s="144">
        <v>11</v>
      </c>
      <c r="AO14" s="145">
        <v>12</v>
      </c>
      <c r="AP14" s="144">
        <v>13</v>
      </c>
      <c r="AQ14" s="144">
        <v>14</v>
      </c>
      <c r="AR14" s="146">
        <v>15</v>
      </c>
    </row>
    <row r="15" spans="1:45" s="10" customFormat="1" ht="13.5" outlineLevel="1" x14ac:dyDescent="0.25">
      <c r="A15" s="229"/>
      <c r="C15" s="122">
        <v>22</v>
      </c>
      <c r="D15" s="123">
        <v>23</v>
      </c>
      <c r="E15" s="123">
        <v>24</v>
      </c>
      <c r="F15" s="124">
        <v>25</v>
      </c>
      <c r="G15" s="123">
        <v>26</v>
      </c>
      <c r="H15" s="125">
        <v>27</v>
      </c>
      <c r="I15" s="126">
        <v>28</v>
      </c>
      <c r="J15" s="127">
        <v>19</v>
      </c>
      <c r="K15" s="128">
        <v>20</v>
      </c>
      <c r="L15" s="128">
        <v>21</v>
      </c>
      <c r="M15" s="129">
        <v>22</v>
      </c>
      <c r="N15" s="128">
        <v>23</v>
      </c>
      <c r="O15" s="128">
        <v>24</v>
      </c>
      <c r="P15" s="130">
        <v>25</v>
      </c>
      <c r="Q15" s="131">
        <v>16</v>
      </c>
      <c r="R15" s="132">
        <v>17</v>
      </c>
      <c r="S15" s="132">
        <v>18</v>
      </c>
      <c r="T15" s="133">
        <v>19</v>
      </c>
      <c r="U15" s="132">
        <v>20</v>
      </c>
      <c r="V15" s="132">
        <v>21</v>
      </c>
      <c r="W15" s="134">
        <v>22</v>
      </c>
      <c r="X15" s="135">
        <v>21</v>
      </c>
      <c r="Y15" s="136">
        <v>22</v>
      </c>
      <c r="Z15" s="136">
        <v>23</v>
      </c>
      <c r="AA15" s="137">
        <v>24</v>
      </c>
      <c r="AB15" s="136">
        <v>25</v>
      </c>
      <c r="AC15" s="136">
        <v>26</v>
      </c>
      <c r="AD15" s="138">
        <v>27</v>
      </c>
      <c r="AE15" s="139">
        <v>18</v>
      </c>
      <c r="AF15" s="140">
        <v>19</v>
      </c>
      <c r="AG15" s="140">
        <v>20</v>
      </c>
      <c r="AH15" s="141">
        <v>21</v>
      </c>
      <c r="AI15" s="140">
        <v>22</v>
      </c>
      <c r="AJ15" s="140">
        <v>23</v>
      </c>
      <c r="AK15" s="142">
        <v>24</v>
      </c>
      <c r="AL15" s="143">
        <v>16</v>
      </c>
      <c r="AM15" s="144">
        <v>17</v>
      </c>
      <c r="AN15" s="144">
        <v>18</v>
      </c>
      <c r="AO15" s="145">
        <v>19</v>
      </c>
      <c r="AP15" s="144">
        <v>20</v>
      </c>
      <c r="AQ15" s="144">
        <v>21</v>
      </c>
      <c r="AR15" s="146">
        <v>22</v>
      </c>
    </row>
    <row r="16" spans="1:45" s="10" customFormat="1" ht="13.5" outlineLevel="1" x14ac:dyDescent="0.25">
      <c r="A16" s="229"/>
      <c r="C16" s="122">
        <v>29</v>
      </c>
      <c r="D16" s="123">
        <v>30</v>
      </c>
      <c r="E16" s="123">
        <v>31</v>
      </c>
      <c r="F16" s="124"/>
      <c r="G16" s="123"/>
      <c r="H16" s="125"/>
      <c r="I16" s="126"/>
      <c r="J16" s="127">
        <v>26</v>
      </c>
      <c r="K16" s="128">
        <v>27</v>
      </c>
      <c r="L16" s="128">
        <v>28</v>
      </c>
      <c r="M16" s="129">
        <v>29</v>
      </c>
      <c r="N16" s="128">
        <v>30</v>
      </c>
      <c r="O16" s="128">
        <v>31</v>
      </c>
      <c r="P16" s="130"/>
      <c r="Q16" s="131">
        <v>23</v>
      </c>
      <c r="R16" s="132">
        <v>24</v>
      </c>
      <c r="S16" s="132">
        <v>25</v>
      </c>
      <c r="T16" s="133">
        <v>26</v>
      </c>
      <c r="U16" s="132">
        <v>27</v>
      </c>
      <c r="V16" s="132">
        <v>28</v>
      </c>
      <c r="W16" s="134">
        <v>29</v>
      </c>
      <c r="X16" s="135">
        <v>28</v>
      </c>
      <c r="Y16" s="136">
        <v>29</v>
      </c>
      <c r="Z16" s="136">
        <v>30</v>
      </c>
      <c r="AA16" s="137">
        <v>31</v>
      </c>
      <c r="AB16" s="136"/>
      <c r="AC16" s="136"/>
      <c r="AD16" s="138"/>
      <c r="AE16" s="139">
        <v>25</v>
      </c>
      <c r="AF16" s="140">
        <v>26</v>
      </c>
      <c r="AG16" s="140">
        <v>27</v>
      </c>
      <c r="AH16" s="141">
        <v>28</v>
      </c>
      <c r="AI16" s="140">
        <v>29</v>
      </c>
      <c r="AJ16" s="140">
        <v>30</v>
      </c>
      <c r="AK16" s="142"/>
      <c r="AL16" s="143">
        <v>23</v>
      </c>
      <c r="AM16" s="144">
        <v>24</v>
      </c>
      <c r="AN16" s="144">
        <v>25</v>
      </c>
      <c r="AO16" s="145">
        <v>26</v>
      </c>
      <c r="AP16" s="144">
        <v>27</v>
      </c>
      <c r="AQ16" s="144">
        <v>28</v>
      </c>
      <c r="AR16" s="146">
        <v>29</v>
      </c>
    </row>
    <row r="17" spans="1:51" s="10" customFormat="1" ht="14.25" outlineLevel="1" thickBot="1" x14ac:dyDescent="0.3">
      <c r="A17" s="229"/>
      <c r="C17" s="153"/>
      <c r="D17" s="154"/>
      <c r="E17" s="154"/>
      <c r="F17" s="155"/>
      <c r="G17" s="154"/>
      <c r="H17" s="156"/>
      <c r="I17" s="157"/>
      <c r="J17" s="158"/>
      <c r="K17" s="159"/>
      <c r="L17" s="159"/>
      <c r="M17" s="160"/>
      <c r="N17" s="159"/>
      <c r="O17" s="159"/>
      <c r="P17" s="161"/>
      <c r="Q17" s="162">
        <v>30</v>
      </c>
      <c r="R17" s="163"/>
      <c r="S17" s="163"/>
      <c r="T17" s="164"/>
      <c r="U17" s="163"/>
      <c r="V17" s="163"/>
      <c r="W17" s="165"/>
      <c r="X17" s="166"/>
      <c r="Y17" s="167"/>
      <c r="Z17" s="167"/>
      <c r="AA17" s="168"/>
      <c r="AB17" s="167"/>
      <c r="AC17" s="167"/>
      <c r="AD17" s="169"/>
      <c r="AE17" s="170"/>
      <c r="AF17" s="171"/>
      <c r="AG17" s="171"/>
      <c r="AH17" s="172"/>
      <c r="AI17" s="171"/>
      <c r="AJ17" s="171"/>
      <c r="AK17" s="173"/>
      <c r="AL17" s="174">
        <v>30</v>
      </c>
      <c r="AM17" s="175">
        <v>31</v>
      </c>
      <c r="AN17" s="175"/>
      <c r="AO17" s="176"/>
      <c r="AP17" s="175"/>
      <c r="AQ17" s="175"/>
      <c r="AR17" s="177"/>
    </row>
    <row r="18" spans="1:51" s="13" customFormat="1" ht="12" customHeight="1" thickTop="1" x14ac:dyDescent="0.25">
      <c r="A18" s="229"/>
      <c r="C18" s="227"/>
      <c r="D18" s="227"/>
      <c r="E18" s="72"/>
      <c r="F18" s="73"/>
      <c r="G18" s="72"/>
      <c r="H18" s="74"/>
      <c r="I18" s="74"/>
      <c r="J18" s="72"/>
      <c r="K18" s="72"/>
      <c r="L18" s="72"/>
      <c r="M18" s="73"/>
      <c r="N18" s="72"/>
      <c r="O18" s="72"/>
      <c r="P18" s="72"/>
      <c r="Q18" s="72"/>
      <c r="R18" s="72"/>
      <c r="S18" s="72"/>
      <c r="T18" s="73"/>
      <c r="U18" s="72"/>
      <c r="V18" s="72"/>
      <c r="W18" s="72"/>
      <c r="X18" s="72"/>
      <c r="Y18" s="72"/>
      <c r="Z18" s="72"/>
      <c r="AA18" s="73"/>
      <c r="AB18" s="72"/>
      <c r="AC18" s="72"/>
      <c r="AD18" s="72"/>
      <c r="AE18" s="72"/>
      <c r="AF18" s="72"/>
      <c r="AG18" s="72"/>
      <c r="AH18" s="73"/>
      <c r="AI18" s="72"/>
      <c r="AJ18" s="72"/>
      <c r="AK18" s="72"/>
      <c r="AL18" s="72"/>
      <c r="AM18" s="72"/>
      <c r="AN18" s="72"/>
      <c r="AO18" s="73"/>
      <c r="AP18" s="72"/>
      <c r="AQ18" s="72"/>
      <c r="AR18" s="72"/>
    </row>
    <row r="19" spans="1:51" s="1" customFormat="1" ht="37.5" customHeight="1" x14ac:dyDescent="0.25">
      <c r="A19" s="230"/>
      <c r="B19" s="10"/>
      <c r="C19" s="239" t="s">
        <v>0</v>
      </c>
      <c r="D19" s="239"/>
      <c r="E19" s="58" t="s">
        <v>35</v>
      </c>
      <c r="F19" s="59" t="s">
        <v>6</v>
      </c>
      <c r="G19" s="60" t="s">
        <v>11</v>
      </c>
      <c r="H19" s="242" t="s">
        <v>1</v>
      </c>
      <c r="I19" s="242"/>
      <c r="J19" s="233" t="s">
        <v>2</v>
      </c>
      <c r="K19" s="233"/>
      <c r="L19" s="233"/>
      <c r="M19" s="233"/>
      <c r="N19" s="233"/>
      <c r="O19" s="233"/>
      <c r="P19" s="233"/>
      <c r="Q19" s="233" t="s">
        <v>7</v>
      </c>
      <c r="R19" s="233"/>
      <c r="S19" s="233"/>
      <c r="T19" s="233"/>
      <c r="U19" s="233"/>
      <c r="V19" s="233"/>
      <c r="W19" s="233"/>
      <c r="X19" s="233" t="s">
        <v>3</v>
      </c>
      <c r="Y19" s="233"/>
      <c r="Z19" s="233"/>
      <c r="AA19" s="233"/>
      <c r="AB19" s="233"/>
      <c r="AC19" s="235" t="s">
        <v>4</v>
      </c>
      <c r="AD19" s="235"/>
      <c r="AE19" s="233" t="s">
        <v>5</v>
      </c>
      <c r="AF19" s="233"/>
      <c r="AG19" s="233"/>
      <c r="AH19" s="233"/>
      <c r="AI19" s="233" t="s">
        <v>8</v>
      </c>
      <c r="AJ19" s="233"/>
      <c r="AK19" s="233"/>
      <c r="AL19" s="233" t="s">
        <v>9</v>
      </c>
      <c r="AM19" s="233"/>
      <c r="AN19" s="233"/>
      <c r="AO19" s="233"/>
      <c r="AP19" s="233"/>
      <c r="AQ19" s="233"/>
      <c r="AR19" s="233"/>
      <c r="AW19" s="1" t="s">
        <v>43</v>
      </c>
      <c r="AX19" s="1" t="s">
        <v>33</v>
      </c>
      <c r="AY19" s="1" t="s">
        <v>34</v>
      </c>
    </row>
    <row r="20" spans="1:51" x14ac:dyDescent="0.3">
      <c r="A20" s="67" t="str">
        <f>CONCATENATE(AX20,AW20)</f>
        <v>11</v>
      </c>
      <c r="B20" s="69">
        <f>MONTH(C20)</f>
        <v>1</v>
      </c>
      <c r="C20" s="231">
        <v>43101</v>
      </c>
      <c r="D20" s="232"/>
      <c r="E20" s="54" t="s">
        <v>42</v>
      </c>
      <c r="F20" s="54"/>
      <c r="G20" s="54">
        <v>0</v>
      </c>
      <c r="H20" s="234"/>
      <c r="I20" s="234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54"/>
      <c r="AM20" s="54"/>
      <c r="AN20" s="54"/>
      <c r="AO20" s="54"/>
      <c r="AP20" s="54"/>
      <c r="AQ20" s="54"/>
      <c r="AR20" s="54"/>
      <c r="AW20" s="68">
        <f t="shared" ref="AW20:AW51" si="0">MONTH(C20)</f>
        <v>1</v>
      </c>
      <c r="AX20" s="67">
        <f t="shared" ref="AX20:AX51" si="1">DAY(C20)</f>
        <v>1</v>
      </c>
      <c r="AY20" s="68">
        <f t="shared" ref="AY20:AY51" si="2">YEAR(C20)</f>
        <v>2018</v>
      </c>
    </row>
    <row r="21" spans="1:51" x14ac:dyDescent="0.3">
      <c r="A21" s="67" t="str">
        <f t="shared" ref="A21:A84" si="3">CONCATENATE(AX21,AW21)</f>
        <v>31</v>
      </c>
      <c r="B21" s="69">
        <f t="shared" ref="B21:B84" si="4">MONTH(C21)</f>
        <v>1</v>
      </c>
      <c r="C21" s="231">
        <v>43103</v>
      </c>
      <c r="D21" s="232"/>
      <c r="E21" s="54" t="s">
        <v>41</v>
      </c>
      <c r="F21" s="55"/>
      <c r="G21" s="54">
        <v>1</v>
      </c>
      <c r="H21" s="234">
        <v>671</v>
      </c>
      <c r="I21" s="234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54"/>
      <c r="AM21" s="54"/>
      <c r="AN21" s="54"/>
      <c r="AO21" s="54"/>
      <c r="AP21" s="54"/>
      <c r="AQ21" s="54"/>
      <c r="AR21" s="54"/>
      <c r="AW21" s="68">
        <f t="shared" si="0"/>
        <v>1</v>
      </c>
      <c r="AX21" s="67">
        <f t="shared" si="1"/>
        <v>3</v>
      </c>
      <c r="AY21" s="68">
        <f t="shared" si="2"/>
        <v>2018</v>
      </c>
    </row>
    <row r="22" spans="1:51" x14ac:dyDescent="0.3">
      <c r="A22" s="67" t="str">
        <f t="shared" si="3"/>
        <v>11</v>
      </c>
      <c r="B22" s="69">
        <f t="shared" si="4"/>
        <v>1</v>
      </c>
      <c r="C22" s="231">
        <v>43101</v>
      </c>
      <c r="D22" s="232"/>
      <c r="E22" s="54" t="s">
        <v>41</v>
      </c>
      <c r="F22" s="55"/>
      <c r="G22" s="54">
        <v>0</v>
      </c>
      <c r="H22" s="234"/>
      <c r="I22" s="234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  <c r="AL22" s="54"/>
      <c r="AM22" s="54"/>
      <c r="AN22" s="54"/>
      <c r="AO22" s="54"/>
      <c r="AP22" s="54"/>
      <c r="AQ22" s="54"/>
      <c r="AR22" s="54"/>
      <c r="AW22" s="68">
        <f t="shared" si="0"/>
        <v>1</v>
      </c>
      <c r="AX22" s="67">
        <f t="shared" si="1"/>
        <v>1</v>
      </c>
      <c r="AY22" s="68">
        <f t="shared" si="2"/>
        <v>2018</v>
      </c>
    </row>
    <row r="23" spans="1:51" x14ac:dyDescent="0.3">
      <c r="A23" s="67" t="str">
        <f t="shared" si="3"/>
        <v>54</v>
      </c>
      <c r="B23" s="69">
        <f t="shared" si="4"/>
        <v>4</v>
      </c>
      <c r="C23" s="231">
        <v>43195</v>
      </c>
      <c r="D23" s="232"/>
      <c r="E23" s="54" t="s">
        <v>41</v>
      </c>
      <c r="F23" s="55"/>
      <c r="G23" s="54">
        <v>0</v>
      </c>
      <c r="H23" s="234">
        <v>10159</v>
      </c>
      <c r="I23" s="234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54"/>
      <c r="AM23" s="54"/>
      <c r="AN23" s="54"/>
      <c r="AO23" s="54"/>
      <c r="AP23" s="54"/>
      <c r="AQ23" s="54"/>
      <c r="AR23" s="54"/>
      <c r="AW23" s="68">
        <f t="shared" si="0"/>
        <v>4</v>
      </c>
      <c r="AX23" s="67">
        <f t="shared" si="1"/>
        <v>5</v>
      </c>
      <c r="AY23" s="68">
        <f t="shared" si="2"/>
        <v>2018</v>
      </c>
    </row>
    <row r="24" spans="1:51" x14ac:dyDescent="0.3">
      <c r="A24" s="67" t="str">
        <f t="shared" si="3"/>
        <v>207</v>
      </c>
      <c r="B24" s="69">
        <f t="shared" si="4"/>
        <v>7</v>
      </c>
      <c r="C24" s="231">
        <v>43301</v>
      </c>
      <c r="D24" s="232"/>
      <c r="E24" s="54" t="s">
        <v>41</v>
      </c>
      <c r="F24" s="55"/>
      <c r="G24" s="54">
        <v>0</v>
      </c>
      <c r="H24" s="234">
        <v>986</v>
      </c>
      <c r="I24" s="234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6"/>
      <c r="AL24" s="54"/>
      <c r="AM24" s="54"/>
      <c r="AN24" s="54"/>
      <c r="AO24" s="54"/>
      <c r="AP24" s="54"/>
      <c r="AQ24" s="54"/>
      <c r="AR24" s="54"/>
      <c r="AW24" s="68">
        <f t="shared" si="0"/>
        <v>7</v>
      </c>
      <c r="AX24" s="67">
        <f t="shared" si="1"/>
        <v>20</v>
      </c>
      <c r="AY24" s="68">
        <f t="shared" si="2"/>
        <v>2018</v>
      </c>
    </row>
    <row r="25" spans="1:51" x14ac:dyDescent="0.3">
      <c r="A25" s="67" t="str">
        <f t="shared" si="3"/>
        <v>148</v>
      </c>
      <c r="B25" s="69">
        <f t="shared" si="4"/>
        <v>8</v>
      </c>
      <c r="C25" s="231">
        <v>43326</v>
      </c>
      <c r="D25" s="232"/>
      <c r="E25" s="54" t="s">
        <v>38</v>
      </c>
      <c r="F25" s="55" t="s">
        <v>10</v>
      </c>
      <c r="G25" s="54"/>
      <c r="H25" s="234">
        <v>1244</v>
      </c>
      <c r="I25" s="234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54"/>
      <c r="AM25" s="54"/>
      <c r="AN25" s="54"/>
      <c r="AO25" s="54"/>
      <c r="AP25" s="54"/>
      <c r="AQ25" s="54"/>
      <c r="AR25" s="54"/>
      <c r="AW25" s="68">
        <f t="shared" si="0"/>
        <v>8</v>
      </c>
      <c r="AX25" s="67">
        <f t="shared" si="1"/>
        <v>14</v>
      </c>
      <c r="AY25" s="68">
        <f t="shared" si="2"/>
        <v>2018</v>
      </c>
    </row>
    <row r="26" spans="1:51" x14ac:dyDescent="0.3">
      <c r="A26" s="67" t="str">
        <f t="shared" si="3"/>
        <v>155</v>
      </c>
      <c r="B26" s="69">
        <f t="shared" si="4"/>
        <v>5</v>
      </c>
      <c r="C26" s="231">
        <v>43235</v>
      </c>
      <c r="D26" s="232"/>
      <c r="E26" s="54" t="s">
        <v>37</v>
      </c>
      <c r="F26" s="55"/>
      <c r="G26" s="54"/>
      <c r="H26" s="234">
        <v>214</v>
      </c>
      <c r="I26" s="234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54"/>
      <c r="AM26" s="54"/>
      <c r="AN26" s="54"/>
      <c r="AO26" s="54"/>
      <c r="AP26" s="54"/>
      <c r="AQ26" s="54"/>
      <c r="AR26" s="54"/>
      <c r="AW26" s="68">
        <f t="shared" si="0"/>
        <v>5</v>
      </c>
      <c r="AX26" s="67">
        <f t="shared" si="1"/>
        <v>15</v>
      </c>
      <c r="AY26" s="68">
        <f t="shared" si="2"/>
        <v>2018</v>
      </c>
    </row>
    <row r="27" spans="1:51" x14ac:dyDescent="0.3">
      <c r="A27" s="67" t="str">
        <f t="shared" si="3"/>
        <v>11</v>
      </c>
      <c r="B27" s="69">
        <f t="shared" si="4"/>
        <v>1</v>
      </c>
      <c r="C27" s="231">
        <v>43101</v>
      </c>
      <c r="D27" s="232"/>
      <c r="E27" s="54" t="s">
        <v>42</v>
      </c>
      <c r="F27" s="55"/>
      <c r="G27" s="54"/>
      <c r="H27" s="234">
        <v>744</v>
      </c>
      <c r="I27" s="234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54"/>
      <c r="AM27" s="54"/>
      <c r="AN27" s="54"/>
      <c r="AO27" s="54"/>
      <c r="AP27" s="54"/>
      <c r="AQ27" s="54"/>
      <c r="AR27" s="54"/>
      <c r="AW27" s="68">
        <f t="shared" si="0"/>
        <v>1</v>
      </c>
      <c r="AX27" s="67">
        <f t="shared" si="1"/>
        <v>1</v>
      </c>
      <c r="AY27" s="68">
        <f t="shared" si="2"/>
        <v>2018</v>
      </c>
    </row>
    <row r="28" spans="1:51" x14ac:dyDescent="0.3">
      <c r="A28" s="67" t="str">
        <f t="shared" si="3"/>
        <v>19</v>
      </c>
      <c r="B28" s="69">
        <f t="shared" si="4"/>
        <v>9</v>
      </c>
      <c r="C28" s="231">
        <v>43344</v>
      </c>
      <c r="D28" s="232"/>
      <c r="E28" s="54" t="s">
        <v>37</v>
      </c>
      <c r="F28" s="55"/>
      <c r="G28" s="54"/>
      <c r="H28" s="234">
        <v>671</v>
      </c>
      <c r="I28" s="234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54"/>
      <c r="AM28" s="54"/>
      <c r="AN28" s="54"/>
      <c r="AO28" s="54"/>
      <c r="AP28" s="54"/>
      <c r="AQ28" s="54"/>
      <c r="AR28" s="54"/>
      <c r="AW28" s="68">
        <f t="shared" si="0"/>
        <v>9</v>
      </c>
      <c r="AX28" s="67">
        <f t="shared" si="1"/>
        <v>1</v>
      </c>
      <c r="AY28" s="68">
        <f t="shared" si="2"/>
        <v>2018</v>
      </c>
    </row>
    <row r="29" spans="1:51" x14ac:dyDescent="0.3">
      <c r="A29" s="67" t="str">
        <f t="shared" si="3"/>
        <v>58</v>
      </c>
      <c r="B29" s="69">
        <f t="shared" si="4"/>
        <v>8</v>
      </c>
      <c r="C29" s="231">
        <v>43317</v>
      </c>
      <c r="D29" s="232"/>
      <c r="E29" s="54" t="s">
        <v>38</v>
      </c>
      <c r="F29" s="55"/>
      <c r="G29" s="54"/>
      <c r="H29" s="234">
        <v>971</v>
      </c>
      <c r="I29" s="234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54"/>
      <c r="AM29" s="54"/>
      <c r="AN29" s="54"/>
      <c r="AO29" s="54"/>
      <c r="AP29" s="54"/>
      <c r="AQ29" s="54"/>
      <c r="AR29" s="54"/>
      <c r="AW29" s="68">
        <f t="shared" si="0"/>
        <v>8</v>
      </c>
      <c r="AX29" s="67">
        <f t="shared" si="1"/>
        <v>5</v>
      </c>
      <c r="AY29" s="68">
        <f t="shared" si="2"/>
        <v>2018</v>
      </c>
    </row>
    <row r="30" spans="1:51" x14ac:dyDescent="0.3">
      <c r="A30" s="67" t="str">
        <f t="shared" si="3"/>
        <v>77</v>
      </c>
      <c r="B30" s="69">
        <f t="shared" si="4"/>
        <v>7</v>
      </c>
      <c r="C30" s="231">
        <v>43288</v>
      </c>
      <c r="D30" s="232"/>
      <c r="E30" s="54" t="s">
        <v>37</v>
      </c>
      <c r="F30" s="55"/>
      <c r="G30" s="54"/>
      <c r="H30" s="234">
        <v>671</v>
      </c>
      <c r="I30" s="234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54"/>
      <c r="AM30" s="54"/>
      <c r="AN30" s="54"/>
      <c r="AO30" s="54"/>
      <c r="AP30" s="54"/>
      <c r="AQ30" s="54"/>
      <c r="AR30" s="54"/>
      <c r="AW30" s="68">
        <f t="shared" si="0"/>
        <v>7</v>
      </c>
      <c r="AX30" s="67">
        <f t="shared" si="1"/>
        <v>7</v>
      </c>
      <c r="AY30" s="68">
        <f t="shared" si="2"/>
        <v>2018</v>
      </c>
    </row>
    <row r="31" spans="1:51" x14ac:dyDescent="0.3">
      <c r="A31" s="67" t="str">
        <f t="shared" si="3"/>
        <v>911</v>
      </c>
      <c r="B31" s="69">
        <f t="shared" si="4"/>
        <v>11</v>
      </c>
      <c r="C31" s="231">
        <v>43413</v>
      </c>
      <c r="D31" s="232"/>
      <c r="E31" s="54" t="s">
        <v>37</v>
      </c>
      <c r="F31" s="55" t="s">
        <v>10</v>
      </c>
      <c r="G31" s="54"/>
      <c r="H31" s="234">
        <v>2030</v>
      </c>
      <c r="I31" s="234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236"/>
      <c r="AI31" s="236"/>
      <c r="AJ31" s="236"/>
      <c r="AK31" s="236"/>
      <c r="AL31" s="54"/>
      <c r="AM31" s="54"/>
      <c r="AN31" s="54"/>
      <c r="AO31" s="54"/>
      <c r="AP31" s="54"/>
      <c r="AQ31" s="54"/>
      <c r="AR31" s="54"/>
      <c r="AW31" s="68">
        <f t="shared" si="0"/>
        <v>11</v>
      </c>
      <c r="AX31" s="67">
        <f t="shared" si="1"/>
        <v>9</v>
      </c>
      <c r="AY31" s="68">
        <f t="shared" si="2"/>
        <v>2018</v>
      </c>
    </row>
    <row r="32" spans="1:51" x14ac:dyDescent="0.3">
      <c r="A32" s="67" t="str">
        <f t="shared" si="3"/>
        <v>165</v>
      </c>
      <c r="B32" s="69">
        <f t="shared" si="4"/>
        <v>5</v>
      </c>
      <c r="C32" s="231">
        <v>43236</v>
      </c>
      <c r="D32" s="232"/>
      <c r="E32" s="54" t="s">
        <v>37</v>
      </c>
      <c r="F32" s="55"/>
      <c r="G32" s="54"/>
      <c r="H32" s="234"/>
      <c r="I32" s="234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54"/>
      <c r="AM32" s="54"/>
      <c r="AN32" s="54"/>
      <c r="AO32" s="54"/>
      <c r="AP32" s="54"/>
      <c r="AQ32" s="54"/>
      <c r="AR32" s="54"/>
      <c r="AW32" s="68">
        <f t="shared" si="0"/>
        <v>5</v>
      </c>
      <c r="AX32" s="67">
        <f t="shared" si="1"/>
        <v>16</v>
      </c>
      <c r="AY32" s="68">
        <f t="shared" si="2"/>
        <v>2018</v>
      </c>
    </row>
    <row r="33" spans="1:51" x14ac:dyDescent="0.3">
      <c r="A33" s="67" t="str">
        <f t="shared" si="3"/>
        <v>198</v>
      </c>
      <c r="B33" s="69">
        <f t="shared" si="4"/>
        <v>8</v>
      </c>
      <c r="C33" s="231">
        <v>43331</v>
      </c>
      <c r="D33" s="232"/>
      <c r="E33" s="54" t="s">
        <v>37</v>
      </c>
      <c r="F33" s="55"/>
      <c r="G33" s="54"/>
      <c r="H33" s="234"/>
      <c r="I33" s="234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54"/>
      <c r="AM33" s="54"/>
      <c r="AN33" s="54"/>
      <c r="AO33" s="54"/>
      <c r="AP33" s="54"/>
      <c r="AQ33" s="54"/>
      <c r="AR33" s="54"/>
      <c r="AW33" s="68">
        <f t="shared" si="0"/>
        <v>8</v>
      </c>
      <c r="AX33" s="67">
        <f t="shared" si="1"/>
        <v>19</v>
      </c>
      <c r="AY33" s="68">
        <f t="shared" si="2"/>
        <v>2018</v>
      </c>
    </row>
    <row r="34" spans="1:51" x14ac:dyDescent="0.3">
      <c r="A34" s="67" t="str">
        <f t="shared" si="3"/>
        <v>54</v>
      </c>
      <c r="B34" s="69">
        <f t="shared" si="4"/>
        <v>4</v>
      </c>
      <c r="C34" s="231">
        <v>43195</v>
      </c>
      <c r="D34" s="232"/>
      <c r="E34" s="54" t="s">
        <v>39</v>
      </c>
      <c r="F34" s="55"/>
      <c r="G34" s="54"/>
      <c r="H34" s="234">
        <v>1845</v>
      </c>
      <c r="I34" s="234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54"/>
      <c r="AM34" s="54"/>
      <c r="AN34" s="54"/>
      <c r="AO34" s="54"/>
      <c r="AP34" s="54"/>
      <c r="AQ34" s="54"/>
      <c r="AR34" s="54"/>
      <c r="AW34" s="68">
        <f t="shared" si="0"/>
        <v>4</v>
      </c>
      <c r="AX34" s="67">
        <f t="shared" si="1"/>
        <v>5</v>
      </c>
      <c r="AY34" s="68">
        <f t="shared" si="2"/>
        <v>2018</v>
      </c>
    </row>
    <row r="35" spans="1:51" x14ac:dyDescent="0.3">
      <c r="A35" s="67" t="str">
        <f t="shared" si="3"/>
        <v>22</v>
      </c>
      <c r="B35" s="69">
        <f t="shared" si="4"/>
        <v>2</v>
      </c>
      <c r="C35" s="231">
        <v>43133</v>
      </c>
      <c r="D35" s="232"/>
      <c r="E35" s="54" t="s">
        <v>39</v>
      </c>
      <c r="F35" s="55"/>
      <c r="G35" s="54"/>
      <c r="H35" s="234">
        <v>97</v>
      </c>
      <c r="I35" s="234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54"/>
      <c r="AM35" s="54"/>
      <c r="AN35" s="54"/>
      <c r="AO35" s="54"/>
      <c r="AP35" s="54"/>
      <c r="AQ35" s="54"/>
      <c r="AR35" s="54"/>
      <c r="AW35" s="68">
        <f t="shared" si="0"/>
        <v>2</v>
      </c>
      <c r="AX35" s="67">
        <f t="shared" si="1"/>
        <v>2</v>
      </c>
      <c r="AY35" s="68">
        <f t="shared" si="2"/>
        <v>2018</v>
      </c>
    </row>
    <row r="36" spans="1:51" x14ac:dyDescent="0.3">
      <c r="A36" s="67" t="str">
        <f t="shared" si="3"/>
        <v>33</v>
      </c>
      <c r="B36" s="69">
        <f t="shared" si="4"/>
        <v>3</v>
      </c>
      <c r="C36" s="231">
        <v>43162</v>
      </c>
      <c r="D36" s="232"/>
      <c r="E36" s="54" t="s">
        <v>38</v>
      </c>
      <c r="F36" s="55"/>
      <c r="G36" s="54"/>
      <c r="H36" s="234">
        <v>43</v>
      </c>
      <c r="I36" s="234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54"/>
      <c r="AM36" s="54"/>
      <c r="AN36" s="54"/>
      <c r="AO36" s="54"/>
      <c r="AP36" s="54"/>
      <c r="AQ36" s="54"/>
      <c r="AR36" s="54"/>
      <c r="AW36" s="68">
        <f t="shared" si="0"/>
        <v>3</v>
      </c>
      <c r="AX36" s="67">
        <f t="shared" si="1"/>
        <v>3</v>
      </c>
      <c r="AY36" s="68">
        <f t="shared" si="2"/>
        <v>2018</v>
      </c>
    </row>
    <row r="37" spans="1:51" x14ac:dyDescent="0.3">
      <c r="A37" s="67" t="str">
        <f t="shared" si="3"/>
        <v>44</v>
      </c>
      <c r="B37" s="69">
        <f t="shared" si="4"/>
        <v>4</v>
      </c>
      <c r="C37" s="231">
        <v>43194</v>
      </c>
      <c r="D37" s="232"/>
      <c r="E37" s="54" t="s">
        <v>40</v>
      </c>
      <c r="F37" s="55"/>
      <c r="G37" s="54"/>
      <c r="H37" s="234">
        <v>655</v>
      </c>
      <c r="I37" s="234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54"/>
      <c r="AM37" s="54"/>
      <c r="AN37" s="54"/>
      <c r="AO37" s="54"/>
      <c r="AP37" s="54"/>
      <c r="AQ37" s="54"/>
      <c r="AR37" s="54"/>
      <c r="AW37" s="68">
        <f t="shared" si="0"/>
        <v>4</v>
      </c>
      <c r="AX37" s="67">
        <f t="shared" si="1"/>
        <v>4</v>
      </c>
      <c r="AY37" s="68">
        <f t="shared" si="2"/>
        <v>2018</v>
      </c>
    </row>
    <row r="38" spans="1:51" x14ac:dyDescent="0.3">
      <c r="A38" s="67" t="str">
        <f t="shared" si="3"/>
        <v>01</v>
      </c>
      <c r="B38" s="69">
        <f t="shared" si="4"/>
        <v>1</v>
      </c>
      <c r="C38" s="231"/>
      <c r="D38" s="232"/>
      <c r="E38" s="54"/>
      <c r="F38" s="55"/>
      <c r="G38" s="54"/>
      <c r="H38" s="234">
        <v>97</v>
      </c>
      <c r="I38" s="234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54"/>
      <c r="AM38" s="54"/>
      <c r="AN38" s="54"/>
      <c r="AO38" s="54"/>
      <c r="AP38" s="54"/>
      <c r="AQ38" s="54"/>
      <c r="AR38" s="54"/>
      <c r="AW38" s="68">
        <f t="shared" si="0"/>
        <v>1</v>
      </c>
      <c r="AX38" s="67">
        <f t="shared" si="1"/>
        <v>0</v>
      </c>
      <c r="AY38" s="68">
        <f t="shared" si="2"/>
        <v>1900</v>
      </c>
    </row>
    <row r="39" spans="1:51" x14ac:dyDescent="0.3">
      <c r="A39" s="67" t="str">
        <f t="shared" si="3"/>
        <v>01</v>
      </c>
      <c r="B39" s="69">
        <f t="shared" si="4"/>
        <v>1</v>
      </c>
      <c r="C39" s="231"/>
      <c r="D39" s="232"/>
      <c r="E39" s="54"/>
      <c r="F39" s="55"/>
      <c r="G39" s="54"/>
      <c r="H39" s="234">
        <v>655</v>
      </c>
      <c r="I39" s="234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54"/>
      <c r="AM39" s="54"/>
      <c r="AN39" s="54"/>
      <c r="AO39" s="54"/>
      <c r="AP39" s="54"/>
      <c r="AQ39" s="54"/>
      <c r="AR39" s="54"/>
      <c r="AW39" s="68">
        <f t="shared" si="0"/>
        <v>1</v>
      </c>
      <c r="AX39" s="67">
        <f t="shared" si="1"/>
        <v>0</v>
      </c>
      <c r="AY39" s="68">
        <f t="shared" si="2"/>
        <v>1900</v>
      </c>
    </row>
    <row r="40" spans="1:51" x14ac:dyDescent="0.3">
      <c r="A40" s="67" t="str">
        <f t="shared" si="3"/>
        <v>01</v>
      </c>
      <c r="B40" s="69">
        <f t="shared" si="4"/>
        <v>1</v>
      </c>
      <c r="C40" s="231"/>
      <c r="D40" s="232"/>
      <c r="E40" s="54"/>
      <c r="F40" s="55"/>
      <c r="G40" s="54"/>
      <c r="H40" s="234">
        <v>671</v>
      </c>
      <c r="I40" s="234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54"/>
      <c r="AM40" s="54"/>
      <c r="AN40" s="54"/>
      <c r="AO40" s="54"/>
      <c r="AP40" s="54"/>
      <c r="AQ40" s="54"/>
      <c r="AR40" s="54"/>
      <c r="AW40" s="68">
        <f t="shared" si="0"/>
        <v>1</v>
      </c>
      <c r="AX40" s="67">
        <f t="shared" si="1"/>
        <v>0</v>
      </c>
      <c r="AY40" s="68">
        <f t="shared" si="2"/>
        <v>1900</v>
      </c>
    </row>
    <row r="41" spans="1:51" x14ac:dyDescent="0.3">
      <c r="A41" s="67" t="str">
        <f t="shared" si="3"/>
        <v>01</v>
      </c>
      <c r="B41" s="69">
        <f t="shared" si="4"/>
        <v>1</v>
      </c>
      <c r="C41" s="231"/>
      <c r="D41" s="232"/>
      <c r="E41" s="54"/>
      <c r="F41" s="55"/>
      <c r="G41" s="54"/>
      <c r="H41" s="234">
        <v>671</v>
      </c>
      <c r="I41" s="234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54"/>
      <c r="AM41" s="54"/>
      <c r="AN41" s="54"/>
      <c r="AO41" s="54"/>
      <c r="AP41" s="54"/>
      <c r="AQ41" s="54"/>
      <c r="AR41" s="54"/>
      <c r="AW41" s="68">
        <f t="shared" si="0"/>
        <v>1</v>
      </c>
      <c r="AX41" s="67">
        <f t="shared" si="1"/>
        <v>0</v>
      </c>
      <c r="AY41" s="68">
        <f t="shared" si="2"/>
        <v>1900</v>
      </c>
    </row>
    <row r="42" spans="1:51" x14ac:dyDescent="0.3">
      <c r="A42" s="67" t="str">
        <f t="shared" si="3"/>
        <v>01</v>
      </c>
      <c r="B42" s="69">
        <f t="shared" si="4"/>
        <v>1</v>
      </c>
      <c r="C42" s="231"/>
      <c r="D42" s="232"/>
      <c r="E42" s="54"/>
      <c r="F42" s="55"/>
      <c r="G42" s="54"/>
      <c r="H42" s="234"/>
      <c r="I42" s="234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54"/>
      <c r="AM42" s="54"/>
      <c r="AN42" s="54"/>
      <c r="AO42" s="54"/>
      <c r="AP42" s="54"/>
      <c r="AQ42" s="54"/>
      <c r="AR42" s="54"/>
      <c r="AW42" s="68">
        <f t="shared" si="0"/>
        <v>1</v>
      </c>
      <c r="AX42" s="67">
        <f t="shared" si="1"/>
        <v>0</v>
      </c>
      <c r="AY42" s="68">
        <f t="shared" si="2"/>
        <v>1900</v>
      </c>
    </row>
    <row r="43" spans="1:51" x14ac:dyDescent="0.3">
      <c r="A43" s="67" t="str">
        <f t="shared" si="3"/>
        <v>01</v>
      </c>
      <c r="B43" s="69">
        <f t="shared" si="4"/>
        <v>1</v>
      </c>
      <c r="C43" s="231"/>
      <c r="D43" s="232"/>
      <c r="E43" s="54"/>
      <c r="F43" s="55"/>
      <c r="G43" s="54"/>
      <c r="H43" s="234"/>
      <c r="I43" s="234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54"/>
      <c r="AM43" s="54"/>
      <c r="AN43" s="54"/>
      <c r="AO43" s="54"/>
      <c r="AP43" s="54"/>
      <c r="AQ43" s="54"/>
      <c r="AR43" s="54"/>
      <c r="AW43" s="68">
        <f t="shared" si="0"/>
        <v>1</v>
      </c>
      <c r="AX43" s="67">
        <f t="shared" si="1"/>
        <v>0</v>
      </c>
      <c r="AY43" s="68">
        <f t="shared" si="2"/>
        <v>1900</v>
      </c>
    </row>
    <row r="44" spans="1:51" x14ac:dyDescent="0.3">
      <c r="A44" s="67" t="str">
        <f t="shared" si="3"/>
        <v>01</v>
      </c>
      <c r="B44" s="69">
        <f t="shared" si="4"/>
        <v>1</v>
      </c>
      <c r="C44" s="231"/>
      <c r="D44" s="232"/>
      <c r="E44" s="54"/>
      <c r="F44" s="55"/>
      <c r="G44" s="54"/>
      <c r="H44" s="234">
        <v>971</v>
      </c>
      <c r="I44" s="234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54"/>
      <c r="AM44" s="54"/>
      <c r="AN44" s="54"/>
      <c r="AO44" s="54"/>
      <c r="AP44" s="54"/>
      <c r="AQ44" s="54"/>
      <c r="AR44" s="54"/>
      <c r="AW44" s="68">
        <f t="shared" si="0"/>
        <v>1</v>
      </c>
      <c r="AX44" s="67">
        <f t="shared" si="1"/>
        <v>0</v>
      </c>
      <c r="AY44" s="68">
        <f t="shared" si="2"/>
        <v>1900</v>
      </c>
    </row>
    <row r="45" spans="1:51" x14ac:dyDescent="0.3">
      <c r="A45" s="67" t="str">
        <f t="shared" si="3"/>
        <v>01</v>
      </c>
      <c r="B45" s="69">
        <f t="shared" si="4"/>
        <v>1</v>
      </c>
      <c r="C45" s="231"/>
      <c r="D45" s="232"/>
      <c r="E45" s="54"/>
      <c r="F45" s="55"/>
      <c r="G45" s="54"/>
      <c r="H45" s="234">
        <v>9714</v>
      </c>
      <c r="I45" s="234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54"/>
      <c r="AM45" s="54"/>
      <c r="AN45" s="54"/>
      <c r="AO45" s="54"/>
      <c r="AP45" s="54"/>
      <c r="AQ45" s="54"/>
      <c r="AR45" s="54"/>
      <c r="AW45" s="68">
        <f t="shared" si="0"/>
        <v>1</v>
      </c>
      <c r="AX45" s="67">
        <f t="shared" si="1"/>
        <v>0</v>
      </c>
      <c r="AY45" s="68">
        <f t="shared" si="2"/>
        <v>1900</v>
      </c>
    </row>
    <row r="46" spans="1:51" x14ac:dyDescent="0.3">
      <c r="A46" s="67" t="str">
        <f t="shared" si="3"/>
        <v>01</v>
      </c>
      <c r="B46" s="69">
        <f t="shared" si="4"/>
        <v>1</v>
      </c>
      <c r="C46" s="231"/>
      <c r="D46" s="232"/>
      <c r="E46" s="54"/>
      <c r="F46" s="55"/>
      <c r="G46" s="54"/>
      <c r="H46" s="234">
        <v>971</v>
      </c>
      <c r="I46" s="234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54"/>
      <c r="AM46" s="54"/>
      <c r="AN46" s="54"/>
      <c r="AO46" s="54"/>
      <c r="AP46" s="54"/>
      <c r="AQ46" s="54"/>
      <c r="AR46" s="54"/>
      <c r="AW46" s="68">
        <f t="shared" si="0"/>
        <v>1</v>
      </c>
      <c r="AX46" s="67">
        <f t="shared" si="1"/>
        <v>0</v>
      </c>
      <c r="AY46" s="68">
        <f t="shared" si="2"/>
        <v>1900</v>
      </c>
    </row>
    <row r="47" spans="1:51" x14ac:dyDescent="0.3">
      <c r="A47" s="67" t="str">
        <f t="shared" si="3"/>
        <v>01</v>
      </c>
      <c r="B47" s="69">
        <f t="shared" si="4"/>
        <v>1</v>
      </c>
      <c r="C47" s="231"/>
      <c r="D47" s="232"/>
      <c r="E47" s="54"/>
      <c r="F47" s="55"/>
      <c r="G47" s="54"/>
      <c r="H47" s="234"/>
      <c r="I47" s="234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6"/>
      <c r="AK47" s="236"/>
      <c r="AL47" s="54"/>
      <c r="AM47" s="54"/>
      <c r="AN47" s="54"/>
      <c r="AO47" s="54"/>
      <c r="AP47" s="54"/>
      <c r="AQ47" s="54"/>
      <c r="AR47" s="54"/>
      <c r="AW47" s="68">
        <f t="shared" si="0"/>
        <v>1</v>
      </c>
      <c r="AX47" s="67">
        <f t="shared" si="1"/>
        <v>0</v>
      </c>
      <c r="AY47" s="68">
        <f t="shared" si="2"/>
        <v>1900</v>
      </c>
    </row>
    <row r="48" spans="1:51" x14ac:dyDescent="0.3">
      <c r="A48" s="67" t="str">
        <f t="shared" si="3"/>
        <v>01</v>
      </c>
      <c r="B48" s="69">
        <f t="shared" si="4"/>
        <v>1</v>
      </c>
      <c r="C48" s="231"/>
      <c r="D48" s="232"/>
      <c r="E48" s="54"/>
      <c r="F48" s="55"/>
      <c r="G48" s="54"/>
      <c r="H48" s="234">
        <v>1794</v>
      </c>
      <c r="I48" s="234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6"/>
      <c r="AL48" s="54"/>
      <c r="AM48" s="54"/>
      <c r="AN48" s="54"/>
      <c r="AO48" s="54"/>
      <c r="AP48" s="54"/>
      <c r="AQ48" s="54"/>
      <c r="AR48" s="54"/>
      <c r="AW48" s="68">
        <f t="shared" si="0"/>
        <v>1</v>
      </c>
      <c r="AX48" s="67">
        <f t="shared" si="1"/>
        <v>0</v>
      </c>
      <c r="AY48" s="68">
        <f t="shared" si="2"/>
        <v>1900</v>
      </c>
    </row>
    <row r="49" spans="1:51" x14ac:dyDescent="0.3">
      <c r="A49" s="67" t="str">
        <f t="shared" si="3"/>
        <v>01</v>
      </c>
      <c r="B49" s="69">
        <f t="shared" si="4"/>
        <v>1</v>
      </c>
      <c r="C49" s="231"/>
      <c r="D49" s="232"/>
      <c r="E49" s="54"/>
      <c r="F49" s="55"/>
      <c r="G49" s="54"/>
      <c r="H49" s="234">
        <v>655</v>
      </c>
      <c r="I49" s="234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54"/>
      <c r="AM49" s="54"/>
      <c r="AN49" s="54"/>
      <c r="AO49" s="54"/>
      <c r="AP49" s="54"/>
      <c r="AQ49" s="54"/>
      <c r="AR49" s="54"/>
      <c r="AW49" s="68">
        <f t="shared" si="0"/>
        <v>1</v>
      </c>
      <c r="AX49" s="67">
        <f t="shared" si="1"/>
        <v>0</v>
      </c>
      <c r="AY49" s="68">
        <f t="shared" si="2"/>
        <v>1900</v>
      </c>
    </row>
    <row r="50" spans="1:51" x14ac:dyDescent="0.3">
      <c r="A50" s="67" t="str">
        <f t="shared" si="3"/>
        <v>01</v>
      </c>
      <c r="B50" s="69">
        <f t="shared" si="4"/>
        <v>1</v>
      </c>
      <c r="C50" s="231"/>
      <c r="D50" s="232"/>
      <c r="E50" s="54"/>
      <c r="F50" s="55"/>
      <c r="G50" s="54"/>
      <c r="H50" s="234">
        <v>671</v>
      </c>
      <c r="I50" s="234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36"/>
      <c r="AL50" s="54"/>
      <c r="AM50" s="54"/>
      <c r="AN50" s="54"/>
      <c r="AO50" s="54"/>
      <c r="AP50" s="54"/>
      <c r="AQ50" s="54"/>
      <c r="AR50" s="54"/>
      <c r="AW50" s="68">
        <f t="shared" si="0"/>
        <v>1</v>
      </c>
      <c r="AX50" s="67">
        <f t="shared" si="1"/>
        <v>0</v>
      </c>
      <c r="AY50" s="68">
        <f t="shared" si="2"/>
        <v>1900</v>
      </c>
    </row>
    <row r="51" spans="1:51" x14ac:dyDescent="0.3">
      <c r="A51" s="67" t="str">
        <f t="shared" si="3"/>
        <v>01</v>
      </c>
      <c r="B51" s="69">
        <f t="shared" si="4"/>
        <v>1</v>
      </c>
      <c r="C51" s="231"/>
      <c r="D51" s="232"/>
      <c r="E51" s="54"/>
      <c r="F51" s="55"/>
      <c r="G51" s="54"/>
      <c r="H51" s="234">
        <v>655</v>
      </c>
      <c r="I51" s="234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6"/>
      <c r="AK51" s="236"/>
      <c r="AL51" s="54"/>
      <c r="AM51" s="54"/>
      <c r="AN51" s="54"/>
      <c r="AO51" s="54"/>
      <c r="AP51" s="54"/>
      <c r="AQ51" s="54"/>
      <c r="AR51" s="54"/>
      <c r="AW51" s="68">
        <f t="shared" si="0"/>
        <v>1</v>
      </c>
      <c r="AX51" s="67">
        <f t="shared" si="1"/>
        <v>0</v>
      </c>
      <c r="AY51" s="68">
        <f t="shared" si="2"/>
        <v>1900</v>
      </c>
    </row>
    <row r="52" spans="1:51" x14ac:dyDescent="0.3">
      <c r="A52" s="67" t="str">
        <f t="shared" si="3"/>
        <v>01</v>
      </c>
      <c r="B52" s="69">
        <f t="shared" si="4"/>
        <v>1</v>
      </c>
      <c r="C52" s="231"/>
      <c r="D52" s="232"/>
      <c r="E52" s="54"/>
      <c r="F52" s="55"/>
      <c r="G52" s="54"/>
      <c r="H52" s="234">
        <v>1794</v>
      </c>
      <c r="I52" s="234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36"/>
      <c r="AK52" s="236"/>
      <c r="AL52" s="54"/>
      <c r="AM52" s="54"/>
      <c r="AN52" s="54"/>
      <c r="AO52" s="54"/>
      <c r="AP52" s="54"/>
      <c r="AQ52" s="54"/>
      <c r="AR52" s="54"/>
      <c r="AW52" s="68">
        <f t="shared" ref="AW52:AW83" si="5">MONTH(C52)</f>
        <v>1</v>
      </c>
      <c r="AX52" s="67">
        <f t="shared" ref="AX52:AX83" si="6">DAY(C52)</f>
        <v>0</v>
      </c>
      <c r="AY52" s="68">
        <f t="shared" ref="AY52:AY83" si="7">YEAR(C52)</f>
        <v>1900</v>
      </c>
    </row>
    <row r="53" spans="1:51" x14ac:dyDescent="0.3">
      <c r="A53" s="67" t="str">
        <f t="shared" si="3"/>
        <v>01</v>
      </c>
      <c r="B53" s="69">
        <f t="shared" si="4"/>
        <v>1</v>
      </c>
      <c r="C53" s="231"/>
      <c r="D53" s="232"/>
      <c r="E53" s="54"/>
      <c r="F53" s="55"/>
      <c r="G53" s="55"/>
      <c r="H53" s="234"/>
      <c r="I53" s="234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  <c r="AL53" s="54"/>
      <c r="AM53" s="54"/>
      <c r="AN53" s="54"/>
      <c r="AO53" s="54"/>
      <c r="AP53" s="54"/>
      <c r="AQ53" s="54"/>
      <c r="AR53" s="54"/>
      <c r="AW53" s="68">
        <f t="shared" si="5"/>
        <v>1</v>
      </c>
      <c r="AX53" s="67">
        <f t="shared" si="6"/>
        <v>0</v>
      </c>
      <c r="AY53" s="68">
        <f t="shared" si="7"/>
        <v>1900</v>
      </c>
    </row>
    <row r="54" spans="1:51" x14ac:dyDescent="0.3">
      <c r="A54" s="67" t="str">
        <f t="shared" si="3"/>
        <v>01</v>
      </c>
      <c r="B54" s="69">
        <f t="shared" si="4"/>
        <v>1</v>
      </c>
      <c r="C54" s="231"/>
      <c r="D54" s="232"/>
      <c r="E54" s="54"/>
      <c r="F54" s="55"/>
      <c r="G54" s="55"/>
      <c r="H54" s="234"/>
      <c r="I54" s="234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6"/>
      <c r="AJ54" s="236"/>
      <c r="AK54" s="236"/>
      <c r="AL54" s="54"/>
      <c r="AM54" s="54"/>
      <c r="AN54" s="54"/>
      <c r="AO54" s="54"/>
      <c r="AP54" s="54"/>
      <c r="AQ54" s="54"/>
      <c r="AR54" s="54"/>
      <c r="AW54" s="68">
        <f t="shared" si="5"/>
        <v>1</v>
      </c>
      <c r="AX54" s="67">
        <f t="shared" si="6"/>
        <v>0</v>
      </c>
      <c r="AY54" s="68">
        <f t="shared" si="7"/>
        <v>1900</v>
      </c>
    </row>
    <row r="55" spans="1:51" x14ac:dyDescent="0.3">
      <c r="A55" s="67" t="str">
        <f t="shared" si="3"/>
        <v>01</v>
      </c>
      <c r="B55" s="69">
        <f t="shared" si="4"/>
        <v>1</v>
      </c>
      <c r="C55" s="231"/>
      <c r="D55" s="232"/>
      <c r="E55" s="54"/>
      <c r="F55" s="55"/>
      <c r="G55" s="55"/>
      <c r="H55" s="234"/>
      <c r="I55" s="234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  <c r="AH55" s="236"/>
      <c r="AI55" s="236"/>
      <c r="AJ55" s="236"/>
      <c r="AK55" s="236"/>
      <c r="AL55" s="54"/>
      <c r="AM55" s="54"/>
      <c r="AN55" s="54"/>
      <c r="AO55" s="54"/>
      <c r="AP55" s="54"/>
      <c r="AQ55" s="54"/>
      <c r="AR55" s="54"/>
      <c r="AW55" s="68">
        <f t="shared" si="5"/>
        <v>1</v>
      </c>
      <c r="AX55" s="67">
        <f t="shared" si="6"/>
        <v>0</v>
      </c>
      <c r="AY55" s="68">
        <f t="shared" si="7"/>
        <v>1900</v>
      </c>
    </row>
    <row r="56" spans="1:51" x14ac:dyDescent="0.3">
      <c r="A56" s="67" t="str">
        <f t="shared" si="3"/>
        <v>01</v>
      </c>
      <c r="B56" s="69">
        <f t="shared" si="4"/>
        <v>1</v>
      </c>
      <c r="C56" s="231"/>
      <c r="D56" s="232"/>
      <c r="E56" s="54"/>
      <c r="F56" s="236"/>
      <c r="G56" s="236"/>
      <c r="H56" s="234"/>
      <c r="I56" s="234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6"/>
      <c r="AH56" s="236"/>
      <c r="AI56" s="236"/>
      <c r="AJ56" s="236"/>
      <c r="AK56" s="236"/>
      <c r="AL56" s="54"/>
      <c r="AM56" s="54"/>
      <c r="AN56" s="54"/>
      <c r="AO56" s="54"/>
      <c r="AP56" s="54"/>
      <c r="AQ56" s="54"/>
      <c r="AR56" s="54"/>
      <c r="AW56" s="68">
        <f t="shared" si="5"/>
        <v>1</v>
      </c>
      <c r="AX56" s="67">
        <f t="shared" si="6"/>
        <v>0</v>
      </c>
      <c r="AY56" s="68">
        <f t="shared" si="7"/>
        <v>1900</v>
      </c>
    </row>
    <row r="57" spans="1:51" x14ac:dyDescent="0.3">
      <c r="A57" s="67" t="str">
        <f t="shared" si="3"/>
        <v>01</v>
      </c>
      <c r="B57" s="69">
        <f t="shared" si="4"/>
        <v>1</v>
      </c>
      <c r="C57" s="231"/>
      <c r="D57" s="232"/>
      <c r="E57" s="54"/>
      <c r="F57" s="236"/>
      <c r="G57" s="236"/>
      <c r="H57" s="234"/>
      <c r="I57" s="234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  <c r="AE57" s="236"/>
      <c r="AF57" s="236"/>
      <c r="AG57" s="236"/>
      <c r="AH57" s="236"/>
      <c r="AI57" s="236"/>
      <c r="AJ57" s="236"/>
      <c r="AK57" s="236"/>
      <c r="AL57" s="54"/>
      <c r="AM57" s="54"/>
      <c r="AN57" s="54"/>
      <c r="AO57" s="54"/>
      <c r="AP57" s="54"/>
      <c r="AQ57" s="54"/>
      <c r="AR57" s="54"/>
      <c r="AW57" s="68">
        <f t="shared" si="5"/>
        <v>1</v>
      </c>
      <c r="AX57" s="67">
        <f t="shared" si="6"/>
        <v>0</v>
      </c>
      <c r="AY57" s="68">
        <f t="shared" si="7"/>
        <v>1900</v>
      </c>
    </row>
    <row r="58" spans="1:51" x14ac:dyDescent="0.3">
      <c r="A58" s="67" t="str">
        <f t="shared" si="3"/>
        <v>01</v>
      </c>
      <c r="B58" s="69">
        <f t="shared" si="4"/>
        <v>1</v>
      </c>
      <c r="C58" s="231"/>
      <c r="D58" s="232"/>
      <c r="E58" s="54"/>
      <c r="F58" s="236"/>
      <c r="G58" s="236"/>
      <c r="H58" s="234"/>
      <c r="I58" s="234"/>
      <c r="J58" s="236"/>
      <c r="K58" s="236"/>
      <c r="L58" s="236"/>
      <c r="M58" s="236"/>
      <c r="N58" s="236"/>
      <c r="O58" s="236"/>
      <c r="P58" s="236"/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  <c r="AE58" s="236"/>
      <c r="AF58" s="236"/>
      <c r="AG58" s="236"/>
      <c r="AH58" s="236"/>
      <c r="AI58" s="236"/>
      <c r="AJ58" s="236"/>
      <c r="AK58" s="236"/>
      <c r="AL58" s="54"/>
      <c r="AM58" s="54"/>
      <c r="AN58" s="54"/>
      <c r="AO58" s="54"/>
      <c r="AP58" s="54"/>
      <c r="AQ58" s="54"/>
      <c r="AR58" s="54"/>
      <c r="AW58" s="68">
        <f t="shared" si="5"/>
        <v>1</v>
      </c>
      <c r="AX58" s="67">
        <f t="shared" si="6"/>
        <v>0</v>
      </c>
      <c r="AY58" s="68">
        <f t="shared" si="7"/>
        <v>1900</v>
      </c>
    </row>
    <row r="59" spans="1:51" x14ac:dyDescent="0.3">
      <c r="A59" s="67" t="str">
        <f t="shared" si="3"/>
        <v>01</v>
      </c>
      <c r="B59" s="69">
        <f t="shared" si="4"/>
        <v>1</v>
      </c>
      <c r="C59" s="231"/>
      <c r="D59" s="232"/>
      <c r="E59" s="54"/>
      <c r="F59" s="236"/>
      <c r="G59" s="236"/>
      <c r="H59" s="234"/>
      <c r="I59" s="234"/>
      <c r="J59" s="236"/>
      <c r="K59" s="236"/>
      <c r="L59" s="236"/>
      <c r="M59" s="236"/>
      <c r="N59" s="236"/>
      <c r="O59" s="236"/>
      <c r="P59" s="236"/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6"/>
      <c r="AK59" s="236"/>
      <c r="AL59" s="54"/>
      <c r="AM59" s="54"/>
      <c r="AN59" s="54"/>
      <c r="AO59" s="54"/>
      <c r="AP59" s="54"/>
      <c r="AQ59" s="54"/>
      <c r="AR59" s="54"/>
      <c r="AW59" s="68">
        <f t="shared" si="5"/>
        <v>1</v>
      </c>
      <c r="AX59" s="67">
        <f t="shared" si="6"/>
        <v>0</v>
      </c>
      <c r="AY59" s="68">
        <f t="shared" si="7"/>
        <v>1900</v>
      </c>
    </row>
    <row r="60" spans="1:51" x14ac:dyDescent="0.3">
      <c r="A60" s="67" t="str">
        <f t="shared" si="3"/>
        <v>01</v>
      </c>
      <c r="B60" s="69">
        <f t="shared" si="4"/>
        <v>1</v>
      </c>
      <c r="C60" s="231"/>
      <c r="D60" s="232"/>
      <c r="E60" s="54"/>
      <c r="F60" s="236"/>
      <c r="G60" s="236"/>
      <c r="H60" s="234"/>
      <c r="I60" s="234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54"/>
      <c r="AM60" s="54"/>
      <c r="AN60" s="54"/>
      <c r="AO60" s="54"/>
      <c r="AP60" s="54"/>
      <c r="AQ60" s="54"/>
      <c r="AR60" s="54"/>
      <c r="AW60" s="68">
        <f t="shared" si="5"/>
        <v>1</v>
      </c>
      <c r="AX60" s="67">
        <f t="shared" si="6"/>
        <v>0</v>
      </c>
      <c r="AY60" s="68">
        <f t="shared" si="7"/>
        <v>1900</v>
      </c>
    </row>
    <row r="61" spans="1:51" x14ac:dyDescent="0.3">
      <c r="A61" s="67" t="str">
        <f t="shared" si="3"/>
        <v>01</v>
      </c>
      <c r="B61" s="69">
        <f t="shared" si="4"/>
        <v>1</v>
      </c>
      <c r="C61" s="231"/>
      <c r="D61" s="232"/>
      <c r="E61" s="54"/>
      <c r="F61" s="236"/>
      <c r="G61" s="236"/>
      <c r="H61" s="234"/>
      <c r="I61" s="234"/>
      <c r="J61" s="236"/>
      <c r="K61" s="236"/>
      <c r="L61" s="236"/>
      <c r="M61" s="236"/>
      <c r="N61" s="236"/>
      <c r="O61" s="236"/>
      <c r="P61" s="236"/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  <c r="AE61" s="236"/>
      <c r="AF61" s="236"/>
      <c r="AG61" s="236"/>
      <c r="AH61" s="236"/>
      <c r="AI61" s="236"/>
      <c r="AJ61" s="236"/>
      <c r="AK61" s="236"/>
      <c r="AL61" s="54"/>
      <c r="AM61" s="54"/>
      <c r="AN61" s="54"/>
      <c r="AO61" s="54"/>
      <c r="AP61" s="54"/>
      <c r="AQ61" s="54"/>
      <c r="AR61" s="54"/>
      <c r="AW61" s="68">
        <f t="shared" si="5"/>
        <v>1</v>
      </c>
      <c r="AX61" s="67">
        <f t="shared" si="6"/>
        <v>0</v>
      </c>
      <c r="AY61" s="68">
        <f t="shared" si="7"/>
        <v>1900</v>
      </c>
    </row>
    <row r="62" spans="1:51" x14ac:dyDescent="0.3">
      <c r="A62" s="67" t="str">
        <f t="shared" si="3"/>
        <v>01</v>
      </c>
      <c r="B62" s="69">
        <f t="shared" si="4"/>
        <v>1</v>
      </c>
      <c r="C62" s="231"/>
      <c r="D62" s="232"/>
      <c r="E62" s="54"/>
      <c r="F62" s="236"/>
      <c r="G62" s="236"/>
      <c r="H62" s="234"/>
      <c r="I62" s="234"/>
      <c r="J62" s="236"/>
      <c r="K62" s="236"/>
      <c r="L62" s="236"/>
      <c r="M62" s="236"/>
      <c r="N62" s="236"/>
      <c r="O62" s="236"/>
      <c r="P62" s="236"/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  <c r="AE62" s="236"/>
      <c r="AF62" s="236"/>
      <c r="AG62" s="236"/>
      <c r="AH62" s="236"/>
      <c r="AI62" s="236"/>
      <c r="AJ62" s="236"/>
      <c r="AK62" s="236"/>
      <c r="AL62" s="54"/>
      <c r="AM62" s="54"/>
      <c r="AN62" s="54"/>
      <c r="AO62" s="54"/>
      <c r="AP62" s="54"/>
      <c r="AQ62" s="54"/>
      <c r="AR62" s="54"/>
      <c r="AW62" s="68">
        <f t="shared" si="5"/>
        <v>1</v>
      </c>
      <c r="AX62" s="67">
        <f t="shared" si="6"/>
        <v>0</v>
      </c>
      <c r="AY62" s="68">
        <f t="shared" si="7"/>
        <v>1900</v>
      </c>
    </row>
    <row r="63" spans="1:51" x14ac:dyDescent="0.3">
      <c r="A63" s="67" t="e">
        <f t="shared" si="3"/>
        <v>#VALUE!</v>
      </c>
      <c r="B63" s="69" t="e">
        <f t="shared" si="4"/>
        <v>#VALUE!</v>
      </c>
      <c r="C63" s="231" t="s">
        <v>36</v>
      </c>
      <c r="D63" s="232"/>
      <c r="E63" s="54"/>
      <c r="F63" s="236"/>
      <c r="G63" s="236"/>
      <c r="H63" s="234"/>
      <c r="I63" s="234"/>
      <c r="J63" s="236"/>
      <c r="K63" s="236"/>
      <c r="L63" s="236"/>
      <c r="M63" s="236"/>
      <c r="N63" s="236"/>
      <c r="O63" s="236"/>
      <c r="P63" s="236"/>
      <c r="Q63" s="236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  <c r="AE63" s="236"/>
      <c r="AF63" s="236"/>
      <c r="AG63" s="236"/>
      <c r="AH63" s="236"/>
      <c r="AI63" s="236"/>
      <c r="AJ63" s="236"/>
      <c r="AK63" s="236"/>
      <c r="AL63" s="54"/>
      <c r="AM63" s="54"/>
      <c r="AN63" s="54"/>
      <c r="AO63" s="54"/>
      <c r="AP63" s="54"/>
      <c r="AQ63" s="54"/>
      <c r="AR63" s="54"/>
      <c r="AW63" s="68" t="e">
        <f t="shared" si="5"/>
        <v>#VALUE!</v>
      </c>
      <c r="AX63" s="67" t="e">
        <f t="shared" si="6"/>
        <v>#VALUE!</v>
      </c>
      <c r="AY63" s="68" t="e">
        <f t="shared" si="7"/>
        <v>#VALUE!</v>
      </c>
    </row>
    <row r="64" spans="1:51" x14ac:dyDescent="0.3">
      <c r="A64" s="67" t="e">
        <f t="shared" si="3"/>
        <v>#VALUE!</v>
      </c>
      <c r="B64" s="69" t="e">
        <f t="shared" si="4"/>
        <v>#VALUE!</v>
      </c>
      <c r="C64" s="231" t="s">
        <v>36</v>
      </c>
      <c r="D64" s="232"/>
      <c r="E64" s="54"/>
      <c r="F64" s="236"/>
      <c r="G64" s="236"/>
      <c r="H64" s="71"/>
      <c r="I64" s="71"/>
      <c r="J64" s="236"/>
      <c r="K64" s="236"/>
      <c r="L64" s="236"/>
      <c r="M64" s="236"/>
      <c r="N64" s="236"/>
      <c r="O64" s="236"/>
      <c r="P64" s="236"/>
      <c r="Q64" s="236"/>
      <c r="R64" s="236"/>
      <c r="S64" s="236"/>
      <c r="T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6"/>
      <c r="AE64" s="236"/>
      <c r="AF64" s="236"/>
      <c r="AG64" s="236"/>
      <c r="AH64" s="236"/>
      <c r="AI64" s="236"/>
      <c r="AJ64" s="236"/>
      <c r="AK64" s="236"/>
      <c r="AL64" s="54"/>
      <c r="AM64" s="54"/>
      <c r="AN64" s="54"/>
      <c r="AO64" s="54"/>
      <c r="AP64" s="54"/>
      <c r="AQ64" s="54"/>
      <c r="AR64" s="54"/>
      <c r="AW64" s="68" t="e">
        <f t="shared" si="5"/>
        <v>#VALUE!</v>
      </c>
      <c r="AX64" s="67" t="e">
        <f t="shared" si="6"/>
        <v>#VALUE!</v>
      </c>
      <c r="AY64" s="68" t="e">
        <f t="shared" si="7"/>
        <v>#VALUE!</v>
      </c>
    </row>
    <row r="65" spans="1:51" x14ac:dyDescent="0.3">
      <c r="A65" s="67" t="e">
        <f t="shared" si="3"/>
        <v>#VALUE!</v>
      </c>
      <c r="B65" s="69" t="e">
        <f t="shared" si="4"/>
        <v>#VALUE!</v>
      </c>
      <c r="C65" s="231" t="s">
        <v>36</v>
      </c>
      <c r="D65" s="232"/>
      <c r="E65" s="54"/>
      <c r="F65" s="236"/>
      <c r="G65" s="236"/>
      <c r="H65" s="71"/>
      <c r="I65" s="71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6"/>
      <c r="AK65" s="236"/>
      <c r="AL65" s="54"/>
      <c r="AM65" s="54"/>
      <c r="AN65" s="54"/>
      <c r="AO65" s="54"/>
      <c r="AP65" s="54"/>
      <c r="AQ65" s="54"/>
      <c r="AR65" s="54"/>
      <c r="AW65" s="68" t="e">
        <f t="shared" si="5"/>
        <v>#VALUE!</v>
      </c>
      <c r="AX65" s="67" t="e">
        <f t="shared" si="6"/>
        <v>#VALUE!</v>
      </c>
      <c r="AY65" s="68" t="e">
        <f t="shared" si="7"/>
        <v>#VALUE!</v>
      </c>
    </row>
    <row r="66" spans="1:51" x14ac:dyDescent="0.3">
      <c r="A66" s="67" t="e">
        <f t="shared" si="3"/>
        <v>#VALUE!</v>
      </c>
      <c r="B66" s="69" t="e">
        <f t="shared" si="4"/>
        <v>#VALUE!</v>
      </c>
      <c r="C66" s="231" t="s">
        <v>36</v>
      </c>
      <c r="D66" s="232"/>
      <c r="E66" s="54"/>
      <c r="F66" s="236"/>
      <c r="G66" s="236"/>
      <c r="H66" s="71"/>
      <c r="I66" s="71"/>
      <c r="J66" s="236"/>
      <c r="K66" s="236"/>
      <c r="L66" s="236"/>
      <c r="M66" s="236"/>
      <c r="N66" s="236"/>
      <c r="O66" s="236"/>
      <c r="P66" s="236"/>
      <c r="Q66" s="236"/>
      <c r="R66" s="236"/>
      <c r="S66" s="236"/>
      <c r="T66" s="236"/>
      <c r="U66" s="236"/>
      <c r="V66" s="236"/>
      <c r="W66" s="236"/>
      <c r="X66" s="236"/>
      <c r="Y66" s="236"/>
      <c r="Z66" s="236"/>
      <c r="AA66" s="236"/>
      <c r="AB66" s="236"/>
      <c r="AC66" s="236"/>
      <c r="AD66" s="236"/>
      <c r="AE66" s="236"/>
      <c r="AF66" s="236"/>
      <c r="AG66" s="236"/>
      <c r="AH66" s="236"/>
      <c r="AI66" s="236"/>
      <c r="AJ66" s="236"/>
      <c r="AK66" s="236"/>
      <c r="AL66" s="54"/>
      <c r="AM66" s="54"/>
      <c r="AN66" s="54"/>
      <c r="AO66" s="54"/>
      <c r="AP66" s="54"/>
      <c r="AQ66" s="54"/>
      <c r="AR66" s="54"/>
      <c r="AW66" s="68" t="e">
        <f t="shared" si="5"/>
        <v>#VALUE!</v>
      </c>
      <c r="AX66" s="67" t="e">
        <f t="shared" si="6"/>
        <v>#VALUE!</v>
      </c>
      <c r="AY66" s="68" t="e">
        <f t="shared" si="7"/>
        <v>#VALUE!</v>
      </c>
    </row>
    <row r="67" spans="1:51" x14ac:dyDescent="0.3">
      <c r="A67" s="67" t="e">
        <f t="shared" si="3"/>
        <v>#VALUE!</v>
      </c>
      <c r="B67" s="69" t="e">
        <f t="shared" si="4"/>
        <v>#VALUE!</v>
      </c>
      <c r="C67" s="231" t="s">
        <v>36</v>
      </c>
      <c r="D67" s="232"/>
      <c r="E67" s="54"/>
      <c r="F67" s="236"/>
      <c r="G67" s="236"/>
      <c r="H67" s="71"/>
      <c r="I67" s="71"/>
      <c r="J67" s="236"/>
      <c r="K67" s="236"/>
      <c r="L67" s="236"/>
      <c r="M67" s="236"/>
      <c r="N67" s="236"/>
      <c r="O67" s="236"/>
      <c r="P67" s="236"/>
      <c r="Q67" s="236"/>
      <c r="R67" s="236"/>
      <c r="S67" s="236"/>
      <c r="T67" s="236"/>
      <c r="U67" s="236"/>
      <c r="V67" s="236"/>
      <c r="W67" s="236"/>
      <c r="X67" s="236"/>
      <c r="Y67" s="236"/>
      <c r="Z67" s="236"/>
      <c r="AA67" s="236"/>
      <c r="AB67" s="236"/>
      <c r="AC67" s="236"/>
      <c r="AD67" s="236"/>
      <c r="AE67" s="236"/>
      <c r="AF67" s="236"/>
      <c r="AG67" s="236"/>
      <c r="AH67" s="236"/>
      <c r="AI67" s="236"/>
      <c r="AJ67" s="236"/>
      <c r="AK67" s="236"/>
      <c r="AL67" s="54"/>
      <c r="AM67" s="54"/>
      <c r="AN67" s="54"/>
      <c r="AO67" s="54"/>
      <c r="AP67" s="54"/>
      <c r="AQ67" s="54"/>
      <c r="AR67" s="54"/>
      <c r="AW67" s="68" t="e">
        <f t="shared" si="5"/>
        <v>#VALUE!</v>
      </c>
      <c r="AX67" s="67" t="e">
        <f t="shared" si="6"/>
        <v>#VALUE!</v>
      </c>
      <c r="AY67" s="68" t="e">
        <f t="shared" si="7"/>
        <v>#VALUE!</v>
      </c>
    </row>
    <row r="68" spans="1:51" x14ac:dyDescent="0.3">
      <c r="A68" s="67" t="e">
        <f t="shared" si="3"/>
        <v>#VALUE!</v>
      </c>
      <c r="B68" s="69" t="e">
        <f t="shared" si="4"/>
        <v>#VALUE!</v>
      </c>
      <c r="C68" s="231" t="s">
        <v>36</v>
      </c>
      <c r="D68" s="232"/>
      <c r="E68" s="54"/>
      <c r="F68" s="236"/>
      <c r="G68" s="236"/>
      <c r="H68" s="71"/>
      <c r="I68" s="71"/>
      <c r="J68" s="236"/>
      <c r="K68" s="236"/>
      <c r="L68" s="236"/>
      <c r="M68" s="236"/>
      <c r="N68" s="236"/>
      <c r="O68" s="236"/>
      <c r="P68" s="236"/>
      <c r="Q68" s="236"/>
      <c r="R68" s="236"/>
      <c r="S68" s="236"/>
      <c r="T68" s="236"/>
      <c r="U68" s="236"/>
      <c r="V68" s="236"/>
      <c r="W68" s="236"/>
      <c r="X68" s="236"/>
      <c r="Y68" s="236"/>
      <c r="Z68" s="236"/>
      <c r="AA68" s="236"/>
      <c r="AB68" s="236"/>
      <c r="AC68" s="236"/>
      <c r="AD68" s="236"/>
      <c r="AE68" s="236"/>
      <c r="AF68" s="236"/>
      <c r="AG68" s="236"/>
      <c r="AH68" s="236"/>
      <c r="AI68" s="236"/>
      <c r="AJ68" s="236"/>
      <c r="AK68" s="236"/>
      <c r="AL68" s="54"/>
      <c r="AM68" s="54"/>
      <c r="AN68" s="54"/>
      <c r="AO68" s="54"/>
      <c r="AP68" s="54"/>
      <c r="AQ68" s="54"/>
      <c r="AR68" s="54"/>
      <c r="AW68" s="68" t="e">
        <f t="shared" si="5"/>
        <v>#VALUE!</v>
      </c>
      <c r="AX68" s="67" t="e">
        <f t="shared" si="6"/>
        <v>#VALUE!</v>
      </c>
      <c r="AY68" s="68" t="e">
        <f t="shared" si="7"/>
        <v>#VALUE!</v>
      </c>
    </row>
    <row r="69" spans="1:51" x14ac:dyDescent="0.3">
      <c r="A69" s="67" t="e">
        <f t="shared" si="3"/>
        <v>#VALUE!</v>
      </c>
      <c r="B69" s="69" t="e">
        <f t="shared" si="4"/>
        <v>#VALUE!</v>
      </c>
      <c r="C69" s="231" t="s">
        <v>36</v>
      </c>
      <c r="D69" s="232"/>
      <c r="E69" s="54"/>
      <c r="F69" s="236"/>
      <c r="G69" s="236"/>
      <c r="H69" s="234"/>
      <c r="I69" s="234"/>
      <c r="J69" s="236"/>
      <c r="K69" s="236"/>
      <c r="L69" s="236"/>
      <c r="M69" s="236"/>
      <c r="N69" s="236"/>
      <c r="O69" s="236"/>
      <c r="P69" s="236"/>
      <c r="Q69" s="236"/>
      <c r="R69" s="236"/>
      <c r="S69" s="236"/>
      <c r="T69" s="236"/>
      <c r="U69" s="236"/>
      <c r="V69" s="236"/>
      <c r="W69" s="236"/>
      <c r="X69" s="236"/>
      <c r="Y69" s="236"/>
      <c r="Z69" s="236"/>
      <c r="AA69" s="236"/>
      <c r="AB69" s="236"/>
      <c r="AC69" s="236"/>
      <c r="AD69" s="236"/>
      <c r="AE69" s="236"/>
      <c r="AF69" s="236"/>
      <c r="AG69" s="236"/>
      <c r="AH69" s="236"/>
      <c r="AI69" s="236"/>
      <c r="AJ69" s="236"/>
      <c r="AK69" s="236"/>
      <c r="AL69" s="54"/>
      <c r="AM69" s="54"/>
      <c r="AN69" s="54"/>
      <c r="AO69" s="54"/>
      <c r="AP69" s="54"/>
      <c r="AQ69" s="54"/>
      <c r="AR69" s="54"/>
      <c r="AW69" s="68" t="e">
        <f t="shared" si="5"/>
        <v>#VALUE!</v>
      </c>
      <c r="AX69" s="67" t="e">
        <f t="shared" si="6"/>
        <v>#VALUE!</v>
      </c>
      <c r="AY69" s="68" t="e">
        <f t="shared" si="7"/>
        <v>#VALUE!</v>
      </c>
    </row>
    <row r="70" spans="1:51" x14ac:dyDescent="0.3">
      <c r="A70" s="67" t="e">
        <f t="shared" si="3"/>
        <v>#VALUE!</v>
      </c>
      <c r="B70" s="69" t="e">
        <f t="shared" si="4"/>
        <v>#VALUE!</v>
      </c>
      <c r="C70" s="231" t="s">
        <v>36</v>
      </c>
      <c r="D70" s="232"/>
      <c r="E70" s="54"/>
      <c r="F70" s="236"/>
      <c r="G70" s="236"/>
      <c r="H70" s="234"/>
      <c r="I70" s="234"/>
      <c r="J70" s="236"/>
      <c r="K70" s="236"/>
      <c r="L70" s="236"/>
      <c r="M70" s="236"/>
      <c r="N70" s="236"/>
      <c r="O70" s="236"/>
      <c r="P70" s="236"/>
      <c r="Q70" s="236"/>
      <c r="R70" s="236"/>
      <c r="S70" s="236"/>
      <c r="T70" s="236"/>
      <c r="U70" s="236"/>
      <c r="V70" s="236"/>
      <c r="W70" s="236"/>
      <c r="X70" s="236"/>
      <c r="Y70" s="236"/>
      <c r="Z70" s="236"/>
      <c r="AA70" s="236"/>
      <c r="AB70" s="236"/>
      <c r="AC70" s="236"/>
      <c r="AD70" s="236"/>
      <c r="AE70" s="236"/>
      <c r="AF70" s="236"/>
      <c r="AG70" s="236"/>
      <c r="AH70" s="236"/>
      <c r="AI70" s="236"/>
      <c r="AJ70" s="236"/>
      <c r="AK70" s="236"/>
      <c r="AL70" s="54"/>
      <c r="AM70" s="54"/>
      <c r="AN70" s="54"/>
      <c r="AO70" s="54"/>
      <c r="AP70" s="54"/>
      <c r="AQ70" s="54"/>
      <c r="AR70" s="54"/>
      <c r="AW70" s="68" t="e">
        <f t="shared" si="5"/>
        <v>#VALUE!</v>
      </c>
      <c r="AX70" s="67" t="e">
        <f t="shared" si="6"/>
        <v>#VALUE!</v>
      </c>
      <c r="AY70" s="68" t="e">
        <f t="shared" si="7"/>
        <v>#VALUE!</v>
      </c>
    </row>
    <row r="71" spans="1:51" x14ac:dyDescent="0.3">
      <c r="A71" s="67" t="e">
        <f t="shared" si="3"/>
        <v>#VALUE!</v>
      </c>
      <c r="B71" s="69" t="e">
        <f t="shared" si="4"/>
        <v>#VALUE!</v>
      </c>
      <c r="C71" s="231" t="s">
        <v>36</v>
      </c>
      <c r="D71" s="232"/>
      <c r="E71" s="54"/>
      <c r="F71" s="236"/>
      <c r="G71" s="236"/>
      <c r="H71" s="234"/>
      <c r="I71" s="234"/>
      <c r="J71" s="236"/>
      <c r="K71" s="236"/>
      <c r="L71" s="236"/>
      <c r="M71" s="236"/>
      <c r="N71" s="236"/>
      <c r="O71" s="236"/>
      <c r="P71" s="236"/>
      <c r="Q71" s="236"/>
      <c r="R71" s="236"/>
      <c r="S71" s="236"/>
      <c r="T71" s="236"/>
      <c r="U71" s="236"/>
      <c r="V71" s="236"/>
      <c r="W71" s="236"/>
      <c r="X71" s="236"/>
      <c r="Y71" s="236"/>
      <c r="Z71" s="236"/>
      <c r="AA71" s="236"/>
      <c r="AB71" s="236"/>
      <c r="AC71" s="236"/>
      <c r="AD71" s="236"/>
      <c r="AE71" s="236"/>
      <c r="AF71" s="236"/>
      <c r="AG71" s="236"/>
      <c r="AH71" s="236"/>
      <c r="AI71" s="236"/>
      <c r="AJ71" s="236"/>
      <c r="AK71" s="236"/>
      <c r="AL71" s="54"/>
      <c r="AM71" s="54"/>
      <c r="AN71" s="54"/>
      <c r="AO71" s="54"/>
      <c r="AP71" s="54"/>
      <c r="AQ71" s="54"/>
      <c r="AR71" s="54"/>
      <c r="AW71" s="68" t="e">
        <f t="shared" si="5"/>
        <v>#VALUE!</v>
      </c>
      <c r="AX71" s="67" t="e">
        <f t="shared" si="6"/>
        <v>#VALUE!</v>
      </c>
      <c r="AY71" s="68" t="e">
        <f t="shared" si="7"/>
        <v>#VALUE!</v>
      </c>
    </row>
    <row r="72" spans="1:51" x14ac:dyDescent="0.3">
      <c r="A72" s="67" t="e">
        <f t="shared" si="3"/>
        <v>#VALUE!</v>
      </c>
      <c r="B72" s="69" t="e">
        <f t="shared" si="4"/>
        <v>#VALUE!</v>
      </c>
      <c r="C72" s="231" t="s">
        <v>36</v>
      </c>
      <c r="D72" s="232"/>
      <c r="E72" s="54"/>
      <c r="F72" s="236"/>
      <c r="G72" s="236"/>
      <c r="H72" s="234"/>
      <c r="I72" s="234"/>
      <c r="J72" s="236"/>
      <c r="K72" s="236"/>
      <c r="L72" s="236"/>
      <c r="M72" s="236"/>
      <c r="N72" s="236"/>
      <c r="O72" s="236"/>
      <c r="P72" s="236"/>
      <c r="Q72" s="236"/>
      <c r="R72" s="236"/>
      <c r="S72" s="236"/>
      <c r="T72" s="236"/>
      <c r="U72" s="236"/>
      <c r="V72" s="236"/>
      <c r="W72" s="236"/>
      <c r="X72" s="236"/>
      <c r="Y72" s="236"/>
      <c r="Z72" s="236"/>
      <c r="AA72" s="236"/>
      <c r="AB72" s="236"/>
      <c r="AC72" s="236"/>
      <c r="AD72" s="236"/>
      <c r="AE72" s="236"/>
      <c r="AF72" s="236"/>
      <c r="AG72" s="236"/>
      <c r="AH72" s="236"/>
      <c r="AI72" s="236"/>
      <c r="AJ72" s="236"/>
      <c r="AK72" s="236"/>
      <c r="AL72" s="54"/>
      <c r="AM72" s="54"/>
      <c r="AN72" s="54"/>
      <c r="AO72" s="54"/>
      <c r="AP72" s="54"/>
      <c r="AQ72" s="54"/>
      <c r="AR72" s="54"/>
      <c r="AW72" s="68" t="e">
        <f t="shared" si="5"/>
        <v>#VALUE!</v>
      </c>
      <c r="AX72" s="67" t="e">
        <f t="shared" si="6"/>
        <v>#VALUE!</v>
      </c>
      <c r="AY72" s="68" t="e">
        <f t="shared" si="7"/>
        <v>#VALUE!</v>
      </c>
    </row>
    <row r="73" spans="1:51" x14ac:dyDescent="0.3">
      <c r="A73" s="67" t="e">
        <f t="shared" si="3"/>
        <v>#VALUE!</v>
      </c>
      <c r="B73" s="69" t="e">
        <f t="shared" si="4"/>
        <v>#VALUE!</v>
      </c>
      <c r="C73" s="231" t="s">
        <v>36</v>
      </c>
      <c r="D73" s="232"/>
      <c r="E73" s="54"/>
      <c r="F73" s="236"/>
      <c r="G73" s="236"/>
      <c r="H73" s="234"/>
      <c r="I73" s="234"/>
      <c r="J73" s="236"/>
      <c r="K73" s="236"/>
      <c r="L73" s="236"/>
      <c r="M73" s="236"/>
      <c r="N73" s="236"/>
      <c r="O73" s="236"/>
      <c r="P73" s="236"/>
      <c r="Q73" s="236"/>
      <c r="R73" s="236"/>
      <c r="S73" s="236"/>
      <c r="T73" s="236"/>
      <c r="U73" s="236"/>
      <c r="V73" s="236"/>
      <c r="W73" s="236"/>
      <c r="X73" s="236"/>
      <c r="Y73" s="236"/>
      <c r="Z73" s="236"/>
      <c r="AA73" s="236"/>
      <c r="AB73" s="236"/>
      <c r="AC73" s="236"/>
      <c r="AD73" s="236"/>
      <c r="AE73" s="236"/>
      <c r="AF73" s="236"/>
      <c r="AG73" s="236"/>
      <c r="AH73" s="236"/>
      <c r="AI73" s="236"/>
      <c r="AJ73" s="236"/>
      <c r="AK73" s="236"/>
      <c r="AL73" s="54"/>
      <c r="AM73" s="54"/>
      <c r="AN73" s="54"/>
      <c r="AO73" s="54"/>
      <c r="AP73" s="54"/>
      <c r="AQ73" s="54"/>
      <c r="AR73" s="54"/>
      <c r="AW73" s="68" t="e">
        <f t="shared" si="5"/>
        <v>#VALUE!</v>
      </c>
      <c r="AX73" s="67" t="e">
        <f t="shared" si="6"/>
        <v>#VALUE!</v>
      </c>
      <c r="AY73" s="68" t="e">
        <f t="shared" si="7"/>
        <v>#VALUE!</v>
      </c>
    </row>
    <row r="74" spans="1:51" x14ac:dyDescent="0.3">
      <c r="A74" s="67" t="e">
        <f t="shared" si="3"/>
        <v>#VALUE!</v>
      </c>
      <c r="B74" s="69" t="e">
        <f t="shared" si="4"/>
        <v>#VALUE!</v>
      </c>
      <c r="C74" s="231" t="s">
        <v>36</v>
      </c>
      <c r="D74" s="232"/>
      <c r="E74" s="54"/>
      <c r="F74" s="236"/>
      <c r="G74" s="236"/>
      <c r="H74" s="234"/>
      <c r="I74" s="234"/>
      <c r="J74" s="236"/>
      <c r="K74" s="236"/>
      <c r="L74" s="236"/>
      <c r="M74" s="236"/>
      <c r="N74" s="236"/>
      <c r="O74" s="236"/>
      <c r="P74" s="236"/>
      <c r="Q74" s="236"/>
      <c r="R74" s="236"/>
      <c r="S74" s="236"/>
      <c r="T74" s="236"/>
      <c r="U74" s="236"/>
      <c r="V74" s="236"/>
      <c r="W74" s="236"/>
      <c r="X74" s="236"/>
      <c r="Y74" s="236"/>
      <c r="Z74" s="236"/>
      <c r="AA74" s="236"/>
      <c r="AB74" s="236"/>
      <c r="AC74" s="236"/>
      <c r="AD74" s="236"/>
      <c r="AE74" s="236"/>
      <c r="AF74" s="236"/>
      <c r="AG74" s="236"/>
      <c r="AH74" s="236"/>
      <c r="AI74" s="236"/>
      <c r="AJ74" s="236"/>
      <c r="AK74" s="236"/>
      <c r="AL74" s="54"/>
      <c r="AM74" s="54"/>
      <c r="AN74" s="54"/>
      <c r="AO74" s="54"/>
      <c r="AP74" s="54"/>
      <c r="AQ74" s="54"/>
      <c r="AR74" s="54"/>
      <c r="AW74" s="68" t="e">
        <f t="shared" si="5"/>
        <v>#VALUE!</v>
      </c>
      <c r="AX74" s="67" t="e">
        <f t="shared" si="6"/>
        <v>#VALUE!</v>
      </c>
      <c r="AY74" s="68" t="e">
        <f t="shared" si="7"/>
        <v>#VALUE!</v>
      </c>
    </row>
    <row r="75" spans="1:51" x14ac:dyDescent="0.3">
      <c r="A75" s="67" t="e">
        <f t="shared" si="3"/>
        <v>#VALUE!</v>
      </c>
      <c r="B75" s="69" t="e">
        <f t="shared" si="4"/>
        <v>#VALUE!</v>
      </c>
      <c r="C75" s="231" t="s">
        <v>36</v>
      </c>
      <c r="D75" s="232"/>
      <c r="E75" s="54"/>
      <c r="F75" s="236"/>
      <c r="G75" s="236"/>
      <c r="H75" s="234"/>
      <c r="I75" s="234"/>
      <c r="J75" s="236"/>
      <c r="K75" s="236"/>
      <c r="L75" s="236"/>
      <c r="M75" s="236"/>
      <c r="N75" s="236"/>
      <c r="O75" s="236"/>
      <c r="P75" s="236"/>
      <c r="Q75" s="236"/>
      <c r="R75" s="236"/>
      <c r="S75" s="236"/>
      <c r="T75" s="236"/>
      <c r="U75" s="236"/>
      <c r="V75" s="236"/>
      <c r="W75" s="236"/>
      <c r="X75" s="236"/>
      <c r="Y75" s="236"/>
      <c r="Z75" s="236"/>
      <c r="AA75" s="236"/>
      <c r="AB75" s="236"/>
      <c r="AC75" s="236"/>
      <c r="AD75" s="236"/>
      <c r="AE75" s="236"/>
      <c r="AF75" s="236"/>
      <c r="AG75" s="236"/>
      <c r="AH75" s="236"/>
      <c r="AI75" s="236"/>
      <c r="AJ75" s="236"/>
      <c r="AK75" s="236"/>
      <c r="AL75" s="54"/>
      <c r="AM75" s="54"/>
      <c r="AN75" s="54"/>
      <c r="AO75" s="54"/>
      <c r="AP75" s="54"/>
      <c r="AQ75" s="54"/>
      <c r="AR75" s="54"/>
      <c r="AW75" s="68" t="e">
        <f t="shared" si="5"/>
        <v>#VALUE!</v>
      </c>
      <c r="AX75" s="67" t="e">
        <f t="shared" si="6"/>
        <v>#VALUE!</v>
      </c>
      <c r="AY75" s="68" t="e">
        <f t="shared" si="7"/>
        <v>#VALUE!</v>
      </c>
    </row>
    <row r="76" spans="1:51" x14ac:dyDescent="0.3">
      <c r="A76" s="67" t="e">
        <f t="shared" si="3"/>
        <v>#VALUE!</v>
      </c>
      <c r="B76" s="69" t="e">
        <f t="shared" si="4"/>
        <v>#VALUE!</v>
      </c>
      <c r="C76" s="231" t="s">
        <v>36</v>
      </c>
      <c r="D76" s="232"/>
      <c r="E76" s="54"/>
      <c r="F76" s="236"/>
      <c r="G76" s="236"/>
      <c r="H76" s="234"/>
      <c r="I76" s="234"/>
      <c r="J76" s="236"/>
      <c r="K76" s="236"/>
      <c r="L76" s="236"/>
      <c r="M76" s="236"/>
      <c r="N76" s="236"/>
      <c r="O76" s="236"/>
      <c r="P76" s="236"/>
      <c r="Q76" s="236"/>
      <c r="R76" s="236"/>
      <c r="S76" s="236"/>
      <c r="T76" s="236"/>
      <c r="U76" s="236"/>
      <c r="V76" s="236"/>
      <c r="W76" s="236"/>
      <c r="X76" s="236"/>
      <c r="Y76" s="236"/>
      <c r="Z76" s="236"/>
      <c r="AA76" s="236"/>
      <c r="AB76" s="236"/>
      <c r="AC76" s="236"/>
      <c r="AD76" s="236"/>
      <c r="AE76" s="236"/>
      <c r="AF76" s="236"/>
      <c r="AG76" s="236"/>
      <c r="AH76" s="236"/>
      <c r="AI76" s="236"/>
      <c r="AJ76" s="236"/>
      <c r="AK76" s="236"/>
      <c r="AL76" s="54"/>
      <c r="AM76" s="54"/>
      <c r="AN76" s="54"/>
      <c r="AO76" s="54"/>
      <c r="AP76" s="54"/>
      <c r="AQ76" s="54"/>
      <c r="AR76" s="54"/>
      <c r="AW76" s="68" t="e">
        <f t="shared" si="5"/>
        <v>#VALUE!</v>
      </c>
      <c r="AX76" s="67" t="e">
        <f t="shared" si="6"/>
        <v>#VALUE!</v>
      </c>
      <c r="AY76" s="68" t="e">
        <f t="shared" si="7"/>
        <v>#VALUE!</v>
      </c>
    </row>
    <row r="77" spans="1:51" x14ac:dyDescent="0.3">
      <c r="A77" s="67" t="e">
        <f t="shared" si="3"/>
        <v>#VALUE!</v>
      </c>
      <c r="B77" s="69" t="e">
        <f t="shared" si="4"/>
        <v>#VALUE!</v>
      </c>
      <c r="C77" s="231" t="s">
        <v>36</v>
      </c>
      <c r="D77" s="232"/>
      <c r="E77" s="54"/>
      <c r="F77" s="236"/>
      <c r="G77" s="236"/>
      <c r="H77" s="234"/>
      <c r="I77" s="234"/>
      <c r="J77" s="236"/>
      <c r="K77" s="236"/>
      <c r="L77" s="236"/>
      <c r="M77" s="236"/>
      <c r="N77" s="236"/>
      <c r="O77" s="236"/>
      <c r="P77" s="236"/>
      <c r="Q77" s="236"/>
      <c r="R77" s="236"/>
      <c r="S77" s="236"/>
      <c r="T77" s="236"/>
      <c r="U77" s="236"/>
      <c r="V77" s="236"/>
      <c r="W77" s="236"/>
      <c r="X77" s="236"/>
      <c r="Y77" s="236"/>
      <c r="Z77" s="236"/>
      <c r="AA77" s="236"/>
      <c r="AB77" s="236"/>
      <c r="AC77" s="236"/>
      <c r="AD77" s="236"/>
      <c r="AE77" s="236"/>
      <c r="AF77" s="236"/>
      <c r="AG77" s="236"/>
      <c r="AH77" s="236"/>
      <c r="AI77" s="236"/>
      <c r="AJ77" s="236"/>
      <c r="AK77" s="236"/>
      <c r="AL77" s="54"/>
      <c r="AM77" s="54"/>
      <c r="AN77" s="54"/>
      <c r="AO77" s="54"/>
      <c r="AP77" s="54"/>
      <c r="AQ77" s="54"/>
      <c r="AR77" s="54"/>
      <c r="AW77" s="68" t="e">
        <f t="shared" si="5"/>
        <v>#VALUE!</v>
      </c>
      <c r="AX77" s="67" t="e">
        <f t="shared" si="6"/>
        <v>#VALUE!</v>
      </c>
      <c r="AY77" s="68" t="e">
        <f t="shared" si="7"/>
        <v>#VALUE!</v>
      </c>
    </row>
    <row r="78" spans="1:51" x14ac:dyDescent="0.3">
      <c r="A78" s="67" t="e">
        <f t="shared" si="3"/>
        <v>#VALUE!</v>
      </c>
      <c r="B78" s="69" t="e">
        <f t="shared" si="4"/>
        <v>#VALUE!</v>
      </c>
      <c r="C78" s="231" t="s">
        <v>36</v>
      </c>
      <c r="D78" s="232"/>
      <c r="E78" s="54"/>
      <c r="F78" s="236"/>
      <c r="G78" s="236"/>
      <c r="H78" s="234"/>
      <c r="I78" s="234"/>
      <c r="J78" s="236"/>
      <c r="K78" s="236"/>
      <c r="L78" s="236"/>
      <c r="M78" s="236"/>
      <c r="N78" s="236"/>
      <c r="O78" s="236"/>
      <c r="P78" s="236"/>
      <c r="Q78" s="236"/>
      <c r="R78" s="236"/>
      <c r="S78" s="236"/>
      <c r="T78" s="236"/>
      <c r="U78" s="236"/>
      <c r="V78" s="236"/>
      <c r="W78" s="236"/>
      <c r="X78" s="236"/>
      <c r="Y78" s="236"/>
      <c r="Z78" s="236"/>
      <c r="AA78" s="236"/>
      <c r="AB78" s="236"/>
      <c r="AC78" s="236"/>
      <c r="AD78" s="236"/>
      <c r="AE78" s="236"/>
      <c r="AF78" s="236"/>
      <c r="AG78" s="236"/>
      <c r="AH78" s="236"/>
      <c r="AI78" s="236"/>
      <c r="AJ78" s="236"/>
      <c r="AK78" s="236"/>
      <c r="AL78" s="54"/>
      <c r="AM78" s="54"/>
      <c r="AN78" s="54"/>
      <c r="AO78" s="54"/>
      <c r="AP78" s="54"/>
      <c r="AQ78" s="54"/>
      <c r="AR78" s="54"/>
      <c r="AW78" s="68" t="e">
        <f t="shared" si="5"/>
        <v>#VALUE!</v>
      </c>
      <c r="AX78" s="67" t="e">
        <f t="shared" si="6"/>
        <v>#VALUE!</v>
      </c>
      <c r="AY78" s="68" t="e">
        <f t="shared" si="7"/>
        <v>#VALUE!</v>
      </c>
    </row>
    <row r="79" spans="1:51" x14ac:dyDescent="0.3">
      <c r="A79" s="67" t="e">
        <f t="shared" si="3"/>
        <v>#VALUE!</v>
      </c>
      <c r="B79" s="69" t="e">
        <f t="shared" si="4"/>
        <v>#VALUE!</v>
      </c>
      <c r="C79" s="231" t="s">
        <v>36</v>
      </c>
      <c r="D79" s="232"/>
      <c r="E79" s="54"/>
      <c r="F79" s="236"/>
      <c r="G79" s="236"/>
      <c r="H79" s="234"/>
      <c r="I79" s="234"/>
      <c r="J79" s="236"/>
      <c r="K79" s="236"/>
      <c r="L79" s="236"/>
      <c r="M79" s="236"/>
      <c r="N79" s="236"/>
      <c r="O79" s="236"/>
      <c r="P79" s="236"/>
      <c r="Q79" s="236"/>
      <c r="R79" s="236"/>
      <c r="S79" s="236"/>
      <c r="T79" s="236"/>
      <c r="U79" s="236"/>
      <c r="V79" s="236"/>
      <c r="W79" s="236"/>
      <c r="X79" s="236"/>
      <c r="Y79" s="236"/>
      <c r="Z79" s="236"/>
      <c r="AA79" s="236"/>
      <c r="AB79" s="236"/>
      <c r="AC79" s="236"/>
      <c r="AD79" s="236"/>
      <c r="AE79" s="236"/>
      <c r="AF79" s="236"/>
      <c r="AG79" s="236"/>
      <c r="AH79" s="236"/>
      <c r="AI79" s="236"/>
      <c r="AJ79" s="236"/>
      <c r="AK79" s="236"/>
      <c r="AL79" s="54"/>
      <c r="AM79" s="54"/>
      <c r="AN79" s="54"/>
      <c r="AO79" s="54"/>
      <c r="AP79" s="54"/>
      <c r="AQ79" s="54"/>
      <c r="AR79" s="54"/>
      <c r="AW79" s="68" t="e">
        <f t="shared" si="5"/>
        <v>#VALUE!</v>
      </c>
      <c r="AX79" s="67" t="e">
        <f t="shared" si="6"/>
        <v>#VALUE!</v>
      </c>
      <c r="AY79" s="68" t="e">
        <f t="shared" si="7"/>
        <v>#VALUE!</v>
      </c>
    </row>
    <row r="80" spans="1:51" x14ac:dyDescent="0.3">
      <c r="A80" s="67" t="e">
        <f t="shared" si="3"/>
        <v>#VALUE!</v>
      </c>
      <c r="B80" s="69" t="e">
        <f t="shared" si="4"/>
        <v>#VALUE!</v>
      </c>
      <c r="C80" s="231" t="s">
        <v>36</v>
      </c>
      <c r="D80" s="232"/>
      <c r="E80" s="54"/>
      <c r="F80" s="236"/>
      <c r="G80" s="236"/>
      <c r="H80" s="234"/>
      <c r="I80" s="234"/>
      <c r="J80" s="236"/>
      <c r="K80" s="236"/>
      <c r="L80" s="236"/>
      <c r="M80" s="236"/>
      <c r="N80" s="236"/>
      <c r="O80" s="236"/>
      <c r="P80" s="236"/>
      <c r="Q80" s="236"/>
      <c r="R80" s="236"/>
      <c r="S80" s="236"/>
      <c r="T80" s="236"/>
      <c r="U80" s="236"/>
      <c r="V80" s="236"/>
      <c r="W80" s="236"/>
      <c r="X80" s="236"/>
      <c r="Y80" s="236"/>
      <c r="Z80" s="236"/>
      <c r="AA80" s="236"/>
      <c r="AB80" s="236"/>
      <c r="AC80" s="236"/>
      <c r="AD80" s="236"/>
      <c r="AE80" s="236"/>
      <c r="AF80" s="236"/>
      <c r="AG80" s="236"/>
      <c r="AH80" s="236"/>
      <c r="AI80" s="236"/>
      <c r="AJ80" s="236"/>
      <c r="AK80" s="236"/>
      <c r="AL80" s="54"/>
      <c r="AM80" s="54"/>
      <c r="AN80" s="54"/>
      <c r="AO80" s="54"/>
      <c r="AP80" s="54"/>
      <c r="AQ80" s="54"/>
      <c r="AR80" s="54"/>
      <c r="AW80" s="68" t="e">
        <f t="shared" si="5"/>
        <v>#VALUE!</v>
      </c>
      <c r="AX80" s="67" t="e">
        <f t="shared" si="6"/>
        <v>#VALUE!</v>
      </c>
      <c r="AY80" s="68" t="e">
        <f t="shared" si="7"/>
        <v>#VALUE!</v>
      </c>
    </row>
    <row r="81" spans="1:51" x14ac:dyDescent="0.3">
      <c r="A81" s="67" t="e">
        <f t="shared" si="3"/>
        <v>#VALUE!</v>
      </c>
      <c r="B81" s="69" t="e">
        <f t="shared" si="4"/>
        <v>#VALUE!</v>
      </c>
      <c r="C81" s="231" t="s">
        <v>36</v>
      </c>
      <c r="D81" s="232"/>
      <c r="E81" s="54"/>
      <c r="F81" s="236"/>
      <c r="G81" s="236"/>
      <c r="H81" s="234"/>
      <c r="I81" s="234"/>
      <c r="J81" s="236"/>
      <c r="K81" s="236"/>
      <c r="L81" s="236"/>
      <c r="M81" s="236"/>
      <c r="N81" s="236"/>
      <c r="O81" s="236"/>
      <c r="P81" s="236"/>
      <c r="Q81" s="236"/>
      <c r="R81" s="236"/>
      <c r="S81" s="236"/>
      <c r="T81" s="236"/>
      <c r="U81" s="236"/>
      <c r="V81" s="236"/>
      <c r="W81" s="236"/>
      <c r="X81" s="236"/>
      <c r="Y81" s="236"/>
      <c r="Z81" s="236"/>
      <c r="AA81" s="236"/>
      <c r="AB81" s="236"/>
      <c r="AC81" s="236"/>
      <c r="AD81" s="236"/>
      <c r="AE81" s="236"/>
      <c r="AF81" s="236"/>
      <c r="AG81" s="236"/>
      <c r="AH81" s="236"/>
      <c r="AI81" s="236"/>
      <c r="AJ81" s="236"/>
      <c r="AK81" s="236"/>
      <c r="AL81" s="54"/>
      <c r="AM81" s="54"/>
      <c r="AN81" s="54"/>
      <c r="AO81" s="54"/>
      <c r="AP81" s="54"/>
      <c r="AQ81" s="54"/>
      <c r="AR81" s="54"/>
      <c r="AW81" s="68" t="e">
        <f t="shared" si="5"/>
        <v>#VALUE!</v>
      </c>
      <c r="AX81" s="67" t="e">
        <f t="shared" si="6"/>
        <v>#VALUE!</v>
      </c>
      <c r="AY81" s="68" t="e">
        <f t="shared" si="7"/>
        <v>#VALUE!</v>
      </c>
    </row>
    <row r="82" spans="1:51" x14ac:dyDescent="0.3">
      <c r="A82" s="67" t="e">
        <f t="shared" si="3"/>
        <v>#VALUE!</v>
      </c>
      <c r="B82" s="69" t="e">
        <f t="shared" si="4"/>
        <v>#VALUE!</v>
      </c>
      <c r="C82" s="231" t="s">
        <v>36</v>
      </c>
      <c r="D82" s="232"/>
      <c r="E82" s="54"/>
      <c r="F82" s="236"/>
      <c r="G82" s="236"/>
      <c r="H82" s="234"/>
      <c r="I82" s="234"/>
      <c r="J82" s="236"/>
      <c r="K82" s="236"/>
      <c r="L82" s="236"/>
      <c r="M82" s="236"/>
      <c r="N82" s="236"/>
      <c r="O82" s="236"/>
      <c r="P82" s="236"/>
      <c r="Q82" s="236"/>
      <c r="R82" s="236"/>
      <c r="S82" s="236"/>
      <c r="T82" s="236"/>
      <c r="U82" s="236"/>
      <c r="V82" s="236"/>
      <c r="W82" s="236"/>
      <c r="X82" s="236"/>
      <c r="Y82" s="236"/>
      <c r="Z82" s="236"/>
      <c r="AA82" s="236"/>
      <c r="AB82" s="236"/>
      <c r="AC82" s="236"/>
      <c r="AD82" s="236"/>
      <c r="AE82" s="236"/>
      <c r="AF82" s="236"/>
      <c r="AG82" s="236"/>
      <c r="AH82" s="236"/>
      <c r="AI82" s="236"/>
      <c r="AJ82" s="236"/>
      <c r="AK82" s="236"/>
      <c r="AL82" s="54"/>
      <c r="AM82" s="54"/>
      <c r="AN82" s="54"/>
      <c r="AO82" s="54"/>
      <c r="AP82" s="54"/>
      <c r="AQ82" s="54"/>
      <c r="AR82" s="54"/>
      <c r="AW82" s="68" t="e">
        <f t="shared" si="5"/>
        <v>#VALUE!</v>
      </c>
      <c r="AX82" s="67" t="e">
        <f t="shared" si="6"/>
        <v>#VALUE!</v>
      </c>
      <c r="AY82" s="68" t="e">
        <f t="shared" si="7"/>
        <v>#VALUE!</v>
      </c>
    </row>
    <row r="83" spans="1:51" x14ac:dyDescent="0.3">
      <c r="A83" s="67" t="e">
        <f t="shared" si="3"/>
        <v>#VALUE!</v>
      </c>
      <c r="B83" s="69" t="e">
        <f t="shared" si="4"/>
        <v>#VALUE!</v>
      </c>
      <c r="C83" s="231" t="s">
        <v>36</v>
      </c>
      <c r="D83" s="232"/>
      <c r="E83" s="54"/>
      <c r="F83" s="236"/>
      <c r="G83" s="236"/>
      <c r="H83" s="234"/>
      <c r="I83" s="234"/>
      <c r="J83" s="236"/>
      <c r="K83" s="236"/>
      <c r="L83" s="236"/>
      <c r="M83" s="236"/>
      <c r="N83" s="236"/>
      <c r="O83" s="236"/>
      <c r="P83" s="236"/>
      <c r="Q83" s="236"/>
      <c r="R83" s="236"/>
      <c r="S83" s="236"/>
      <c r="T83" s="236"/>
      <c r="U83" s="236"/>
      <c r="V83" s="236"/>
      <c r="W83" s="236"/>
      <c r="X83" s="236"/>
      <c r="Y83" s="236"/>
      <c r="Z83" s="236"/>
      <c r="AA83" s="236"/>
      <c r="AB83" s="236"/>
      <c r="AC83" s="236"/>
      <c r="AD83" s="236"/>
      <c r="AE83" s="236"/>
      <c r="AF83" s="236"/>
      <c r="AG83" s="236"/>
      <c r="AH83" s="236"/>
      <c r="AI83" s="236"/>
      <c r="AJ83" s="236"/>
      <c r="AK83" s="236"/>
      <c r="AL83" s="54"/>
      <c r="AM83" s="54"/>
      <c r="AN83" s="54"/>
      <c r="AO83" s="54"/>
      <c r="AP83" s="54"/>
      <c r="AQ83" s="54"/>
      <c r="AR83" s="54"/>
      <c r="AW83" s="68" t="e">
        <f t="shared" si="5"/>
        <v>#VALUE!</v>
      </c>
      <c r="AX83" s="67" t="e">
        <f t="shared" si="6"/>
        <v>#VALUE!</v>
      </c>
      <c r="AY83" s="68" t="e">
        <f t="shared" si="7"/>
        <v>#VALUE!</v>
      </c>
    </row>
    <row r="84" spans="1:51" x14ac:dyDescent="0.3">
      <c r="A84" s="67" t="e">
        <f t="shared" si="3"/>
        <v>#VALUE!</v>
      </c>
      <c r="B84" s="69" t="e">
        <f t="shared" si="4"/>
        <v>#VALUE!</v>
      </c>
      <c r="C84" s="231" t="s">
        <v>36</v>
      </c>
      <c r="D84" s="232"/>
      <c r="E84" s="54"/>
      <c r="F84" s="236"/>
      <c r="G84" s="236"/>
      <c r="H84" s="234"/>
      <c r="I84" s="234"/>
      <c r="J84" s="236"/>
      <c r="K84" s="236"/>
      <c r="L84" s="236"/>
      <c r="M84" s="236"/>
      <c r="N84" s="236"/>
      <c r="O84" s="236"/>
      <c r="P84" s="236"/>
      <c r="Q84" s="236"/>
      <c r="R84" s="236"/>
      <c r="S84" s="236"/>
      <c r="T84" s="236"/>
      <c r="U84" s="236"/>
      <c r="V84" s="236"/>
      <c r="W84" s="236"/>
      <c r="X84" s="236"/>
      <c r="Y84" s="236"/>
      <c r="Z84" s="236"/>
      <c r="AA84" s="236"/>
      <c r="AB84" s="236"/>
      <c r="AC84" s="236"/>
      <c r="AD84" s="236"/>
      <c r="AE84" s="236"/>
      <c r="AF84" s="236"/>
      <c r="AG84" s="236"/>
      <c r="AH84" s="236"/>
      <c r="AI84" s="236"/>
      <c r="AJ84" s="236"/>
      <c r="AK84" s="236"/>
      <c r="AL84" s="54"/>
      <c r="AM84" s="54"/>
      <c r="AN84" s="54"/>
      <c r="AO84" s="54"/>
      <c r="AP84" s="54"/>
      <c r="AQ84" s="54"/>
      <c r="AR84" s="54"/>
      <c r="AW84" s="68" t="e">
        <f t="shared" ref="AW84:AW108" si="8">MONTH(C84)</f>
        <v>#VALUE!</v>
      </c>
      <c r="AX84" s="67" t="e">
        <f t="shared" ref="AX84:AX108" si="9">DAY(C84)</f>
        <v>#VALUE!</v>
      </c>
      <c r="AY84" s="68" t="e">
        <f t="shared" ref="AY84:AY108" si="10">YEAR(C84)</f>
        <v>#VALUE!</v>
      </c>
    </row>
    <row r="85" spans="1:51" x14ac:dyDescent="0.3">
      <c r="A85" s="67" t="e">
        <f t="shared" ref="A85:A111" si="11">CONCATENATE(AX85,AW85)</f>
        <v>#VALUE!</v>
      </c>
      <c r="B85" s="69" t="e">
        <f t="shared" ref="B85:B99" si="12">MONTH(C85)</f>
        <v>#VALUE!</v>
      </c>
      <c r="C85" s="231" t="s">
        <v>36</v>
      </c>
      <c r="D85" s="232"/>
      <c r="E85" s="54"/>
      <c r="F85" s="236"/>
      <c r="G85" s="236"/>
      <c r="H85" s="234"/>
      <c r="I85" s="234"/>
      <c r="J85" s="236"/>
      <c r="K85" s="236"/>
      <c r="L85" s="236"/>
      <c r="M85" s="236"/>
      <c r="N85" s="236"/>
      <c r="O85" s="236"/>
      <c r="P85" s="236"/>
      <c r="Q85" s="236"/>
      <c r="R85" s="236"/>
      <c r="S85" s="236"/>
      <c r="T85" s="236"/>
      <c r="U85" s="236"/>
      <c r="V85" s="236"/>
      <c r="W85" s="236"/>
      <c r="X85" s="236"/>
      <c r="Y85" s="236"/>
      <c r="Z85" s="236"/>
      <c r="AA85" s="236"/>
      <c r="AB85" s="236"/>
      <c r="AC85" s="236"/>
      <c r="AD85" s="236"/>
      <c r="AE85" s="236"/>
      <c r="AF85" s="236"/>
      <c r="AG85" s="236"/>
      <c r="AH85" s="236"/>
      <c r="AI85" s="236"/>
      <c r="AJ85" s="236"/>
      <c r="AK85" s="236"/>
      <c r="AL85" s="54"/>
      <c r="AM85" s="54"/>
      <c r="AN85" s="54"/>
      <c r="AO85" s="54"/>
      <c r="AP85" s="54"/>
      <c r="AQ85" s="54"/>
      <c r="AR85" s="54"/>
      <c r="AW85" s="68" t="e">
        <f t="shared" si="8"/>
        <v>#VALUE!</v>
      </c>
      <c r="AX85" s="67" t="e">
        <f t="shared" si="9"/>
        <v>#VALUE!</v>
      </c>
      <c r="AY85" s="68" t="e">
        <f t="shared" si="10"/>
        <v>#VALUE!</v>
      </c>
    </row>
    <row r="86" spans="1:51" x14ac:dyDescent="0.3">
      <c r="A86" s="67" t="e">
        <f t="shared" si="11"/>
        <v>#VALUE!</v>
      </c>
      <c r="B86" s="69" t="e">
        <f t="shared" si="12"/>
        <v>#VALUE!</v>
      </c>
      <c r="C86" s="231" t="s">
        <v>36</v>
      </c>
      <c r="D86" s="232"/>
      <c r="E86" s="54"/>
      <c r="F86" s="236"/>
      <c r="G86" s="236"/>
      <c r="H86" s="234"/>
      <c r="I86" s="234"/>
      <c r="J86" s="236"/>
      <c r="K86" s="236"/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236"/>
      <c r="X86" s="236"/>
      <c r="Y86" s="236"/>
      <c r="Z86" s="236"/>
      <c r="AA86" s="236"/>
      <c r="AB86" s="236"/>
      <c r="AC86" s="236"/>
      <c r="AD86" s="236"/>
      <c r="AE86" s="236"/>
      <c r="AF86" s="236"/>
      <c r="AG86" s="236"/>
      <c r="AH86" s="236"/>
      <c r="AI86" s="236"/>
      <c r="AJ86" s="236"/>
      <c r="AK86" s="236"/>
      <c r="AL86" s="54"/>
      <c r="AM86" s="54"/>
      <c r="AN86" s="54"/>
      <c r="AO86" s="54"/>
      <c r="AP86" s="54"/>
      <c r="AQ86" s="54"/>
      <c r="AR86" s="54"/>
      <c r="AW86" s="68" t="e">
        <f t="shared" si="8"/>
        <v>#VALUE!</v>
      </c>
      <c r="AX86" s="67" t="e">
        <f t="shared" si="9"/>
        <v>#VALUE!</v>
      </c>
      <c r="AY86" s="68" t="e">
        <f t="shared" si="10"/>
        <v>#VALUE!</v>
      </c>
    </row>
    <row r="87" spans="1:51" x14ac:dyDescent="0.3">
      <c r="A87" s="67" t="e">
        <f t="shared" si="11"/>
        <v>#VALUE!</v>
      </c>
      <c r="B87" s="69" t="e">
        <f t="shared" si="12"/>
        <v>#VALUE!</v>
      </c>
      <c r="C87" s="231" t="s">
        <v>36</v>
      </c>
      <c r="D87" s="232"/>
      <c r="E87" s="54"/>
      <c r="F87" s="236"/>
      <c r="G87" s="236"/>
      <c r="H87" s="234"/>
      <c r="I87" s="234"/>
      <c r="J87" s="236"/>
      <c r="K87" s="236"/>
      <c r="L87" s="236"/>
      <c r="M87" s="236"/>
      <c r="N87" s="236"/>
      <c r="O87" s="236"/>
      <c r="P87" s="236"/>
      <c r="Q87" s="236"/>
      <c r="R87" s="236"/>
      <c r="S87" s="236"/>
      <c r="T87" s="236"/>
      <c r="U87" s="236"/>
      <c r="V87" s="236"/>
      <c r="W87" s="236"/>
      <c r="X87" s="236"/>
      <c r="Y87" s="236"/>
      <c r="Z87" s="236"/>
      <c r="AA87" s="236"/>
      <c r="AB87" s="236"/>
      <c r="AC87" s="236"/>
      <c r="AD87" s="236"/>
      <c r="AE87" s="236"/>
      <c r="AF87" s="236"/>
      <c r="AG87" s="236"/>
      <c r="AH87" s="236"/>
      <c r="AI87" s="236"/>
      <c r="AJ87" s="236"/>
      <c r="AK87" s="236"/>
      <c r="AL87" s="54"/>
      <c r="AM87" s="54"/>
      <c r="AN87" s="54"/>
      <c r="AO87" s="54"/>
      <c r="AP87" s="54"/>
      <c r="AQ87" s="54"/>
      <c r="AR87" s="54"/>
      <c r="AW87" s="68" t="e">
        <f t="shared" si="8"/>
        <v>#VALUE!</v>
      </c>
      <c r="AX87" s="67" t="e">
        <f t="shared" si="9"/>
        <v>#VALUE!</v>
      </c>
      <c r="AY87" s="68" t="e">
        <f t="shared" si="10"/>
        <v>#VALUE!</v>
      </c>
    </row>
    <row r="88" spans="1:51" x14ac:dyDescent="0.3">
      <c r="A88" s="67" t="e">
        <f t="shared" si="11"/>
        <v>#VALUE!</v>
      </c>
      <c r="B88" s="69" t="e">
        <f t="shared" si="12"/>
        <v>#VALUE!</v>
      </c>
      <c r="C88" s="231" t="s">
        <v>36</v>
      </c>
      <c r="D88" s="232"/>
      <c r="E88" s="54"/>
      <c r="F88" s="236"/>
      <c r="G88" s="236"/>
      <c r="H88" s="234"/>
      <c r="I88" s="234"/>
      <c r="J88" s="236"/>
      <c r="K88" s="236"/>
      <c r="L88" s="236"/>
      <c r="M88" s="236"/>
      <c r="N88" s="236"/>
      <c r="O88" s="236"/>
      <c r="P88" s="236"/>
      <c r="Q88" s="236"/>
      <c r="R88" s="236"/>
      <c r="S88" s="236"/>
      <c r="T88" s="236"/>
      <c r="U88" s="236"/>
      <c r="V88" s="236"/>
      <c r="W88" s="236"/>
      <c r="X88" s="236"/>
      <c r="Y88" s="236"/>
      <c r="Z88" s="236"/>
      <c r="AA88" s="236"/>
      <c r="AB88" s="236"/>
      <c r="AC88" s="236"/>
      <c r="AD88" s="236"/>
      <c r="AE88" s="236"/>
      <c r="AF88" s="236"/>
      <c r="AG88" s="236"/>
      <c r="AH88" s="236"/>
      <c r="AI88" s="236"/>
      <c r="AJ88" s="236"/>
      <c r="AK88" s="236"/>
      <c r="AL88" s="54"/>
      <c r="AM88" s="54"/>
      <c r="AN88" s="54"/>
      <c r="AO88" s="54"/>
      <c r="AP88" s="54"/>
      <c r="AQ88" s="54"/>
      <c r="AR88" s="54"/>
      <c r="AW88" s="68" t="e">
        <f t="shared" si="8"/>
        <v>#VALUE!</v>
      </c>
      <c r="AX88" s="67" t="e">
        <f t="shared" si="9"/>
        <v>#VALUE!</v>
      </c>
      <c r="AY88" s="68" t="e">
        <f t="shared" si="10"/>
        <v>#VALUE!</v>
      </c>
    </row>
    <row r="89" spans="1:51" x14ac:dyDescent="0.3">
      <c r="A89" s="67" t="e">
        <f t="shared" si="11"/>
        <v>#VALUE!</v>
      </c>
      <c r="B89" s="69" t="e">
        <f t="shared" si="12"/>
        <v>#VALUE!</v>
      </c>
      <c r="C89" s="231" t="s">
        <v>36</v>
      </c>
      <c r="D89" s="232"/>
      <c r="E89" s="54"/>
      <c r="F89" s="236"/>
      <c r="G89" s="236"/>
      <c r="H89" s="234"/>
      <c r="I89" s="234"/>
      <c r="J89" s="236"/>
      <c r="K89" s="236"/>
      <c r="L89" s="236"/>
      <c r="M89" s="236"/>
      <c r="N89" s="236"/>
      <c r="O89" s="236"/>
      <c r="P89" s="236"/>
      <c r="Q89" s="236"/>
      <c r="R89" s="236"/>
      <c r="S89" s="236"/>
      <c r="T89" s="236"/>
      <c r="U89" s="236"/>
      <c r="V89" s="236"/>
      <c r="W89" s="236"/>
      <c r="X89" s="236"/>
      <c r="Y89" s="236"/>
      <c r="Z89" s="236"/>
      <c r="AA89" s="236"/>
      <c r="AB89" s="236"/>
      <c r="AC89" s="236"/>
      <c r="AD89" s="236"/>
      <c r="AE89" s="236"/>
      <c r="AF89" s="236"/>
      <c r="AG89" s="236"/>
      <c r="AH89" s="236"/>
      <c r="AI89" s="236"/>
      <c r="AJ89" s="236"/>
      <c r="AK89" s="236"/>
      <c r="AL89" s="54"/>
      <c r="AM89" s="54"/>
      <c r="AN89" s="54"/>
      <c r="AO89" s="54"/>
      <c r="AP89" s="54"/>
      <c r="AQ89" s="54"/>
      <c r="AR89" s="54"/>
      <c r="AW89" s="68" t="e">
        <f t="shared" si="8"/>
        <v>#VALUE!</v>
      </c>
      <c r="AX89" s="67" t="e">
        <f t="shared" si="9"/>
        <v>#VALUE!</v>
      </c>
      <c r="AY89" s="68" t="e">
        <f t="shared" si="10"/>
        <v>#VALUE!</v>
      </c>
    </row>
    <row r="90" spans="1:51" x14ac:dyDescent="0.3">
      <c r="A90" s="67" t="e">
        <f t="shared" si="11"/>
        <v>#VALUE!</v>
      </c>
      <c r="B90" s="69" t="e">
        <f t="shared" si="12"/>
        <v>#VALUE!</v>
      </c>
      <c r="C90" s="231" t="s">
        <v>36</v>
      </c>
      <c r="D90" s="232"/>
      <c r="E90" s="54"/>
      <c r="F90" s="236"/>
      <c r="G90" s="236"/>
      <c r="H90" s="234"/>
      <c r="I90" s="234"/>
      <c r="J90" s="236"/>
      <c r="K90" s="236"/>
      <c r="L90" s="236"/>
      <c r="M90" s="236"/>
      <c r="N90" s="236"/>
      <c r="O90" s="236"/>
      <c r="P90" s="236"/>
      <c r="Q90" s="236"/>
      <c r="R90" s="236"/>
      <c r="S90" s="236"/>
      <c r="T90" s="236"/>
      <c r="U90" s="236"/>
      <c r="V90" s="236"/>
      <c r="W90" s="236"/>
      <c r="X90" s="236"/>
      <c r="Y90" s="236"/>
      <c r="Z90" s="236"/>
      <c r="AA90" s="236"/>
      <c r="AB90" s="236"/>
      <c r="AC90" s="236"/>
      <c r="AD90" s="236"/>
      <c r="AE90" s="236"/>
      <c r="AF90" s="236"/>
      <c r="AG90" s="236"/>
      <c r="AH90" s="236"/>
      <c r="AI90" s="236"/>
      <c r="AJ90" s="236"/>
      <c r="AK90" s="236"/>
      <c r="AL90" s="54"/>
      <c r="AM90" s="54"/>
      <c r="AN90" s="54"/>
      <c r="AO90" s="54"/>
      <c r="AP90" s="54"/>
      <c r="AQ90" s="54"/>
      <c r="AR90" s="54"/>
      <c r="AW90" s="68" t="e">
        <f t="shared" si="8"/>
        <v>#VALUE!</v>
      </c>
      <c r="AX90" s="67" t="e">
        <f t="shared" si="9"/>
        <v>#VALUE!</v>
      </c>
      <c r="AY90" s="68" t="e">
        <f t="shared" si="10"/>
        <v>#VALUE!</v>
      </c>
    </row>
    <row r="91" spans="1:51" x14ac:dyDescent="0.3">
      <c r="A91" s="67" t="e">
        <f t="shared" si="11"/>
        <v>#VALUE!</v>
      </c>
      <c r="B91" s="69" t="e">
        <f t="shared" si="12"/>
        <v>#VALUE!</v>
      </c>
      <c r="C91" s="231" t="s">
        <v>36</v>
      </c>
      <c r="D91" s="232"/>
      <c r="E91" s="54"/>
      <c r="F91" s="236"/>
      <c r="G91" s="236"/>
      <c r="H91" s="234"/>
      <c r="I91" s="234"/>
      <c r="J91" s="236"/>
      <c r="K91" s="236"/>
      <c r="L91" s="236"/>
      <c r="M91" s="236"/>
      <c r="N91" s="236"/>
      <c r="O91" s="236"/>
      <c r="P91" s="236"/>
      <c r="Q91" s="236"/>
      <c r="R91" s="236"/>
      <c r="S91" s="236"/>
      <c r="T91" s="236"/>
      <c r="U91" s="236"/>
      <c r="V91" s="236"/>
      <c r="W91" s="236"/>
      <c r="X91" s="236"/>
      <c r="Y91" s="236"/>
      <c r="Z91" s="236"/>
      <c r="AA91" s="236"/>
      <c r="AB91" s="236"/>
      <c r="AC91" s="236"/>
      <c r="AD91" s="236"/>
      <c r="AE91" s="236"/>
      <c r="AF91" s="236"/>
      <c r="AG91" s="236"/>
      <c r="AH91" s="236"/>
      <c r="AI91" s="236"/>
      <c r="AJ91" s="236"/>
      <c r="AK91" s="236"/>
      <c r="AL91" s="54"/>
      <c r="AM91" s="54"/>
      <c r="AN91" s="54"/>
      <c r="AO91" s="54"/>
      <c r="AP91" s="54"/>
      <c r="AQ91" s="54"/>
      <c r="AR91" s="54"/>
      <c r="AW91" s="68" t="e">
        <f t="shared" si="8"/>
        <v>#VALUE!</v>
      </c>
      <c r="AX91" s="67" t="e">
        <f t="shared" si="9"/>
        <v>#VALUE!</v>
      </c>
      <c r="AY91" s="68" t="e">
        <f t="shared" si="10"/>
        <v>#VALUE!</v>
      </c>
    </row>
    <row r="92" spans="1:51" x14ac:dyDescent="0.3">
      <c r="A92" s="67" t="e">
        <f t="shared" si="11"/>
        <v>#VALUE!</v>
      </c>
      <c r="B92" s="69" t="e">
        <f t="shared" si="12"/>
        <v>#VALUE!</v>
      </c>
      <c r="C92" s="231" t="s">
        <v>36</v>
      </c>
      <c r="D92" s="232"/>
      <c r="E92" s="54"/>
      <c r="F92" s="236"/>
      <c r="G92" s="236"/>
      <c r="H92" s="234"/>
      <c r="I92" s="234"/>
      <c r="J92" s="236"/>
      <c r="K92" s="236"/>
      <c r="L92" s="236"/>
      <c r="M92" s="236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6"/>
      <c r="AG92" s="236"/>
      <c r="AH92" s="236"/>
      <c r="AI92" s="236"/>
      <c r="AJ92" s="236"/>
      <c r="AK92" s="236"/>
      <c r="AL92" s="54"/>
      <c r="AM92" s="54"/>
      <c r="AN92" s="54"/>
      <c r="AO92" s="54"/>
      <c r="AP92" s="54"/>
      <c r="AQ92" s="54"/>
      <c r="AR92" s="54"/>
      <c r="AW92" s="68" t="e">
        <f t="shared" si="8"/>
        <v>#VALUE!</v>
      </c>
      <c r="AX92" s="67" t="e">
        <f t="shared" si="9"/>
        <v>#VALUE!</v>
      </c>
      <c r="AY92" s="68" t="e">
        <f t="shared" si="10"/>
        <v>#VALUE!</v>
      </c>
    </row>
    <row r="93" spans="1:51" x14ac:dyDescent="0.3">
      <c r="A93" s="67" t="e">
        <f t="shared" si="11"/>
        <v>#VALUE!</v>
      </c>
      <c r="B93" s="69" t="e">
        <f t="shared" si="12"/>
        <v>#VALUE!</v>
      </c>
      <c r="C93" s="231" t="s">
        <v>36</v>
      </c>
      <c r="D93" s="232"/>
      <c r="E93" s="54"/>
      <c r="F93" s="236"/>
      <c r="G93" s="236"/>
      <c r="H93" s="234"/>
      <c r="I93" s="234"/>
      <c r="J93" s="236"/>
      <c r="K93" s="236"/>
      <c r="L93" s="236"/>
      <c r="M93" s="236"/>
      <c r="N93" s="236"/>
      <c r="O93" s="236"/>
      <c r="P93" s="236"/>
      <c r="Q93" s="236"/>
      <c r="R93" s="236"/>
      <c r="S93" s="236"/>
      <c r="T93" s="236"/>
      <c r="U93" s="236"/>
      <c r="V93" s="236"/>
      <c r="W93" s="236"/>
      <c r="X93" s="236"/>
      <c r="Y93" s="236"/>
      <c r="Z93" s="236"/>
      <c r="AA93" s="236"/>
      <c r="AB93" s="236"/>
      <c r="AC93" s="236"/>
      <c r="AD93" s="236"/>
      <c r="AE93" s="236"/>
      <c r="AF93" s="236"/>
      <c r="AG93" s="236"/>
      <c r="AH93" s="236"/>
      <c r="AI93" s="236"/>
      <c r="AJ93" s="236"/>
      <c r="AK93" s="236"/>
      <c r="AL93" s="54"/>
      <c r="AM93" s="54"/>
      <c r="AN93" s="54"/>
      <c r="AO93" s="54"/>
      <c r="AP93" s="54"/>
      <c r="AQ93" s="54"/>
      <c r="AR93" s="54"/>
      <c r="AW93" s="68" t="e">
        <f t="shared" si="8"/>
        <v>#VALUE!</v>
      </c>
      <c r="AX93" s="67" t="e">
        <f t="shared" si="9"/>
        <v>#VALUE!</v>
      </c>
      <c r="AY93" s="68" t="e">
        <f t="shared" si="10"/>
        <v>#VALUE!</v>
      </c>
    </row>
    <row r="94" spans="1:51" x14ac:dyDescent="0.3">
      <c r="A94" s="67" t="e">
        <f t="shared" si="11"/>
        <v>#VALUE!</v>
      </c>
      <c r="B94" s="69" t="e">
        <f t="shared" si="12"/>
        <v>#VALUE!</v>
      </c>
      <c r="C94" s="231" t="s">
        <v>36</v>
      </c>
      <c r="D94" s="232"/>
      <c r="E94" s="54"/>
      <c r="F94" s="236"/>
      <c r="G94" s="236"/>
      <c r="H94" s="234"/>
      <c r="I94" s="234"/>
      <c r="J94" s="236"/>
      <c r="K94" s="236"/>
      <c r="L94" s="236"/>
      <c r="M94" s="236"/>
      <c r="N94" s="236"/>
      <c r="O94" s="236"/>
      <c r="P94" s="236"/>
      <c r="Q94" s="236"/>
      <c r="R94" s="236"/>
      <c r="S94" s="236"/>
      <c r="T94" s="236"/>
      <c r="U94" s="236"/>
      <c r="V94" s="236"/>
      <c r="W94" s="236"/>
      <c r="X94" s="236"/>
      <c r="Y94" s="236"/>
      <c r="Z94" s="236"/>
      <c r="AA94" s="236"/>
      <c r="AB94" s="236"/>
      <c r="AC94" s="236"/>
      <c r="AD94" s="236"/>
      <c r="AE94" s="236"/>
      <c r="AF94" s="236"/>
      <c r="AG94" s="236"/>
      <c r="AH94" s="236"/>
      <c r="AI94" s="236"/>
      <c r="AJ94" s="236"/>
      <c r="AK94" s="236"/>
      <c r="AL94" s="54"/>
      <c r="AM94" s="54"/>
      <c r="AN94" s="54"/>
      <c r="AO94" s="54"/>
      <c r="AP94" s="54"/>
      <c r="AQ94" s="54"/>
      <c r="AR94" s="54"/>
      <c r="AW94" s="68" t="e">
        <f t="shared" si="8"/>
        <v>#VALUE!</v>
      </c>
      <c r="AX94" s="67" t="e">
        <f t="shared" si="9"/>
        <v>#VALUE!</v>
      </c>
      <c r="AY94" s="68" t="e">
        <f t="shared" si="10"/>
        <v>#VALUE!</v>
      </c>
    </row>
    <row r="95" spans="1:51" x14ac:dyDescent="0.3">
      <c r="A95" s="67" t="e">
        <f t="shared" si="11"/>
        <v>#VALUE!</v>
      </c>
      <c r="B95" s="69" t="e">
        <f t="shared" si="12"/>
        <v>#VALUE!</v>
      </c>
      <c r="C95" s="231" t="s">
        <v>36</v>
      </c>
      <c r="D95" s="232"/>
      <c r="E95" s="54"/>
      <c r="F95" s="236"/>
      <c r="G95" s="236"/>
      <c r="H95" s="234"/>
      <c r="I95" s="234"/>
      <c r="J95" s="236"/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6"/>
      <c r="X95" s="236"/>
      <c r="Y95" s="236"/>
      <c r="Z95" s="236"/>
      <c r="AA95" s="236"/>
      <c r="AB95" s="236"/>
      <c r="AC95" s="236"/>
      <c r="AD95" s="236"/>
      <c r="AE95" s="236"/>
      <c r="AF95" s="236"/>
      <c r="AG95" s="236"/>
      <c r="AH95" s="236"/>
      <c r="AI95" s="236"/>
      <c r="AJ95" s="236"/>
      <c r="AK95" s="236"/>
      <c r="AL95" s="54"/>
      <c r="AM95" s="54"/>
      <c r="AN95" s="54"/>
      <c r="AO95" s="54"/>
      <c r="AP95" s="54"/>
      <c r="AQ95" s="54"/>
      <c r="AR95" s="54"/>
      <c r="AW95" s="68" t="e">
        <f t="shared" si="8"/>
        <v>#VALUE!</v>
      </c>
      <c r="AX95" s="67" t="e">
        <f t="shared" si="9"/>
        <v>#VALUE!</v>
      </c>
      <c r="AY95" s="68" t="e">
        <f t="shared" si="10"/>
        <v>#VALUE!</v>
      </c>
    </row>
    <row r="96" spans="1:51" x14ac:dyDescent="0.3">
      <c r="A96" s="67" t="e">
        <f t="shared" si="11"/>
        <v>#VALUE!</v>
      </c>
      <c r="B96" s="69" t="e">
        <f t="shared" si="12"/>
        <v>#VALUE!</v>
      </c>
      <c r="C96" s="231" t="s">
        <v>36</v>
      </c>
      <c r="D96" s="232"/>
      <c r="E96" s="54"/>
      <c r="F96" s="236"/>
      <c r="G96" s="236"/>
      <c r="H96" s="234"/>
      <c r="I96" s="234"/>
      <c r="J96" s="236"/>
      <c r="K96" s="236"/>
      <c r="L96" s="236"/>
      <c r="M96" s="236"/>
      <c r="N96" s="236"/>
      <c r="O96" s="236"/>
      <c r="P96" s="236"/>
      <c r="Q96" s="236"/>
      <c r="R96" s="236"/>
      <c r="S96" s="236"/>
      <c r="T96" s="236"/>
      <c r="U96" s="236"/>
      <c r="V96" s="236"/>
      <c r="W96" s="236"/>
      <c r="X96" s="236"/>
      <c r="Y96" s="236"/>
      <c r="Z96" s="236"/>
      <c r="AA96" s="236"/>
      <c r="AB96" s="236"/>
      <c r="AC96" s="236"/>
      <c r="AD96" s="236"/>
      <c r="AE96" s="236"/>
      <c r="AF96" s="236"/>
      <c r="AG96" s="236"/>
      <c r="AH96" s="236"/>
      <c r="AI96" s="236"/>
      <c r="AJ96" s="236"/>
      <c r="AK96" s="236"/>
      <c r="AL96" s="54"/>
      <c r="AM96" s="54"/>
      <c r="AN96" s="54"/>
      <c r="AO96" s="54"/>
      <c r="AP96" s="54"/>
      <c r="AQ96" s="54"/>
      <c r="AR96" s="54"/>
      <c r="AW96" s="68" t="e">
        <f t="shared" si="8"/>
        <v>#VALUE!</v>
      </c>
      <c r="AX96" s="67" t="e">
        <f t="shared" si="9"/>
        <v>#VALUE!</v>
      </c>
      <c r="AY96" s="68" t="e">
        <f t="shared" si="10"/>
        <v>#VALUE!</v>
      </c>
    </row>
    <row r="97" spans="1:51" x14ac:dyDescent="0.3">
      <c r="A97" s="67" t="e">
        <f t="shared" si="11"/>
        <v>#VALUE!</v>
      </c>
      <c r="B97" s="69" t="e">
        <f t="shared" si="12"/>
        <v>#VALUE!</v>
      </c>
      <c r="C97" s="231" t="s">
        <v>36</v>
      </c>
      <c r="D97" s="232"/>
      <c r="E97" s="54"/>
      <c r="F97" s="236"/>
      <c r="G97" s="236"/>
      <c r="H97" s="234"/>
      <c r="I97" s="234"/>
      <c r="J97" s="236"/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236"/>
      <c r="X97" s="236"/>
      <c r="Y97" s="236"/>
      <c r="Z97" s="236"/>
      <c r="AA97" s="236"/>
      <c r="AB97" s="236"/>
      <c r="AC97" s="236"/>
      <c r="AD97" s="236"/>
      <c r="AE97" s="236"/>
      <c r="AF97" s="236"/>
      <c r="AG97" s="236"/>
      <c r="AH97" s="236"/>
      <c r="AI97" s="236"/>
      <c r="AJ97" s="236"/>
      <c r="AK97" s="236"/>
      <c r="AL97" s="54"/>
      <c r="AM97" s="54"/>
      <c r="AN97" s="54"/>
      <c r="AO97" s="54"/>
      <c r="AP97" s="54"/>
      <c r="AQ97" s="54"/>
      <c r="AR97" s="54"/>
      <c r="AW97" s="68" t="e">
        <f t="shared" si="8"/>
        <v>#VALUE!</v>
      </c>
      <c r="AX97" s="67" t="e">
        <f t="shared" si="9"/>
        <v>#VALUE!</v>
      </c>
      <c r="AY97" s="68" t="e">
        <f t="shared" si="10"/>
        <v>#VALUE!</v>
      </c>
    </row>
    <row r="98" spans="1:51" x14ac:dyDescent="0.3">
      <c r="A98" s="67" t="e">
        <f t="shared" si="11"/>
        <v>#VALUE!</v>
      </c>
      <c r="B98" s="69" t="e">
        <f t="shared" si="12"/>
        <v>#VALUE!</v>
      </c>
      <c r="C98" s="231" t="s">
        <v>36</v>
      </c>
      <c r="D98" s="232"/>
      <c r="E98" s="54"/>
      <c r="F98" s="236"/>
      <c r="G98" s="236"/>
      <c r="H98" s="234"/>
      <c r="I98" s="234"/>
      <c r="J98" s="236"/>
      <c r="K98" s="236"/>
      <c r="L98" s="236"/>
      <c r="M98" s="236"/>
      <c r="N98" s="236"/>
      <c r="O98" s="236"/>
      <c r="P98" s="236"/>
      <c r="Q98" s="236"/>
      <c r="R98" s="236"/>
      <c r="S98" s="236"/>
      <c r="T98" s="236"/>
      <c r="U98" s="236"/>
      <c r="V98" s="236"/>
      <c r="W98" s="236"/>
      <c r="X98" s="236"/>
      <c r="Y98" s="236"/>
      <c r="Z98" s="236"/>
      <c r="AA98" s="236"/>
      <c r="AB98" s="236"/>
      <c r="AC98" s="236"/>
      <c r="AD98" s="236"/>
      <c r="AE98" s="236"/>
      <c r="AF98" s="236"/>
      <c r="AG98" s="236"/>
      <c r="AH98" s="236"/>
      <c r="AI98" s="236"/>
      <c r="AJ98" s="236"/>
      <c r="AK98" s="236"/>
      <c r="AL98" s="54"/>
      <c r="AM98" s="54"/>
      <c r="AN98" s="54"/>
      <c r="AO98" s="54"/>
      <c r="AP98" s="54"/>
      <c r="AQ98" s="54"/>
      <c r="AR98" s="54"/>
      <c r="AW98" s="68" t="e">
        <f t="shared" si="8"/>
        <v>#VALUE!</v>
      </c>
      <c r="AX98" s="67" t="e">
        <f t="shared" si="9"/>
        <v>#VALUE!</v>
      </c>
      <c r="AY98" s="68" t="e">
        <f t="shared" si="10"/>
        <v>#VALUE!</v>
      </c>
    </row>
    <row r="99" spans="1:51" x14ac:dyDescent="0.3">
      <c r="A99" s="67" t="e">
        <f t="shared" si="11"/>
        <v>#VALUE!</v>
      </c>
      <c r="B99" s="69" t="e">
        <f t="shared" si="12"/>
        <v>#VALUE!</v>
      </c>
      <c r="C99" s="231" t="s">
        <v>36</v>
      </c>
      <c r="D99" s="232"/>
      <c r="E99" s="54"/>
      <c r="F99" s="236"/>
      <c r="G99" s="236"/>
      <c r="H99" s="234"/>
      <c r="I99" s="234"/>
      <c r="J99" s="236"/>
      <c r="K99" s="236"/>
      <c r="L99" s="236"/>
      <c r="M99" s="236"/>
      <c r="N99" s="236"/>
      <c r="O99" s="236"/>
      <c r="P99" s="236"/>
      <c r="Q99" s="236"/>
      <c r="R99" s="236"/>
      <c r="S99" s="236"/>
      <c r="T99" s="236"/>
      <c r="U99" s="236"/>
      <c r="V99" s="236"/>
      <c r="W99" s="236"/>
      <c r="X99" s="236"/>
      <c r="Y99" s="236"/>
      <c r="Z99" s="236"/>
      <c r="AA99" s="236"/>
      <c r="AB99" s="236"/>
      <c r="AC99" s="236"/>
      <c r="AD99" s="236"/>
      <c r="AE99" s="236"/>
      <c r="AF99" s="236"/>
      <c r="AG99" s="236"/>
      <c r="AH99" s="236"/>
      <c r="AI99" s="236"/>
      <c r="AJ99" s="236"/>
      <c r="AK99" s="236"/>
      <c r="AL99" s="54"/>
      <c r="AM99" s="54"/>
      <c r="AN99" s="54"/>
      <c r="AO99" s="54"/>
      <c r="AP99" s="54"/>
      <c r="AQ99" s="54"/>
      <c r="AR99" s="54"/>
      <c r="AW99" s="68" t="e">
        <f t="shared" si="8"/>
        <v>#VALUE!</v>
      </c>
      <c r="AX99" s="67" t="e">
        <f t="shared" si="9"/>
        <v>#VALUE!</v>
      </c>
      <c r="AY99" s="68" t="e">
        <f t="shared" si="10"/>
        <v>#VALUE!</v>
      </c>
    </row>
    <row r="100" spans="1:51" x14ac:dyDescent="0.3">
      <c r="A100" s="67" t="e">
        <f t="shared" si="11"/>
        <v>#VALUE!</v>
      </c>
      <c r="C100" s="231" t="s">
        <v>36</v>
      </c>
      <c r="D100" s="232"/>
      <c r="E100" s="54"/>
      <c r="F100" s="236"/>
      <c r="G100" s="236"/>
      <c r="H100" s="234"/>
      <c r="I100" s="234"/>
      <c r="J100" s="236"/>
      <c r="K100" s="236"/>
      <c r="L100" s="236"/>
      <c r="M100" s="236"/>
      <c r="N100" s="236"/>
      <c r="O100" s="236"/>
      <c r="P100" s="236"/>
      <c r="Q100" s="236"/>
      <c r="R100" s="236"/>
      <c r="S100" s="236"/>
      <c r="T100" s="236"/>
      <c r="U100" s="236"/>
      <c r="V100" s="236"/>
      <c r="W100" s="236"/>
      <c r="X100" s="236"/>
      <c r="Y100" s="236"/>
      <c r="Z100" s="236"/>
      <c r="AA100" s="236"/>
      <c r="AB100" s="236"/>
      <c r="AC100" s="236"/>
      <c r="AD100" s="236"/>
      <c r="AE100" s="236"/>
      <c r="AF100" s="236"/>
      <c r="AG100" s="236"/>
      <c r="AH100" s="236"/>
      <c r="AI100" s="236"/>
      <c r="AJ100" s="236"/>
      <c r="AK100" s="236"/>
      <c r="AL100" s="54"/>
      <c r="AM100" s="54"/>
      <c r="AN100" s="54"/>
      <c r="AO100" s="54"/>
      <c r="AP100" s="54"/>
      <c r="AQ100" s="54"/>
      <c r="AR100" s="54"/>
      <c r="AW100" s="68" t="e">
        <f t="shared" si="8"/>
        <v>#VALUE!</v>
      </c>
      <c r="AX100" s="67" t="e">
        <f t="shared" si="9"/>
        <v>#VALUE!</v>
      </c>
      <c r="AY100" s="68" t="e">
        <f t="shared" si="10"/>
        <v>#VALUE!</v>
      </c>
    </row>
    <row r="101" spans="1:51" x14ac:dyDescent="0.3">
      <c r="A101" s="67" t="e">
        <f t="shared" si="11"/>
        <v>#VALUE!</v>
      </c>
      <c r="C101" s="231" t="s">
        <v>36</v>
      </c>
      <c r="D101" s="232"/>
      <c r="E101" s="54"/>
      <c r="F101" s="236"/>
      <c r="G101" s="236"/>
      <c r="H101" s="234"/>
      <c r="I101" s="234"/>
      <c r="J101" s="236"/>
      <c r="K101" s="236"/>
      <c r="L101" s="236"/>
      <c r="M101" s="236"/>
      <c r="N101" s="236"/>
      <c r="O101" s="236"/>
      <c r="P101" s="236"/>
      <c r="Q101" s="236"/>
      <c r="R101" s="236"/>
      <c r="S101" s="236"/>
      <c r="T101" s="236"/>
      <c r="U101" s="236"/>
      <c r="V101" s="236"/>
      <c r="W101" s="236"/>
      <c r="X101" s="236"/>
      <c r="Y101" s="236"/>
      <c r="Z101" s="236"/>
      <c r="AA101" s="236"/>
      <c r="AB101" s="236"/>
      <c r="AC101" s="236"/>
      <c r="AD101" s="236"/>
      <c r="AE101" s="236"/>
      <c r="AF101" s="236"/>
      <c r="AG101" s="236"/>
      <c r="AH101" s="236"/>
      <c r="AI101" s="236"/>
      <c r="AJ101" s="236"/>
      <c r="AK101" s="236"/>
      <c r="AL101" s="54"/>
      <c r="AM101" s="54"/>
      <c r="AN101" s="54"/>
      <c r="AO101" s="54"/>
      <c r="AP101" s="54"/>
      <c r="AQ101" s="54"/>
      <c r="AR101" s="54"/>
      <c r="AW101" s="68" t="e">
        <f t="shared" si="8"/>
        <v>#VALUE!</v>
      </c>
      <c r="AX101" s="67" t="e">
        <f t="shared" si="9"/>
        <v>#VALUE!</v>
      </c>
      <c r="AY101" s="68" t="e">
        <f t="shared" si="10"/>
        <v>#VALUE!</v>
      </c>
    </row>
    <row r="102" spans="1:51" x14ac:dyDescent="0.3">
      <c r="A102" s="67" t="e">
        <f t="shared" si="11"/>
        <v>#VALUE!</v>
      </c>
      <c r="C102" s="231" t="s">
        <v>36</v>
      </c>
      <c r="D102" s="232"/>
      <c r="E102" s="54"/>
      <c r="F102" s="236"/>
      <c r="G102" s="236"/>
      <c r="H102" s="234"/>
      <c r="I102" s="234"/>
      <c r="J102" s="237"/>
      <c r="K102" s="237"/>
      <c r="L102" s="12"/>
      <c r="M102" s="12"/>
      <c r="N102" s="12"/>
      <c r="O102" s="12"/>
      <c r="P102" s="12"/>
      <c r="Q102" s="236"/>
      <c r="R102" s="236"/>
      <c r="S102" s="236"/>
      <c r="T102" s="236"/>
      <c r="U102" s="236"/>
      <c r="V102" s="236"/>
      <c r="W102" s="236"/>
      <c r="X102" s="236"/>
      <c r="Y102" s="236"/>
      <c r="Z102" s="236"/>
      <c r="AA102" s="236"/>
      <c r="AB102" s="236"/>
      <c r="AC102" s="236"/>
      <c r="AD102" s="236"/>
      <c r="AE102" s="236"/>
      <c r="AF102" s="236"/>
      <c r="AG102" s="236"/>
      <c r="AH102" s="236"/>
      <c r="AI102" s="236"/>
      <c r="AJ102" s="236"/>
      <c r="AK102" s="236"/>
      <c r="AL102" s="54"/>
      <c r="AM102" s="54"/>
      <c r="AN102" s="54"/>
      <c r="AO102" s="54"/>
      <c r="AP102" s="54"/>
      <c r="AQ102" s="54"/>
      <c r="AR102" s="54"/>
      <c r="AW102" s="68" t="e">
        <f t="shared" si="8"/>
        <v>#VALUE!</v>
      </c>
      <c r="AX102" s="67" t="e">
        <f t="shared" si="9"/>
        <v>#VALUE!</v>
      </c>
      <c r="AY102" s="68" t="e">
        <f t="shared" si="10"/>
        <v>#VALUE!</v>
      </c>
    </row>
    <row r="103" spans="1:51" x14ac:dyDescent="0.3">
      <c r="A103" s="67" t="e">
        <f t="shared" si="11"/>
        <v>#VALUE!</v>
      </c>
      <c r="C103" s="231" t="s">
        <v>36</v>
      </c>
      <c r="D103" s="232"/>
      <c r="E103" s="54"/>
      <c r="F103" s="236"/>
      <c r="G103" s="236"/>
      <c r="H103" s="234"/>
      <c r="I103" s="234"/>
      <c r="J103" s="237"/>
      <c r="K103" s="237"/>
      <c r="L103" s="12"/>
      <c r="M103" s="12"/>
      <c r="N103" s="12"/>
      <c r="O103" s="12"/>
      <c r="P103" s="12"/>
      <c r="Q103" s="236"/>
      <c r="R103" s="236"/>
      <c r="S103" s="236"/>
      <c r="T103" s="236"/>
      <c r="U103" s="236"/>
      <c r="V103" s="236"/>
      <c r="W103" s="236"/>
      <c r="X103" s="236"/>
      <c r="Y103" s="236"/>
      <c r="Z103" s="236"/>
      <c r="AA103" s="236"/>
      <c r="AB103" s="236"/>
      <c r="AC103" s="236"/>
      <c r="AD103" s="236"/>
      <c r="AE103" s="236"/>
      <c r="AF103" s="236"/>
      <c r="AG103" s="236"/>
      <c r="AH103" s="236"/>
      <c r="AI103" s="236"/>
      <c r="AJ103" s="236"/>
      <c r="AK103" s="236"/>
      <c r="AL103" s="54"/>
      <c r="AM103" s="54"/>
      <c r="AN103" s="54"/>
      <c r="AO103" s="54"/>
      <c r="AP103" s="54"/>
      <c r="AQ103" s="54"/>
      <c r="AR103" s="54"/>
      <c r="AW103" s="68" t="e">
        <f t="shared" si="8"/>
        <v>#VALUE!</v>
      </c>
      <c r="AX103" s="67" t="e">
        <f t="shared" si="9"/>
        <v>#VALUE!</v>
      </c>
      <c r="AY103" s="68" t="e">
        <f t="shared" si="10"/>
        <v>#VALUE!</v>
      </c>
    </row>
    <row r="104" spans="1:51" x14ac:dyDescent="0.3">
      <c r="A104" s="67" t="e">
        <f t="shared" si="11"/>
        <v>#VALUE!</v>
      </c>
      <c r="C104" s="231" t="s">
        <v>36</v>
      </c>
      <c r="D104" s="232"/>
      <c r="E104" s="54"/>
      <c r="F104" s="236"/>
      <c r="G104" s="236"/>
      <c r="H104" s="234"/>
      <c r="I104" s="234"/>
      <c r="J104" s="237"/>
      <c r="K104" s="237"/>
      <c r="L104" s="12"/>
      <c r="M104" s="12"/>
      <c r="N104" s="12"/>
      <c r="O104" s="12"/>
      <c r="P104" s="12"/>
      <c r="Q104" s="236"/>
      <c r="R104" s="236"/>
      <c r="S104" s="236"/>
      <c r="T104" s="236"/>
      <c r="U104" s="236"/>
      <c r="V104" s="236"/>
      <c r="W104" s="236"/>
      <c r="X104" s="236"/>
      <c r="Y104" s="236"/>
      <c r="Z104" s="236"/>
      <c r="AA104" s="236"/>
      <c r="AB104" s="236"/>
      <c r="AC104" s="236"/>
      <c r="AD104" s="236"/>
      <c r="AE104" s="236"/>
      <c r="AF104" s="236"/>
      <c r="AG104" s="236"/>
      <c r="AH104" s="236"/>
      <c r="AI104" s="236"/>
      <c r="AJ104" s="236"/>
      <c r="AK104" s="236"/>
      <c r="AL104" s="54"/>
      <c r="AM104" s="54"/>
      <c r="AN104" s="54"/>
      <c r="AO104" s="54"/>
      <c r="AP104" s="54"/>
      <c r="AQ104" s="54"/>
      <c r="AR104" s="54"/>
      <c r="AW104" s="68" t="e">
        <f t="shared" si="8"/>
        <v>#VALUE!</v>
      </c>
      <c r="AX104" s="67" t="e">
        <f t="shared" si="9"/>
        <v>#VALUE!</v>
      </c>
      <c r="AY104" s="68" t="e">
        <f t="shared" si="10"/>
        <v>#VALUE!</v>
      </c>
    </row>
    <row r="105" spans="1:51" x14ac:dyDescent="0.3">
      <c r="A105" s="67" t="e">
        <f t="shared" si="11"/>
        <v>#VALUE!</v>
      </c>
      <c r="C105" s="231" t="s">
        <v>36</v>
      </c>
      <c r="D105" s="232"/>
      <c r="E105" s="54"/>
      <c r="F105" s="236"/>
      <c r="G105" s="236"/>
      <c r="H105" s="234"/>
      <c r="I105" s="234"/>
      <c r="J105" s="237"/>
      <c r="K105" s="237"/>
      <c r="L105" s="12"/>
      <c r="M105" s="12"/>
      <c r="N105" s="12"/>
      <c r="O105" s="12"/>
      <c r="P105" s="12"/>
      <c r="Q105" s="236"/>
      <c r="R105" s="236"/>
      <c r="S105" s="236"/>
      <c r="T105" s="236"/>
      <c r="U105" s="236"/>
      <c r="V105" s="236"/>
      <c r="W105" s="236"/>
      <c r="X105" s="236"/>
      <c r="Y105" s="236"/>
      <c r="Z105" s="236"/>
      <c r="AA105" s="236"/>
      <c r="AB105" s="236"/>
      <c r="AC105" s="236"/>
      <c r="AD105" s="236"/>
      <c r="AE105" s="236"/>
      <c r="AF105" s="236"/>
      <c r="AG105" s="236"/>
      <c r="AH105" s="236"/>
      <c r="AI105" s="236"/>
      <c r="AJ105" s="236"/>
      <c r="AK105" s="236"/>
      <c r="AL105" s="54"/>
      <c r="AM105" s="54"/>
      <c r="AN105" s="54"/>
      <c r="AO105" s="54"/>
      <c r="AP105" s="54"/>
      <c r="AQ105" s="54"/>
      <c r="AR105" s="54"/>
      <c r="AW105" s="68" t="e">
        <f t="shared" si="8"/>
        <v>#VALUE!</v>
      </c>
      <c r="AX105" s="67" t="e">
        <f t="shared" si="9"/>
        <v>#VALUE!</v>
      </c>
      <c r="AY105" s="68" t="e">
        <f t="shared" si="10"/>
        <v>#VALUE!</v>
      </c>
    </row>
    <row r="106" spans="1:51" x14ac:dyDescent="0.3">
      <c r="A106" s="67" t="e">
        <f t="shared" si="11"/>
        <v>#VALUE!</v>
      </c>
      <c r="C106" s="231" t="s">
        <v>36</v>
      </c>
      <c r="D106" s="232"/>
      <c r="E106" s="54"/>
      <c r="F106" s="236"/>
      <c r="G106" s="236"/>
      <c r="H106" s="234"/>
      <c r="I106" s="234"/>
      <c r="J106" s="237"/>
      <c r="K106" s="237"/>
      <c r="L106" s="12"/>
      <c r="M106" s="12"/>
      <c r="N106" s="12"/>
      <c r="O106" s="12"/>
      <c r="P106" s="12"/>
      <c r="Q106" s="236"/>
      <c r="R106" s="236"/>
      <c r="S106" s="236"/>
      <c r="T106" s="236"/>
      <c r="U106" s="236"/>
      <c r="V106" s="236"/>
      <c r="W106" s="236"/>
      <c r="X106" s="236"/>
      <c r="Y106" s="236"/>
      <c r="Z106" s="236"/>
      <c r="AA106" s="236"/>
      <c r="AB106" s="236"/>
      <c r="AC106" s="236"/>
      <c r="AD106" s="236"/>
      <c r="AE106" s="236"/>
      <c r="AF106" s="236"/>
      <c r="AG106" s="236"/>
      <c r="AH106" s="236"/>
      <c r="AI106" s="236"/>
      <c r="AJ106" s="236"/>
      <c r="AK106" s="236"/>
      <c r="AL106" s="54"/>
      <c r="AM106" s="54"/>
      <c r="AN106" s="54"/>
      <c r="AO106" s="54"/>
      <c r="AP106" s="54"/>
      <c r="AQ106" s="54"/>
      <c r="AR106" s="54"/>
      <c r="AW106" s="68" t="e">
        <f t="shared" si="8"/>
        <v>#VALUE!</v>
      </c>
      <c r="AX106" s="67" t="e">
        <f t="shared" si="9"/>
        <v>#VALUE!</v>
      </c>
      <c r="AY106" s="68" t="e">
        <f t="shared" si="10"/>
        <v>#VALUE!</v>
      </c>
    </row>
    <row r="107" spans="1:51" x14ac:dyDescent="0.3">
      <c r="A107" s="67" t="e">
        <f t="shared" si="11"/>
        <v>#VALUE!</v>
      </c>
      <c r="C107" s="231" t="s">
        <v>36</v>
      </c>
      <c r="D107" s="232"/>
      <c r="E107" s="54"/>
      <c r="F107" s="236"/>
      <c r="G107" s="236"/>
      <c r="H107" s="234"/>
      <c r="I107" s="234"/>
      <c r="J107" s="237"/>
      <c r="K107" s="237"/>
      <c r="L107" s="12"/>
      <c r="M107" s="12"/>
      <c r="N107" s="12"/>
      <c r="O107" s="12"/>
      <c r="P107" s="12"/>
      <c r="Q107" s="236"/>
      <c r="R107" s="236"/>
      <c r="S107" s="236"/>
      <c r="T107" s="236"/>
      <c r="U107" s="236"/>
      <c r="V107" s="236"/>
      <c r="W107" s="236"/>
      <c r="X107" s="236"/>
      <c r="Y107" s="236"/>
      <c r="Z107" s="236"/>
      <c r="AA107" s="236"/>
      <c r="AB107" s="236"/>
      <c r="AC107" s="236"/>
      <c r="AD107" s="236"/>
      <c r="AE107" s="236"/>
      <c r="AF107" s="236"/>
      <c r="AG107" s="236"/>
      <c r="AH107" s="236"/>
      <c r="AI107" s="236"/>
      <c r="AJ107" s="236"/>
      <c r="AK107" s="236"/>
      <c r="AL107" s="54"/>
      <c r="AM107" s="54"/>
      <c r="AN107" s="54"/>
      <c r="AO107" s="54"/>
      <c r="AP107" s="54"/>
      <c r="AQ107" s="54"/>
      <c r="AR107" s="54"/>
      <c r="AW107" s="68" t="e">
        <f t="shared" si="8"/>
        <v>#VALUE!</v>
      </c>
      <c r="AX107" s="67" t="e">
        <f t="shared" si="9"/>
        <v>#VALUE!</v>
      </c>
      <c r="AY107" s="68" t="e">
        <f t="shared" si="10"/>
        <v>#VALUE!</v>
      </c>
    </row>
    <row r="108" spans="1:51" x14ac:dyDescent="0.3">
      <c r="A108" s="67" t="e">
        <f t="shared" si="11"/>
        <v>#VALUE!</v>
      </c>
      <c r="C108" s="231" t="s">
        <v>36</v>
      </c>
      <c r="D108" s="232"/>
      <c r="E108" s="54"/>
      <c r="F108" s="236"/>
      <c r="G108" s="236"/>
      <c r="H108" s="234"/>
      <c r="I108" s="234"/>
      <c r="J108" s="237"/>
      <c r="K108" s="237"/>
      <c r="L108" s="12"/>
      <c r="M108" s="12"/>
      <c r="N108" s="12"/>
      <c r="O108" s="12"/>
      <c r="P108" s="12"/>
      <c r="Q108" s="236"/>
      <c r="R108" s="236"/>
      <c r="S108" s="236"/>
      <c r="T108" s="236"/>
      <c r="U108" s="236"/>
      <c r="V108" s="236"/>
      <c r="W108" s="236"/>
      <c r="X108" s="236"/>
      <c r="Y108" s="236"/>
      <c r="Z108" s="236"/>
      <c r="AA108" s="236"/>
      <c r="AB108" s="236"/>
      <c r="AC108" s="236"/>
      <c r="AD108" s="236"/>
      <c r="AE108" s="236"/>
      <c r="AF108" s="236"/>
      <c r="AG108" s="236"/>
      <c r="AH108" s="236"/>
      <c r="AI108" s="236"/>
      <c r="AJ108" s="236"/>
      <c r="AK108" s="236"/>
      <c r="AL108" s="54"/>
      <c r="AM108" s="54"/>
      <c r="AN108" s="54"/>
      <c r="AO108" s="54"/>
      <c r="AP108" s="54"/>
      <c r="AQ108" s="54"/>
      <c r="AR108" s="54"/>
      <c r="AW108" s="68" t="e">
        <f t="shared" si="8"/>
        <v>#VALUE!</v>
      </c>
      <c r="AX108" s="67" t="e">
        <f t="shared" si="9"/>
        <v>#VALUE!</v>
      </c>
      <c r="AY108" s="68" t="e">
        <f t="shared" si="10"/>
        <v>#VALUE!</v>
      </c>
    </row>
    <row r="109" spans="1:51" x14ac:dyDescent="0.3">
      <c r="A109" s="67" t="str">
        <f t="shared" si="11"/>
        <v/>
      </c>
      <c r="C109" s="231" t="s">
        <v>36</v>
      </c>
      <c r="D109" s="232"/>
      <c r="E109" s="54"/>
      <c r="G109" s="1"/>
      <c r="H109" s="57"/>
      <c r="I109" s="57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</row>
    <row r="110" spans="1:51" x14ac:dyDescent="0.3">
      <c r="A110" s="67" t="str">
        <f t="shared" si="11"/>
        <v/>
      </c>
      <c r="C110" s="231" t="s">
        <v>36</v>
      </c>
      <c r="D110" s="231"/>
      <c r="E110" s="54"/>
      <c r="G110" s="1"/>
      <c r="H110" s="57"/>
      <c r="I110" s="57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</row>
    <row r="111" spans="1:51" x14ac:dyDescent="0.3">
      <c r="A111" s="67" t="str">
        <f t="shared" si="11"/>
        <v/>
      </c>
      <c r="C111" s="231" t="s">
        <v>36</v>
      </c>
      <c r="D111" s="231"/>
      <c r="E111" s="54"/>
      <c r="G111" s="1"/>
      <c r="H111" s="57"/>
      <c r="I111" s="57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</row>
  </sheetData>
  <autoFilter ref="A19:AY111">
    <filterColumn colId="2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3" showButton="0"/>
    <filterColumn colId="24" showButton="0"/>
    <filterColumn colId="25" showButton="0"/>
    <filterColumn colId="26" showButton="0"/>
    <filterColumn colId="28" showButton="0"/>
    <filterColumn colId="30" showButton="0"/>
    <filterColumn colId="31" showButton="0"/>
    <filterColumn colId="32" showButton="0"/>
    <filterColumn colId="34" showButton="0"/>
    <filterColumn colId="35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</autoFilter>
  <mergeCells count="785">
    <mergeCell ref="C2:H2"/>
    <mergeCell ref="J2:O2"/>
    <mergeCell ref="Q2:V2"/>
    <mergeCell ref="X2:AC2"/>
    <mergeCell ref="C10:H10"/>
    <mergeCell ref="J10:O10"/>
    <mergeCell ref="Q10:V10"/>
    <mergeCell ref="X10:AC10"/>
    <mergeCell ref="J94:P94"/>
    <mergeCell ref="J88:P88"/>
    <mergeCell ref="J89:P89"/>
    <mergeCell ref="J90:P90"/>
    <mergeCell ref="J91:P91"/>
    <mergeCell ref="J92:P92"/>
    <mergeCell ref="J93:P93"/>
    <mergeCell ref="J82:P82"/>
    <mergeCell ref="J83:P83"/>
    <mergeCell ref="J64:P64"/>
    <mergeCell ref="J65:P65"/>
    <mergeCell ref="J66:P66"/>
    <mergeCell ref="J67:P67"/>
    <mergeCell ref="J68:P68"/>
    <mergeCell ref="J84:P84"/>
    <mergeCell ref="J85:P85"/>
    <mergeCell ref="J86:P86"/>
    <mergeCell ref="J87:P87"/>
    <mergeCell ref="J76:P76"/>
    <mergeCell ref="J77:P77"/>
    <mergeCell ref="J78:P78"/>
    <mergeCell ref="J79:P79"/>
    <mergeCell ref="J80:P80"/>
    <mergeCell ref="J81:P81"/>
    <mergeCell ref="J54:P54"/>
    <mergeCell ref="J55:P55"/>
    <mergeCell ref="J56:P56"/>
    <mergeCell ref="J57:P57"/>
    <mergeCell ref="J58:P58"/>
    <mergeCell ref="J59:P59"/>
    <mergeCell ref="J48:P48"/>
    <mergeCell ref="J49:P49"/>
    <mergeCell ref="J50:P50"/>
    <mergeCell ref="J51:P51"/>
    <mergeCell ref="J52:P52"/>
    <mergeCell ref="J53:P53"/>
    <mergeCell ref="C1:AR1"/>
    <mergeCell ref="C19:D19"/>
    <mergeCell ref="J19:P19"/>
    <mergeCell ref="J20:P20"/>
    <mergeCell ref="J21:P21"/>
    <mergeCell ref="J22:P22"/>
    <mergeCell ref="AE2:AJ2"/>
    <mergeCell ref="AL2:AQ2"/>
    <mergeCell ref="AE10:AJ10"/>
    <mergeCell ref="AL10:AQ10"/>
    <mergeCell ref="AI20:AK20"/>
    <mergeCell ref="AI21:AK21"/>
    <mergeCell ref="AI22:AK22"/>
    <mergeCell ref="AE20:AH20"/>
    <mergeCell ref="AE21:AH21"/>
    <mergeCell ref="AE22:AH22"/>
    <mergeCell ref="AC20:AD20"/>
    <mergeCell ref="AC21:AD21"/>
    <mergeCell ref="AC22:AD22"/>
    <mergeCell ref="Q20:W20"/>
    <mergeCell ref="Q21:W21"/>
    <mergeCell ref="Q22:W22"/>
    <mergeCell ref="AL19:AR19"/>
    <mergeCell ref="H19:I19"/>
    <mergeCell ref="C108:D108"/>
    <mergeCell ref="F108:G108"/>
    <mergeCell ref="H108:I108"/>
    <mergeCell ref="J108:K108"/>
    <mergeCell ref="Q108:W108"/>
    <mergeCell ref="X108:AB108"/>
    <mergeCell ref="AC108:AD108"/>
    <mergeCell ref="AE108:AH108"/>
    <mergeCell ref="AI108:AK108"/>
    <mergeCell ref="C107:D107"/>
    <mergeCell ref="F107:G107"/>
    <mergeCell ref="H107:I107"/>
    <mergeCell ref="J107:K107"/>
    <mergeCell ref="Q107:W107"/>
    <mergeCell ref="X107:AB107"/>
    <mergeCell ref="AC107:AD107"/>
    <mergeCell ref="AE107:AH107"/>
    <mergeCell ref="AI107:AK107"/>
    <mergeCell ref="AC105:AD105"/>
    <mergeCell ref="AE105:AH105"/>
    <mergeCell ref="AI105:AK105"/>
    <mergeCell ref="C106:D106"/>
    <mergeCell ref="F106:G106"/>
    <mergeCell ref="H106:I106"/>
    <mergeCell ref="J106:K106"/>
    <mergeCell ref="Q106:W106"/>
    <mergeCell ref="X106:AB106"/>
    <mergeCell ref="AC106:AD106"/>
    <mergeCell ref="C105:D105"/>
    <mergeCell ref="F105:G105"/>
    <mergeCell ref="H105:I105"/>
    <mergeCell ref="J105:K105"/>
    <mergeCell ref="Q105:W105"/>
    <mergeCell ref="X105:AB105"/>
    <mergeCell ref="AE106:AH106"/>
    <mergeCell ref="AI106:AK106"/>
    <mergeCell ref="C104:D104"/>
    <mergeCell ref="F104:G104"/>
    <mergeCell ref="H104:I104"/>
    <mergeCell ref="J104:K104"/>
    <mergeCell ref="Q104:W104"/>
    <mergeCell ref="X104:AB104"/>
    <mergeCell ref="AC104:AD104"/>
    <mergeCell ref="AE104:AH104"/>
    <mergeCell ref="AI104:AK104"/>
    <mergeCell ref="C103:D103"/>
    <mergeCell ref="F103:G103"/>
    <mergeCell ref="H103:I103"/>
    <mergeCell ref="J103:K103"/>
    <mergeCell ref="Q103:W103"/>
    <mergeCell ref="X103:AB103"/>
    <mergeCell ref="AC103:AD103"/>
    <mergeCell ref="AE103:AH103"/>
    <mergeCell ref="AI103:AK103"/>
    <mergeCell ref="AC101:AD101"/>
    <mergeCell ref="AE101:AH101"/>
    <mergeCell ref="AI101:AK101"/>
    <mergeCell ref="C102:D102"/>
    <mergeCell ref="F102:G102"/>
    <mergeCell ref="H102:I102"/>
    <mergeCell ref="J102:K102"/>
    <mergeCell ref="Q102:W102"/>
    <mergeCell ref="X102:AB102"/>
    <mergeCell ref="AC102:AD102"/>
    <mergeCell ref="C101:D101"/>
    <mergeCell ref="F101:G101"/>
    <mergeCell ref="H101:I101"/>
    <mergeCell ref="Q101:W101"/>
    <mergeCell ref="X101:AB101"/>
    <mergeCell ref="AE102:AH102"/>
    <mergeCell ref="AI102:AK102"/>
    <mergeCell ref="J101:P101"/>
    <mergeCell ref="C99:D99"/>
    <mergeCell ref="F99:G99"/>
    <mergeCell ref="H99:I99"/>
    <mergeCell ref="Q99:W99"/>
    <mergeCell ref="X99:AB99"/>
    <mergeCell ref="AC99:AD99"/>
    <mergeCell ref="AE99:AH99"/>
    <mergeCell ref="AI99:AK99"/>
    <mergeCell ref="C100:D100"/>
    <mergeCell ref="F100:G100"/>
    <mergeCell ref="H100:I100"/>
    <mergeCell ref="Q100:W100"/>
    <mergeCell ref="X100:AB100"/>
    <mergeCell ref="AC100:AD100"/>
    <mergeCell ref="AE100:AH100"/>
    <mergeCell ref="AI100:AK100"/>
    <mergeCell ref="J100:P100"/>
    <mergeCell ref="J99:P99"/>
    <mergeCell ref="AC97:AD97"/>
    <mergeCell ref="AE97:AH97"/>
    <mergeCell ref="AI97:AK97"/>
    <mergeCell ref="C98:D98"/>
    <mergeCell ref="F98:G98"/>
    <mergeCell ref="H98:I98"/>
    <mergeCell ref="Q98:W98"/>
    <mergeCell ref="X98:AB98"/>
    <mergeCell ref="AC98:AD98"/>
    <mergeCell ref="C97:D97"/>
    <mergeCell ref="F97:G97"/>
    <mergeCell ref="H97:I97"/>
    <mergeCell ref="Q97:W97"/>
    <mergeCell ref="X97:AB97"/>
    <mergeCell ref="AE98:AH98"/>
    <mergeCell ref="AI98:AK98"/>
    <mergeCell ref="J97:P97"/>
    <mergeCell ref="J98:P98"/>
    <mergeCell ref="C95:D95"/>
    <mergeCell ref="F95:G95"/>
    <mergeCell ref="H95:I95"/>
    <mergeCell ref="Q95:W95"/>
    <mergeCell ref="X95:AB95"/>
    <mergeCell ref="AC95:AD95"/>
    <mergeCell ref="AE95:AH95"/>
    <mergeCell ref="AI95:AK95"/>
    <mergeCell ref="C96:D96"/>
    <mergeCell ref="F96:G96"/>
    <mergeCell ref="H96:I96"/>
    <mergeCell ref="Q96:W96"/>
    <mergeCell ref="X96:AB96"/>
    <mergeCell ref="AC96:AD96"/>
    <mergeCell ref="AE96:AH96"/>
    <mergeCell ref="AI96:AK96"/>
    <mergeCell ref="J95:P95"/>
    <mergeCell ref="J96:P96"/>
    <mergeCell ref="AC93:AD93"/>
    <mergeCell ref="AE93:AH93"/>
    <mergeCell ref="AI93:AK93"/>
    <mergeCell ref="C94:D94"/>
    <mergeCell ref="F94:G94"/>
    <mergeCell ref="H94:I94"/>
    <mergeCell ref="Q94:W94"/>
    <mergeCell ref="X94:AB94"/>
    <mergeCell ref="AC94:AD94"/>
    <mergeCell ref="C93:D93"/>
    <mergeCell ref="F93:G93"/>
    <mergeCell ref="H93:I93"/>
    <mergeCell ref="Q93:W93"/>
    <mergeCell ref="X93:AB93"/>
    <mergeCell ref="AE94:AH94"/>
    <mergeCell ref="AI94:AK94"/>
    <mergeCell ref="C91:D91"/>
    <mergeCell ref="F91:G91"/>
    <mergeCell ref="H91:I91"/>
    <mergeCell ref="Q91:W91"/>
    <mergeCell ref="X91:AB91"/>
    <mergeCell ref="AC91:AD91"/>
    <mergeCell ref="AE91:AH91"/>
    <mergeCell ref="AI91:AK91"/>
    <mergeCell ref="C92:D92"/>
    <mergeCell ref="F92:G92"/>
    <mergeCell ref="H92:I92"/>
    <mergeCell ref="Q92:W92"/>
    <mergeCell ref="X92:AB92"/>
    <mergeCell ref="AC92:AD92"/>
    <mergeCell ref="AE92:AH92"/>
    <mergeCell ref="AI92:AK92"/>
    <mergeCell ref="AC89:AD89"/>
    <mergeCell ref="AE89:AH89"/>
    <mergeCell ref="AI89:AK89"/>
    <mergeCell ref="C90:D90"/>
    <mergeCell ref="F90:G90"/>
    <mergeCell ref="H90:I90"/>
    <mergeCell ref="Q90:W90"/>
    <mergeCell ref="X90:AB90"/>
    <mergeCell ref="AC90:AD90"/>
    <mergeCell ref="C89:D89"/>
    <mergeCell ref="F89:G89"/>
    <mergeCell ref="H89:I89"/>
    <mergeCell ref="Q89:W89"/>
    <mergeCell ref="X89:AB89"/>
    <mergeCell ref="AE90:AH90"/>
    <mergeCell ref="AI90:AK90"/>
    <mergeCell ref="F87:G87"/>
    <mergeCell ref="H87:I87"/>
    <mergeCell ref="Q87:W87"/>
    <mergeCell ref="X87:AB87"/>
    <mergeCell ref="AC87:AD87"/>
    <mergeCell ref="AE87:AH87"/>
    <mergeCell ref="AI87:AK87"/>
    <mergeCell ref="C88:D88"/>
    <mergeCell ref="F88:G88"/>
    <mergeCell ref="H88:I88"/>
    <mergeCell ref="Q88:W88"/>
    <mergeCell ref="X88:AB88"/>
    <mergeCell ref="AC88:AD88"/>
    <mergeCell ref="AE88:AH88"/>
    <mergeCell ref="AI88:AK88"/>
    <mergeCell ref="AC85:AD85"/>
    <mergeCell ref="AE85:AH85"/>
    <mergeCell ref="AI85:AK85"/>
    <mergeCell ref="C86:D86"/>
    <mergeCell ref="F86:G86"/>
    <mergeCell ref="H86:I86"/>
    <mergeCell ref="Q86:W86"/>
    <mergeCell ref="X86:AB86"/>
    <mergeCell ref="AC86:AD86"/>
    <mergeCell ref="C85:D85"/>
    <mergeCell ref="F85:G85"/>
    <mergeCell ref="H85:I85"/>
    <mergeCell ref="Q85:W85"/>
    <mergeCell ref="X85:AB85"/>
    <mergeCell ref="AE86:AH86"/>
    <mergeCell ref="AI86:AK86"/>
    <mergeCell ref="F83:G83"/>
    <mergeCell ref="H83:I83"/>
    <mergeCell ref="Q83:W83"/>
    <mergeCell ref="X83:AB83"/>
    <mergeCell ref="AC83:AD83"/>
    <mergeCell ref="AE83:AH83"/>
    <mergeCell ref="AI83:AK83"/>
    <mergeCell ref="C84:D84"/>
    <mergeCell ref="F84:G84"/>
    <mergeCell ref="H84:I84"/>
    <mergeCell ref="Q84:W84"/>
    <mergeCell ref="X84:AB84"/>
    <mergeCell ref="AC84:AD84"/>
    <mergeCell ref="AE84:AH84"/>
    <mergeCell ref="AI84:AK84"/>
    <mergeCell ref="AC81:AD81"/>
    <mergeCell ref="AE81:AH81"/>
    <mergeCell ref="AI81:AK81"/>
    <mergeCell ref="C82:D82"/>
    <mergeCell ref="F82:G82"/>
    <mergeCell ref="H82:I82"/>
    <mergeCell ref="Q82:W82"/>
    <mergeCell ref="X82:AB82"/>
    <mergeCell ref="AC82:AD82"/>
    <mergeCell ref="C81:D81"/>
    <mergeCell ref="F81:G81"/>
    <mergeCell ref="H81:I81"/>
    <mergeCell ref="Q81:W81"/>
    <mergeCell ref="X81:AB81"/>
    <mergeCell ref="AE82:AH82"/>
    <mergeCell ref="AI82:AK82"/>
    <mergeCell ref="F79:G79"/>
    <mergeCell ref="H79:I79"/>
    <mergeCell ref="Q79:W79"/>
    <mergeCell ref="X79:AB79"/>
    <mergeCell ref="AC79:AD79"/>
    <mergeCell ref="AE79:AH79"/>
    <mergeCell ref="AI79:AK79"/>
    <mergeCell ref="C80:D80"/>
    <mergeCell ref="F80:G80"/>
    <mergeCell ref="H80:I80"/>
    <mergeCell ref="Q80:W80"/>
    <mergeCell ref="X80:AB80"/>
    <mergeCell ref="AC80:AD80"/>
    <mergeCell ref="AE80:AH80"/>
    <mergeCell ref="AI80:AK80"/>
    <mergeCell ref="AC77:AD77"/>
    <mergeCell ref="AE77:AH77"/>
    <mergeCell ref="AI77:AK77"/>
    <mergeCell ref="C78:D78"/>
    <mergeCell ref="F78:G78"/>
    <mergeCell ref="H78:I78"/>
    <mergeCell ref="Q78:W78"/>
    <mergeCell ref="X78:AB78"/>
    <mergeCell ref="AC78:AD78"/>
    <mergeCell ref="C77:D77"/>
    <mergeCell ref="F77:G77"/>
    <mergeCell ref="H77:I77"/>
    <mergeCell ref="Q77:W77"/>
    <mergeCell ref="X77:AB77"/>
    <mergeCell ref="AE78:AH78"/>
    <mergeCell ref="AI78:AK78"/>
    <mergeCell ref="F75:G75"/>
    <mergeCell ref="H75:I75"/>
    <mergeCell ref="Q75:W75"/>
    <mergeCell ref="X75:AB75"/>
    <mergeCell ref="AC75:AD75"/>
    <mergeCell ref="AE75:AH75"/>
    <mergeCell ref="AI75:AK75"/>
    <mergeCell ref="C76:D76"/>
    <mergeCell ref="F76:G76"/>
    <mergeCell ref="H76:I76"/>
    <mergeCell ref="Q76:W76"/>
    <mergeCell ref="X76:AB76"/>
    <mergeCell ref="AC76:AD76"/>
    <mergeCell ref="AE76:AH76"/>
    <mergeCell ref="AI76:AK76"/>
    <mergeCell ref="J75:P75"/>
    <mergeCell ref="AC73:AD73"/>
    <mergeCell ref="AE73:AH73"/>
    <mergeCell ref="AI73:AK73"/>
    <mergeCell ref="C74:D74"/>
    <mergeCell ref="F74:G74"/>
    <mergeCell ref="H74:I74"/>
    <mergeCell ref="Q74:W74"/>
    <mergeCell ref="X74:AB74"/>
    <mergeCell ref="AC74:AD74"/>
    <mergeCell ref="C73:D73"/>
    <mergeCell ref="F73:G73"/>
    <mergeCell ref="H73:I73"/>
    <mergeCell ref="Q73:W73"/>
    <mergeCell ref="X73:AB73"/>
    <mergeCell ref="AE74:AH74"/>
    <mergeCell ref="AI74:AK74"/>
    <mergeCell ref="J73:P73"/>
    <mergeCell ref="J74:P74"/>
    <mergeCell ref="F71:G71"/>
    <mergeCell ref="H71:I71"/>
    <mergeCell ref="Q71:W71"/>
    <mergeCell ref="X71:AB71"/>
    <mergeCell ref="AC71:AD71"/>
    <mergeCell ref="AE71:AH71"/>
    <mergeCell ref="AI71:AK71"/>
    <mergeCell ref="C72:D72"/>
    <mergeCell ref="F72:G72"/>
    <mergeCell ref="H72:I72"/>
    <mergeCell ref="Q72:W72"/>
    <mergeCell ref="X72:AB72"/>
    <mergeCell ref="AC72:AD72"/>
    <mergeCell ref="AE72:AH72"/>
    <mergeCell ref="AI72:AK72"/>
    <mergeCell ref="J71:P71"/>
    <mergeCell ref="J72:P72"/>
    <mergeCell ref="AC69:AD69"/>
    <mergeCell ref="AE69:AH69"/>
    <mergeCell ref="AI69:AK69"/>
    <mergeCell ref="C70:D70"/>
    <mergeCell ref="F70:G70"/>
    <mergeCell ref="H70:I70"/>
    <mergeCell ref="Q70:W70"/>
    <mergeCell ref="X70:AB70"/>
    <mergeCell ref="AC70:AD70"/>
    <mergeCell ref="C69:D69"/>
    <mergeCell ref="F69:G69"/>
    <mergeCell ref="H69:I69"/>
    <mergeCell ref="Q69:W69"/>
    <mergeCell ref="X69:AB69"/>
    <mergeCell ref="J69:P69"/>
    <mergeCell ref="AE70:AH70"/>
    <mergeCell ref="AI70:AK70"/>
    <mergeCell ref="J70:P70"/>
    <mergeCell ref="AI67:AK67"/>
    <mergeCell ref="C68:D68"/>
    <mergeCell ref="F68:G68"/>
    <mergeCell ref="Q68:W68"/>
    <mergeCell ref="X68:AB68"/>
    <mergeCell ref="AC68:AD68"/>
    <mergeCell ref="AE68:AH68"/>
    <mergeCell ref="AI68:AK68"/>
    <mergeCell ref="AE66:AH66"/>
    <mergeCell ref="AI66:AK66"/>
    <mergeCell ref="C67:D67"/>
    <mergeCell ref="F67:G67"/>
    <mergeCell ref="Q67:W67"/>
    <mergeCell ref="X67:AB67"/>
    <mergeCell ref="AC67:AD67"/>
    <mergeCell ref="AE67:AH67"/>
    <mergeCell ref="AC65:AD65"/>
    <mergeCell ref="AE65:AH65"/>
    <mergeCell ref="AI65:AK65"/>
    <mergeCell ref="C66:D66"/>
    <mergeCell ref="F66:G66"/>
    <mergeCell ref="Q66:W66"/>
    <mergeCell ref="X66:AB66"/>
    <mergeCell ref="AC66:AD66"/>
    <mergeCell ref="C65:D65"/>
    <mergeCell ref="F65:G65"/>
    <mergeCell ref="Q65:W65"/>
    <mergeCell ref="X65:AB65"/>
    <mergeCell ref="AI63:AK63"/>
    <mergeCell ref="C64:D64"/>
    <mergeCell ref="F64:G64"/>
    <mergeCell ref="Q64:W64"/>
    <mergeCell ref="X64:AB64"/>
    <mergeCell ref="AC64:AD64"/>
    <mergeCell ref="AE64:AH64"/>
    <mergeCell ref="AI64:AK64"/>
    <mergeCell ref="AC62:AD62"/>
    <mergeCell ref="AE62:AH62"/>
    <mergeCell ref="C63:D63"/>
    <mergeCell ref="F63:G63"/>
    <mergeCell ref="H63:I63"/>
    <mergeCell ref="Q63:W63"/>
    <mergeCell ref="X63:AB63"/>
    <mergeCell ref="AC63:AD63"/>
    <mergeCell ref="AE63:AH63"/>
    <mergeCell ref="C62:D62"/>
    <mergeCell ref="F62:G62"/>
    <mergeCell ref="H62:I62"/>
    <mergeCell ref="Q62:W62"/>
    <mergeCell ref="X62:AB62"/>
    <mergeCell ref="J62:P62"/>
    <mergeCell ref="J63:P63"/>
    <mergeCell ref="X59:AB59"/>
    <mergeCell ref="C58:D58"/>
    <mergeCell ref="F58:G58"/>
    <mergeCell ref="H58:I58"/>
    <mergeCell ref="Q58:W58"/>
    <mergeCell ref="X58:AB58"/>
    <mergeCell ref="C61:D61"/>
    <mergeCell ref="F61:G61"/>
    <mergeCell ref="H61:I61"/>
    <mergeCell ref="Q61:W61"/>
    <mergeCell ref="X61:AB61"/>
    <mergeCell ref="J61:P61"/>
    <mergeCell ref="C60:D60"/>
    <mergeCell ref="F60:G60"/>
    <mergeCell ref="H60:I60"/>
    <mergeCell ref="Q60:W60"/>
    <mergeCell ref="X60:AB60"/>
    <mergeCell ref="J60:P60"/>
    <mergeCell ref="H55:I55"/>
    <mergeCell ref="Q55:W55"/>
    <mergeCell ref="X55:AB55"/>
    <mergeCell ref="H53:I53"/>
    <mergeCell ref="H54:I54"/>
    <mergeCell ref="AC58:AD58"/>
    <mergeCell ref="AC59:AD59"/>
    <mergeCell ref="AC60:AD60"/>
    <mergeCell ref="C53:D53"/>
    <mergeCell ref="C54:D54"/>
    <mergeCell ref="C57:D57"/>
    <mergeCell ref="F57:G57"/>
    <mergeCell ref="H57:I57"/>
    <mergeCell ref="Q57:W57"/>
    <mergeCell ref="X57:AB57"/>
    <mergeCell ref="C56:D56"/>
    <mergeCell ref="F56:G56"/>
    <mergeCell ref="H56:I56"/>
    <mergeCell ref="Q56:W56"/>
    <mergeCell ref="X56:AB56"/>
    <mergeCell ref="C59:D59"/>
    <mergeCell ref="F59:G59"/>
    <mergeCell ref="H59:I59"/>
    <mergeCell ref="Q59:W59"/>
    <mergeCell ref="AC61:AD61"/>
    <mergeCell ref="AI62:AK62"/>
    <mergeCell ref="AI56:AK56"/>
    <mergeCell ref="AI57:AK57"/>
    <mergeCell ref="AI58:AK58"/>
    <mergeCell ref="AI59:AK59"/>
    <mergeCell ref="AI60:AK60"/>
    <mergeCell ref="AI61:AK61"/>
    <mergeCell ref="AI50:AK50"/>
    <mergeCell ref="AI51:AK51"/>
    <mergeCell ref="AI52:AK52"/>
    <mergeCell ref="AI53:AK53"/>
    <mergeCell ref="AI54:AK54"/>
    <mergeCell ref="AI55:AK55"/>
    <mergeCell ref="AE58:AH58"/>
    <mergeCell ref="AE59:AH59"/>
    <mergeCell ref="AE60:AH60"/>
    <mergeCell ref="AE61:AH61"/>
    <mergeCell ref="AC56:AD56"/>
    <mergeCell ref="AC57:AD57"/>
    <mergeCell ref="AC54:AD54"/>
    <mergeCell ref="AC55:AD55"/>
    <mergeCell ref="AI44:AK44"/>
    <mergeCell ref="AI45:AK45"/>
    <mergeCell ref="AI46:AK46"/>
    <mergeCell ref="AI47:AK47"/>
    <mergeCell ref="AI48:AK48"/>
    <mergeCell ref="AI49:AK49"/>
    <mergeCell ref="AI38:AK38"/>
    <mergeCell ref="AI39:AK39"/>
    <mergeCell ref="AI40:AK40"/>
    <mergeCell ref="AI41:AK41"/>
    <mergeCell ref="AI42:AK42"/>
    <mergeCell ref="AI43:AK43"/>
    <mergeCell ref="AI32:AK32"/>
    <mergeCell ref="AI33:AK33"/>
    <mergeCell ref="AI34:AK34"/>
    <mergeCell ref="AI35:AK35"/>
    <mergeCell ref="AI36:AK36"/>
    <mergeCell ref="AI37:AK37"/>
    <mergeCell ref="AI26:AK26"/>
    <mergeCell ref="AI27:AK27"/>
    <mergeCell ref="AI28:AK28"/>
    <mergeCell ref="AI29:AK29"/>
    <mergeCell ref="AI30:AK30"/>
    <mergeCell ref="AI31:AK31"/>
    <mergeCell ref="AI23:AK23"/>
    <mergeCell ref="AI24:AK24"/>
    <mergeCell ref="AI25:AK25"/>
    <mergeCell ref="AE52:AH52"/>
    <mergeCell ref="AE53:AH53"/>
    <mergeCell ref="AE54:AH54"/>
    <mergeCell ref="AE55:AH55"/>
    <mergeCell ref="AE56:AH56"/>
    <mergeCell ref="AE57:AH57"/>
    <mergeCell ref="AE46:AH46"/>
    <mergeCell ref="AE47:AH47"/>
    <mergeCell ref="AE48:AH48"/>
    <mergeCell ref="AE49:AH49"/>
    <mergeCell ref="AE50:AH50"/>
    <mergeCell ref="AE51:AH51"/>
    <mergeCell ref="AE40:AH40"/>
    <mergeCell ref="AE41:AH41"/>
    <mergeCell ref="AE42:AH42"/>
    <mergeCell ref="AE43:AH43"/>
    <mergeCell ref="AE44:AH44"/>
    <mergeCell ref="AE45:AH45"/>
    <mergeCell ref="AE34:AH34"/>
    <mergeCell ref="AE35:AH35"/>
    <mergeCell ref="AE36:AH36"/>
    <mergeCell ref="AE37:AH37"/>
    <mergeCell ref="AE38:AH38"/>
    <mergeCell ref="AE39:AH39"/>
    <mergeCell ref="AE28:AH28"/>
    <mergeCell ref="AE29:AH29"/>
    <mergeCell ref="AE30:AH30"/>
    <mergeCell ref="AE31:AH31"/>
    <mergeCell ref="AE32:AH32"/>
    <mergeCell ref="AE33:AH33"/>
    <mergeCell ref="AE23:AH23"/>
    <mergeCell ref="AE24:AH24"/>
    <mergeCell ref="AE25:AH25"/>
    <mergeCell ref="AE26:AH26"/>
    <mergeCell ref="AE27:AH27"/>
    <mergeCell ref="AC50:AD50"/>
    <mergeCell ref="AC51:AD51"/>
    <mergeCell ref="AC52:AD52"/>
    <mergeCell ref="AC53:AD53"/>
    <mergeCell ref="AC44:AD44"/>
    <mergeCell ref="AC45:AD45"/>
    <mergeCell ref="AC46:AD46"/>
    <mergeCell ref="AC47:AD47"/>
    <mergeCell ref="AC48:AD48"/>
    <mergeCell ref="AC49:AD49"/>
    <mergeCell ref="AC38:AD38"/>
    <mergeCell ref="AC39:AD39"/>
    <mergeCell ref="AC40:AD40"/>
    <mergeCell ref="AC41:AD41"/>
    <mergeCell ref="AC42:AD42"/>
    <mergeCell ref="AC43:AD43"/>
    <mergeCell ref="AC32:AD32"/>
    <mergeCell ref="AC33:AD33"/>
    <mergeCell ref="AC34:AD34"/>
    <mergeCell ref="AC35:AD35"/>
    <mergeCell ref="AC36:AD36"/>
    <mergeCell ref="AC37:AD37"/>
    <mergeCell ref="AC26:AD26"/>
    <mergeCell ref="AC27:AD27"/>
    <mergeCell ref="AC28:AD28"/>
    <mergeCell ref="AC29:AD29"/>
    <mergeCell ref="AC30:AD30"/>
    <mergeCell ref="AC31:AD31"/>
    <mergeCell ref="X37:AB37"/>
    <mergeCell ref="X38:AB38"/>
    <mergeCell ref="X39:AB39"/>
    <mergeCell ref="X40:AB40"/>
    <mergeCell ref="X41:AB41"/>
    <mergeCell ref="X42:AB42"/>
    <mergeCell ref="X31:AB31"/>
    <mergeCell ref="X32:AB32"/>
    <mergeCell ref="X33:AB33"/>
    <mergeCell ref="X49:AB49"/>
    <mergeCell ref="X50:AB50"/>
    <mergeCell ref="X51:AB51"/>
    <mergeCell ref="X52:AB52"/>
    <mergeCell ref="X53:AB53"/>
    <mergeCell ref="X54:AB54"/>
    <mergeCell ref="X43:AB43"/>
    <mergeCell ref="X44:AB44"/>
    <mergeCell ref="X45:AB45"/>
    <mergeCell ref="X46:AB46"/>
    <mergeCell ref="X47:AB47"/>
    <mergeCell ref="X48:AB48"/>
    <mergeCell ref="X34:AB34"/>
    <mergeCell ref="X35:AB35"/>
    <mergeCell ref="X36:AB36"/>
    <mergeCell ref="X25:AB25"/>
    <mergeCell ref="X26:AB26"/>
    <mergeCell ref="X27:AB27"/>
    <mergeCell ref="X28:AB28"/>
    <mergeCell ref="X29:AB29"/>
    <mergeCell ref="X30:AB30"/>
    <mergeCell ref="Q50:W50"/>
    <mergeCell ref="Q51:W51"/>
    <mergeCell ref="Q52:W52"/>
    <mergeCell ref="Q53:W53"/>
    <mergeCell ref="Q54:W54"/>
    <mergeCell ref="X20:AB20"/>
    <mergeCell ref="X21:AB21"/>
    <mergeCell ref="X22:AB22"/>
    <mergeCell ref="X23:AB23"/>
    <mergeCell ref="X24:AB24"/>
    <mergeCell ref="Q44:W44"/>
    <mergeCell ref="Q45:W45"/>
    <mergeCell ref="Q46:W46"/>
    <mergeCell ref="Q47:W47"/>
    <mergeCell ref="Q48:W48"/>
    <mergeCell ref="Q49:W49"/>
    <mergeCell ref="Q38:W38"/>
    <mergeCell ref="Q39:W39"/>
    <mergeCell ref="Q40:W40"/>
    <mergeCell ref="Q41:W41"/>
    <mergeCell ref="Q42:W42"/>
    <mergeCell ref="Q43:W43"/>
    <mergeCell ref="Q32:W32"/>
    <mergeCell ref="Q33:W33"/>
    <mergeCell ref="Q34:W34"/>
    <mergeCell ref="Q35:W35"/>
    <mergeCell ref="Q36:W36"/>
    <mergeCell ref="Q37:W37"/>
    <mergeCell ref="Q26:W26"/>
    <mergeCell ref="Q27:W27"/>
    <mergeCell ref="Q28:W28"/>
    <mergeCell ref="Q29:W29"/>
    <mergeCell ref="Q30:W30"/>
    <mergeCell ref="Q31:W31"/>
    <mergeCell ref="J44:P44"/>
    <mergeCell ref="J45:P45"/>
    <mergeCell ref="J46:P46"/>
    <mergeCell ref="J47:P47"/>
    <mergeCell ref="J36:P36"/>
    <mergeCell ref="J37:P37"/>
    <mergeCell ref="J26:P26"/>
    <mergeCell ref="J27:P27"/>
    <mergeCell ref="J28:P28"/>
    <mergeCell ref="J29:P29"/>
    <mergeCell ref="J38:P38"/>
    <mergeCell ref="J39:P39"/>
    <mergeCell ref="J40:P40"/>
    <mergeCell ref="J41:P41"/>
    <mergeCell ref="J42:P42"/>
    <mergeCell ref="J43:P43"/>
    <mergeCell ref="J30:P30"/>
    <mergeCell ref="J31:P31"/>
    <mergeCell ref="J32:P32"/>
    <mergeCell ref="J33:P33"/>
    <mergeCell ref="J34:P34"/>
    <mergeCell ref="J35:P35"/>
    <mergeCell ref="H48:I48"/>
    <mergeCell ref="H49:I49"/>
    <mergeCell ref="H50:I50"/>
    <mergeCell ref="H51:I51"/>
    <mergeCell ref="H52:I52"/>
    <mergeCell ref="H42:I42"/>
    <mergeCell ref="H43:I43"/>
    <mergeCell ref="H44:I44"/>
    <mergeCell ref="H45:I45"/>
    <mergeCell ref="H46:I46"/>
    <mergeCell ref="H47:I47"/>
    <mergeCell ref="H36:I36"/>
    <mergeCell ref="H37:I37"/>
    <mergeCell ref="H38:I38"/>
    <mergeCell ref="H39:I39"/>
    <mergeCell ref="H40:I40"/>
    <mergeCell ref="H41:I41"/>
    <mergeCell ref="H30:I30"/>
    <mergeCell ref="H31:I31"/>
    <mergeCell ref="H32:I32"/>
    <mergeCell ref="H33:I33"/>
    <mergeCell ref="H34:I34"/>
    <mergeCell ref="H35:I35"/>
    <mergeCell ref="H20:I20"/>
    <mergeCell ref="H21:I21"/>
    <mergeCell ref="H22:I22"/>
    <mergeCell ref="H23:I23"/>
    <mergeCell ref="H24:I24"/>
    <mergeCell ref="H25:I25"/>
    <mergeCell ref="Q19:W19"/>
    <mergeCell ref="X19:AB19"/>
    <mergeCell ref="AC19:AD19"/>
    <mergeCell ref="Q23:W23"/>
    <mergeCell ref="Q24:W24"/>
    <mergeCell ref="Q25:W25"/>
    <mergeCell ref="J23:P23"/>
    <mergeCell ref="J24:P24"/>
    <mergeCell ref="J25:P25"/>
    <mergeCell ref="AC23:AD23"/>
    <mergeCell ref="AC24:AD24"/>
    <mergeCell ref="AC25:AD25"/>
    <mergeCell ref="AE19:AH19"/>
    <mergeCell ref="AI19:AK19"/>
    <mergeCell ref="H26:I26"/>
    <mergeCell ref="H27:I27"/>
    <mergeCell ref="H28:I28"/>
    <mergeCell ref="H29:I29"/>
    <mergeCell ref="C50:D50"/>
    <mergeCell ref="C51:D51"/>
    <mergeCell ref="C52:D52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20:D20"/>
    <mergeCell ref="C21:D21"/>
    <mergeCell ref="C22:D22"/>
    <mergeCell ref="C23:D23"/>
    <mergeCell ref="C24:D24"/>
    <mergeCell ref="C25:D25"/>
    <mergeCell ref="C109:D109"/>
    <mergeCell ref="C110:D110"/>
    <mergeCell ref="C111:D111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55:D55"/>
    <mergeCell ref="C71:D71"/>
    <mergeCell ref="C75:D75"/>
    <mergeCell ref="C79:D79"/>
    <mergeCell ref="C83:D83"/>
    <mergeCell ref="C87:D87"/>
  </mergeCells>
  <conditionalFormatting sqref="B20:B52">
    <cfRule type="cellIs" dxfId="54" priority="43" operator="equal">
      <formula>1</formula>
    </cfRule>
    <cfRule type="cellIs" dxfId="53" priority="44" operator="equal">
      <formula>2</formula>
    </cfRule>
    <cfRule type="cellIs" dxfId="52" priority="45" operator="equal">
      <formula>3</formula>
    </cfRule>
    <cfRule type="cellIs" dxfId="51" priority="46" operator="equal">
      <formula>4</formula>
    </cfRule>
    <cfRule type="cellIs" dxfId="50" priority="47" operator="equal">
      <formula>5</formula>
    </cfRule>
    <cfRule type="cellIs" dxfId="49" priority="48" operator="equal">
      <formula>6</formula>
    </cfRule>
    <cfRule type="cellIs" dxfId="48" priority="49" operator="equal">
      <formula>7</formula>
    </cfRule>
    <cfRule type="cellIs" dxfId="47" priority="50" operator="equal">
      <formula>8</formula>
    </cfRule>
    <cfRule type="cellIs" dxfId="46" priority="51" operator="equal">
      <formula>9</formula>
    </cfRule>
    <cfRule type="cellIs" dxfId="45" priority="52" operator="equal">
      <formula>10</formula>
    </cfRule>
    <cfRule type="cellIs" dxfId="44" priority="53" operator="equal">
      <formula>11</formula>
    </cfRule>
    <cfRule type="cellIs" dxfId="43" priority="54" operator="equal">
      <formula>12</formula>
    </cfRule>
  </conditionalFormatting>
  <conditionalFormatting sqref="B53:B99">
    <cfRule type="cellIs" dxfId="42" priority="7" operator="equal">
      <formula>1</formula>
    </cfRule>
    <cfRule type="cellIs" dxfId="41" priority="8" operator="equal">
      <formula>2</formula>
    </cfRule>
    <cfRule type="cellIs" dxfId="40" priority="9" operator="equal">
      <formula>3</formula>
    </cfRule>
    <cfRule type="cellIs" dxfId="39" priority="10" operator="equal">
      <formula>4</formula>
    </cfRule>
    <cfRule type="cellIs" dxfId="38" priority="11" operator="equal">
      <formula>5</formula>
    </cfRule>
    <cfRule type="cellIs" dxfId="37" priority="12" operator="equal">
      <formula>6</formula>
    </cfRule>
    <cfRule type="cellIs" dxfId="36" priority="13" operator="equal">
      <formula>7</formula>
    </cfRule>
    <cfRule type="cellIs" dxfId="35" priority="14" operator="equal">
      <formula>8</formula>
    </cfRule>
    <cfRule type="cellIs" dxfId="34" priority="15" operator="equal">
      <formula>9</formula>
    </cfRule>
    <cfRule type="cellIs" dxfId="33" priority="16" operator="equal">
      <formula>10</formula>
    </cfRule>
    <cfRule type="cellIs" dxfId="32" priority="17" operator="equal">
      <formula>11</formula>
    </cfRule>
    <cfRule type="cellIs" dxfId="31" priority="18" operator="equal">
      <formula>12</formula>
    </cfRule>
  </conditionalFormatting>
  <conditionalFormatting sqref="D4">
    <cfRule type="expression" dxfId="30" priority="4">
      <formula>FIND("11",$A$20:$A$130)</formula>
    </cfRule>
  </conditionalFormatting>
  <conditionalFormatting sqref="E4">
    <cfRule type="expression" dxfId="29" priority="3">
      <formula>FIND("21",$A$20:$A$130)</formula>
    </cfRule>
  </conditionalFormatting>
  <conditionalFormatting sqref="F4">
    <cfRule type="expression" dxfId="28" priority="2">
      <formula>FIND("31",$A$20:$A$130)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3" id="{925507C5-23E4-4902-A755-10962276DC9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2"/>
              <x14:cfIcon iconSet="3TrafficLights1" iconId="1"/>
            </x14:iconSet>
          </x14:cfRule>
          <xm:sqref>G20</xm:sqref>
        </x14:conditionalFormatting>
        <x14:conditionalFormatting xmlns:xm="http://schemas.microsoft.com/office/excel/2006/main">
          <x14:cfRule type="iconSet" priority="62" id="{7FE3F085-E6A9-4819-8340-3A18E3CB8BA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2"/>
              <x14:cfIcon iconSet="3TrafficLights1" iconId="1"/>
            </x14:iconSet>
          </x14:cfRule>
          <xm:sqref>G21:G52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96"/>
  <sheetViews>
    <sheetView workbookViewId="0">
      <selection activeCell="D40" sqref="D40"/>
    </sheetView>
  </sheetViews>
  <sheetFormatPr baseColWidth="10" defaultRowHeight="15" x14ac:dyDescent="0.25"/>
  <cols>
    <col min="1" max="47" width="2.85546875" style="14" customWidth="1"/>
    <col min="48" max="48" width="11.42578125" style="14"/>
    <col min="49" max="49" width="11.42578125" style="41"/>
  </cols>
  <sheetData>
    <row r="1" spans="1:51" x14ac:dyDescent="0.25">
      <c r="A1" s="243" t="s">
        <v>19</v>
      </c>
      <c r="B1" s="243"/>
      <c r="C1" s="243"/>
      <c r="D1" s="243"/>
      <c r="E1" s="243"/>
      <c r="F1" s="243"/>
      <c r="G1" s="243"/>
      <c r="H1" s="63"/>
      <c r="I1" s="243" t="s">
        <v>20</v>
      </c>
      <c r="J1" s="243"/>
      <c r="K1" s="243"/>
      <c r="L1" s="243"/>
      <c r="M1" s="243"/>
      <c r="N1" s="243"/>
      <c r="O1" s="243"/>
      <c r="P1" s="63"/>
      <c r="Q1" s="243" t="s">
        <v>21</v>
      </c>
      <c r="R1" s="243"/>
      <c r="S1" s="243"/>
      <c r="T1" s="243"/>
      <c r="U1" s="243"/>
      <c r="V1" s="243"/>
      <c r="W1" s="243"/>
      <c r="X1" s="63"/>
      <c r="Y1" s="243" t="s">
        <v>22</v>
      </c>
      <c r="Z1" s="243"/>
      <c r="AA1" s="243"/>
      <c r="AB1" s="243"/>
      <c r="AC1" s="243"/>
      <c r="AD1" s="243"/>
      <c r="AE1" s="243"/>
      <c r="AF1" s="63"/>
      <c r="AG1" s="243" t="s">
        <v>23</v>
      </c>
      <c r="AH1" s="243"/>
      <c r="AI1" s="243"/>
      <c r="AJ1" s="243"/>
      <c r="AK1" s="243"/>
      <c r="AL1" s="243"/>
      <c r="AM1" s="243"/>
      <c r="AN1" s="63"/>
      <c r="AO1" s="243" t="s">
        <v>24</v>
      </c>
      <c r="AP1" s="243"/>
      <c r="AQ1" s="243"/>
      <c r="AR1" s="243"/>
      <c r="AS1" s="243"/>
      <c r="AT1" s="243"/>
      <c r="AU1" s="243"/>
      <c r="AV1" s="14">
        <v>1</v>
      </c>
      <c r="AW1" s="42" t="s">
        <v>19</v>
      </c>
      <c r="AY1" s="70">
        <v>43101</v>
      </c>
    </row>
    <row r="2" spans="1:51" s="14" customFormat="1" ht="11.25" x14ac:dyDescent="0.2">
      <c r="A2" s="15" t="s">
        <v>12</v>
      </c>
      <c r="B2" s="15" t="s">
        <v>13</v>
      </c>
      <c r="C2" s="15" t="s">
        <v>14</v>
      </c>
      <c r="D2" s="16" t="s">
        <v>15</v>
      </c>
      <c r="E2" s="15" t="s">
        <v>16</v>
      </c>
      <c r="F2" s="64" t="s">
        <v>17</v>
      </c>
      <c r="G2" s="64" t="s">
        <v>18</v>
      </c>
      <c r="H2" s="17"/>
      <c r="I2" s="61" t="s">
        <v>12</v>
      </c>
      <c r="J2" s="61" t="s">
        <v>13</v>
      </c>
      <c r="K2" s="61" t="s">
        <v>14</v>
      </c>
      <c r="L2" s="62" t="s">
        <v>15</v>
      </c>
      <c r="M2" s="61" t="s">
        <v>16</v>
      </c>
      <c r="N2" s="61" t="s">
        <v>17</v>
      </c>
      <c r="O2" s="61" t="s">
        <v>18</v>
      </c>
      <c r="P2" s="17"/>
      <c r="Q2" s="18" t="s">
        <v>12</v>
      </c>
      <c r="R2" s="18" t="s">
        <v>13</v>
      </c>
      <c r="S2" s="18" t="s">
        <v>14</v>
      </c>
      <c r="T2" s="19" t="s">
        <v>15</v>
      </c>
      <c r="U2" s="18" t="s">
        <v>16</v>
      </c>
      <c r="V2" s="18" t="s">
        <v>17</v>
      </c>
      <c r="W2" s="18" t="s">
        <v>18</v>
      </c>
      <c r="X2" s="17"/>
      <c r="Y2" s="20" t="s">
        <v>12</v>
      </c>
      <c r="Z2" s="20" t="s">
        <v>13</v>
      </c>
      <c r="AA2" s="20" t="s">
        <v>14</v>
      </c>
      <c r="AB2" s="21" t="s">
        <v>15</v>
      </c>
      <c r="AC2" s="20" t="s">
        <v>16</v>
      </c>
      <c r="AD2" s="20" t="s">
        <v>17</v>
      </c>
      <c r="AE2" s="20" t="s">
        <v>18</v>
      </c>
      <c r="AF2" s="17"/>
      <c r="AG2" s="22" t="s">
        <v>12</v>
      </c>
      <c r="AH2" s="22" t="s">
        <v>13</v>
      </c>
      <c r="AI2" s="22" t="s">
        <v>14</v>
      </c>
      <c r="AJ2" s="23" t="s">
        <v>15</v>
      </c>
      <c r="AK2" s="22" t="s">
        <v>16</v>
      </c>
      <c r="AL2" s="22" t="s">
        <v>17</v>
      </c>
      <c r="AM2" s="22" t="s">
        <v>18</v>
      </c>
      <c r="AN2" s="17"/>
      <c r="AO2" s="24" t="s">
        <v>12</v>
      </c>
      <c r="AP2" s="24" t="s">
        <v>13</v>
      </c>
      <c r="AQ2" s="24" t="s">
        <v>14</v>
      </c>
      <c r="AR2" s="25" t="s">
        <v>15</v>
      </c>
      <c r="AS2" s="24" t="s">
        <v>16</v>
      </c>
      <c r="AT2" s="24" t="s">
        <v>17</v>
      </c>
      <c r="AU2" s="24" t="s">
        <v>18</v>
      </c>
      <c r="AV2" s="14">
        <v>2</v>
      </c>
      <c r="AW2" s="43" t="s">
        <v>20</v>
      </c>
      <c r="AY2" s="70">
        <v>43102</v>
      </c>
    </row>
    <row r="3" spans="1:51" x14ac:dyDescent="0.25">
      <c r="A3" s="15"/>
      <c r="B3" s="15">
        <v>1</v>
      </c>
      <c r="C3" s="15">
        <v>2</v>
      </c>
      <c r="D3" s="16">
        <v>3</v>
      </c>
      <c r="E3" s="15">
        <v>4</v>
      </c>
      <c r="F3" s="64">
        <v>5</v>
      </c>
      <c r="G3" s="64">
        <v>6</v>
      </c>
      <c r="H3" s="17"/>
      <c r="I3" s="61"/>
      <c r="J3" s="61"/>
      <c r="K3" s="61"/>
      <c r="L3" s="62"/>
      <c r="M3" s="61">
        <v>1</v>
      </c>
      <c r="N3" s="61">
        <v>2</v>
      </c>
      <c r="O3" s="61">
        <v>3</v>
      </c>
      <c r="P3" s="17"/>
      <c r="Q3" s="18"/>
      <c r="R3" s="18"/>
      <c r="S3" s="18"/>
      <c r="T3" s="19"/>
      <c r="U3" s="18">
        <v>1</v>
      </c>
      <c r="V3" s="18">
        <v>2</v>
      </c>
      <c r="W3" s="18">
        <v>3</v>
      </c>
      <c r="X3" s="17"/>
      <c r="Y3" s="20">
        <v>1</v>
      </c>
      <c r="Z3" s="20">
        <v>2</v>
      </c>
      <c r="AA3" s="20">
        <v>3</v>
      </c>
      <c r="AB3" s="21">
        <v>4</v>
      </c>
      <c r="AC3" s="20">
        <v>5</v>
      </c>
      <c r="AD3" s="20">
        <v>6</v>
      </c>
      <c r="AE3" s="20">
        <v>7</v>
      </c>
      <c r="AF3" s="17"/>
      <c r="AG3" s="22"/>
      <c r="AH3" s="22"/>
      <c r="AI3" s="22">
        <v>1</v>
      </c>
      <c r="AJ3" s="23">
        <v>2</v>
      </c>
      <c r="AK3" s="22">
        <v>3</v>
      </c>
      <c r="AL3" s="22">
        <v>4</v>
      </c>
      <c r="AM3" s="22">
        <v>5</v>
      </c>
      <c r="AN3" s="17"/>
      <c r="AO3" s="24"/>
      <c r="AP3" s="24"/>
      <c r="AQ3" s="24"/>
      <c r="AR3" s="25"/>
      <c r="AS3" s="24"/>
      <c r="AT3" s="24">
        <v>1</v>
      </c>
      <c r="AU3" s="24">
        <v>2</v>
      </c>
      <c r="AV3" s="14">
        <v>3</v>
      </c>
      <c r="AW3" s="44" t="s">
        <v>21</v>
      </c>
      <c r="AY3" s="70">
        <v>43103</v>
      </c>
    </row>
    <row r="4" spans="1:51" x14ac:dyDescent="0.25">
      <c r="A4" s="15">
        <v>7</v>
      </c>
      <c r="B4" s="15">
        <v>8</v>
      </c>
      <c r="C4" s="15">
        <v>9</v>
      </c>
      <c r="D4" s="16">
        <v>10</v>
      </c>
      <c r="E4" s="15">
        <v>11</v>
      </c>
      <c r="F4" s="64">
        <v>12</v>
      </c>
      <c r="G4" s="64">
        <v>13</v>
      </c>
      <c r="H4" s="17"/>
      <c r="I4" s="61">
        <v>4</v>
      </c>
      <c r="J4" s="61">
        <v>5</v>
      </c>
      <c r="K4" s="61">
        <v>6</v>
      </c>
      <c r="L4" s="62">
        <v>7</v>
      </c>
      <c r="M4" s="61">
        <v>8</v>
      </c>
      <c r="N4" s="61">
        <v>9</v>
      </c>
      <c r="O4" s="61">
        <v>10</v>
      </c>
      <c r="P4" s="17"/>
      <c r="Q4" s="18">
        <v>4</v>
      </c>
      <c r="R4" s="18">
        <v>5</v>
      </c>
      <c r="S4" s="18">
        <v>6</v>
      </c>
      <c r="T4" s="19">
        <v>7</v>
      </c>
      <c r="U4" s="18">
        <v>8</v>
      </c>
      <c r="V4" s="18">
        <v>9</v>
      </c>
      <c r="W4" s="18">
        <v>10</v>
      </c>
      <c r="X4" s="17"/>
      <c r="Y4" s="20">
        <v>8</v>
      </c>
      <c r="Z4" s="20">
        <v>9</v>
      </c>
      <c r="AA4" s="20">
        <v>10</v>
      </c>
      <c r="AB4" s="21">
        <v>11</v>
      </c>
      <c r="AC4" s="20">
        <v>12</v>
      </c>
      <c r="AD4" s="20">
        <v>13</v>
      </c>
      <c r="AE4" s="20">
        <v>14</v>
      </c>
      <c r="AF4" s="17"/>
      <c r="AG4" s="22">
        <v>6</v>
      </c>
      <c r="AH4" s="22">
        <v>7</v>
      </c>
      <c r="AI4" s="22">
        <v>8</v>
      </c>
      <c r="AJ4" s="23">
        <v>9</v>
      </c>
      <c r="AK4" s="22">
        <v>10</v>
      </c>
      <c r="AL4" s="22">
        <v>11</v>
      </c>
      <c r="AM4" s="22">
        <v>12</v>
      </c>
      <c r="AN4" s="17"/>
      <c r="AO4" s="24">
        <v>3</v>
      </c>
      <c r="AP4" s="24">
        <v>4</v>
      </c>
      <c r="AQ4" s="24">
        <v>5</v>
      </c>
      <c r="AR4" s="25">
        <v>6</v>
      </c>
      <c r="AS4" s="24">
        <v>7</v>
      </c>
      <c r="AT4" s="24">
        <v>8</v>
      </c>
      <c r="AU4" s="24">
        <v>9</v>
      </c>
      <c r="AV4" s="14">
        <v>4</v>
      </c>
      <c r="AW4" s="45" t="s">
        <v>22</v>
      </c>
      <c r="AY4" s="70">
        <v>43104</v>
      </c>
    </row>
    <row r="5" spans="1:51" x14ac:dyDescent="0.25">
      <c r="A5" s="15">
        <v>14</v>
      </c>
      <c r="B5" s="15">
        <v>15</v>
      </c>
      <c r="C5" s="15">
        <v>16</v>
      </c>
      <c r="D5" s="16">
        <v>17</v>
      </c>
      <c r="E5" s="15">
        <v>18</v>
      </c>
      <c r="F5" s="64">
        <v>19</v>
      </c>
      <c r="G5" s="64">
        <v>20</v>
      </c>
      <c r="H5" s="17"/>
      <c r="I5" s="61">
        <v>11</v>
      </c>
      <c r="J5" s="61">
        <v>12</v>
      </c>
      <c r="K5" s="61">
        <v>13</v>
      </c>
      <c r="L5" s="62">
        <v>14</v>
      </c>
      <c r="M5" s="61">
        <v>15</v>
      </c>
      <c r="N5" s="61">
        <v>16</v>
      </c>
      <c r="O5" s="61">
        <v>17</v>
      </c>
      <c r="P5" s="17"/>
      <c r="Q5" s="18">
        <v>11</v>
      </c>
      <c r="R5" s="18">
        <v>12</v>
      </c>
      <c r="S5" s="18">
        <v>13</v>
      </c>
      <c r="T5" s="19">
        <v>14</v>
      </c>
      <c r="U5" s="18">
        <v>15</v>
      </c>
      <c r="V5" s="18">
        <v>16</v>
      </c>
      <c r="W5" s="18">
        <v>17</v>
      </c>
      <c r="X5" s="17"/>
      <c r="Y5" s="20">
        <v>15</v>
      </c>
      <c r="Z5" s="20">
        <v>16</v>
      </c>
      <c r="AA5" s="20">
        <v>17</v>
      </c>
      <c r="AB5" s="21">
        <v>18</v>
      </c>
      <c r="AC5" s="20">
        <v>19</v>
      </c>
      <c r="AD5" s="20">
        <v>20</v>
      </c>
      <c r="AE5" s="20">
        <v>21</v>
      </c>
      <c r="AF5" s="17"/>
      <c r="AG5" s="22">
        <v>13</v>
      </c>
      <c r="AH5" s="22">
        <v>14</v>
      </c>
      <c r="AI5" s="22">
        <v>15</v>
      </c>
      <c r="AJ5" s="23">
        <v>16</v>
      </c>
      <c r="AK5" s="22">
        <v>17</v>
      </c>
      <c r="AL5" s="22">
        <v>18</v>
      </c>
      <c r="AM5" s="22">
        <v>19</v>
      </c>
      <c r="AN5" s="17"/>
      <c r="AO5" s="24">
        <v>10</v>
      </c>
      <c r="AP5" s="24">
        <v>11</v>
      </c>
      <c r="AQ5" s="24">
        <v>12</v>
      </c>
      <c r="AR5" s="25">
        <v>13</v>
      </c>
      <c r="AS5" s="24">
        <v>14</v>
      </c>
      <c r="AT5" s="24">
        <v>15</v>
      </c>
      <c r="AU5" s="24">
        <v>16</v>
      </c>
      <c r="AV5" s="14">
        <v>5</v>
      </c>
      <c r="AW5" s="46" t="s">
        <v>23</v>
      </c>
      <c r="AY5" s="70">
        <v>43105</v>
      </c>
    </row>
    <row r="6" spans="1:51" x14ac:dyDescent="0.25">
      <c r="A6" s="15">
        <v>21</v>
      </c>
      <c r="B6" s="15">
        <v>22</v>
      </c>
      <c r="C6" s="15">
        <v>23</v>
      </c>
      <c r="D6" s="16">
        <v>24</v>
      </c>
      <c r="E6" s="15">
        <v>25</v>
      </c>
      <c r="F6" s="64">
        <v>26</v>
      </c>
      <c r="G6" s="64">
        <v>27</v>
      </c>
      <c r="H6" s="17"/>
      <c r="I6" s="61">
        <v>18</v>
      </c>
      <c r="J6" s="61">
        <v>19</v>
      </c>
      <c r="K6" s="61">
        <v>20</v>
      </c>
      <c r="L6" s="62">
        <v>21</v>
      </c>
      <c r="M6" s="61">
        <v>22</v>
      </c>
      <c r="N6" s="61">
        <v>23</v>
      </c>
      <c r="O6" s="61">
        <v>24</v>
      </c>
      <c r="P6" s="17"/>
      <c r="Q6" s="18">
        <v>18</v>
      </c>
      <c r="R6" s="18">
        <v>19</v>
      </c>
      <c r="S6" s="18">
        <v>20</v>
      </c>
      <c r="T6" s="19">
        <v>21</v>
      </c>
      <c r="U6" s="18">
        <v>22</v>
      </c>
      <c r="V6" s="18">
        <v>23</v>
      </c>
      <c r="W6" s="18">
        <v>24</v>
      </c>
      <c r="X6" s="17"/>
      <c r="Y6" s="20">
        <v>22</v>
      </c>
      <c r="Z6" s="20">
        <v>23</v>
      </c>
      <c r="AA6" s="20">
        <v>24</v>
      </c>
      <c r="AB6" s="21">
        <v>25</v>
      </c>
      <c r="AC6" s="20">
        <v>26</v>
      </c>
      <c r="AD6" s="20">
        <v>27</v>
      </c>
      <c r="AE6" s="20">
        <v>28</v>
      </c>
      <c r="AF6" s="17"/>
      <c r="AG6" s="22">
        <v>20</v>
      </c>
      <c r="AH6" s="22">
        <v>21</v>
      </c>
      <c r="AI6" s="22">
        <v>22</v>
      </c>
      <c r="AJ6" s="23">
        <v>23</v>
      </c>
      <c r="AK6" s="22">
        <v>24</v>
      </c>
      <c r="AL6" s="22">
        <v>25</v>
      </c>
      <c r="AM6" s="22">
        <v>26</v>
      </c>
      <c r="AN6" s="17"/>
      <c r="AO6" s="24">
        <v>17</v>
      </c>
      <c r="AP6" s="24">
        <v>18</v>
      </c>
      <c r="AQ6" s="24">
        <v>19</v>
      </c>
      <c r="AR6" s="25">
        <v>20</v>
      </c>
      <c r="AS6" s="24">
        <v>21</v>
      </c>
      <c r="AT6" s="24">
        <v>22</v>
      </c>
      <c r="AU6" s="24">
        <v>23</v>
      </c>
      <c r="AV6" s="14">
        <v>6</v>
      </c>
      <c r="AW6" s="47" t="s">
        <v>24</v>
      </c>
      <c r="AY6" s="70">
        <v>43106</v>
      </c>
    </row>
    <row r="7" spans="1:51" x14ac:dyDescent="0.25">
      <c r="A7" s="15">
        <v>28</v>
      </c>
      <c r="B7" s="15">
        <v>29</v>
      </c>
      <c r="C7" s="15">
        <v>30</v>
      </c>
      <c r="D7" s="16">
        <v>31</v>
      </c>
      <c r="E7" s="15"/>
      <c r="F7" s="64"/>
      <c r="G7" s="64"/>
      <c r="H7" s="17"/>
      <c r="I7" s="61">
        <v>25</v>
      </c>
      <c r="J7" s="61">
        <v>26</v>
      </c>
      <c r="K7" s="61">
        <v>27</v>
      </c>
      <c r="L7" s="62">
        <v>28</v>
      </c>
      <c r="M7" s="61"/>
      <c r="N7" s="61"/>
      <c r="O7" s="61"/>
      <c r="P7" s="17"/>
      <c r="Q7" s="18">
        <v>25</v>
      </c>
      <c r="R7" s="18">
        <v>26</v>
      </c>
      <c r="S7" s="18">
        <v>27</v>
      </c>
      <c r="T7" s="19">
        <v>28</v>
      </c>
      <c r="U7" s="18">
        <v>29</v>
      </c>
      <c r="V7" s="18">
        <v>30</v>
      </c>
      <c r="W7" s="18">
        <v>31</v>
      </c>
      <c r="X7" s="17"/>
      <c r="Y7" s="20">
        <v>29</v>
      </c>
      <c r="Z7" s="20">
        <v>30</v>
      </c>
      <c r="AA7" s="20"/>
      <c r="AB7" s="21"/>
      <c r="AC7" s="20"/>
      <c r="AD7" s="20"/>
      <c r="AE7" s="20"/>
      <c r="AF7" s="17"/>
      <c r="AG7" s="22">
        <v>27</v>
      </c>
      <c r="AH7" s="22">
        <v>28</v>
      </c>
      <c r="AI7" s="22">
        <v>29</v>
      </c>
      <c r="AJ7" s="23">
        <v>30</v>
      </c>
      <c r="AK7" s="22">
        <v>31</v>
      </c>
      <c r="AL7" s="22"/>
      <c r="AM7" s="22"/>
      <c r="AN7" s="17"/>
      <c r="AO7" s="24">
        <v>24</v>
      </c>
      <c r="AP7" s="24">
        <v>25</v>
      </c>
      <c r="AQ7" s="24">
        <v>26</v>
      </c>
      <c r="AR7" s="25">
        <v>27</v>
      </c>
      <c r="AS7" s="24">
        <v>28</v>
      </c>
      <c r="AT7" s="24">
        <v>29</v>
      </c>
      <c r="AU7" s="24">
        <v>30</v>
      </c>
      <c r="AV7" s="14">
        <v>7</v>
      </c>
      <c r="AW7" s="48" t="s">
        <v>25</v>
      </c>
      <c r="AY7" s="70">
        <v>43107</v>
      </c>
    </row>
    <row r="8" spans="1:51" x14ac:dyDescent="0.25">
      <c r="A8" s="15"/>
      <c r="B8" s="15"/>
      <c r="C8" s="15"/>
      <c r="D8" s="16"/>
      <c r="E8" s="15"/>
      <c r="F8" s="64"/>
      <c r="G8" s="64"/>
      <c r="H8" s="17"/>
      <c r="I8" s="61"/>
      <c r="J8" s="61"/>
      <c r="K8" s="61"/>
      <c r="L8" s="62"/>
      <c r="M8" s="61"/>
      <c r="N8" s="61"/>
      <c r="O8" s="61"/>
      <c r="P8" s="17"/>
      <c r="Q8" s="18"/>
      <c r="R8" s="18"/>
      <c r="S8" s="18"/>
      <c r="T8" s="19"/>
      <c r="U8" s="18"/>
      <c r="V8" s="18"/>
      <c r="W8" s="18"/>
      <c r="X8" s="17"/>
      <c r="Y8" s="20"/>
      <c r="Z8" s="20"/>
      <c r="AA8" s="20"/>
      <c r="AB8" s="21"/>
      <c r="AC8" s="20"/>
      <c r="AD8" s="20"/>
      <c r="AE8" s="20"/>
      <c r="AF8" s="17"/>
      <c r="AG8" s="22"/>
      <c r="AH8" s="22"/>
      <c r="AI8" s="22"/>
      <c r="AJ8" s="23"/>
      <c r="AK8" s="22"/>
      <c r="AL8" s="22"/>
      <c r="AM8" s="22"/>
      <c r="AN8" s="17"/>
      <c r="AO8" s="24"/>
      <c r="AP8" s="24"/>
      <c r="AQ8" s="24"/>
      <c r="AR8" s="25"/>
      <c r="AS8" s="24"/>
      <c r="AT8" s="24"/>
      <c r="AU8" s="24"/>
      <c r="AV8" s="14">
        <v>8</v>
      </c>
      <c r="AW8" s="50" t="s">
        <v>31</v>
      </c>
      <c r="AY8" s="70">
        <v>43108</v>
      </c>
    </row>
    <row r="9" spans="1:51" x14ac:dyDescent="0.25">
      <c r="A9" s="26"/>
      <c r="B9" s="26"/>
      <c r="C9" s="26"/>
      <c r="D9" s="27"/>
      <c r="E9" s="26"/>
      <c r="F9" s="65"/>
      <c r="G9" s="65"/>
      <c r="H9" s="26"/>
      <c r="I9" s="26"/>
      <c r="J9" s="26"/>
      <c r="K9" s="26"/>
      <c r="L9" s="27"/>
      <c r="M9" s="26"/>
      <c r="N9" s="26"/>
      <c r="O9" s="26"/>
      <c r="P9" s="26"/>
      <c r="Q9" s="26"/>
      <c r="R9" s="26"/>
      <c r="S9" s="26"/>
      <c r="T9" s="27"/>
      <c r="U9" s="26"/>
      <c r="V9" s="26"/>
      <c r="W9" s="26"/>
      <c r="X9" s="26"/>
      <c r="Y9" s="26"/>
      <c r="Z9" s="26"/>
      <c r="AA9" s="26"/>
      <c r="AB9" s="27"/>
      <c r="AC9" s="26"/>
      <c r="AD9" s="26"/>
      <c r="AE9" s="26"/>
      <c r="AF9" s="26"/>
      <c r="AG9" s="26"/>
      <c r="AH9" s="26"/>
      <c r="AI9" s="26"/>
      <c r="AJ9" s="27"/>
      <c r="AK9" s="26"/>
      <c r="AL9" s="26"/>
      <c r="AM9" s="26"/>
      <c r="AN9" s="26"/>
      <c r="AO9" s="26"/>
      <c r="AP9" s="26"/>
      <c r="AQ9" s="26"/>
      <c r="AR9" s="27"/>
      <c r="AS9" s="26"/>
      <c r="AT9" s="26"/>
      <c r="AU9" s="26"/>
      <c r="AV9" s="14">
        <v>9</v>
      </c>
      <c r="AW9" s="49" t="s">
        <v>27</v>
      </c>
      <c r="AY9" s="70">
        <v>43109</v>
      </c>
    </row>
    <row r="10" spans="1:51" x14ac:dyDescent="0.25">
      <c r="A10" s="243" t="s">
        <v>25</v>
      </c>
      <c r="B10" s="243"/>
      <c r="C10" s="243"/>
      <c r="D10" s="243"/>
      <c r="E10" s="243"/>
      <c r="F10" s="243"/>
      <c r="G10" s="243"/>
      <c r="H10" s="28"/>
      <c r="I10" s="243" t="s">
        <v>26</v>
      </c>
      <c r="J10" s="243"/>
      <c r="K10" s="243"/>
      <c r="L10" s="243"/>
      <c r="M10" s="243"/>
      <c r="N10" s="243"/>
      <c r="O10" s="243"/>
      <c r="P10" s="28"/>
      <c r="Q10" s="243" t="s">
        <v>27</v>
      </c>
      <c r="R10" s="243"/>
      <c r="S10" s="243"/>
      <c r="T10" s="243"/>
      <c r="U10" s="243"/>
      <c r="V10" s="243"/>
      <c r="W10" s="243"/>
      <c r="X10" s="28"/>
      <c r="Y10" s="243" t="s">
        <v>28</v>
      </c>
      <c r="Z10" s="243"/>
      <c r="AA10" s="243"/>
      <c r="AB10" s="243"/>
      <c r="AC10" s="243"/>
      <c r="AD10" s="243"/>
      <c r="AE10" s="243"/>
      <c r="AF10" s="28"/>
      <c r="AG10" s="243" t="s">
        <v>29</v>
      </c>
      <c r="AH10" s="243"/>
      <c r="AI10" s="243"/>
      <c r="AJ10" s="243"/>
      <c r="AK10" s="243"/>
      <c r="AL10" s="243"/>
      <c r="AM10" s="243"/>
      <c r="AN10" s="28"/>
      <c r="AO10" s="243" t="s">
        <v>30</v>
      </c>
      <c r="AP10" s="243"/>
      <c r="AQ10" s="243"/>
      <c r="AR10" s="243"/>
      <c r="AS10" s="243"/>
      <c r="AT10" s="243"/>
      <c r="AU10" s="243"/>
      <c r="AV10" s="14">
        <v>10</v>
      </c>
      <c r="AW10" s="51" t="s">
        <v>28</v>
      </c>
      <c r="AY10" s="70">
        <v>43110</v>
      </c>
    </row>
    <row r="11" spans="1:51" s="14" customFormat="1" ht="11.25" x14ac:dyDescent="0.2">
      <c r="A11" s="29" t="s">
        <v>12</v>
      </c>
      <c r="B11" s="29" t="s">
        <v>13</v>
      </c>
      <c r="C11" s="29" t="s">
        <v>14</v>
      </c>
      <c r="D11" s="30" t="s">
        <v>15</v>
      </c>
      <c r="E11" s="29" t="s">
        <v>16</v>
      </c>
      <c r="F11" s="66" t="s">
        <v>17</v>
      </c>
      <c r="G11" s="66" t="s">
        <v>18</v>
      </c>
      <c r="H11" s="17"/>
      <c r="I11" s="31" t="s">
        <v>12</v>
      </c>
      <c r="J11" s="31" t="s">
        <v>13</v>
      </c>
      <c r="K11" s="31" t="s">
        <v>14</v>
      </c>
      <c r="L11" s="32" t="s">
        <v>15</v>
      </c>
      <c r="M11" s="31" t="s">
        <v>16</v>
      </c>
      <c r="N11" s="31" t="s">
        <v>17</v>
      </c>
      <c r="O11" s="31" t="s">
        <v>18</v>
      </c>
      <c r="P11" s="17"/>
      <c r="Q11" s="33" t="s">
        <v>12</v>
      </c>
      <c r="R11" s="33" t="s">
        <v>13</v>
      </c>
      <c r="S11" s="33" t="s">
        <v>14</v>
      </c>
      <c r="T11" s="34" t="s">
        <v>15</v>
      </c>
      <c r="U11" s="33" t="s">
        <v>16</v>
      </c>
      <c r="V11" s="33" t="s">
        <v>17</v>
      </c>
      <c r="W11" s="33" t="s">
        <v>18</v>
      </c>
      <c r="X11" s="17"/>
      <c r="Y11" s="35" t="s">
        <v>12</v>
      </c>
      <c r="Z11" s="35" t="s">
        <v>13</v>
      </c>
      <c r="AA11" s="35" t="s">
        <v>14</v>
      </c>
      <c r="AB11" s="36" t="s">
        <v>15</v>
      </c>
      <c r="AC11" s="35" t="s">
        <v>16</v>
      </c>
      <c r="AD11" s="35" t="s">
        <v>17</v>
      </c>
      <c r="AE11" s="35" t="s">
        <v>18</v>
      </c>
      <c r="AF11" s="17"/>
      <c r="AG11" s="37" t="s">
        <v>12</v>
      </c>
      <c r="AH11" s="37" t="s">
        <v>13</v>
      </c>
      <c r="AI11" s="37" t="s">
        <v>14</v>
      </c>
      <c r="AJ11" s="38" t="s">
        <v>15</v>
      </c>
      <c r="AK11" s="37" t="s">
        <v>16</v>
      </c>
      <c r="AL11" s="37" t="s">
        <v>17</v>
      </c>
      <c r="AM11" s="37" t="s">
        <v>18</v>
      </c>
      <c r="AN11" s="17"/>
      <c r="AO11" s="39" t="s">
        <v>12</v>
      </c>
      <c r="AP11" s="39" t="s">
        <v>13</v>
      </c>
      <c r="AQ11" s="39" t="s">
        <v>14</v>
      </c>
      <c r="AR11" s="40" t="s">
        <v>15</v>
      </c>
      <c r="AS11" s="39" t="s">
        <v>16</v>
      </c>
      <c r="AT11" s="39" t="s">
        <v>17</v>
      </c>
      <c r="AU11" s="39" t="s">
        <v>18</v>
      </c>
      <c r="AV11" s="14">
        <v>11</v>
      </c>
      <c r="AW11" s="52" t="s">
        <v>29</v>
      </c>
      <c r="AY11" s="70">
        <v>43111</v>
      </c>
    </row>
    <row r="12" spans="1:51" x14ac:dyDescent="0.25">
      <c r="A12" s="29">
        <v>1</v>
      </c>
      <c r="B12" s="29">
        <v>2</v>
      </c>
      <c r="C12" s="29">
        <v>3</v>
      </c>
      <c r="D12" s="30">
        <v>4</v>
      </c>
      <c r="E12" s="29">
        <v>5</v>
      </c>
      <c r="F12" s="66">
        <v>6</v>
      </c>
      <c r="G12" s="66">
        <v>7</v>
      </c>
      <c r="H12" s="17"/>
      <c r="I12" s="31"/>
      <c r="J12" s="31"/>
      <c r="K12" s="31"/>
      <c r="L12" s="32">
        <v>1</v>
      </c>
      <c r="M12" s="31">
        <v>2</v>
      </c>
      <c r="N12" s="31">
        <v>3</v>
      </c>
      <c r="O12" s="31">
        <v>4</v>
      </c>
      <c r="P12" s="17"/>
      <c r="Q12" s="33"/>
      <c r="R12" s="33"/>
      <c r="S12" s="33"/>
      <c r="T12" s="34"/>
      <c r="U12" s="33"/>
      <c r="V12" s="33"/>
      <c r="W12" s="33">
        <v>1</v>
      </c>
      <c r="X12" s="17"/>
      <c r="Y12" s="35"/>
      <c r="Z12" s="35">
        <v>1</v>
      </c>
      <c r="AA12" s="35">
        <v>2</v>
      </c>
      <c r="AB12" s="36">
        <v>3</v>
      </c>
      <c r="AC12" s="35">
        <v>4</v>
      </c>
      <c r="AD12" s="35">
        <v>5</v>
      </c>
      <c r="AE12" s="35">
        <v>6</v>
      </c>
      <c r="AF12" s="17"/>
      <c r="AG12" s="37"/>
      <c r="AH12" s="37"/>
      <c r="AI12" s="37"/>
      <c r="AJ12" s="38"/>
      <c r="AK12" s="37">
        <v>1</v>
      </c>
      <c r="AL12" s="37">
        <v>2</v>
      </c>
      <c r="AM12" s="37">
        <v>3</v>
      </c>
      <c r="AN12" s="17"/>
      <c r="AO12" s="39"/>
      <c r="AP12" s="39"/>
      <c r="AQ12" s="39"/>
      <c r="AR12" s="40"/>
      <c r="AS12" s="39"/>
      <c r="AT12" s="39"/>
      <c r="AU12" s="39">
        <v>1</v>
      </c>
      <c r="AV12" s="14">
        <v>12</v>
      </c>
      <c r="AW12" s="53" t="s">
        <v>32</v>
      </c>
      <c r="AY12" s="70">
        <v>43112</v>
      </c>
    </row>
    <row r="13" spans="1:51" x14ac:dyDescent="0.25">
      <c r="A13" s="29">
        <v>8</v>
      </c>
      <c r="B13" s="29">
        <v>9</v>
      </c>
      <c r="C13" s="29">
        <v>10</v>
      </c>
      <c r="D13" s="30">
        <v>11</v>
      </c>
      <c r="E13" s="29">
        <v>12</v>
      </c>
      <c r="F13" s="66">
        <v>13</v>
      </c>
      <c r="G13" s="66">
        <v>14</v>
      </c>
      <c r="H13" s="17"/>
      <c r="I13" s="31">
        <v>5</v>
      </c>
      <c r="J13" s="31">
        <v>6</v>
      </c>
      <c r="K13" s="31">
        <v>7</v>
      </c>
      <c r="L13" s="32">
        <v>8</v>
      </c>
      <c r="M13" s="31">
        <v>9</v>
      </c>
      <c r="N13" s="31">
        <v>10</v>
      </c>
      <c r="O13" s="31">
        <v>11</v>
      </c>
      <c r="P13" s="17"/>
      <c r="Q13" s="33">
        <v>2</v>
      </c>
      <c r="R13" s="33">
        <v>3</v>
      </c>
      <c r="S13" s="33">
        <v>4</v>
      </c>
      <c r="T13" s="34">
        <v>5</v>
      </c>
      <c r="U13" s="33">
        <v>6</v>
      </c>
      <c r="V13" s="33">
        <v>7</v>
      </c>
      <c r="W13" s="33">
        <v>8</v>
      </c>
      <c r="X13" s="17"/>
      <c r="Y13" s="35">
        <v>7</v>
      </c>
      <c r="Z13" s="35">
        <v>8</v>
      </c>
      <c r="AA13" s="35">
        <v>9</v>
      </c>
      <c r="AB13" s="36">
        <v>10</v>
      </c>
      <c r="AC13" s="35">
        <v>11</v>
      </c>
      <c r="AD13" s="35">
        <v>12</v>
      </c>
      <c r="AE13" s="35">
        <v>13</v>
      </c>
      <c r="AF13" s="17"/>
      <c r="AG13" s="37">
        <v>4</v>
      </c>
      <c r="AH13" s="37">
        <v>5</v>
      </c>
      <c r="AI13" s="37">
        <v>6</v>
      </c>
      <c r="AJ13" s="38">
        <v>7</v>
      </c>
      <c r="AK13" s="37">
        <v>8</v>
      </c>
      <c r="AL13" s="37">
        <v>9</v>
      </c>
      <c r="AM13" s="37">
        <v>10</v>
      </c>
      <c r="AN13" s="17"/>
      <c r="AO13" s="39">
        <v>2</v>
      </c>
      <c r="AP13" s="39">
        <v>3</v>
      </c>
      <c r="AQ13" s="39">
        <v>4</v>
      </c>
      <c r="AR13" s="40">
        <v>5</v>
      </c>
      <c r="AS13" s="39">
        <v>6</v>
      </c>
      <c r="AT13" s="39">
        <v>7</v>
      </c>
      <c r="AU13" s="39">
        <v>8</v>
      </c>
      <c r="AY13" s="70">
        <v>43113</v>
      </c>
    </row>
    <row r="14" spans="1:51" x14ac:dyDescent="0.25">
      <c r="A14" s="29">
        <v>15</v>
      </c>
      <c r="B14" s="29">
        <v>16</v>
      </c>
      <c r="C14" s="29">
        <v>17</v>
      </c>
      <c r="D14" s="30">
        <v>18</v>
      </c>
      <c r="E14" s="29">
        <v>19</v>
      </c>
      <c r="F14" s="66">
        <v>20</v>
      </c>
      <c r="G14" s="66">
        <v>21</v>
      </c>
      <c r="H14" s="17"/>
      <c r="I14" s="31">
        <v>12</v>
      </c>
      <c r="J14" s="31">
        <v>13</v>
      </c>
      <c r="K14" s="31">
        <v>14</v>
      </c>
      <c r="L14" s="32">
        <v>15</v>
      </c>
      <c r="M14" s="31">
        <v>16</v>
      </c>
      <c r="N14" s="31">
        <v>17</v>
      </c>
      <c r="O14" s="31">
        <v>18</v>
      </c>
      <c r="P14" s="17"/>
      <c r="Q14" s="33">
        <v>9</v>
      </c>
      <c r="R14" s="33">
        <v>10</v>
      </c>
      <c r="S14" s="33">
        <v>11</v>
      </c>
      <c r="T14" s="34">
        <v>12</v>
      </c>
      <c r="U14" s="33">
        <v>13</v>
      </c>
      <c r="V14" s="33">
        <v>14</v>
      </c>
      <c r="W14" s="33">
        <v>15</v>
      </c>
      <c r="X14" s="17"/>
      <c r="Y14" s="35">
        <v>14</v>
      </c>
      <c r="Z14" s="35">
        <v>15</v>
      </c>
      <c r="AA14" s="35">
        <v>16</v>
      </c>
      <c r="AB14" s="36">
        <v>17</v>
      </c>
      <c r="AC14" s="35">
        <v>18</v>
      </c>
      <c r="AD14" s="35">
        <v>19</v>
      </c>
      <c r="AE14" s="35">
        <v>20</v>
      </c>
      <c r="AF14" s="17"/>
      <c r="AG14" s="37">
        <v>11</v>
      </c>
      <c r="AH14" s="37">
        <v>12</v>
      </c>
      <c r="AI14" s="37">
        <v>13</v>
      </c>
      <c r="AJ14" s="38">
        <v>14</v>
      </c>
      <c r="AK14" s="37">
        <v>15</v>
      </c>
      <c r="AL14" s="37">
        <v>16</v>
      </c>
      <c r="AM14" s="37">
        <v>17</v>
      </c>
      <c r="AN14" s="17"/>
      <c r="AO14" s="39">
        <v>9</v>
      </c>
      <c r="AP14" s="39">
        <v>10</v>
      </c>
      <c r="AQ14" s="39">
        <v>11</v>
      </c>
      <c r="AR14" s="40">
        <v>12</v>
      </c>
      <c r="AS14" s="39">
        <v>13</v>
      </c>
      <c r="AT14" s="39">
        <v>14</v>
      </c>
      <c r="AU14" s="39">
        <v>15</v>
      </c>
      <c r="AY14" s="70">
        <v>43114</v>
      </c>
    </row>
    <row r="15" spans="1:51" x14ac:dyDescent="0.25">
      <c r="A15" s="29">
        <v>22</v>
      </c>
      <c r="B15" s="29">
        <v>23</v>
      </c>
      <c r="C15" s="29">
        <v>24</v>
      </c>
      <c r="D15" s="30">
        <v>25</v>
      </c>
      <c r="E15" s="29">
        <v>26</v>
      </c>
      <c r="F15" s="66">
        <v>27</v>
      </c>
      <c r="G15" s="66">
        <v>28</v>
      </c>
      <c r="H15" s="17"/>
      <c r="I15" s="31">
        <v>19</v>
      </c>
      <c r="J15" s="31">
        <v>20</v>
      </c>
      <c r="K15" s="31">
        <v>21</v>
      </c>
      <c r="L15" s="32">
        <v>22</v>
      </c>
      <c r="M15" s="31">
        <v>23</v>
      </c>
      <c r="N15" s="31">
        <v>24</v>
      </c>
      <c r="O15" s="31">
        <v>25</v>
      </c>
      <c r="P15" s="17"/>
      <c r="Q15" s="33">
        <v>16</v>
      </c>
      <c r="R15" s="33">
        <v>17</v>
      </c>
      <c r="S15" s="33">
        <v>18</v>
      </c>
      <c r="T15" s="34">
        <v>19</v>
      </c>
      <c r="U15" s="33">
        <v>20</v>
      </c>
      <c r="V15" s="33">
        <v>21</v>
      </c>
      <c r="W15" s="33">
        <v>22</v>
      </c>
      <c r="X15" s="17"/>
      <c r="Y15" s="35">
        <v>21</v>
      </c>
      <c r="Z15" s="35">
        <v>22</v>
      </c>
      <c r="AA15" s="35">
        <v>23</v>
      </c>
      <c r="AB15" s="36">
        <v>24</v>
      </c>
      <c r="AC15" s="35">
        <v>25</v>
      </c>
      <c r="AD15" s="35">
        <v>26</v>
      </c>
      <c r="AE15" s="35">
        <v>27</v>
      </c>
      <c r="AF15" s="17"/>
      <c r="AG15" s="37">
        <v>18</v>
      </c>
      <c r="AH15" s="37">
        <v>19</v>
      </c>
      <c r="AI15" s="37">
        <v>20</v>
      </c>
      <c r="AJ15" s="38">
        <v>21</v>
      </c>
      <c r="AK15" s="37">
        <v>22</v>
      </c>
      <c r="AL15" s="37">
        <v>23</v>
      </c>
      <c r="AM15" s="37">
        <v>24</v>
      </c>
      <c r="AN15" s="17"/>
      <c r="AO15" s="39">
        <v>16</v>
      </c>
      <c r="AP15" s="39">
        <v>17</v>
      </c>
      <c r="AQ15" s="39">
        <v>18</v>
      </c>
      <c r="AR15" s="40">
        <v>19</v>
      </c>
      <c r="AS15" s="39">
        <v>20</v>
      </c>
      <c r="AT15" s="39">
        <v>21</v>
      </c>
      <c r="AU15" s="39">
        <v>22</v>
      </c>
      <c r="AY15" s="70">
        <v>43115</v>
      </c>
    </row>
    <row r="16" spans="1:51" x14ac:dyDescent="0.25">
      <c r="A16" s="29">
        <v>29</v>
      </c>
      <c r="B16" s="29">
        <v>30</v>
      </c>
      <c r="C16" s="29">
        <v>31</v>
      </c>
      <c r="D16" s="30"/>
      <c r="E16" s="29"/>
      <c r="F16" s="66"/>
      <c r="G16" s="66"/>
      <c r="H16" s="17"/>
      <c r="I16" s="31">
        <v>26</v>
      </c>
      <c r="J16" s="31">
        <v>27</v>
      </c>
      <c r="K16" s="31">
        <v>28</v>
      </c>
      <c r="L16" s="32">
        <v>29</v>
      </c>
      <c r="M16" s="31">
        <v>30</v>
      </c>
      <c r="N16" s="31">
        <v>31</v>
      </c>
      <c r="O16" s="31"/>
      <c r="P16" s="17"/>
      <c r="Q16" s="33">
        <v>23</v>
      </c>
      <c r="R16" s="33">
        <v>24</v>
      </c>
      <c r="S16" s="33">
        <v>25</v>
      </c>
      <c r="T16" s="34">
        <v>26</v>
      </c>
      <c r="U16" s="33">
        <v>27</v>
      </c>
      <c r="V16" s="33">
        <v>28</v>
      </c>
      <c r="W16" s="33">
        <v>29</v>
      </c>
      <c r="X16" s="17"/>
      <c r="Y16" s="35">
        <v>28</v>
      </c>
      <c r="Z16" s="35">
        <v>29</v>
      </c>
      <c r="AA16" s="35">
        <v>30</v>
      </c>
      <c r="AB16" s="36">
        <v>31</v>
      </c>
      <c r="AC16" s="35"/>
      <c r="AD16" s="35"/>
      <c r="AE16" s="35"/>
      <c r="AF16" s="17"/>
      <c r="AG16" s="37">
        <v>25</v>
      </c>
      <c r="AH16" s="37">
        <v>26</v>
      </c>
      <c r="AI16" s="37">
        <v>27</v>
      </c>
      <c r="AJ16" s="38">
        <v>28</v>
      </c>
      <c r="AK16" s="37">
        <v>29</v>
      </c>
      <c r="AL16" s="37">
        <v>30</v>
      </c>
      <c r="AM16" s="37"/>
      <c r="AN16" s="17"/>
      <c r="AO16" s="39">
        <v>23</v>
      </c>
      <c r="AP16" s="39">
        <v>24</v>
      </c>
      <c r="AQ16" s="39">
        <v>25</v>
      </c>
      <c r="AR16" s="40">
        <v>26</v>
      </c>
      <c r="AS16" s="39">
        <v>27</v>
      </c>
      <c r="AT16" s="39">
        <v>28</v>
      </c>
      <c r="AU16" s="39">
        <v>29</v>
      </c>
      <c r="AY16" s="70">
        <v>43116</v>
      </c>
    </row>
    <row r="17" spans="1:51" x14ac:dyDescent="0.25">
      <c r="A17" s="29"/>
      <c r="B17" s="29"/>
      <c r="C17" s="29"/>
      <c r="D17" s="30"/>
      <c r="E17" s="29"/>
      <c r="F17" s="66"/>
      <c r="G17" s="66"/>
      <c r="H17" s="17"/>
      <c r="I17" s="31"/>
      <c r="J17" s="31"/>
      <c r="K17" s="31"/>
      <c r="L17" s="32"/>
      <c r="M17" s="31"/>
      <c r="N17" s="31"/>
      <c r="O17" s="31"/>
      <c r="P17" s="17"/>
      <c r="Q17" s="33">
        <v>30</v>
      </c>
      <c r="R17" s="33"/>
      <c r="S17" s="33"/>
      <c r="T17" s="34"/>
      <c r="U17" s="33"/>
      <c r="V17" s="33"/>
      <c r="W17" s="33"/>
      <c r="X17" s="17"/>
      <c r="Y17" s="35"/>
      <c r="Z17" s="35"/>
      <c r="AA17" s="35"/>
      <c r="AB17" s="36"/>
      <c r="AC17" s="35"/>
      <c r="AD17" s="35"/>
      <c r="AE17" s="35"/>
      <c r="AF17" s="17"/>
      <c r="AG17" s="37"/>
      <c r="AH17" s="37"/>
      <c r="AI17" s="37"/>
      <c r="AJ17" s="38"/>
      <c r="AK17" s="37"/>
      <c r="AL17" s="37"/>
      <c r="AM17" s="37"/>
      <c r="AN17" s="17"/>
      <c r="AO17" s="39">
        <v>30</v>
      </c>
      <c r="AP17" s="39">
        <v>31</v>
      </c>
      <c r="AQ17" s="39"/>
      <c r="AR17" s="40"/>
      <c r="AS17" s="39"/>
      <c r="AT17" s="39"/>
      <c r="AU17" s="39"/>
      <c r="AY17" s="70">
        <v>43117</v>
      </c>
    </row>
    <row r="18" spans="1:51" x14ac:dyDescent="0.25">
      <c r="AY18" s="70">
        <v>43118</v>
      </c>
    </row>
    <row r="19" spans="1:51" x14ac:dyDescent="0.25">
      <c r="AY19" s="70">
        <v>43119</v>
      </c>
    </row>
    <row r="20" spans="1:51" x14ac:dyDescent="0.25">
      <c r="AY20" s="70">
        <v>43120</v>
      </c>
    </row>
    <row r="21" spans="1:51" x14ac:dyDescent="0.25">
      <c r="AY21" s="70">
        <v>43121</v>
      </c>
    </row>
    <row r="22" spans="1:51" x14ac:dyDescent="0.25">
      <c r="AY22" s="70">
        <v>43122</v>
      </c>
    </row>
    <row r="23" spans="1:51" x14ac:dyDescent="0.25">
      <c r="AY23" s="70">
        <v>43123</v>
      </c>
    </row>
    <row r="24" spans="1:51" x14ac:dyDescent="0.25">
      <c r="AY24" s="70">
        <v>43124</v>
      </c>
    </row>
    <row r="25" spans="1:51" x14ac:dyDescent="0.25">
      <c r="AY25" s="70">
        <v>43125</v>
      </c>
    </row>
    <row r="26" spans="1:51" x14ac:dyDescent="0.25">
      <c r="AY26" s="70">
        <v>43126</v>
      </c>
    </row>
    <row r="27" spans="1:51" x14ac:dyDescent="0.25">
      <c r="AY27" s="70">
        <v>43127</v>
      </c>
    </row>
    <row r="28" spans="1:51" x14ac:dyDescent="0.25">
      <c r="AY28" s="70">
        <v>43128</v>
      </c>
    </row>
    <row r="29" spans="1:51" x14ac:dyDescent="0.25">
      <c r="AY29" s="70">
        <v>43129</v>
      </c>
    </row>
    <row r="30" spans="1:51" x14ac:dyDescent="0.25">
      <c r="AY30" s="70">
        <v>43130</v>
      </c>
    </row>
    <row r="31" spans="1:51" x14ac:dyDescent="0.25">
      <c r="AY31" s="70">
        <v>43131</v>
      </c>
    </row>
    <row r="32" spans="1:51" x14ac:dyDescent="0.25">
      <c r="AY32" s="70">
        <v>43132</v>
      </c>
    </row>
    <row r="33" spans="51:51" x14ac:dyDescent="0.25">
      <c r="AY33" s="70">
        <v>43133</v>
      </c>
    </row>
    <row r="34" spans="51:51" x14ac:dyDescent="0.25">
      <c r="AY34" s="70">
        <v>43134</v>
      </c>
    </row>
    <row r="35" spans="51:51" x14ac:dyDescent="0.25">
      <c r="AY35" s="70">
        <v>43135</v>
      </c>
    </row>
    <row r="36" spans="51:51" x14ac:dyDescent="0.25">
      <c r="AY36" s="70">
        <v>43136</v>
      </c>
    </row>
    <row r="37" spans="51:51" x14ac:dyDescent="0.25">
      <c r="AY37" s="70">
        <v>43137</v>
      </c>
    </row>
    <row r="38" spans="51:51" x14ac:dyDescent="0.25">
      <c r="AY38" s="70">
        <v>43138</v>
      </c>
    </row>
    <row r="39" spans="51:51" x14ac:dyDescent="0.25">
      <c r="AY39" s="70">
        <v>43139</v>
      </c>
    </row>
    <row r="40" spans="51:51" x14ac:dyDescent="0.25">
      <c r="AY40" s="70">
        <v>43140</v>
      </c>
    </row>
    <row r="41" spans="51:51" x14ac:dyDescent="0.25">
      <c r="AY41" s="70">
        <v>43141</v>
      </c>
    </row>
    <row r="42" spans="51:51" x14ac:dyDescent="0.25">
      <c r="AY42" s="70">
        <v>43142</v>
      </c>
    </row>
    <row r="43" spans="51:51" x14ac:dyDescent="0.25">
      <c r="AY43" s="70">
        <v>43143</v>
      </c>
    </row>
    <row r="44" spans="51:51" x14ac:dyDescent="0.25">
      <c r="AY44" s="70">
        <v>43144</v>
      </c>
    </row>
    <row r="45" spans="51:51" x14ac:dyDescent="0.25">
      <c r="AY45" s="70">
        <v>43145</v>
      </c>
    </row>
    <row r="46" spans="51:51" x14ac:dyDescent="0.25">
      <c r="AY46" s="70">
        <v>43146</v>
      </c>
    </row>
    <row r="47" spans="51:51" x14ac:dyDescent="0.25">
      <c r="AY47" s="70">
        <v>43147</v>
      </c>
    </row>
    <row r="48" spans="51:51" x14ac:dyDescent="0.25">
      <c r="AY48" s="70">
        <v>43148</v>
      </c>
    </row>
    <row r="49" spans="51:51" x14ac:dyDescent="0.25">
      <c r="AY49" s="70">
        <v>43149</v>
      </c>
    </row>
    <row r="50" spans="51:51" x14ac:dyDescent="0.25">
      <c r="AY50" s="70">
        <v>43150</v>
      </c>
    </row>
    <row r="51" spans="51:51" x14ac:dyDescent="0.25">
      <c r="AY51" s="70">
        <v>43151</v>
      </c>
    </row>
    <row r="52" spans="51:51" x14ac:dyDescent="0.25">
      <c r="AY52" s="70">
        <v>43152</v>
      </c>
    </row>
    <row r="53" spans="51:51" x14ac:dyDescent="0.25">
      <c r="AY53" s="70">
        <v>43153</v>
      </c>
    </row>
    <row r="54" spans="51:51" x14ac:dyDescent="0.25">
      <c r="AY54" s="70">
        <v>43154</v>
      </c>
    </row>
    <row r="55" spans="51:51" x14ac:dyDescent="0.25">
      <c r="AY55" s="70">
        <v>43155</v>
      </c>
    </row>
    <row r="56" spans="51:51" x14ac:dyDescent="0.25">
      <c r="AY56" s="70">
        <v>43156</v>
      </c>
    </row>
    <row r="57" spans="51:51" x14ac:dyDescent="0.25">
      <c r="AY57" s="70">
        <v>43157</v>
      </c>
    </row>
    <row r="58" spans="51:51" x14ac:dyDescent="0.25">
      <c r="AY58" s="70">
        <v>43158</v>
      </c>
    </row>
    <row r="59" spans="51:51" x14ac:dyDescent="0.25">
      <c r="AY59" s="70">
        <v>43159</v>
      </c>
    </row>
    <row r="60" spans="51:51" x14ac:dyDescent="0.25">
      <c r="AY60" s="70">
        <v>43160</v>
      </c>
    </row>
    <row r="61" spans="51:51" x14ac:dyDescent="0.25">
      <c r="AY61" s="70">
        <v>43161</v>
      </c>
    </row>
    <row r="62" spans="51:51" x14ac:dyDescent="0.25">
      <c r="AY62" s="70">
        <v>43162</v>
      </c>
    </row>
    <row r="63" spans="51:51" x14ac:dyDescent="0.25">
      <c r="AY63" s="70">
        <v>43163</v>
      </c>
    </row>
    <row r="64" spans="51:51" x14ac:dyDescent="0.25">
      <c r="AY64" s="70">
        <v>43164</v>
      </c>
    </row>
    <row r="65" spans="51:51" x14ac:dyDescent="0.25">
      <c r="AY65" s="70">
        <v>43165</v>
      </c>
    </row>
    <row r="66" spans="51:51" x14ac:dyDescent="0.25">
      <c r="AY66" s="70">
        <v>43166</v>
      </c>
    </row>
    <row r="67" spans="51:51" x14ac:dyDescent="0.25">
      <c r="AY67" s="70">
        <v>43167</v>
      </c>
    </row>
    <row r="68" spans="51:51" x14ac:dyDescent="0.25">
      <c r="AY68" s="70">
        <v>43168</v>
      </c>
    </row>
    <row r="69" spans="51:51" x14ac:dyDescent="0.25">
      <c r="AY69" s="70">
        <v>43169</v>
      </c>
    </row>
    <row r="70" spans="51:51" x14ac:dyDescent="0.25">
      <c r="AY70" s="70">
        <v>43170</v>
      </c>
    </row>
    <row r="71" spans="51:51" x14ac:dyDescent="0.25">
      <c r="AY71" s="70">
        <v>43171</v>
      </c>
    </row>
    <row r="72" spans="51:51" x14ac:dyDescent="0.25">
      <c r="AY72" s="70">
        <v>43172</v>
      </c>
    </row>
    <row r="73" spans="51:51" x14ac:dyDescent="0.25">
      <c r="AY73" s="70">
        <v>43173</v>
      </c>
    </row>
    <row r="74" spans="51:51" x14ac:dyDescent="0.25">
      <c r="AY74" s="70">
        <v>43174</v>
      </c>
    </row>
    <row r="75" spans="51:51" x14ac:dyDescent="0.25">
      <c r="AY75" s="70">
        <v>43175</v>
      </c>
    </row>
    <row r="76" spans="51:51" x14ac:dyDescent="0.25">
      <c r="AY76" s="70">
        <v>43176</v>
      </c>
    </row>
    <row r="77" spans="51:51" x14ac:dyDescent="0.25">
      <c r="AY77" s="70">
        <v>43177</v>
      </c>
    </row>
    <row r="78" spans="51:51" x14ac:dyDescent="0.25">
      <c r="AY78" s="70">
        <v>43178</v>
      </c>
    </row>
    <row r="79" spans="51:51" x14ac:dyDescent="0.25">
      <c r="AY79" s="70">
        <v>43179</v>
      </c>
    </row>
    <row r="80" spans="51:51" x14ac:dyDescent="0.25">
      <c r="AY80" s="70">
        <v>43180</v>
      </c>
    </row>
    <row r="81" spans="51:51" x14ac:dyDescent="0.25">
      <c r="AY81" s="70">
        <v>43181</v>
      </c>
    </row>
    <row r="82" spans="51:51" x14ac:dyDescent="0.25">
      <c r="AY82" s="70">
        <v>43182</v>
      </c>
    </row>
    <row r="83" spans="51:51" x14ac:dyDescent="0.25">
      <c r="AY83" s="70">
        <v>43183</v>
      </c>
    </row>
    <row r="84" spans="51:51" x14ac:dyDescent="0.25">
      <c r="AY84" s="70">
        <v>43184</v>
      </c>
    </row>
    <row r="85" spans="51:51" x14ac:dyDescent="0.25">
      <c r="AY85" s="70">
        <v>43185</v>
      </c>
    </row>
    <row r="86" spans="51:51" x14ac:dyDescent="0.25">
      <c r="AY86" s="70">
        <v>43186</v>
      </c>
    </row>
    <row r="87" spans="51:51" x14ac:dyDescent="0.25">
      <c r="AY87" s="70">
        <v>43187</v>
      </c>
    </row>
    <row r="88" spans="51:51" x14ac:dyDescent="0.25">
      <c r="AY88" s="70">
        <v>43188</v>
      </c>
    </row>
    <row r="89" spans="51:51" x14ac:dyDescent="0.25">
      <c r="AY89" s="70">
        <v>43189</v>
      </c>
    </row>
    <row r="90" spans="51:51" x14ac:dyDescent="0.25">
      <c r="AY90" s="70">
        <v>43190</v>
      </c>
    </row>
    <row r="91" spans="51:51" x14ac:dyDescent="0.25">
      <c r="AY91" s="70">
        <v>43191</v>
      </c>
    </row>
    <row r="92" spans="51:51" x14ac:dyDescent="0.25">
      <c r="AY92" s="70">
        <v>43192</v>
      </c>
    </row>
    <row r="93" spans="51:51" x14ac:dyDescent="0.25">
      <c r="AY93" s="70">
        <v>43193</v>
      </c>
    </row>
    <row r="94" spans="51:51" x14ac:dyDescent="0.25">
      <c r="AY94" s="70">
        <v>43194</v>
      </c>
    </row>
    <row r="95" spans="51:51" x14ac:dyDescent="0.25">
      <c r="AY95" s="70">
        <v>43195</v>
      </c>
    </row>
    <row r="96" spans="51:51" x14ac:dyDescent="0.25">
      <c r="AY96" s="70">
        <v>43196</v>
      </c>
    </row>
    <row r="97" spans="51:51" x14ac:dyDescent="0.25">
      <c r="AY97" s="70">
        <v>43197</v>
      </c>
    </row>
    <row r="98" spans="51:51" x14ac:dyDescent="0.25">
      <c r="AY98" s="70">
        <v>43198</v>
      </c>
    </row>
    <row r="99" spans="51:51" x14ac:dyDescent="0.25">
      <c r="AY99" s="70">
        <v>43199</v>
      </c>
    </row>
    <row r="100" spans="51:51" x14ac:dyDescent="0.25">
      <c r="AY100" s="70">
        <v>43200</v>
      </c>
    </row>
    <row r="101" spans="51:51" x14ac:dyDescent="0.25">
      <c r="AY101" s="70">
        <v>43201</v>
      </c>
    </row>
    <row r="102" spans="51:51" x14ac:dyDescent="0.25">
      <c r="AY102" s="70">
        <v>43202</v>
      </c>
    </row>
    <row r="103" spans="51:51" x14ac:dyDescent="0.25">
      <c r="AY103" s="70">
        <v>43203</v>
      </c>
    </row>
    <row r="104" spans="51:51" x14ac:dyDescent="0.25">
      <c r="AY104" s="70">
        <v>43204</v>
      </c>
    </row>
    <row r="105" spans="51:51" x14ac:dyDescent="0.25">
      <c r="AY105" s="70">
        <v>43205</v>
      </c>
    </row>
    <row r="106" spans="51:51" x14ac:dyDescent="0.25">
      <c r="AY106" s="70">
        <v>43206</v>
      </c>
    </row>
    <row r="107" spans="51:51" x14ac:dyDescent="0.25">
      <c r="AY107" s="70">
        <v>43207</v>
      </c>
    </row>
    <row r="108" spans="51:51" x14ac:dyDescent="0.25">
      <c r="AY108" s="70">
        <v>43208</v>
      </c>
    </row>
    <row r="109" spans="51:51" x14ac:dyDescent="0.25">
      <c r="AY109" s="70">
        <v>43209</v>
      </c>
    </row>
    <row r="110" spans="51:51" x14ac:dyDescent="0.25">
      <c r="AY110" s="70">
        <v>43210</v>
      </c>
    </row>
    <row r="111" spans="51:51" x14ac:dyDescent="0.25">
      <c r="AY111" s="70">
        <v>43211</v>
      </c>
    </row>
    <row r="112" spans="51:51" x14ac:dyDescent="0.25">
      <c r="AY112" s="70">
        <v>43212</v>
      </c>
    </row>
    <row r="113" spans="51:51" x14ac:dyDescent="0.25">
      <c r="AY113" s="70">
        <v>43213</v>
      </c>
    </row>
    <row r="114" spans="51:51" x14ac:dyDescent="0.25">
      <c r="AY114" s="70">
        <v>43214</v>
      </c>
    </row>
    <row r="115" spans="51:51" x14ac:dyDescent="0.25">
      <c r="AY115" s="70">
        <v>43215</v>
      </c>
    </row>
    <row r="116" spans="51:51" x14ac:dyDescent="0.25">
      <c r="AY116" s="70">
        <v>43216</v>
      </c>
    </row>
    <row r="117" spans="51:51" x14ac:dyDescent="0.25">
      <c r="AY117" s="70">
        <v>43217</v>
      </c>
    </row>
    <row r="118" spans="51:51" x14ac:dyDescent="0.25">
      <c r="AY118" s="70">
        <v>43218</v>
      </c>
    </row>
    <row r="119" spans="51:51" x14ac:dyDescent="0.25">
      <c r="AY119" s="70">
        <v>43219</v>
      </c>
    </row>
    <row r="120" spans="51:51" x14ac:dyDescent="0.25">
      <c r="AY120" s="70">
        <v>43220</v>
      </c>
    </row>
    <row r="121" spans="51:51" x14ac:dyDescent="0.25">
      <c r="AY121" s="70">
        <v>43221</v>
      </c>
    </row>
    <row r="122" spans="51:51" x14ac:dyDescent="0.25">
      <c r="AY122" s="70">
        <v>43222</v>
      </c>
    </row>
    <row r="123" spans="51:51" x14ac:dyDescent="0.25">
      <c r="AY123" s="70">
        <v>43223</v>
      </c>
    </row>
    <row r="124" spans="51:51" x14ac:dyDescent="0.25">
      <c r="AY124" s="70">
        <v>43224</v>
      </c>
    </row>
    <row r="125" spans="51:51" x14ac:dyDescent="0.25">
      <c r="AY125" s="70">
        <v>43225</v>
      </c>
    </row>
    <row r="126" spans="51:51" x14ac:dyDescent="0.25">
      <c r="AY126" s="70">
        <v>43226</v>
      </c>
    </row>
    <row r="127" spans="51:51" x14ac:dyDescent="0.25">
      <c r="AY127" s="70">
        <v>43227</v>
      </c>
    </row>
    <row r="128" spans="51:51" x14ac:dyDescent="0.25">
      <c r="AY128" s="70">
        <v>43228</v>
      </c>
    </row>
    <row r="129" spans="51:51" x14ac:dyDescent="0.25">
      <c r="AY129" s="70">
        <v>43229</v>
      </c>
    </row>
    <row r="130" spans="51:51" x14ac:dyDescent="0.25">
      <c r="AY130" s="70">
        <v>43230</v>
      </c>
    </row>
    <row r="131" spans="51:51" x14ac:dyDescent="0.25">
      <c r="AY131" s="70">
        <v>43231</v>
      </c>
    </row>
    <row r="132" spans="51:51" x14ac:dyDescent="0.25">
      <c r="AY132" s="70">
        <v>43232</v>
      </c>
    </row>
    <row r="133" spans="51:51" x14ac:dyDescent="0.25">
      <c r="AY133" s="70">
        <v>43233</v>
      </c>
    </row>
    <row r="134" spans="51:51" x14ac:dyDescent="0.25">
      <c r="AY134" s="70">
        <v>43234</v>
      </c>
    </row>
    <row r="135" spans="51:51" x14ac:dyDescent="0.25">
      <c r="AY135" s="70">
        <v>43235</v>
      </c>
    </row>
    <row r="136" spans="51:51" x14ac:dyDescent="0.25">
      <c r="AY136" s="70">
        <v>43236</v>
      </c>
    </row>
    <row r="137" spans="51:51" x14ac:dyDescent="0.25">
      <c r="AY137" s="70">
        <v>43237</v>
      </c>
    </row>
    <row r="138" spans="51:51" x14ac:dyDescent="0.25">
      <c r="AY138" s="70">
        <v>43238</v>
      </c>
    </row>
    <row r="139" spans="51:51" x14ac:dyDescent="0.25">
      <c r="AY139" s="70">
        <v>43239</v>
      </c>
    </row>
    <row r="140" spans="51:51" x14ac:dyDescent="0.25">
      <c r="AY140" s="70">
        <v>43240</v>
      </c>
    </row>
    <row r="141" spans="51:51" x14ac:dyDescent="0.25">
      <c r="AY141" s="70">
        <v>43241</v>
      </c>
    </row>
    <row r="142" spans="51:51" x14ac:dyDescent="0.25">
      <c r="AY142" s="70">
        <v>43242</v>
      </c>
    </row>
    <row r="143" spans="51:51" x14ac:dyDescent="0.25">
      <c r="AY143" s="70">
        <v>43243</v>
      </c>
    </row>
    <row r="144" spans="51:51" x14ac:dyDescent="0.25">
      <c r="AY144" s="70">
        <v>43244</v>
      </c>
    </row>
    <row r="145" spans="51:51" x14ac:dyDescent="0.25">
      <c r="AY145" s="70">
        <v>43245</v>
      </c>
    </row>
    <row r="146" spans="51:51" x14ac:dyDescent="0.25">
      <c r="AY146" s="70">
        <v>43246</v>
      </c>
    </row>
    <row r="147" spans="51:51" x14ac:dyDescent="0.25">
      <c r="AY147" s="70">
        <v>43247</v>
      </c>
    </row>
    <row r="148" spans="51:51" x14ac:dyDescent="0.25">
      <c r="AY148" s="70">
        <v>43248</v>
      </c>
    </row>
    <row r="149" spans="51:51" x14ac:dyDescent="0.25">
      <c r="AY149" s="70">
        <v>43249</v>
      </c>
    </row>
    <row r="150" spans="51:51" x14ac:dyDescent="0.25">
      <c r="AY150" s="70">
        <v>43250</v>
      </c>
    </row>
    <row r="151" spans="51:51" x14ac:dyDescent="0.25">
      <c r="AY151" s="70">
        <v>43251</v>
      </c>
    </row>
    <row r="152" spans="51:51" x14ac:dyDescent="0.25">
      <c r="AY152" s="70">
        <v>43252</v>
      </c>
    </row>
    <row r="153" spans="51:51" x14ac:dyDescent="0.25">
      <c r="AY153" s="70">
        <v>43253</v>
      </c>
    </row>
    <row r="154" spans="51:51" x14ac:dyDescent="0.25">
      <c r="AY154" s="70">
        <v>43254</v>
      </c>
    </row>
    <row r="155" spans="51:51" x14ac:dyDescent="0.25">
      <c r="AY155" s="70">
        <v>43255</v>
      </c>
    </row>
    <row r="156" spans="51:51" x14ac:dyDescent="0.25">
      <c r="AY156" s="70">
        <v>43256</v>
      </c>
    </row>
    <row r="157" spans="51:51" x14ac:dyDescent="0.25">
      <c r="AY157" s="70">
        <v>43257</v>
      </c>
    </row>
    <row r="158" spans="51:51" x14ac:dyDescent="0.25">
      <c r="AY158" s="70">
        <v>43258</v>
      </c>
    </row>
    <row r="159" spans="51:51" x14ac:dyDescent="0.25">
      <c r="AY159" s="70">
        <v>43259</v>
      </c>
    </row>
    <row r="160" spans="51:51" x14ac:dyDescent="0.25">
      <c r="AY160" s="70">
        <v>43260</v>
      </c>
    </row>
    <row r="161" spans="51:51" x14ac:dyDescent="0.25">
      <c r="AY161" s="70">
        <v>43261</v>
      </c>
    </row>
    <row r="162" spans="51:51" x14ac:dyDescent="0.25">
      <c r="AY162" s="70">
        <v>43262</v>
      </c>
    </row>
    <row r="163" spans="51:51" x14ac:dyDescent="0.25">
      <c r="AY163" s="70">
        <v>43263</v>
      </c>
    </row>
    <row r="164" spans="51:51" x14ac:dyDescent="0.25">
      <c r="AY164" s="70">
        <v>43264</v>
      </c>
    </row>
    <row r="165" spans="51:51" x14ac:dyDescent="0.25">
      <c r="AY165" s="70">
        <v>43265</v>
      </c>
    </row>
    <row r="166" spans="51:51" x14ac:dyDescent="0.25">
      <c r="AY166" s="70">
        <v>43266</v>
      </c>
    </row>
    <row r="167" spans="51:51" x14ac:dyDescent="0.25">
      <c r="AY167" s="70">
        <v>43267</v>
      </c>
    </row>
    <row r="168" spans="51:51" x14ac:dyDescent="0.25">
      <c r="AY168" s="70">
        <v>43268</v>
      </c>
    </row>
    <row r="169" spans="51:51" x14ac:dyDescent="0.25">
      <c r="AY169" s="70">
        <v>43269</v>
      </c>
    </row>
    <row r="170" spans="51:51" x14ac:dyDescent="0.25">
      <c r="AY170" s="70">
        <v>43270</v>
      </c>
    </row>
    <row r="171" spans="51:51" x14ac:dyDescent="0.25">
      <c r="AY171" s="70">
        <v>43271</v>
      </c>
    </row>
    <row r="172" spans="51:51" x14ac:dyDescent="0.25">
      <c r="AY172" s="70">
        <v>43272</v>
      </c>
    </row>
    <row r="173" spans="51:51" x14ac:dyDescent="0.25">
      <c r="AY173" s="70">
        <v>43273</v>
      </c>
    </row>
    <row r="174" spans="51:51" x14ac:dyDescent="0.25">
      <c r="AY174" s="70">
        <v>43274</v>
      </c>
    </row>
    <row r="175" spans="51:51" x14ac:dyDescent="0.25">
      <c r="AY175" s="70">
        <v>43275</v>
      </c>
    </row>
    <row r="176" spans="51:51" x14ac:dyDescent="0.25">
      <c r="AY176" s="70">
        <v>43276</v>
      </c>
    </row>
    <row r="177" spans="51:51" x14ac:dyDescent="0.25">
      <c r="AY177" s="70">
        <v>43277</v>
      </c>
    </row>
    <row r="178" spans="51:51" x14ac:dyDescent="0.25">
      <c r="AY178" s="70">
        <v>43278</v>
      </c>
    </row>
    <row r="179" spans="51:51" x14ac:dyDescent="0.25">
      <c r="AY179" s="70">
        <v>43279</v>
      </c>
    </row>
    <row r="180" spans="51:51" x14ac:dyDescent="0.25">
      <c r="AY180" s="70">
        <v>43280</v>
      </c>
    </row>
    <row r="181" spans="51:51" x14ac:dyDescent="0.25">
      <c r="AY181" s="70">
        <v>43281</v>
      </c>
    </row>
    <row r="182" spans="51:51" x14ac:dyDescent="0.25">
      <c r="AY182" s="70">
        <v>43282</v>
      </c>
    </row>
    <row r="183" spans="51:51" x14ac:dyDescent="0.25">
      <c r="AY183" s="70">
        <v>43283</v>
      </c>
    </row>
    <row r="184" spans="51:51" x14ac:dyDescent="0.25">
      <c r="AY184" s="70">
        <v>43284</v>
      </c>
    </row>
    <row r="185" spans="51:51" x14ac:dyDescent="0.25">
      <c r="AY185" s="70">
        <v>43285</v>
      </c>
    </row>
    <row r="186" spans="51:51" x14ac:dyDescent="0.25">
      <c r="AY186" s="70">
        <v>43286</v>
      </c>
    </row>
    <row r="187" spans="51:51" x14ac:dyDescent="0.25">
      <c r="AY187" s="70">
        <v>43287</v>
      </c>
    </row>
    <row r="188" spans="51:51" x14ac:dyDescent="0.25">
      <c r="AY188" s="70">
        <v>43288</v>
      </c>
    </row>
    <row r="189" spans="51:51" x14ac:dyDescent="0.25">
      <c r="AY189" s="70">
        <v>43289</v>
      </c>
    </row>
    <row r="190" spans="51:51" x14ac:dyDescent="0.25">
      <c r="AY190" s="70">
        <v>43290</v>
      </c>
    </row>
    <row r="191" spans="51:51" x14ac:dyDescent="0.25">
      <c r="AY191" s="70">
        <v>43291</v>
      </c>
    </row>
    <row r="192" spans="51:51" x14ac:dyDescent="0.25">
      <c r="AY192" s="70">
        <v>43292</v>
      </c>
    </row>
    <row r="193" spans="51:51" x14ac:dyDescent="0.25">
      <c r="AY193" s="70">
        <v>43293</v>
      </c>
    </row>
    <row r="194" spans="51:51" x14ac:dyDescent="0.25">
      <c r="AY194" s="70">
        <v>43294</v>
      </c>
    </row>
    <row r="195" spans="51:51" x14ac:dyDescent="0.25">
      <c r="AY195" s="70">
        <v>43295</v>
      </c>
    </row>
    <row r="196" spans="51:51" x14ac:dyDescent="0.25">
      <c r="AY196" s="70">
        <v>43296</v>
      </c>
    </row>
    <row r="197" spans="51:51" x14ac:dyDescent="0.25">
      <c r="AY197" s="70">
        <v>43297</v>
      </c>
    </row>
    <row r="198" spans="51:51" x14ac:dyDescent="0.25">
      <c r="AY198" s="70">
        <v>43298</v>
      </c>
    </row>
    <row r="199" spans="51:51" x14ac:dyDescent="0.25">
      <c r="AY199" s="70">
        <v>43299</v>
      </c>
    </row>
    <row r="200" spans="51:51" x14ac:dyDescent="0.25">
      <c r="AY200" s="70">
        <v>43300</v>
      </c>
    </row>
    <row r="201" spans="51:51" x14ac:dyDescent="0.25">
      <c r="AY201" s="70">
        <v>43301</v>
      </c>
    </row>
    <row r="202" spans="51:51" x14ac:dyDescent="0.25">
      <c r="AY202" s="70">
        <v>43302</v>
      </c>
    </row>
    <row r="203" spans="51:51" x14ac:dyDescent="0.25">
      <c r="AY203" s="70">
        <v>43303</v>
      </c>
    </row>
    <row r="204" spans="51:51" x14ac:dyDescent="0.25">
      <c r="AY204" s="70">
        <v>43304</v>
      </c>
    </row>
    <row r="205" spans="51:51" x14ac:dyDescent="0.25">
      <c r="AY205" s="70">
        <v>43305</v>
      </c>
    </row>
    <row r="206" spans="51:51" x14ac:dyDescent="0.25">
      <c r="AY206" s="70">
        <v>43306</v>
      </c>
    </row>
    <row r="207" spans="51:51" x14ac:dyDescent="0.25">
      <c r="AY207" s="70">
        <v>43307</v>
      </c>
    </row>
    <row r="208" spans="51:51" x14ac:dyDescent="0.25">
      <c r="AY208" s="70">
        <v>43308</v>
      </c>
    </row>
    <row r="209" spans="51:51" x14ac:dyDescent="0.25">
      <c r="AY209" s="70">
        <v>43309</v>
      </c>
    </row>
    <row r="210" spans="51:51" x14ac:dyDescent="0.25">
      <c r="AY210" s="70">
        <v>43310</v>
      </c>
    </row>
    <row r="211" spans="51:51" x14ac:dyDescent="0.25">
      <c r="AY211" s="70">
        <v>43311</v>
      </c>
    </row>
    <row r="212" spans="51:51" x14ac:dyDescent="0.25">
      <c r="AY212" s="70">
        <v>43312</v>
      </c>
    </row>
    <row r="213" spans="51:51" x14ac:dyDescent="0.25">
      <c r="AY213" s="70">
        <v>43313</v>
      </c>
    </row>
    <row r="214" spans="51:51" x14ac:dyDescent="0.25">
      <c r="AY214" s="70">
        <v>43314</v>
      </c>
    </row>
    <row r="215" spans="51:51" x14ac:dyDescent="0.25">
      <c r="AY215" s="70">
        <v>43315</v>
      </c>
    </row>
    <row r="216" spans="51:51" x14ac:dyDescent="0.25">
      <c r="AY216" s="70">
        <v>43316</v>
      </c>
    </row>
    <row r="217" spans="51:51" x14ac:dyDescent="0.25">
      <c r="AY217" s="70">
        <v>43317</v>
      </c>
    </row>
    <row r="218" spans="51:51" x14ac:dyDescent="0.25">
      <c r="AY218" s="70">
        <v>43318</v>
      </c>
    </row>
    <row r="219" spans="51:51" x14ac:dyDescent="0.25">
      <c r="AY219" s="70">
        <v>43319</v>
      </c>
    </row>
    <row r="220" spans="51:51" x14ac:dyDescent="0.25">
      <c r="AY220" s="70">
        <v>43320</v>
      </c>
    </row>
    <row r="221" spans="51:51" x14ac:dyDescent="0.25">
      <c r="AY221" s="70">
        <v>43321</v>
      </c>
    </row>
    <row r="222" spans="51:51" x14ac:dyDescent="0.25">
      <c r="AY222" s="70">
        <v>43322</v>
      </c>
    </row>
    <row r="223" spans="51:51" x14ac:dyDescent="0.25">
      <c r="AY223" s="70">
        <v>43323</v>
      </c>
    </row>
    <row r="224" spans="51:51" x14ac:dyDescent="0.25">
      <c r="AY224" s="70">
        <v>43324</v>
      </c>
    </row>
    <row r="225" spans="51:51" x14ac:dyDescent="0.25">
      <c r="AY225" s="70">
        <v>43325</v>
      </c>
    </row>
    <row r="226" spans="51:51" x14ac:dyDescent="0.25">
      <c r="AY226" s="70">
        <v>43326</v>
      </c>
    </row>
    <row r="227" spans="51:51" x14ac:dyDescent="0.25">
      <c r="AY227" s="70">
        <v>43327</v>
      </c>
    </row>
    <row r="228" spans="51:51" x14ac:dyDescent="0.25">
      <c r="AY228" s="70">
        <v>43328</v>
      </c>
    </row>
    <row r="229" spans="51:51" x14ac:dyDescent="0.25">
      <c r="AY229" s="70">
        <v>43329</v>
      </c>
    </row>
    <row r="230" spans="51:51" x14ac:dyDescent="0.25">
      <c r="AY230" s="70">
        <v>43330</v>
      </c>
    </row>
    <row r="231" spans="51:51" x14ac:dyDescent="0.25">
      <c r="AY231" s="70">
        <v>43331</v>
      </c>
    </row>
    <row r="232" spans="51:51" x14ac:dyDescent="0.25">
      <c r="AY232" s="70">
        <v>43332</v>
      </c>
    </row>
    <row r="233" spans="51:51" x14ac:dyDescent="0.25">
      <c r="AY233" s="70">
        <v>43333</v>
      </c>
    </row>
    <row r="234" spans="51:51" x14ac:dyDescent="0.25">
      <c r="AY234" s="70">
        <v>43334</v>
      </c>
    </row>
    <row r="235" spans="51:51" x14ac:dyDescent="0.25">
      <c r="AY235" s="70">
        <v>43335</v>
      </c>
    </row>
    <row r="236" spans="51:51" x14ac:dyDescent="0.25">
      <c r="AY236" s="70">
        <v>43336</v>
      </c>
    </row>
    <row r="237" spans="51:51" x14ac:dyDescent="0.25">
      <c r="AY237" s="70">
        <v>43337</v>
      </c>
    </row>
    <row r="238" spans="51:51" x14ac:dyDescent="0.25">
      <c r="AY238" s="70">
        <v>43338</v>
      </c>
    </row>
    <row r="239" spans="51:51" x14ac:dyDescent="0.25">
      <c r="AY239" s="70">
        <v>43339</v>
      </c>
    </row>
    <row r="240" spans="51:51" x14ac:dyDescent="0.25">
      <c r="AY240" s="70">
        <v>43340</v>
      </c>
    </row>
    <row r="241" spans="51:51" x14ac:dyDescent="0.25">
      <c r="AY241" s="70">
        <v>43341</v>
      </c>
    </row>
    <row r="242" spans="51:51" x14ac:dyDescent="0.25">
      <c r="AY242" s="70">
        <v>43342</v>
      </c>
    </row>
    <row r="243" spans="51:51" x14ac:dyDescent="0.25">
      <c r="AY243" s="70">
        <v>43343</v>
      </c>
    </row>
    <row r="244" spans="51:51" x14ac:dyDescent="0.25">
      <c r="AY244" s="70">
        <v>43344</v>
      </c>
    </row>
    <row r="245" spans="51:51" x14ac:dyDescent="0.25">
      <c r="AY245" s="70">
        <v>43345</v>
      </c>
    </row>
    <row r="246" spans="51:51" x14ac:dyDescent="0.25">
      <c r="AY246" s="70">
        <v>43346</v>
      </c>
    </row>
    <row r="247" spans="51:51" x14ac:dyDescent="0.25">
      <c r="AY247" s="70">
        <v>43347</v>
      </c>
    </row>
    <row r="248" spans="51:51" x14ac:dyDescent="0.25">
      <c r="AY248" s="70">
        <v>43348</v>
      </c>
    </row>
    <row r="249" spans="51:51" x14ac:dyDescent="0.25">
      <c r="AY249" s="70">
        <v>43349</v>
      </c>
    </row>
    <row r="250" spans="51:51" x14ac:dyDescent="0.25">
      <c r="AY250" s="70">
        <v>43350</v>
      </c>
    </row>
    <row r="251" spans="51:51" x14ac:dyDescent="0.25">
      <c r="AY251" s="70">
        <v>43351</v>
      </c>
    </row>
    <row r="252" spans="51:51" x14ac:dyDescent="0.25">
      <c r="AY252" s="70">
        <v>43352</v>
      </c>
    </row>
    <row r="253" spans="51:51" x14ac:dyDescent="0.25">
      <c r="AY253" s="70">
        <v>43353</v>
      </c>
    </row>
    <row r="254" spans="51:51" x14ac:dyDescent="0.25">
      <c r="AY254" s="70">
        <v>43354</v>
      </c>
    </row>
    <row r="255" spans="51:51" x14ac:dyDescent="0.25">
      <c r="AY255" s="70">
        <v>43355</v>
      </c>
    </row>
    <row r="256" spans="51:51" x14ac:dyDescent="0.25">
      <c r="AY256" s="70">
        <v>43356</v>
      </c>
    </row>
    <row r="257" spans="51:51" x14ac:dyDescent="0.25">
      <c r="AY257" s="70">
        <v>43357</v>
      </c>
    </row>
    <row r="258" spans="51:51" x14ac:dyDescent="0.25">
      <c r="AY258" s="70">
        <v>43358</v>
      </c>
    </row>
    <row r="259" spans="51:51" x14ac:dyDescent="0.25">
      <c r="AY259" s="70">
        <v>43359</v>
      </c>
    </row>
    <row r="260" spans="51:51" x14ac:dyDescent="0.25">
      <c r="AY260" s="70">
        <v>43360</v>
      </c>
    </row>
    <row r="261" spans="51:51" x14ac:dyDescent="0.25">
      <c r="AY261" s="70">
        <v>43361</v>
      </c>
    </row>
    <row r="262" spans="51:51" x14ac:dyDescent="0.25">
      <c r="AY262" s="70">
        <v>43362</v>
      </c>
    </row>
    <row r="263" spans="51:51" x14ac:dyDescent="0.25">
      <c r="AY263" s="70">
        <v>43363</v>
      </c>
    </row>
    <row r="264" spans="51:51" x14ac:dyDescent="0.25">
      <c r="AY264" s="70">
        <v>43364</v>
      </c>
    </row>
    <row r="265" spans="51:51" x14ac:dyDescent="0.25">
      <c r="AY265" s="70">
        <v>43365</v>
      </c>
    </row>
    <row r="266" spans="51:51" x14ac:dyDescent="0.25">
      <c r="AY266" s="70">
        <v>43366</v>
      </c>
    </row>
    <row r="267" spans="51:51" x14ac:dyDescent="0.25">
      <c r="AY267" s="70">
        <v>43367</v>
      </c>
    </row>
    <row r="268" spans="51:51" x14ac:dyDescent="0.25">
      <c r="AY268" s="70">
        <v>43368</v>
      </c>
    </row>
    <row r="269" spans="51:51" x14ac:dyDescent="0.25">
      <c r="AY269" s="70">
        <v>43369</v>
      </c>
    </row>
    <row r="270" spans="51:51" x14ac:dyDescent="0.25">
      <c r="AY270" s="70">
        <v>43370</v>
      </c>
    </row>
    <row r="271" spans="51:51" x14ac:dyDescent="0.25">
      <c r="AY271" s="70">
        <v>43371</v>
      </c>
    </row>
    <row r="272" spans="51:51" x14ac:dyDescent="0.25">
      <c r="AY272" s="70">
        <v>43372</v>
      </c>
    </row>
    <row r="273" spans="51:51" x14ac:dyDescent="0.25">
      <c r="AY273" s="70">
        <v>43373</v>
      </c>
    </row>
    <row r="274" spans="51:51" x14ac:dyDescent="0.25">
      <c r="AY274" s="70">
        <v>43374</v>
      </c>
    </row>
    <row r="275" spans="51:51" x14ac:dyDescent="0.25">
      <c r="AY275" s="70">
        <v>43375</v>
      </c>
    </row>
    <row r="276" spans="51:51" x14ac:dyDescent="0.25">
      <c r="AY276" s="70">
        <v>43376</v>
      </c>
    </row>
    <row r="277" spans="51:51" x14ac:dyDescent="0.25">
      <c r="AY277" s="70">
        <v>43377</v>
      </c>
    </row>
    <row r="278" spans="51:51" x14ac:dyDescent="0.25">
      <c r="AY278" s="70">
        <v>43378</v>
      </c>
    </row>
    <row r="279" spans="51:51" x14ac:dyDescent="0.25">
      <c r="AY279" s="70">
        <v>43379</v>
      </c>
    </row>
    <row r="280" spans="51:51" x14ac:dyDescent="0.25">
      <c r="AY280" s="70">
        <v>43380</v>
      </c>
    </row>
    <row r="281" spans="51:51" x14ac:dyDescent="0.25">
      <c r="AY281" s="70">
        <v>43381</v>
      </c>
    </row>
    <row r="282" spans="51:51" x14ac:dyDescent="0.25">
      <c r="AY282" s="70">
        <v>43382</v>
      </c>
    </row>
    <row r="283" spans="51:51" x14ac:dyDescent="0.25">
      <c r="AY283" s="70">
        <v>43383</v>
      </c>
    </row>
    <row r="284" spans="51:51" x14ac:dyDescent="0.25">
      <c r="AY284" s="70">
        <v>43384</v>
      </c>
    </row>
    <row r="285" spans="51:51" x14ac:dyDescent="0.25">
      <c r="AY285" s="70">
        <v>43385</v>
      </c>
    </row>
    <row r="286" spans="51:51" x14ac:dyDescent="0.25">
      <c r="AY286" s="70">
        <v>43386</v>
      </c>
    </row>
    <row r="287" spans="51:51" x14ac:dyDescent="0.25">
      <c r="AY287" s="70">
        <v>43387</v>
      </c>
    </row>
    <row r="288" spans="51:51" x14ac:dyDescent="0.25">
      <c r="AY288" s="70">
        <v>43388</v>
      </c>
    </row>
    <row r="289" spans="51:51" x14ac:dyDescent="0.25">
      <c r="AY289" s="70">
        <v>43389</v>
      </c>
    </row>
    <row r="290" spans="51:51" x14ac:dyDescent="0.25">
      <c r="AY290" s="70">
        <v>43390</v>
      </c>
    </row>
    <row r="291" spans="51:51" x14ac:dyDescent="0.25">
      <c r="AY291" s="70">
        <v>43391</v>
      </c>
    </row>
    <row r="292" spans="51:51" x14ac:dyDescent="0.25">
      <c r="AY292" s="70">
        <v>43392</v>
      </c>
    </row>
    <row r="293" spans="51:51" x14ac:dyDescent="0.25">
      <c r="AY293" s="70">
        <v>43393</v>
      </c>
    </row>
    <row r="294" spans="51:51" x14ac:dyDescent="0.25">
      <c r="AY294" s="70">
        <v>43394</v>
      </c>
    </row>
    <row r="295" spans="51:51" x14ac:dyDescent="0.25">
      <c r="AY295" s="70">
        <v>43395</v>
      </c>
    </row>
    <row r="296" spans="51:51" x14ac:dyDescent="0.25">
      <c r="AY296" s="70">
        <v>43396</v>
      </c>
    </row>
    <row r="297" spans="51:51" x14ac:dyDescent="0.25">
      <c r="AY297" s="70">
        <v>43397</v>
      </c>
    </row>
    <row r="298" spans="51:51" x14ac:dyDescent="0.25">
      <c r="AY298" s="70">
        <v>43398</v>
      </c>
    </row>
    <row r="299" spans="51:51" x14ac:dyDescent="0.25">
      <c r="AY299" s="70">
        <v>43399</v>
      </c>
    </row>
    <row r="300" spans="51:51" x14ac:dyDescent="0.25">
      <c r="AY300" s="70">
        <v>43400</v>
      </c>
    </row>
    <row r="301" spans="51:51" x14ac:dyDescent="0.25">
      <c r="AY301" s="70">
        <v>43401</v>
      </c>
    </row>
    <row r="302" spans="51:51" x14ac:dyDescent="0.25">
      <c r="AY302" s="70">
        <v>43402</v>
      </c>
    </row>
    <row r="303" spans="51:51" x14ac:dyDescent="0.25">
      <c r="AY303" s="70">
        <v>43403</v>
      </c>
    </row>
    <row r="304" spans="51:51" x14ac:dyDescent="0.25">
      <c r="AY304" s="70">
        <v>43404</v>
      </c>
    </row>
    <row r="305" spans="51:51" x14ac:dyDescent="0.25">
      <c r="AY305" s="70">
        <v>43405</v>
      </c>
    </row>
    <row r="306" spans="51:51" x14ac:dyDescent="0.25">
      <c r="AY306" s="70">
        <v>43406</v>
      </c>
    </row>
    <row r="307" spans="51:51" x14ac:dyDescent="0.25">
      <c r="AY307" s="70">
        <v>43407</v>
      </c>
    </row>
    <row r="308" spans="51:51" x14ac:dyDescent="0.25">
      <c r="AY308" s="70">
        <v>43408</v>
      </c>
    </row>
    <row r="309" spans="51:51" x14ac:dyDescent="0.25">
      <c r="AY309" s="70">
        <v>43409</v>
      </c>
    </row>
    <row r="310" spans="51:51" x14ac:dyDescent="0.25">
      <c r="AY310" s="70">
        <v>43410</v>
      </c>
    </row>
    <row r="311" spans="51:51" x14ac:dyDescent="0.25">
      <c r="AY311" s="70">
        <v>43411</v>
      </c>
    </row>
    <row r="312" spans="51:51" x14ac:dyDescent="0.25">
      <c r="AY312" s="70">
        <v>43412</v>
      </c>
    </row>
    <row r="313" spans="51:51" x14ac:dyDescent="0.25">
      <c r="AY313" s="70">
        <v>43413</v>
      </c>
    </row>
    <row r="314" spans="51:51" x14ac:dyDescent="0.25">
      <c r="AY314" s="70">
        <v>43414</v>
      </c>
    </row>
    <row r="315" spans="51:51" x14ac:dyDescent="0.25">
      <c r="AY315" s="70">
        <v>43415</v>
      </c>
    </row>
    <row r="316" spans="51:51" x14ac:dyDescent="0.25">
      <c r="AY316" s="70">
        <v>43416</v>
      </c>
    </row>
    <row r="317" spans="51:51" x14ac:dyDescent="0.25">
      <c r="AY317" s="70">
        <v>43417</v>
      </c>
    </row>
    <row r="318" spans="51:51" x14ac:dyDescent="0.25">
      <c r="AY318" s="70">
        <v>43418</v>
      </c>
    </row>
    <row r="319" spans="51:51" x14ac:dyDescent="0.25">
      <c r="AY319" s="70">
        <v>43419</v>
      </c>
    </row>
    <row r="320" spans="51:51" x14ac:dyDescent="0.25">
      <c r="AY320" s="70">
        <v>43420</v>
      </c>
    </row>
    <row r="321" spans="51:51" x14ac:dyDescent="0.25">
      <c r="AY321" s="70">
        <v>43421</v>
      </c>
    </row>
    <row r="322" spans="51:51" x14ac:dyDescent="0.25">
      <c r="AY322" s="70">
        <v>43422</v>
      </c>
    </row>
    <row r="323" spans="51:51" x14ac:dyDescent="0.25">
      <c r="AY323" s="70">
        <v>43423</v>
      </c>
    </row>
    <row r="324" spans="51:51" x14ac:dyDescent="0.25">
      <c r="AY324" s="70">
        <v>43424</v>
      </c>
    </row>
    <row r="325" spans="51:51" x14ac:dyDescent="0.25">
      <c r="AY325" s="70">
        <v>43425</v>
      </c>
    </row>
    <row r="326" spans="51:51" x14ac:dyDescent="0.25">
      <c r="AY326" s="70">
        <v>43426</v>
      </c>
    </row>
    <row r="327" spans="51:51" x14ac:dyDescent="0.25">
      <c r="AY327" s="70">
        <v>43427</v>
      </c>
    </row>
    <row r="328" spans="51:51" x14ac:dyDescent="0.25">
      <c r="AY328" s="70">
        <v>43428</v>
      </c>
    </row>
    <row r="329" spans="51:51" x14ac:dyDescent="0.25">
      <c r="AY329" s="70">
        <v>43429</v>
      </c>
    </row>
    <row r="330" spans="51:51" x14ac:dyDescent="0.25">
      <c r="AY330" s="70">
        <v>43430</v>
      </c>
    </row>
    <row r="331" spans="51:51" x14ac:dyDescent="0.25">
      <c r="AY331" s="70">
        <v>43431</v>
      </c>
    </row>
    <row r="332" spans="51:51" x14ac:dyDescent="0.25">
      <c r="AY332" s="70">
        <v>43432</v>
      </c>
    </row>
    <row r="333" spans="51:51" x14ac:dyDescent="0.25">
      <c r="AY333" s="70">
        <v>43433</v>
      </c>
    </row>
    <row r="334" spans="51:51" x14ac:dyDescent="0.25">
      <c r="AY334" s="70">
        <v>43434</v>
      </c>
    </row>
    <row r="335" spans="51:51" x14ac:dyDescent="0.25">
      <c r="AY335" s="70">
        <v>43435</v>
      </c>
    </row>
    <row r="336" spans="51:51" x14ac:dyDescent="0.25">
      <c r="AY336" s="70">
        <v>43436</v>
      </c>
    </row>
    <row r="337" spans="51:51" x14ac:dyDescent="0.25">
      <c r="AY337" s="70">
        <v>43437</v>
      </c>
    </row>
    <row r="338" spans="51:51" x14ac:dyDescent="0.25">
      <c r="AY338" s="70">
        <v>43438</v>
      </c>
    </row>
    <row r="339" spans="51:51" x14ac:dyDescent="0.25">
      <c r="AY339" s="70">
        <v>43439</v>
      </c>
    </row>
    <row r="340" spans="51:51" x14ac:dyDescent="0.25">
      <c r="AY340" s="70">
        <v>43440</v>
      </c>
    </row>
    <row r="341" spans="51:51" x14ac:dyDescent="0.25">
      <c r="AY341" s="70">
        <v>43441</v>
      </c>
    </row>
    <row r="342" spans="51:51" x14ac:dyDescent="0.25">
      <c r="AY342" s="70">
        <v>43442</v>
      </c>
    </row>
    <row r="343" spans="51:51" x14ac:dyDescent="0.25">
      <c r="AY343" s="70">
        <v>43443</v>
      </c>
    </row>
    <row r="344" spans="51:51" x14ac:dyDescent="0.25">
      <c r="AY344" s="70">
        <v>43444</v>
      </c>
    </row>
    <row r="345" spans="51:51" x14ac:dyDescent="0.25">
      <c r="AY345" s="70">
        <v>43445</v>
      </c>
    </row>
    <row r="346" spans="51:51" x14ac:dyDescent="0.25">
      <c r="AY346" s="70">
        <v>43446</v>
      </c>
    </row>
    <row r="347" spans="51:51" x14ac:dyDescent="0.25">
      <c r="AY347" s="70">
        <v>43447</v>
      </c>
    </row>
    <row r="348" spans="51:51" x14ac:dyDescent="0.25">
      <c r="AY348" s="70">
        <v>43448</v>
      </c>
    </row>
    <row r="349" spans="51:51" x14ac:dyDescent="0.25">
      <c r="AY349" s="70">
        <v>43449</v>
      </c>
    </row>
    <row r="350" spans="51:51" x14ac:dyDescent="0.25">
      <c r="AY350" s="70">
        <v>43450</v>
      </c>
    </row>
    <row r="351" spans="51:51" x14ac:dyDescent="0.25">
      <c r="AY351" s="70">
        <v>43451</v>
      </c>
    </row>
    <row r="352" spans="51:51" x14ac:dyDescent="0.25">
      <c r="AY352" s="70">
        <v>43452</v>
      </c>
    </row>
    <row r="353" spans="51:51" x14ac:dyDescent="0.25">
      <c r="AY353" s="70">
        <v>43453</v>
      </c>
    </row>
    <row r="354" spans="51:51" x14ac:dyDescent="0.25">
      <c r="AY354" s="70">
        <v>43454</v>
      </c>
    </row>
    <row r="355" spans="51:51" x14ac:dyDescent="0.25">
      <c r="AY355" s="70">
        <v>43455</v>
      </c>
    </row>
    <row r="356" spans="51:51" x14ac:dyDescent="0.25">
      <c r="AY356" s="70">
        <v>43456</v>
      </c>
    </row>
    <row r="357" spans="51:51" x14ac:dyDescent="0.25">
      <c r="AY357" s="70">
        <v>43457</v>
      </c>
    </row>
    <row r="358" spans="51:51" x14ac:dyDescent="0.25">
      <c r="AY358" s="70">
        <v>43458</v>
      </c>
    </row>
    <row r="359" spans="51:51" x14ac:dyDescent="0.25">
      <c r="AY359" s="70">
        <v>43459</v>
      </c>
    </row>
    <row r="360" spans="51:51" x14ac:dyDescent="0.25">
      <c r="AY360" s="70">
        <v>43460</v>
      </c>
    </row>
    <row r="361" spans="51:51" x14ac:dyDescent="0.25">
      <c r="AY361" s="70">
        <v>43461</v>
      </c>
    </row>
    <row r="362" spans="51:51" x14ac:dyDescent="0.25">
      <c r="AY362" s="70">
        <v>43462</v>
      </c>
    </row>
    <row r="363" spans="51:51" x14ac:dyDescent="0.25">
      <c r="AY363" s="70">
        <v>43463</v>
      </c>
    </row>
    <row r="364" spans="51:51" x14ac:dyDescent="0.25">
      <c r="AY364" s="70">
        <v>43464</v>
      </c>
    </row>
    <row r="365" spans="51:51" x14ac:dyDescent="0.25">
      <c r="AY365" s="70">
        <v>43465</v>
      </c>
    </row>
    <row r="366" spans="51:51" x14ac:dyDescent="0.25">
      <c r="AY366" s="70">
        <v>43466</v>
      </c>
    </row>
    <row r="367" spans="51:51" x14ac:dyDescent="0.25">
      <c r="AY367" s="70">
        <v>43467</v>
      </c>
    </row>
    <row r="368" spans="51:51" x14ac:dyDescent="0.25">
      <c r="AY368" s="70">
        <v>43468</v>
      </c>
    </row>
    <row r="369" spans="51:51" x14ac:dyDescent="0.25">
      <c r="AY369" s="70">
        <v>43469</v>
      </c>
    </row>
    <row r="370" spans="51:51" x14ac:dyDescent="0.25">
      <c r="AY370" s="70">
        <v>43470</v>
      </c>
    </row>
    <row r="371" spans="51:51" x14ac:dyDescent="0.25">
      <c r="AY371" s="70">
        <v>43471</v>
      </c>
    </row>
    <row r="372" spans="51:51" x14ac:dyDescent="0.25">
      <c r="AY372" s="70">
        <v>43472</v>
      </c>
    </row>
    <row r="373" spans="51:51" x14ac:dyDescent="0.25">
      <c r="AY373" s="70">
        <v>43473</v>
      </c>
    </row>
    <row r="374" spans="51:51" x14ac:dyDescent="0.25">
      <c r="AY374" s="70">
        <v>43474</v>
      </c>
    </row>
    <row r="375" spans="51:51" x14ac:dyDescent="0.25">
      <c r="AY375" s="70">
        <v>43475</v>
      </c>
    </row>
    <row r="376" spans="51:51" x14ac:dyDescent="0.25">
      <c r="AY376" s="70">
        <v>43476</v>
      </c>
    </row>
    <row r="377" spans="51:51" x14ac:dyDescent="0.25">
      <c r="AY377" s="70">
        <v>43477</v>
      </c>
    </row>
    <row r="378" spans="51:51" x14ac:dyDescent="0.25">
      <c r="AY378" s="70">
        <v>43478</v>
      </c>
    </row>
    <row r="379" spans="51:51" x14ac:dyDescent="0.25">
      <c r="AY379" s="70">
        <v>43479</v>
      </c>
    </row>
    <row r="380" spans="51:51" x14ac:dyDescent="0.25">
      <c r="AY380" s="70">
        <v>43480</v>
      </c>
    </row>
    <row r="381" spans="51:51" x14ac:dyDescent="0.25">
      <c r="AY381" s="70">
        <v>43481</v>
      </c>
    </row>
    <row r="382" spans="51:51" x14ac:dyDescent="0.25">
      <c r="AY382" s="70">
        <v>43482</v>
      </c>
    </row>
    <row r="383" spans="51:51" x14ac:dyDescent="0.25">
      <c r="AY383" s="70">
        <v>43483</v>
      </c>
    </row>
    <row r="384" spans="51:51" x14ac:dyDescent="0.25">
      <c r="AY384" s="70">
        <v>43484</v>
      </c>
    </row>
    <row r="385" spans="51:51" x14ac:dyDescent="0.25">
      <c r="AY385" s="70">
        <v>43485</v>
      </c>
    </row>
    <row r="386" spans="51:51" x14ac:dyDescent="0.25">
      <c r="AY386" s="70">
        <v>43486</v>
      </c>
    </row>
    <row r="387" spans="51:51" x14ac:dyDescent="0.25">
      <c r="AY387" s="70">
        <v>43487</v>
      </c>
    </row>
    <row r="388" spans="51:51" x14ac:dyDescent="0.25">
      <c r="AY388" s="70">
        <v>43488</v>
      </c>
    </row>
    <row r="389" spans="51:51" x14ac:dyDescent="0.25">
      <c r="AY389" s="70">
        <v>43489</v>
      </c>
    </row>
    <row r="390" spans="51:51" x14ac:dyDescent="0.25">
      <c r="AY390" s="70">
        <v>43490</v>
      </c>
    </row>
    <row r="391" spans="51:51" x14ac:dyDescent="0.25">
      <c r="AY391" s="70">
        <v>43491</v>
      </c>
    </row>
    <row r="392" spans="51:51" x14ac:dyDescent="0.25">
      <c r="AY392" s="70">
        <v>43492</v>
      </c>
    </row>
    <row r="393" spans="51:51" x14ac:dyDescent="0.25">
      <c r="AY393" s="70">
        <v>43493</v>
      </c>
    </row>
    <row r="394" spans="51:51" x14ac:dyDescent="0.25">
      <c r="AY394" s="70">
        <v>43494</v>
      </c>
    </row>
    <row r="395" spans="51:51" x14ac:dyDescent="0.25">
      <c r="AY395" s="70">
        <v>43495</v>
      </c>
    </row>
    <row r="396" spans="51:51" x14ac:dyDescent="0.25">
      <c r="AY396" s="70">
        <v>43496</v>
      </c>
    </row>
    <row r="397" spans="51:51" x14ac:dyDescent="0.25">
      <c r="AY397" s="70">
        <v>43497</v>
      </c>
    </row>
    <row r="398" spans="51:51" x14ac:dyDescent="0.25">
      <c r="AY398" s="70">
        <v>43498</v>
      </c>
    </row>
    <row r="399" spans="51:51" x14ac:dyDescent="0.25">
      <c r="AY399" s="70">
        <v>43499</v>
      </c>
    </row>
    <row r="400" spans="51:51" x14ac:dyDescent="0.25">
      <c r="AY400" s="70">
        <v>43500</v>
      </c>
    </row>
    <row r="401" spans="51:51" x14ac:dyDescent="0.25">
      <c r="AY401" s="70">
        <v>43501</v>
      </c>
    </row>
    <row r="402" spans="51:51" x14ac:dyDescent="0.25">
      <c r="AY402" s="70">
        <v>43502</v>
      </c>
    </row>
    <row r="403" spans="51:51" x14ac:dyDescent="0.25">
      <c r="AY403" s="70">
        <v>43503</v>
      </c>
    </row>
    <row r="404" spans="51:51" x14ac:dyDescent="0.25">
      <c r="AY404" s="70">
        <v>43504</v>
      </c>
    </row>
    <row r="405" spans="51:51" x14ac:dyDescent="0.25">
      <c r="AY405" s="70">
        <v>43505</v>
      </c>
    </row>
    <row r="406" spans="51:51" x14ac:dyDescent="0.25">
      <c r="AY406" s="70">
        <v>43506</v>
      </c>
    </row>
    <row r="407" spans="51:51" x14ac:dyDescent="0.25">
      <c r="AY407" s="70">
        <v>43507</v>
      </c>
    </row>
    <row r="408" spans="51:51" x14ac:dyDescent="0.25">
      <c r="AY408" s="70">
        <v>43508</v>
      </c>
    </row>
    <row r="409" spans="51:51" x14ac:dyDescent="0.25">
      <c r="AY409" s="70">
        <v>43509</v>
      </c>
    </row>
    <row r="410" spans="51:51" x14ac:dyDescent="0.25">
      <c r="AY410" s="70">
        <v>43510</v>
      </c>
    </row>
    <row r="411" spans="51:51" x14ac:dyDescent="0.25">
      <c r="AY411" s="70">
        <v>43511</v>
      </c>
    </row>
    <row r="412" spans="51:51" x14ac:dyDescent="0.25">
      <c r="AY412" s="70">
        <v>43512</v>
      </c>
    </row>
    <row r="413" spans="51:51" x14ac:dyDescent="0.25">
      <c r="AY413" s="70">
        <v>43513</v>
      </c>
    </row>
    <row r="414" spans="51:51" x14ac:dyDescent="0.25">
      <c r="AY414" s="70">
        <v>43514</v>
      </c>
    </row>
    <row r="415" spans="51:51" x14ac:dyDescent="0.25">
      <c r="AY415" s="70">
        <v>43515</v>
      </c>
    </row>
    <row r="416" spans="51:51" x14ac:dyDescent="0.25">
      <c r="AY416" s="70">
        <v>43516</v>
      </c>
    </row>
    <row r="417" spans="51:51" x14ac:dyDescent="0.25">
      <c r="AY417" s="70">
        <v>43517</v>
      </c>
    </row>
    <row r="418" spans="51:51" x14ac:dyDescent="0.25">
      <c r="AY418" s="70">
        <v>43518</v>
      </c>
    </row>
    <row r="419" spans="51:51" x14ac:dyDescent="0.25">
      <c r="AY419" s="70">
        <v>43519</v>
      </c>
    </row>
    <row r="420" spans="51:51" x14ac:dyDescent="0.25">
      <c r="AY420" s="70">
        <v>43520</v>
      </c>
    </row>
    <row r="421" spans="51:51" x14ac:dyDescent="0.25">
      <c r="AY421" s="70">
        <v>43521</v>
      </c>
    </row>
    <row r="422" spans="51:51" x14ac:dyDescent="0.25">
      <c r="AY422" s="70">
        <v>43522</v>
      </c>
    </row>
    <row r="423" spans="51:51" x14ac:dyDescent="0.25">
      <c r="AY423" s="70">
        <v>43523</v>
      </c>
    </row>
    <row r="424" spans="51:51" x14ac:dyDescent="0.25">
      <c r="AY424" s="70">
        <v>43524</v>
      </c>
    </row>
    <row r="425" spans="51:51" x14ac:dyDescent="0.25">
      <c r="AY425" s="70">
        <v>43525</v>
      </c>
    </row>
    <row r="426" spans="51:51" x14ac:dyDescent="0.25">
      <c r="AY426" s="70">
        <v>43526</v>
      </c>
    </row>
    <row r="427" spans="51:51" x14ac:dyDescent="0.25">
      <c r="AY427" s="70">
        <v>43527</v>
      </c>
    </row>
    <row r="428" spans="51:51" x14ac:dyDescent="0.25">
      <c r="AY428" s="70">
        <v>43528</v>
      </c>
    </row>
    <row r="429" spans="51:51" x14ac:dyDescent="0.25">
      <c r="AY429" s="70">
        <v>43529</v>
      </c>
    </row>
    <row r="430" spans="51:51" x14ac:dyDescent="0.25">
      <c r="AY430" s="70">
        <v>43530</v>
      </c>
    </row>
    <row r="431" spans="51:51" x14ac:dyDescent="0.25">
      <c r="AY431" s="70">
        <v>43531</v>
      </c>
    </row>
    <row r="432" spans="51:51" x14ac:dyDescent="0.25">
      <c r="AY432" s="70">
        <v>43532</v>
      </c>
    </row>
    <row r="433" spans="51:51" x14ac:dyDescent="0.25">
      <c r="AY433" s="70">
        <v>43533</v>
      </c>
    </row>
    <row r="434" spans="51:51" x14ac:dyDescent="0.25">
      <c r="AY434" s="70">
        <v>43534</v>
      </c>
    </row>
    <row r="435" spans="51:51" x14ac:dyDescent="0.25">
      <c r="AY435" s="70">
        <v>43535</v>
      </c>
    </row>
    <row r="436" spans="51:51" x14ac:dyDescent="0.25">
      <c r="AY436" s="70">
        <v>43536</v>
      </c>
    </row>
    <row r="437" spans="51:51" x14ac:dyDescent="0.25">
      <c r="AY437" s="70">
        <v>43537</v>
      </c>
    </row>
    <row r="438" spans="51:51" x14ac:dyDescent="0.25">
      <c r="AY438" s="70">
        <v>43538</v>
      </c>
    </row>
    <row r="439" spans="51:51" x14ac:dyDescent="0.25">
      <c r="AY439" s="70">
        <v>43539</v>
      </c>
    </row>
    <row r="440" spans="51:51" x14ac:dyDescent="0.25">
      <c r="AY440" s="70">
        <v>43540</v>
      </c>
    </row>
    <row r="441" spans="51:51" x14ac:dyDescent="0.25">
      <c r="AY441" s="70">
        <v>43541</v>
      </c>
    </row>
    <row r="442" spans="51:51" x14ac:dyDescent="0.25">
      <c r="AY442" s="70">
        <v>43542</v>
      </c>
    </row>
    <row r="443" spans="51:51" x14ac:dyDescent="0.25">
      <c r="AY443" s="70">
        <v>43543</v>
      </c>
    </row>
    <row r="444" spans="51:51" x14ac:dyDescent="0.25">
      <c r="AY444" s="70">
        <v>43544</v>
      </c>
    </row>
    <row r="445" spans="51:51" x14ac:dyDescent="0.25">
      <c r="AY445" s="70">
        <v>43545</v>
      </c>
    </row>
    <row r="446" spans="51:51" x14ac:dyDescent="0.25">
      <c r="AY446" s="70">
        <v>43546</v>
      </c>
    </row>
    <row r="447" spans="51:51" x14ac:dyDescent="0.25">
      <c r="AY447" s="70">
        <v>43547</v>
      </c>
    </row>
    <row r="448" spans="51:51" x14ac:dyDescent="0.25">
      <c r="AY448" s="70">
        <v>43548</v>
      </c>
    </row>
    <row r="449" spans="51:51" x14ac:dyDescent="0.25">
      <c r="AY449" s="70">
        <v>43549</v>
      </c>
    </row>
    <row r="450" spans="51:51" x14ac:dyDescent="0.25">
      <c r="AY450" s="70">
        <v>43550</v>
      </c>
    </row>
    <row r="451" spans="51:51" x14ac:dyDescent="0.25">
      <c r="AY451" s="70">
        <v>43551</v>
      </c>
    </row>
    <row r="452" spans="51:51" x14ac:dyDescent="0.25">
      <c r="AY452" s="70">
        <v>43552</v>
      </c>
    </row>
    <row r="453" spans="51:51" x14ac:dyDescent="0.25">
      <c r="AY453" s="70">
        <v>43553</v>
      </c>
    </row>
    <row r="454" spans="51:51" x14ac:dyDescent="0.25">
      <c r="AY454" s="70">
        <v>43554</v>
      </c>
    </row>
    <row r="455" spans="51:51" x14ac:dyDescent="0.25">
      <c r="AY455" s="70">
        <v>43555</v>
      </c>
    </row>
    <row r="456" spans="51:51" x14ac:dyDescent="0.25">
      <c r="AY456" s="70">
        <v>43556</v>
      </c>
    </row>
    <row r="457" spans="51:51" x14ac:dyDescent="0.25">
      <c r="AY457" s="70">
        <v>43557</v>
      </c>
    </row>
    <row r="458" spans="51:51" x14ac:dyDescent="0.25">
      <c r="AY458" s="70">
        <v>43558</v>
      </c>
    </row>
    <row r="459" spans="51:51" x14ac:dyDescent="0.25">
      <c r="AY459" s="70">
        <v>43559</v>
      </c>
    </row>
    <row r="460" spans="51:51" x14ac:dyDescent="0.25">
      <c r="AY460" s="70">
        <v>43560</v>
      </c>
    </row>
    <row r="461" spans="51:51" x14ac:dyDescent="0.25">
      <c r="AY461" s="70">
        <v>43561</v>
      </c>
    </row>
    <row r="462" spans="51:51" x14ac:dyDescent="0.25">
      <c r="AY462" s="70">
        <v>43562</v>
      </c>
    </row>
    <row r="463" spans="51:51" x14ac:dyDescent="0.25">
      <c r="AY463" s="70">
        <v>43563</v>
      </c>
    </row>
    <row r="464" spans="51:51" x14ac:dyDescent="0.25">
      <c r="AY464" s="70">
        <v>43564</v>
      </c>
    </row>
    <row r="465" spans="51:51" x14ac:dyDescent="0.25">
      <c r="AY465" s="70">
        <v>43565</v>
      </c>
    </row>
    <row r="466" spans="51:51" x14ac:dyDescent="0.25">
      <c r="AY466" s="70">
        <v>43566</v>
      </c>
    </row>
    <row r="467" spans="51:51" x14ac:dyDescent="0.25">
      <c r="AY467" s="70">
        <v>43567</v>
      </c>
    </row>
    <row r="468" spans="51:51" x14ac:dyDescent="0.25">
      <c r="AY468" s="70">
        <v>43568</v>
      </c>
    </row>
    <row r="469" spans="51:51" x14ac:dyDescent="0.25">
      <c r="AY469" s="70">
        <v>43569</v>
      </c>
    </row>
    <row r="470" spans="51:51" x14ac:dyDescent="0.25">
      <c r="AY470" s="70">
        <v>43570</v>
      </c>
    </row>
    <row r="471" spans="51:51" x14ac:dyDescent="0.25">
      <c r="AY471" s="70">
        <v>43571</v>
      </c>
    </row>
    <row r="472" spans="51:51" x14ac:dyDescent="0.25">
      <c r="AY472" s="70">
        <v>43572</v>
      </c>
    </row>
    <row r="473" spans="51:51" x14ac:dyDescent="0.25">
      <c r="AY473" s="70">
        <v>43573</v>
      </c>
    </row>
    <row r="474" spans="51:51" x14ac:dyDescent="0.25">
      <c r="AY474" s="70">
        <v>43574</v>
      </c>
    </row>
    <row r="475" spans="51:51" x14ac:dyDescent="0.25">
      <c r="AY475" s="70">
        <v>43575</v>
      </c>
    </row>
    <row r="476" spans="51:51" x14ac:dyDescent="0.25">
      <c r="AY476" s="70">
        <v>43576</v>
      </c>
    </row>
    <row r="477" spans="51:51" x14ac:dyDescent="0.25">
      <c r="AY477" s="70">
        <v>43577</v>
      </c>
    </row>
    <row r="478" spans="51:51" x14ac:dyDescent="0.25">
      <c r="AY478" s="70">
        <v>43578</v>
      </c>
    </row>
    <row r="479" spans="51:51" x14ac:dyDescent="0.25">
      <c r="AY479" s="70">
        <v>43579</v>
      </c>
    </row>
    <row r="480" spans="51:51" x14ac:dyDescent="0.25">
      <c r="AY480" s="70">
        <v>43580</v>
      </c>
    </row>
    <row r="481" spans="51:51" x14ac:dyDescent="0.25">
      <c r="AY481" s="70">
        <v>43581</v>
      </c>
    </row>
    <row r="482" spans="51:51" x14ac:dyDescent="0.25">
      <c r="AY482" s="70">
        <v>43582</v>
      </c>
    </row>
    <row r="483" spans="51:51" x14ac:dyDescent="0.25">
      <c r="AY483" s="70">
        <v>43583</v>
      </c>
    </row>
    <row r="484" spans="51:51" x14ac:dyDescent="0.25">
      <c r="AY484" s="70">
        <v>43584</v>
      </c>
    </row>
    <row r="485" spans="51:51" x14ac:dyDescent="0.25">
      <c r="AY485" s="70">
        <v>43585</v>
      </c>
    </row>
    <row r="486" spans="51:51" x14ac:dyDescent="0.25">
      <c r="AY486" s="70">
        <v>43586</v>
      </c>
    </row>
    <row r="487" spans="51:51" x14ac:dyDescent="0.25">
      <c r="AY487" s="70">
        <v>43587</v>
      </c>
    </row>
    <row r="488" spans="51:51" x14ac:dyDescent="0.25">
      <c r="AY488" s="70">
        <v>43588</v>
      </c>
    </row>
    <row r="489" spans="51:51" x14ac:dyDescent="0.25">
      <c r="AY489" s="70">
        <v>43589</v>
      </c>
    </row>
    <row r="490" spans="51:51" x14ac:dyDescent="0.25">
      <c r="AY490" s="70">
        <v>43590</v>
      </c>
    </row>
    <row r="491" spans="51:51" x14ac:dyDescent="0.25">
      <c r="AY491" s="70">
        <v>43591</v>
      </c>
    </row>
    <row r="492" spans="51:51" x14ac:dyDescent="0.25">
      <c r="AY492" s="70">
        <v>43592</v>
      </c>
    </row>
    <row r="493" spans="51:51" x14ac:dyDescent="0.25">
      <c r="AY493" s="70">
        <v>43593</v>
      </c>
    </row>
    <row r="494" spans="51:51" x14ac:dyDescent="0.25">
      <c r="AY494" s="70">
        <v>43594</v>
      </c>
    </row>
    <row r="495" spans="51:51" x14ac:dyDescent="0.25">
      <c r="AY495" s="70">
        <v>43595</v>
      </c>
    </row>
    <row r="496" spans="51:51" x14ac:dyDescent="0.25">
      <c r="AY496" s="70">
        <v>43596</v>
      </c>
    </row>
    <row r="497" spans="51:51" x14ac:dyDescent="0.25">
      <c r="AY497" s="70">
        <v>43597</v>
      </c>
    </row>
    <row r="498" spans="51:51" x14ac:dyDescent="0.25">
      <c r="AY498" s="70">
        <v>43598</v>
      </c>
    </row>
    <row r="499" spans="51:51" x14ac:dyDescent="0.25">
      <c r="AY499" s="70">
        <v>43599</v>
      </c>
    </row>
    <row r="500" spans="51:51" x14ac:dyDescent="0.25">
      <c r="AY500" s="70">
        <v>43600</v>
      </c>
    </row>
    <row r="501" spans="51:51" x14ac:dyDescent="0.25">
      <c r="AY501" s="70">
        <v>43601</v>
      </c>
    </row>
    <row r="502" spans="51:51" x14ac:dyDescent="0.25">
      <c r="AY502" s="70">
        <v>43602</v>
      </c>
    </row>
    <row r="503" spans="51:51" x14ac:dyDescent="0.25">
      <c r="AY503" s="70">
        <v>43603</v>
      </c>
    </row>
    <row r="504" spans="51:51" x14ac:dyDescent="0.25">
      <c r="AY504" s="70">
        <v>43604</v>
      </c>
    </row>
    <row r="505" spans="51:51" x14ac:dyDescent="0.25">
      <c r="AY505" s="70">
        <v>43605</v>
      </c>
    </row>
    <row r="506" spans="51:51" x14ac:dyDescent="0.25">
      <c r="AY506" s="70">
        <v>43606</v>
      </c>
    </row>
    <row r="507" spans="51:51" x14ac:dyDescent="0.25">
      <c r="AY507" s="70">
        <v>43607</v>
      </c>
    </row>
    <row r="508" spans="51:51" x14ac:dyDescent="0.25">
      <c r="AY508" s="70">
        <v>43608</v>
      </c>
    </row>
    <row r="509" spans="51:51" x14ac:dyDescent="0.25">
      <c r="AY509" s="70">
        <v>43609</v>
      </c>
    </row>
    <row r="510" spans="51:51" x14ac:dyDescent="0.25">
      <c r="AY510" s="70">
        <v>43610</v>
      </c>
    </row>
    <row r="511" spans="51:51" x14ac:dyDescent="0.25">
      <c r="AY511" s="70">
        <v>43611</v>
      </c>
    </row>
    <row r="512" spans="51:51" x14ac:dyDescent="0.25">
      <c r="AY512" s="70">
        <v>43612</v>
      </c>
    </row>
    <row r="513" spans="51:51" x14ac:dyDescent="0.25">
      <c r="AY513" s="70">
        <v>43613</v>
      </c>
    </row>
    <row r="514" spans="51:51" x14ac:dyDescent="0.25">
      <c r="AY514" s="70">
        <v>43614</v>
      </c>
    </row>
    <row r="515" spans="51:51" x14ac:dyDescent="0.25">
      <c r="AY515" s="70">
        <v>43615</v>
      </c>
    </row>
    <row r="516" spans="51:51" x14ac:dyDescent="0.25">
      <c r="AY516" s="70">
        <v>43616</v>
      </c>
    </row>
    <row r="517" spans="51:51" x14ac:dyDescent="0.25">
      <c r="AY517" s="70">
        <v>43617</v>
      </c>
    </row>
    <row r="518" spans="51:51" x14ac:dyDescent="0.25">
      <c r="AY518" s="70">
        <v>43618</v>
      </c>
    </row>
    <row r="519" spans="51:51" x14ac:dyDescent="0.25">
      <c r="AY519" s="70">
        <v>43619</v>
      </c>
    </row>
    <row r="520" spans="51:51" x14ac:dyDescent="0.25">
      <c r="AY520" s="70">
        <v>43620</v>
      </c>
    </row>
    <row r="521" spans="51:51" x14ac:dyDescent="0.25">
      <c r="AY521" s="70">
        <v>43621</v>
      </c>
    </row>
    <row r="522" spans="51:51" x14ac:dyDescent="0.25">
      <c r="AY522" s="70">
        <v>43622</v>
      </c>
    </row>
    <row r="523" spans="51:51" x14ac:dyDescent="0.25">
      <c r="AY523" s="70">
        <v>43623</v>
      </c>
    </row>
    <row r="524" spans="51:51" x14ac:dyDescent="0.25">
      <c r="AY524" s="70">
        <v>43624</v>
      </c>
    </row>
    <row r="525" spans="51:51" x14ac:dyDescent="0.25">
      <c r="AY525" s="70">
        <v>43625</v>
      </c>
    </row>
    <row r="526" spans="51:51" x14ac:dyDescent="0.25">
      <c r="AY526" s="70">
        <v>43626</v>
      </c>
    </row>
    <row r="527" spans="51:51" x14ac:dyDescent="0.25">
      <c r="AY527" s="70">
        <v>43627</v>
      </c>
    </row>
    <row r="528" spans="51:51" x14ac:dyDescent="0.25">
      <c r="AY528" s="70">
        <v>43628</v>
      </c>
    </row>
    <row r="529" spans="51:51" x14ac:dyDescent="0.25">
      <c r="AY529" s="70">
        <v>43629</v>
      </c>
    </row>
    <row r="530" spans="51:51" x14ac:dyDescent="0.25">
      <c r="AY530" s="70">
        <v>43630</v>
      </c>
    </row>
    <row r="531" spans="51:51" x14ac:dyDescent="0.25">
      <c r="AY531" s="70">
        <v>43631</v>
      </c>
    </row>
    <row r="532" spans="51:51" x14ac:dyDescent="0.25">
      <c r="AY532" s="70">
        <v>43632</v>
      </c>
    </row>
    <row r="533" spans="51:51" x14ac:dyDescent="0.25">
      <c r="AY533" s="70">
        <v>43633</v>
      </c>
    </row>
    <row r="534" spans="51:51" x14ac:dyDescent="0.25">
      <c r="AY534" s="70">
        <v>43634</v>
      </c>
    </row>
    <row r="535" spans="51:51" x14ac:dyDescent="0.25">
      <c r="AY535" s="70">
        <v>43635</v>
      </c>
    </row>
    <row r="536" spans="51:51" x14ac:dyDescent="0.25">
      <c r="AY536" s="70">
        <v>43636</v>
      </c>
    </row>
    <row r="537" spans="51:51" x14ac:dyDescent="0.25">
      <c r="AY537" s="70">
        <v>43637</v>
      </c>
    </row>
    <row r="538" spans="51:51" x14ac:dyDescent="0.25">
      <c r="AY538" s="70">
        <v>43638</v>
      </c>
    </row>
    <row r="539" spans="51:51" x14ac:dyDescent="0.25">
      <c r="AY539" s="70">
        <v>43639</v>
      </c>
    </row>
    <row r="540" spans="51:51" x14ac:dyDescent="0.25">
      <c r="AY540" s="70">
        <v>43640</v>
      </c>
    </row>
    <row r="541" spans="51:51" x14ac:dyDescent="0.25">
      <c r="AY541" s="70">
        <v>43641</v>
      </c>
    </row>
    <row r="542" spans="51:51" x14ac:dyDescent="0.25">
      <c r="AY542" s="70">
        <v>43642</v>
      </c>
    </row>
    <row r="543" spans="51:51" x14ac:dyDescent="0.25">
      <c r="AY543" s="70">
        <v>43643</v>
      </c>
    </row>
    <row r="544" spans="51:51" x14ac:dyDescent="0.25">
      <c r="AY544" s="70">
        <v>43644</v>
      </c>
    </row>
    <row r="545" spans="51:51" x14ac:dyDescent="0.25">
      <c r="AY545" s="70">
        <v>43645</v>
      </c>
    </row>
    <row r="546" spans="51:51" x14ac:dyDescent="0.25">
      <c r="AY546" s="70">
        <v>43646</v>
      </c>
    </row>
    <row r="547" spans="51:51" x14ac:dyDescent="0.25">
      <c r="AY547" s="70">
        <v>43647</v>
      </c>
    </row>
    <row r="548" spans="51:51" x14ac:dyDescent="0.25">
      <c r="AY548" s="70">
        <v>43648</v>
      </c>
    </row>
    <row r="549" spans="51:51" x14ac:dyDescent="0.25">
      <c r="AY549" s="70">
        <v>43649</v>
      </c>
    </row>
    <row r="550" spans="51:51" x14ac:dyDescent="0.25">
      <c r="AY550" s="70">
        <v>43650</v>
      </c>
    </row>
    <row r="551" spans="51:51" x14ac:dyDescent="0.25">
      <c r="AY551" s="70">
        <v>43651</v>
      </c>
    </row>
    <row r="552" spans="51:51" x14ac:dyDescent="0.25">
      <c r="AY552" s="70">
        <v>43652</v>
      </c>
    </row>
    <row r="553" spans="51:51" x14ac:dyDescent="0.25">
      <c r="AY553" s="70">
        <v>43653</v>
      </c>
    </row>
    <row r="554" spans="51:51" x14ac:dyDescent="0.25">
      <c r="AY554" s="70">
        <v>43654</v>
      </c>
    </row>
    <row r="555" spans="51:51" x14ac:dyDescent="0.25">
      <c r="AY555" s="70">
        <v>43655</v>
      </c>
    </row>
    <row r="556" spans="51:51" x14ac:dyDescent="0.25">
      <c r="AY556" s="70">
        <v>43656</v>
      </c>
    </row>
    <row r="557" spans="51:51" x14ac:dyDescent="0.25">
      <c r="AY557" s="70">
        <v>43657</v>
      </c>
    </row>
    <row r="558" spans="51:51" x14ac:dyDescent="0.25">
      <c r="AY558" s="70">
        <v>43658</v>
      </c>
    </row>
    <row r="559" spans="51:51" x14ac:dyDescent="0.25">
      <c r="AY559" s="70">
        <v>43659</v>
      </c>
    </row>
    <row r="560" spans="51:51" x14ac:dyDescent="0.25">
      <c r="AY560" s="70">
        <v>43660</v>
      </c>
    </row>
    <row r="561" spans="51:51" x14ac:dyDescent="0.25">
      <c r="AY561" s="70">
        <v>43661</v>
      </c>
    </row>
    <row r="562" spans="51:51" x14ac:dyDescent="0.25">
      <c r="AY562" s="70">
        <v>43662</v>
      </c>
    </row>
    <row r="563" spans="51:51" x14ac:dyDescent="0.25">
      <c r="AY563" s="70">
        <v>43663</v>
      </c>
    </row>
    <row r="564" spans="51:51" x14ac:dyDescent="0.25">
      <c r="AY564" s="70">
        <v>43664</v>
      </c>
    </row>
    <row r="565" spans="51:51" x14ac:dyDescent="0.25">
      <c r="AY565" s="70">
        <v>43665</v>
      </c>
    </row>
    <row r="566" spans="51:51" x14ac:dyDescent="0.25">
      <c r="AY566" s="70">
        <v>43666</v>
      </c>
    </row>
    <row r="567" spans="51:51" x14ac:dyDescent="0.25">
      <c r="AY567" s="70">
        <v>43667</v>
      </c>
    </row>
    <row r="568" spans="51:51" x14ac:dyDescent="0.25">
      <c r="AY568" s="70">
        <v>43668</v>
      </c>
    </row>
    <row r="569" spans="51:51" x14ac:dyDescent="0.25">
      <c r="AY569" s="70">
        <v>43669</v>
      </c>
    </row>
    <row r="570" spans="51:51" x14ac:dyDescent="0.25">
      <c r="AY570" s="70">
        <v>43670</v>
      </c>
    </row>
    <row r="571" spans="51:51" x14ac:dyDescent="0.25">
      <c r="AY571" s="70">
        <v>43671</v>
      </c>
    </row>
    <row r="572" spans="51:51" x14ac:dyDescent="0.25">
      <c r="AY572" s="70">
        <v>43672</v>
      </c>
    </row>
    <row r="573" spans="51:51" x14ac:dyDescent="0.25">
      <c r="AY573" s="70">
        <v>43673</v>
      </c>
    </row>
    <row r="574" spans="51:51" x14ac:dyDescent="0.25">
      <c r="AY574" s="70">
        <v>43674</v>
      </c>
    </row>
    <row r="575" spans="51:51" x14ac:dyDescent="0.25">
      <c r="AY575" s="70">
        <v>43675</v>
      </c>
    </row>
    <row r="576" spans="51:51" x14ac:dyDescent="0.25">
      <c r="AY576" s="70">
        <v>43676</v>
      </c>
    </row>
    <row r="577" spans="51:51" x14ac:dyDescent="0.25">
      <c r="AY577" s="70">
        <v>43677</v>
      </c>
    </row>
    <row r="578" spans="51:51" x14ac:dyDescent="0.25">
      <c r="AY578" s="70">
        <v>43678</v>
      </c>
    </row>
    <row r="579" spans="51:51" x14ac:dyDescent="0.25">
      <c r="AY579" s="70">
        <v>43679</v>
      </c>
    </row>
    <row r="580" spans="51:51" x14ac:dyDescent="0.25">
      <c r="AY580" s="70">
        <v>43680</v>
      </c>
    </row>
    <row r="581" spans="51:51" x14ac:dyDescent="0.25">
      <c r="AY581" s="70">
        <v>43681</v>
      </c>
    </row>
    <row r="582" spans="51:51" x14ac:dyDescent="0.25">
      <c r="AY582" s="70">
        <v>43682</v>
      </c>
    </row>
    <row r="583" spans="51:51" x14ac:dyDescent="0.25">
      <c r="AY583" s="70">
        <v>43683</v>
      </c>
    </row>
    <row r="584" spans="51:51" x14ac:dyDescent="0.25">
      <c r="AY584" s="70">
        <v>43684</v>
      </c>
    </row>
    <row r="585" spans="51:51" x14ac:dyDescent="0.25">
      <c r="AY585" s="70">
        <v>43685</v>
      </c>
    </row>
    <row r="586" spans="51:51" x14ac:dyDescent="0.25">
      <c r="AY586" s="70">
        <v>43686</v>
      </c>
    </row>
    <row r="587" spans="51:51" x14ac:dyDescent="0.25">
      <c r="AY587" s="70">
        <v>43687</v>
      </c>
    </row>
    <row r="588" spans="51:51" x14ac:dyDescent="0.25">
      <c r="AY588" s="70">
        <v>43688</v>
      </c>
    </row>
    <row r="589" spans="51:51" x14ac:dyDescent="0.25">
      <c r="AY589" s="70">
        <v>43689</v>
      </c>
    </row>
    <row r="590" spans="51:51" x14ac:dyDescent="0.25">
      <c r="AY590" s="70">
        <v>43690</v>
      </c>
    </row>
    <row r="591" spans="51:51" x14ac:dyDescent="0.25">
      <c r="AY591" s="70">
        <v>43691</v>
      </c>
    </row>
    <row r="592" spans="51:51" x14ac:dyDescent="0.25">
      <c r="AY592" s="70">
        <v>43692</v>
      </c>
    </row>
    <row r="593" spans="51:51" x14ac:dyDescent="0.25">
      <c r="AY593" s="70">
        <v>43693</v>
      </c>
    </row>
    <row r="594" spans="51:51" x14ac:dyDescent="0.25">
      <c r="AY594" s="70">
        <v>43694</v>
      </c>
    </row>
    <row r="595" spans="51:51" x14ac:dyDescent="0.25">
      <c r="AY595" s="70">
        <v>43695</v>
      </c>
    </row>
    <row r="596" spans="51:51" x14ac:dyDescent="0.25">
      <c r="AY596" s="70">
        <v>43696</v>
      </c>
    </row>
    <row r="597" spans="51:51" x14ac:dyDescent="0.25">
      <c r="AY597" s="70">
        <v>43697</v>
      </c>
    </row>
    <row r="598" spans="51:51" x14ac:dyDescent="0.25">
      <c r="AY598" s="70">
        <v>43698</v>
      </c>
    </row>
    <row r="599" spans="51:51" x14ac:dyDescent="0.25">
      <c r="AY599" s="70">
        <v>43699</v>
      </c>
    </row>
    <row r="600" spans="51:51" x14ac:dyDescent="0.25">
      <c r="AY600" s="70">
        <v>43700</v>
      </c>
    </row>
    <row r="601" spans="51:51" x14ac:dyDescent="0.25">
      <c r="AY601" s="70">
        <v>43701</v>
      </c>
    </row>
    <row r="602" spans="51:51" x14ac:dyDescent="0.25">
      <c r="AY602" s="70">
        <v>43702</v>
      </c>
    </row>
    <row r="603" spans="51:51" x14ac:dyDescent="0.25">
      <c r="AY603" s="70">
        <v>43703</v>
      </c>
    </row>
    <row r="604" spans="51:51" x14ac:dyDescent="0.25">
      <c r="AY604" s="70">
        <v>43704</v>
      </c>
    </row>
    <row r="605" spans="51:51" x14ac:dyDescent="0.25">
      <c r="AY605" s="70">
        <v>43705</v>
      </c>
    </row>
    <row r="606" spans="51:51" x14ac:dyDescent="0.25">
      <c r="AY606" s="70">
        <v>43706</v>
      </c>
    </row>
    <row r="607" spans="51:51" x14ac:dyDescent="0.25">
      <c r="AY607" s="70">
        <v>43707</v>
      </c>
    </row>
    <row r="608" spans="51:51" x14ac:dyDescent="0.25">
      <c r="AY608" s="70">
        <v>43708</v>
      </c>
    </row>
    <row r="609" spans="51:51" x14ac:dyDescent="0.25">
      <c r="AY609" s="70">
        <v>43709</v>
      </c>
    </row>
    <row r="610" spans="51:51" x14ac:dyDescent="0.25">
      <c r="AY610" s="70">
        <v>43710</v>
      </c>
    </row>
    <row r="611" spans="51:51" x14ac:dyDescent="0.25">
      <c r="AY611" s="70">
        <v>43711</v>
      </c>
    </row>
    <row r="612" spans="51:51" x14ac:dyDescent="0.25">
      <c r="AY612" s="70">
        <v>43712</v>
      </c>
    </row>
    <row r="613" spans="51:51" x14ac:dyDescent="0.25">
      <c r="AY613" s="70">
        <v>43713</v>
      </c>
    </row>
    <row r="614" spans="51:51" x14ac:dyDescent="0.25">
      <c r="AY614" s="70">
        <v>43714</v>
      </c>
    </row>
    <row r="615" spans="51:51" x14ac:dyDescent="0.25">
      <c r="AY615" s="70">
        <v>43715</v>
      </c>
    </row>
    <row r="616" spans="51:51" x14ac:dyDescent="0.25">
      <c r="AY616" s="70">
        <v>43716</v>
      </c>
    </row>
    <row r="617" spans="51:51" x14ac:dyDescent="0.25">
      <c r="AY617" s="70">
        <v>43717</v>
      </c>
    </row>
    <row r="618" spans="51:51" x14ac:dyDescent="0.25">
      <c r="AY618" s="70">
        <v>43718</v>
      </c>
    </row>
    <row r="619" spans="51:51" x14ac:dyDescent="0.25">
      <c r="AY619" s="70">
        <v>43719</v>
      </c>
    </row>
    <row r="620" spans="51:51" x14ac:dyDescent="0.25">
      <c r="AY620" s="70">
        <v>43720</v>
      </c>
    </row>
    <row r="621" spans="51:51" x14ac:dyDescent="0.25">
      <c r="AY621" s="70">
        <v>43721</v>
      </c>
    </row>
    <row r="622" spans="51:51" x14ac:dyDescent="0.25">
      <c r="AY622" s="70">
        <v>43722</v>
      </c>
    </row>
    <row r="623" spans="51:51" x14ac:dyDescent="0.25">
      <c r="AY623" s="70">
        <v>43723</v>
      </c>
    </row>
    <row r="624" spans="51:51" x14ac:dyDescent="0.25">
      <c r="AY624" s="70">
        <v>43724</v>
      </c>
    </row>
    <row r="625" spans="51:51" x14ac:dyDescent="0.25">
      <c r="AY625" s="70">
        <v>43725</v>
      </c>
    </row>
    <row r="626" spans="51:51" x14ac:dyDescent="0.25">
      <c r="AY626" s="70">
        <v>43726</v>
      </c>
    </row>
    <row r="627" spans="51:51" x14ac:dyDescent="0.25">
      <c r="AY627" s="70">
        <v>43727</v>
      </c>
    </row>
    <row r="628" spans="51:51" x14ac:dyDescent="0.25">
      <c r="AY628" s="70">
        <v>43728</v>
      </c>
    </row>
    <row r="629" spans="51:51" x14ac:dyDescent="0.25">
      <c r="AY629" s="70">
        <v>43729</v>
      </c>
    </row>
    <row r="630" spans="51:51" x14ac:dyDescent="0.25">
      <c r="AY630" s="70">
        <v>43730</v>
      </c>
    </row>
    <row r="631" spans="51:51" x14ac:dyDescent="0.25">
      <c r="AY631" s="70">
        <v>43731</v>
      </c>
    </row>
    <row r="632" spans="51:51" x14ac:dyDescent="0.25">
      <c r="AY632" s="70">
        <v>43732</v>
      </c>
    </row>
    <row r="633" spans="51:51" x14ac:dyDescent="0.25">
      <c r="AY633" s="70">
        <v>43733</v>
      </c>
    </row>
    <row r="634" spans="51:51" x14ac:dyDescent="0.25">
      <c r="AY634" s="70">
        <v>43734</v>
      </c>
    </row>
    <row r="635" spans="51:51" x14ac:dyDescent="0.25">
      <c r="AY635" s="70">
        <v>43735</v>
      </c>
    </row>
    <row r="636" spans="51:51" x14ac:dyDescent="0.25">
      <c r="AY636" s="70">
        <v>43736</v>
      </c>
    </row>
    <row r="637" spans="51:51" x14ac:dyDescent="0.25">
      <c r="AY637" s="70">
        <v>43737</v>
      </c>
    </row>
    <row r="638" spans="51:51" x14ac:dyDescent="0.25">
      <c r="AY638" s="70">
        <v>43738</v>
      </c>
    </row>
    <row r="639" spans="51:51" x14ac:dyDescent="0.25">
      <c r="AY639" s="70">
        <v>43739</v>
      </c>
    </row>
    <row r="640" spans="51:51" x14ac:dyDescent="0.25">
      <c r="AY640" s="70">
        <v>43740</v>
      </c>
    </row>
    <row r="641" spans="51:51" x14ac:dyDescent="0.25">
      <c r="AY641" s="70">
        <v>43741</v>
      </c>
    </row>
    <row r="642" spans="51:51" x14ac:dyDescent="0.25">
      <c r="AY642" s="70">
        <v>43742</v>
      </c>
    </row>
    <row r="643" spans="51:51" x14ac:dyDescent="0.25">
      <c r="AY643" s="70">
        <v>43743</v>
      </c>
    </row>
    <row r="644" spans="51:51" x14ac:dyDescent="0.25">
      <c r="AY644" s="70">
        <v>43744</v>
      </c>
    </row>
    <row r="645" spans="51:51" x14ac:dyDescent="0.25">
      <c r="AY645" s="70">
        <v>43745</v>
      </c>
    </row>
    <row r="646" spans="51:51" x14ac:dyDescent="0.25">
      <c r="AY646" s="70">
        <v>43746</v>
      </c>
    </row>
    <row r="647" spans="51:51" x14ac:dyDescent="0.25">
      <c r="AY647" s="70">
        <v>43747</v>
      </c>
    </row>
    <row r="648" spans="51:51" x14ac:dyDescent="0.25">
      <c r="AY648" s="70">
        <v>43748</v>
      </c>
    </row>
    <row r="649" spans="51:51" x14ac:dyDescent="0.25">
      <c r="AY649" s="70">
        <v>43749</v>
      </c>
    </row>
    <row r="650" spans="51:51" x14ac:dyDescent="0.25">
      <c r="AY650" s="70">
        <v>43750</v>
      </c>
    </row>
    <row r="651" spans="51:51" x14ac:dyDescent="0.25">
      <c r="AY651" s="70">
        <v>43751</v>
      </c>
    </row>
    <row r="652" spans="51:51" x14ac:dyDescent="0.25">
      <c r="AY652" s="70">
        <v>43752</v>
      </c>
    </row>
    <row r="653" spans="51:51" x14ac:dyDescent="0.25">
      <c r="AY653" s="70">
        <v>43753</v>
      </c>
    </row>
    <row r="654" spans="51:51" x14ac:dyDescent="0.25">
      <c r="AY654" s="70">
        <v>43754</v>
      </c>
    </row>
    <row r="655" spans="51:51" x14ac:dyDescent="0.25">
      <c r="AY655" s="70">
        <v>43755</v>
      </c>
    </row>
    <row r="656" spans="51:51" x14ac:dyDescent="0.25">
      <c r="AY656" s="70">
        <v>43756</v>
      </c>
    </row>
    <row r="657" spans="51:51" x14ac:dyDescent="0.25">
      <c r="AY657" s="70">
        <v>43757</v>
      </c>
    </row>
    <row r="658" spans="51:51" x14ac:dyDescent="0.25">
      <c r="AY658" s="70">
        <v>43758</v>
      </c>
    </row>
    <row r="659" spans="51:51" x14ac:dyDescent="0.25">
      <c r="AY659" s="70">
        <v>43759</v>
      </c>
    </row>
    <row r="660" spans="51:51" x14ac:dyDescent="0.25">
      <c r="AY660" s="70">
        <v>43760</v>
      </c>
    </row>
    <row r="661" spans="51:51" x14ac:dyDescent="0.25">
      <c r="AY661" s="70">
        <v>43761</v>
      </c>
    </row>
    <row r="662" spans="51:51" x14ac:dyDescent="0.25">
      <c r="AY662" s="70">
        <v>43762</v>
      </c>
    </row>
    <row r="663" spans="51:51" x14ac:dyDescent="0.25">
      <c r="AY663" s="70">
        <v>43763</v>
      </c>
    </row>
    <row r="664" spans="51:51" x14ac:dyDescent="0.25">
      <c r="AY664" s="70">
        <v>43764</v>
      </c>
    </row>
    <row r="665" spans="51:51" x14ac:dyDescent="0.25">
      <c r="AY665" s="70">
        <v>43765</v>
      </c>
    </row>
    <row r="666" spans="51:51" x14ac:dyDescent="0.25">
      <c r="AY666" s="70">
        <v>43766</v>
      </c>
    </row>
    <row r="667" spans="51:51" x14ac:dyDescent="0.25">
      <c r="AY667" s="70">
        <v>43767</v>
      </c>
    </row>
    <row r="668" spans="51:51" x14ac:dyDescent="0.25">
      <c r="AY668" s="70">
        <v>43768</v>
      </c>
    </row>
    <row r="669" spans="51:51" x14ac:dyDescent="0.25">
      <c r="AY669" s="70">
        <v>43769</v>
      </c>
    </row>
    <row r="670" spans="51:51" x14ac:dyDescent="0.25">
      <c r="AY670" s="70">
        <v>43770</v>
      </c>
    </row>
    <row r="671" spans="51:51" x14ac:dyDescent="0.25">
      <c r="AY671" s="70">
        <v>43771</v>
      </c>
    </row>
    <row r="672" spans="51:51" x14ac:dyDescent="0.25">
      <c r="AY672" s="70">
        <v>43772</v>
      </c>
    </row>
    <row r="673" spans="51:51" x14ac:dyDescent="0.25">
      <c r="AY673" s="70">
        <v>43773</v>
      </c>
    </row>
    <row r="674" spans="51:51" x14ac:dyDescent="0.25">
      <c r="AY674" s="70">
        <v>43774</v>
      </c>
    </row>
    <row r="675" spans="51:51" x14ac:dyDescent="0.25">
      <c r="AY675" s="70">
        <v>43775</v>
      </c>
    </row>
    <row r="676" spans="51:51" x14ac:dyDescent="0.25">
      <c r="AY676" s="70">
        <v>43776</v>
      </c>
    </row>
    <row r="677" spans="51:51" x14ac:dyDescent="0.25">
      <c r="AY677" s="70">
        <v>43777</v>
      </c>
    </row>
    <row r="678" spans="51:51" x14ac:dyDescent="0.25">
      <c r="AY678" s="70">
        <v>43778</v>
      </c>
    </row>
    <row r="679" spans="51:51" x14ac:dyDescent="0.25">
      <c r="AY679" s="70">
        <v>43779</v>
      </c>
    </row>
    <row r="680" spans="51:51" x14ac:dyDescent="0.25">
      <c r="AY680" s="70">
        <v>43780</v>
      </c>
    </row>
    <row r="681" spans="51:51" x14ac:dyDescent="0.25">
      <c r="AY681" s="70">
        <v>43781</v>
      </c>
    </row>
    <row r="682" spans="51:51" x14ac:dyDescent="0.25">
      <c r="AY682" s="70">
        <v>43782</v>
      </c>
    </row>
    <row r="683" spans="51:51" x14ac:dyDescent="0.25">
      <c r="AY683" s="70">
        <v>43783</v>
      </c>
    </row>
    <row r="684" spans="51:51" x14ac:dyDescent="0.25">
      <c r="AY684" s="70">
        <v>43784</v>
      </c>
    </row>
    <row r="685" spans="51:51" x14ac:dyDescent="0.25">
      <c r="AY685" s="70">
        <v>43785</v>
      </c>
    </row>
    <row r="686" spans="51:51" x14ac:dyDescent="0.25">
      <c r="AY686" s="70">
        <v>43786</v>
      </c>
    </row>
    <row r="687" spans="51:51" x14ac:dyDescent="0.25">
      <c r="AY687" s="70">
        <v>43787</v>
      </c>
    </row>
    <row r="688" spans="51:51" x14ac:dyDescent="0.25">
      <c r="AY688" s="70">
        <v>43788</v>
      </c>
    </row>
    <row r="689" spans="51:51" x14ac:dyDescent="0.25">
      <c r="AY689" s="70">
        <v>43789</v>
      </c>
    </row>
    <row r="690" spans="51:51" x14ac:dyDescent="0.25">
      <c r="AY690" s="70">
        <v>43790</v>
      </c>
    </row>
    <row r="691" spans="51:51" x14ac:dyDescent="0.25">
      <c r="AY691" s="70">
        <v>43791</v>
      </c>
    </row>
    <row r="692" spans="51:51" x14ac:dyDescent="0.25">
      <c r="AY692" s="70">
        <v>43792</v>
      </c>
    </row>
    <row r="693" spans="51:51" x14ac:dyDescent="0.25">
      <c r="AY693" s="70">
        <v>43793</v>
      </c>
    </row>
    <row r="694" spans="51:51" x14ac:dyDescent="0.25">
      <c r="AY694" s="70">
        <v>43794</v>
      </c>
    </row>
    <row r="695" spans="51:51" x14ac:dyDescent="0.25">
      <c r="AY695" s="70">
        <v>43795</v>
      </c>
    </row>
    <row r="696" spans="51:51" x14ac:dyDescent="0.25">
      <c r="AY696" s="70">
        <v>43796</v>
      </c>
    </row>
    <row r="697" spans="51:51" x14ac:dyDescent="0.25">
      <c r="AY697" s="70">
        <v>43797</v>
      </c>
    </row>
    <row r="698" spans="51:51" x14ac:dyDescent="0.25">
      <c r="AY698" s="70">
        <v>43798</v>
      </c>
    </row>
    <row r="699" spans="51:51" x14ac:dyDescent="0.25">
      <c r="AY699" s="70">
        <v>43799</v>
      </c>
    </row>
    <row r="700" spans="51:51" x14ac:dyDescent="0.25">
      <c r="AY700" s="70">
        <v>43800</v>
      </c>
    </row>
    <row r="701" spans="51:51" x14ac:dyDescent="0.25">
      <c r="AY701" s="70">
        <v>43801</v>
      </c>
    </row>
    <row r="702" spans="51:51" x14ac:dyDescent="0.25">
      <c r="AY702" s="70">
        <v>43802</v>
      </c>
    </row>
    <row r="703" spans="51:51" x14ac:dyDescent="0.25">
      <c r="AY703" s="70">
        <v>43803</v>
      </c>
    </row>
    <row r="704" spans="51:51" x14ac:dyDescent="0.25">
      <c r="AY704" s="70">
        <v>43804</v>
      </c>
    </row>
    <row r="705" spans="51:51" x14ac:dyDescent="0.25">
      <c r="AY705" s="70">
        <v>43805</v>
      </c>
    </row>
    <row r="706" spans="51:51" x14ac:dyDescent="0.25">
      <c r="AY706" s="70">
        <v>43806</v>
      </c>
    </row>
    <row r="707" spans="51:51" x14ac:dyDescent="0.25">
      <c r="AY707" s="70">
        <v>43807</v>
      </c>
    </row>
    <row r="708" spans="51:51" x14ac:dyDescent="0.25">
      <c r="AY708" s="70">
        <v>43808</v>
      </c>
    </row>
    <row r="709" spans="51:51" x14ac:dyDescent="0.25">
      <c r="AY709" s="70">
        <v>43809</v>
      </c>
    </row>
    <row r="710" spans="51:51" x14ac:dyDescent="0.25">
      <c r="AY710" s="70">
        <v>43810</v>
      </c>
    </row>
    <row r="711" spans="51:51" x14ac:dyDescent="0.25">
      <c r="AY711" s="70">
        <v>43811</v>
      </c>
    </row>
    <row r="712" spans="51:51" x14ac:dyDescent="0.25">
      <c r="AY712" s="70">
        <v>43812</v>
      </c>
    </row>
    <row r="713" spans="51:51" x14ac:dyDescent="0.25">
      <c r="AY713" s="70">
        <v>43813</v>
      </c>
    </row>
    <row r="714" spans="51:51" x14ac:dyDescent="0.25">
      <c r="AY714" s="70">
        <v>43814</v>
      </c>
    </row>
    <row r="715" spans="51:51" x14ac:dyDescent="0.25">
      <c r="AY715" s="70">
        <v>43815</v>
      </c>
    </row>
    <row r="716" spans="51:51" x14ac:dyDescent="0.25">
      <c r="AY716" s="70">
        <v>43816</v>
      </c>
    </row>
    <row r="717" spans="51:51" x14ac:dyDescent="0.25">
      <c r="AY717" s="70">
        <v>43817</v>
      </c>
    </row>
    <row r="718" spans="51:51" x14ac:dyDescent="0.25">
      <c r="AY718" s="70">
        <v>43818</v>
      </c>
    </row>
    <row r="719" spans="51:51" x14ac:dyDescent="0.25">
      <c r="AY719" s="70">
        <v>43819</v>
      </c>
    </row>
    <row r="720" spans="51:51" x14ac:dyDescent="0.25">
      <c r="AY720" s="70">
        <v>43820</v>
      </c>
    </row>
    <row r="721" spans="51:51" x14ac:dyDescent="0.25">
      <c r="AY721" s="70">
        <v>43821</v>
      </c>
    </row>
    <row r="722" spans="51:51" x14ac:dyDescent="0.25">
      <c r="AY722" s="70">
        <v>43822</v>
      </c>
    </row>
    <row r="723" spans="51:51" x14ac:dyDescent="0.25">
      <c r="AY723" s="70">
        <v>43823</v>
      </c>
    </row>
    <row r="724" spans="51:51" x14ac:dyDescent="0.25">
      <c r="AY724" s="70">
        <v>43824</v>
      </c>
    </row>
    <row r="725" spans="51:51" x14ac:dyDescent="0.25">
      <c r="AY725" s="70">
        <v>43825</v>
      </c>
    </row>
    <row r="726" spans="51:51" x14ac:dyDescent="0.25">
      <c r="AY726" s="70">
        <v>43826</v>
      </c>
    </row>
    <row r="727" spans="51:51" x14ac:dyDescent="0.25">
      <c r="AY727" s="70">
        <v>43827</v>
      </c>
    </row>
    <row r="728" spans="51:51" x14ac:dyDescent="0.25">
      <c r="AY728" s="70">
        <v>43828</v>
      </c>
    </row>
    <row r="729" spans="51:51" x14ac:dyDescent="0.25">
      <c r="AY729" s="70">
        <v>43829</v>
      </c>
    </row>
    <row r="730" spans="51:51" x14ac:dyDescent="0.25">
      <c r="AY730" s="70">
        <v>43830</v>
      </c>
    </row>
    <row r="731" spans="51:51" x14ac:dyDescent="0.25">
      <c r="AY731" s="70">
        <v>43831</v>
      </c>
    </row>
    <row r="732" spans="51:51" x14ac:dyDescent="0.25">
      <c r="AY732" s="70">
        <v>43832</v>
      </c>
    </row>
    <row r="733" spans="51:51" x14ac:dyDescent="0.25">
      <c r="AY733" s="70">
        <v>43833</v>
      </c>
    </row>
    <row r="734" spans="51:51" x14ac:dyDescent="0.25">
      <c r="AY734" s="70">
        <v>43834</v>
      </c>
    </row>
    <row r="735" spans="51:51" x14ac:dyDescent="0.25">
      <c r="AY735" s="70">
        <v>43835</v>
      </c>
    </row>
    <row r="736" spans="51:51" x14ac:dyDescent="0.25">
      <c r="AY736" s="70">
        <v>43836</v>
      </c>
    </row>
    <row r="737" spans="51:51" x14ac:dyDescent="0.25">
      <c r="AY737" s="70">
        <v>43837</v>
      </c>
    </row>
    <row r="738" spans="51:51" x14ac:dyDescent="0.25">
      <c r="AY738" s="70">
        <v>43838</v>
      </c>
    </row>
    <row r="739" spans="51:51" x14ac:dyDescent="0.25">
      <c r="AY739" s="70">
        <v>43839</v>
      </c>
    </row>
    <row r="740" spans="51:51" x14ac:dyDescent="0.25">
      <c r="AY740" s="70">
        <v>43840</v>
      </c>
    </row>
    <row r="741" spans="51:51" x14ac:dyDescent="0.25">
      <c r="AY741" s="70">
        <v>43841</v>
      </c>
    </row>
    <row r="742" spans="51:51" x14ac:dyDescent="0.25">
      <c r="AY742" s="70">
        <v>43842</v>
      </c>
    </row>
    <row r="743" spans="51:51" x14ac:dyDescent="0.25">
      <c r="AY743" s="70">
        <v>43843</v>
      </c>
    </row>
    <row r="744" spans="51:51" x14ac:dyDescent="0.25">
      <c r="AY744" s="70">
        <v>43844</v>
      </c>
    </row>
    <row r="745" spans="51:51" x14ac:dyDescent="0.25">
      <c r="AY745" s="70">
        <v>43845</v>
      </c>
    </row>
    <row r="746" spans="51:51" x14ac:dyDescent="0.25">
      <c r="AY746" s="70">
        <v>43846</v>
      </c>
    </row>
    <row r="747" spans="51:51" x14ac:dyDescent="0.25">
      <c r="AY747" s="70">
        <v>43847</v>
      </c>
    </row>
    <row r="748" spans="51:51" x14ac:dyDescent="0.25">
      <c r="AY748" s="70">
        <v>43848</v>
      </c>
    </row>
    <row r="749" spans="51:51" x14ac:dyDescent="0.25">
      <c r="AY749" s="70">
        <v>43849</v>
      </c>
    </row>
    <row r="750" spans="51:51" x14ac:dyDescent="0.25">
      <c r="AY750" s="70">
        <v>43850</v>
      </c>
    </row>
    <row r="751" spans="51:51" x14ac:dyDescent="0.25">
      <c r="AY751" s="70">
        <v>43851</v>
      </c>
    </row>
    <row r="752" spans="51:51" x14ac:dyDescent="0.25">
      <c r="AY752" s="70">
        <v>43852</v>
      </c>
    </row>
    <row r="753" spans="51:51" x14ac:dyDescent="0.25">
      <c r="AY753" s="70">
        <v>43853</v>
      </c>
    </row>
    <row r="754" spans="51:51" x14ac:dyDescent="0.25">
      <c r="AY754" s="70">
        <v>43854</v>
      </c>
    </row>
    <row r="755" spans="51:51" x14ac:dyDescent="0.25">
      <c r="AY755" s="70">
        <v>43855</v>
      </c>
    </row>
    <row r="756" spans="51:51" x14ac:dyDescent="0.25">
      <c r="AY756" s="70">
        <v>43856</v>
      </c>
    </row>
    <row r="757" spans="51:51" x14ac:dyDescent="0.25">
      <c r="AY757" s="70">
        <v>43857</v>
      </c>
    </row>
    <row r="758" spans="51:51" x14ac:dyDescent="0.25">
      <c r="AY758" s="70">
        <v>43858</v>
      </c>
    </row>
    <row r="759" spans="51:51" x14ac:dyDescent="0.25">
      <c r="AY759" s="70">
        <v>43859</v>
      </c>
    </row>
    <row r="760" spans="51:51" x14ac:dyDescent="0.25">
      <c r="AY760" s="70">
        <v>43860</v>
      </c>
    </row>
    <row r="761" spans="51:51" x14ac:dyDescent="0.25">
      <c r="AY761" s="70">
        <v>43861</v>
      </c>
    </row>
    <row r="762" spans="51:51" x14ac:dyDescent="0.25">
      <c r="AY762" s="70">
        <v>43862</v>
      </c>
    </row>
    <row r="763" spans="51:51" x14ac:dyDescent="0.25">
      <c r="AY763" s="70">
        <v>43863</v>
      </c>
    </row>
    <row r="764" spans="51:51" x14ac:dyDescent="0.25">
      <c r="AY764" s="70">
        <v>43864</v>
      </c>
    </row>
    <row r="765" spans="51:51" x14ac:dyDescent="0.25">
      <c r="AY765" s="70">
        <v>43865</v>
      </c>
    </row>
    <row r="766" spans="51:51" x14ac:dyDescent="0.25">
      <c r="AY766" s="70">
        <v>43866</v>
      </c>
    </row>
    <row r="767" spans="51:51" x14ac:dyDescent="0.25">
      <c r="AY767" s="70">
        <v>43867</v>
      </c>
    </row>
    <row r="768" spans="51:51" x14ac:dyDescent="0.25">
      <c r="AY768" s="70">
        <v>43868</v>
      </c>
    </row>
    <row r="769" spans="51:51" x14ac:dyDescent="0.25">
      <c r="AY769" s="70">
        <v>43869</v>
      </c>
    </row>
    <row r="770" spans="51:51" x14ac:dyDescent="0.25">
      <c r="AY770" s="70">
        <v>43870</v>
      </c>
    </row>
    <row r="771" spans="51:51" x14ac:dyDescent="0.25">
      <c r="AY771" s="70">
        <v>43871</v>
      </c>
    </row>
    <row r="772" spans="51:51" x14ac:dyDescent="0.25">
      <c r="AY772" s="70">
        <v>43872</v>
      </c>
    </row>
    <row r="773" spans="51:51" x14ac:dyDescent="0.25">
      <c r="AY773" s="70">
        <v>43873</v>
      </c>
    </row>
    <row r="774" spans="51:51" x14ac:dyDescent="0.25">
      <c r="AY774" s="70">
        <v>43874</v>
      </c>
    </row>
    <row r="775" spans="51:51" x14ac:dyDescent="0.25">
      <c r="AY775" s="70">
        <v>43875</v>
      </c>
    </row>
    <row r="776" spans="51:51" x14ac:dyDescent="0.25">
      <c r="AY776" s="70">
        <v>43876</v>
      </c>
    </row>
    <row r="777" spans="51:51" x14ac:dyDescent="0.25">
      <c r="AY777" s="70">
        <v>43877</v>
      </c>
    </row>
    <row r="778" spans="51:51" x14ac:dyDescent="0.25">
      <c r="AY778" s="70">
        <v>43878</v>
      </c>
    </row>
    <row r="779" spans="51:51" x14ac:dyDescent="0.25">
      <c r="AY779" s="70">
        <v>43879</v>
      </c>
    </row>
    <row r="780" spans="51:51" x14ac:dyDescent="0.25">
      <c r="AY780" s="70">
        <v>43880</v>
      </c>
    </row>
    <row r="781" spans="51:51" x14ac:dyDescent="0.25">
      <c r="AY781" s="70">
        <v>43881</v>
      </c>
    </row>
    <row r="782" spans="51:51" x14ac:dyDescent="0.25">
      <c r="AY782" s="70">
        <v>43882</v>
      </c>
    </row>
    <row r="783" spans="51:51" x14ac:dyDescent="0.25">
      <c r="AY783" s="70">
        <v>43883</v>
      </c>
    </row>
    <row r="784" spans="51:51" x14ac:dyDescent="0.25">
      <c r="AY784" s="70">
        <v>43884</v>
      </c>
    </row>
    <row r="785" spans="51:51" x14ac:dyDescent="0.25">
      <c r="AY785" s="70">
        <v>43885</v>
      </c>
    </row>
    <row r="786" spans="51:51" x14ac:dyDescent="0.25">
      <c r="AY786" s="70">
        <v>43886</v>
      </c>
    </row>
    <row r="787" spans="51:51" x14ac:dyDescent="0.25">
      <c r="AY787" s="70">
        <v>43887</v>
      </c>
    </row>
    <row r="788" spans="51:51" x14ac:dyDescent="0.25">
      <c r="AY788" s="70">
        <v>43888</v>
      </c>
    </row>
    <row r="789" spans="51:51" x14ac:dyDescent="0.25">
      <c r="AY789" s="70">
        <v>43889</v>
      </c>
    </row>
    <row r="790" spans="51:51" x14ac:dyDescent="0.25">
      <c r="AY790" s="70">
        <v>43890</v>
      </c>
    </row>
    <row r="791" spans="51:51" x14ac:dyDescent="0.25">
      <c r="AY791" s="70">
        <v>43891</v>
      </c>
    </row>
    <row r="792" spans="51:51" x14ac:dyDescent="0.25">
      <c r="AY792" s="70">
        <v>43892</v>
      </c>
    </row>
    <row r="793" spans="51:51" x14ac:dyDescent="0.25">
      <c r="AY793" s="70">
        <v>43893</v>
      </c>
    </row>
    <row r="794" spans="51:51" x14ac:dyDescent="0.25">
      <c r="AY794" s="70">
        <v>43894</v>
      </c>
    </row>
    <row r="795" spans="51:51" x14ac:dyDescent="0.25">
      <c r="AY795" s="70">
        <v>43895</v>
      </c>
    </row>
    <row r="796" spans="51:51" x14ac:dyDescent="0.25">
      <c r="AY796" s="70">
        <v>43896</v>
      </c>
    </row>
    <row r="797" spans="51:51" x14ac:dyDescent="0.25">
      <c r="AY797" s="70">
        <v>43897</v>
      </c>
    </row>
    <row r="798" spans="51:51" x14ac:dyDescent="0.25">
      <c r="AY798" s="70">
        <v>43898</v>
      </c>
    </row>
    <row r="799" spans="51:51" x14ac:dyDescent="0.25">
      <c r="AY799" s="70">
        <v>43899</v>
      </c>
    </row>
    <row r="800" spans="51:51" x14ac:dyDescent="0.25">
      <c r="AY800" s="70">
        <v>43900</v>
      </c>
    </row>
    <row r="801" spans="51:51" x14ac:dyDescent="0.25">
      <c r="AY801" s="70">
        <v>43901</v>
      </c>
    </row>
    <row r="802" spans="51:51" x14ac:dyDescent="0.25">
      <c r="AY802" s="70">
        <v>43902</v>
      </c>
    </row>
    <row r="803" spans="51:51" x14ac:dyDescent="0.25">
      <c r="AY803" s="70">
        <v>43903</v>
      </c>
    </row>
    <row r="804" spans="51:51" x14ac:dyDescent="0.25">
      <c r="AY804" s="70">
        <v>43904</v>
      </c>
    </row>
    <row r="805" spans="51:51" x14ac:dyDescent="0.25">
      <c r="AY805" s="70">
        <v>43905</v>
      </c>
    </row>
    <row r="806" spans="51:51" x14ac:dyDescent="0.25">
      <c r="AY806" s="70">
        <v>43906</v>
      </c>
    </row>
    <row r="807" spans="51:51" x14ac:dyDescent="0.25">
      <c r="AY807" s="70">
        <v>43907</v>
      </c>
    </row>
    <row r="808" spans="51:51" x14ac:dyDescent="0.25">
      <c r="AY808" s="70">
        <v>43908</v>
      </c>
    </row>
    <row r="809" spans="51:51" x14ac:dyDescent="0.25">
      <c r="AY809" s="70">
        <v>43909</v>
      </c>
    </row>
    <row r="810" spans="51:51" x14ac:dyDescent="0.25">
      <c r="AY810" s="70">
        <v>43910</v>
      </c>
    </row>
    <row r="811" spans="51:51" x14ac:dyDescent="0.25">
      <c r="AY811" s="70">
        <v>43911</v>
      </c>
    </row>
    <row r="812" spans="51:51" x14ac:dyDescent="0.25">
      <c r="AY812" s="70">
        <v>43912</v>
      </c>
    </row>
    <row r="813" spans="51:51" x14ac:dyDescent="0.25">
      <c r="AY813" s="70">
        <v>43913</v>
      </c>
    </row>
    <row r="814" spans="51:51" x14ac:dyDescent="0.25">
      <c r="AY814" s="70">
        <v>43914</v>
      </c>
    </row>
    <row r="815" spans="51:51" x14ac:dyDescent="0.25">
      <c r="AY815" s="70">
        <v>43915</v>
      </c>
    </row>
    <row r="816" spans="51:51" x14ac:dyDescent="0.25">
      <c r="AY816" s="70">
        <v>43916</v>
      </c>
    </row>
    <row r="817" spans="51:51" x14ac:dyDescent="0.25">
      <c r="AY817" s="70">
        <v>43917</v>
      </c>
    </row>
    <row r="818" spans="51:51" x14ac:dyDescent="0.25">
      <c r="AY818" s="70">
        <v>43918</v>
      </c>
    </row>
    <row r="819" spans="51:51" x14ac:dyDescent="0.25">
      <c r="AY819" s="70">
        <v>43919</v>
      </c>
    </row>
    <row r="820" spans="51:51" x14ac:dyDescent="0.25">
      <c r="AY820" s="70">
        <v>43920</v>
      </c>
    </row>
    <row r="821" spans="51:51" x14ac:dyDescent="0.25">
      <c r="AY821" s="70">
        <v>43921</v>
      </c>
    </row>
    <row r="822" spans="51:51" x14ac:dyDescent="0.25">
      <c r="AY822" s="70">
        <v>43922</v>
      </c>
    </row>
    <row r="823" spans="51:51" x14ac:dyDescent="0.25">
      <c r="AY823" s="70">
        <v>43923</v>
      </c>
    </row>
    <row r="824" spans="51:51" x14ac:dyDescent="0.25">
      <c r="AY824" s="70">
        <v>43924</v>
      </c>
    </row>
    <row r="825" spans="51:51" x14ac:dyDescent="0.25">
      <c r="AY825" s="70">
        <v>43925</v>
      </c>
    </row>
    <row r="826" spans="51:51" x14ac:dyDescent="0.25">
      <c r="AY826" s="70">
        <v>43926</v>
      </c>
    </row>
    <row r="827" spans="51:51" x14ac:dyDescent="0.25">
      <c r="AY827" s="70">
        <v>43927</v>
      </c>
    </row>
    <row r="828" spans="51:51" x14ac:dyDescent="0.25">
      <c r="AY828" s="70">
        <v>43928</v>
      </c>
    </row>
    <row r="829" spans="51:51" x14ac:dyDescent="0.25">
      <c r="AY829" s="70">
        <v>43929</v>
      </c>
    </row>
    <row r="830" spans="51:51" x14ac:dyDescent="0.25">
      <c r="AY830" s="70">
        <v>43930</v>
      </c>
    </row>
    <row r="831" spans="51:51" x14ac:dyDescent="0.25">
      <c r="AY831" s="70">
        <v>43931</v>
      </c>
    </row>
    <row r="832" spans="51:51" x14ac:dyDescent="0.25">
      <c r="AY832" s="70">
        <v>43932</v>
      </c>
    </row>
    <row r="833" spans="51:51" x14ac:dyDescent="0.25">
      <c r="AY833" s="70">
        <v>43933</v>
      </c>
    </row>
    <row r="834" spans="51:51" x14ac:dyDescent="0.25">
      <c r="AY834" s="70">
        <v>43934</v>
      </c>
    </row>
    <row r="835" spans="51:51" x14ac:dyDescent="0.25">
      <c r="AY835" s="70">
        <v>43935</v>
      </c>
    </row>
    <row r="836" spans="51:51" x14ac:dyDescent="0.25">
      <c r="AY836" s="70">
        <v>43936</v>
      </c>
    </row>
    <row r="837" spans="51:51" x14ac:dyDescent="0.25">
      <c r="AY837" s="70">
        <v>43937</v>
      </c>
    </row>
    <row r="838" spans="51:51" x14ac:dyDescent="0.25">
      <c r="AY838" s="70">
        <v>43938</v>
      </c>
    </row>
    <row r="839" spans="51:51" x14ac:dyDescent="0.25">
      <c r="AY839" s="70">
        <v>43939</v>
      </c>
    </row>
    <row r="840" spans="51:51" x14ac:dyDescent="0.25">
      <c r="AY840" s="70">
        <v>43940</v>
      </c>
    </row>
    <row r="841" spans="51:51" x14ac:dyDescent="0.25">
      <c r="AY841" s="70">
        <v>43941</v>
      </c>
    </row>
    <row r="842" spans="51:51" x14ac:dyDescent="0.25">
      <c r="AY842" s="70">
        <v>43942</v>
      </c>
    </row>
    <row r="843" spans="51:51" x14ac:dyDescent="0.25">
      <c r="AY843" s="70">
        <v>43943</v>
      </c>
    </row>
    <row r="844" spans="51:51" x14ac:dyDescent="0.25">
      <c r="AY844" s="70">
        <v>43944</v>
      </c>
    </row>
    <row r="845" spans="51:51" x14ac:dyDescent="0.25">
      <c r="AY845" s="70">
        <v>43945</v>
      </c>
    </row>
    <row r="846" spans="51:51" x14ac:dyDescent="0.25">
      <c r="AY846" s="70">
        <v>43946</v>
      </c>
    </row>
    <row r="847" spans="51:51" x14ac:dyDescent="0.25">
      <c r="AY847" s="70">
        <v>43947</v>
      </c>
    </row>
    <row r="848" spans="51:51" x14ac:dyDescent="0.25">
      <c r="AY848" s="70">
        <v>43948</v>
      </c>
    </row>
    <row r="849" spans="51:51" x14ac:dyDescent="0.25">
      <c r="AY849" s="70">
        <v>43949</v>
      </c>
    </row>
    <row r="850" spans="51:51" x14ac:dyDescent="0.25">
      <c r="AY850" s="70">
        <v>43950</v>
      </c>
    </row>
    <row r="851" spans="51:51" x14ac:dyDescent="0.25">
      <c r="AY851" s="70">
        <v>43951</v>
      </c>
    </row>
    <row r="852" spans="51:51" x14ac:dyDescent="0.25">
      <c r="AY852" s="70">
        <v>43952</v>
      </c>
    </row>
    <row r="853" spans="51:51" x14ac:dyDescent="0.25">
      <c r="AY853" s="70">
        <v>43953</v>
      </c>
    </row>
    <row r="854" spans="51:51" x14ac:dyDescent="0.25">
      <c r="AY854" s="70">
        <v>43954</v>
      </c>
    </row>
    <row r="855" spans="51:51" x14ac:dyDescent="0.25">
      <c r="AY855" s="70">
        <v>43955</v>
      </c>
    </row>
    <row r="856" spans="51:51" x14ac:dyDescent="0.25">
      <c r="AY856" s="70">
        <v>43956</v>
      </c>
    </row>
    <row r="857" spans="51:51" x14ac:dyDescent="0.25">
      <c r="AY857" s="70">
        <v>43957</v>
      </c>
    </row>
    <row r="858" spans="51:51" x14ac:dyDescent="0.25">
      <c r="AY858" s="70">
        <v>43958</v>
      </c>
    </row>
    <row r="859" spans="51:51" x14ac:dyDescent="0.25">
      <c r="AY859" s="70">
        <v>43959</v>
      </c>
    </row>
    <row r="860" spans="51:51" x14ac:dyDescent="0.25">
      <c r="AY860" s="70">
        <v>43960</v>
      </c>
    </row>
    <row r="861" spans="51:51" x14ac:dyDescent="0.25">
      <c r="AY861" s="70">
        <v>43961</v>
      </c>
    </row>
    <row r="862" spans="51:51" x14ac:dyDescent="0.25">
      <c r="AY862" s="70">
        <v>43962</v>
      </c>
    </row>
    <row r="863" spans="51:51" x14ac:dyDescent="0.25">
      <c r="AY863" s="70">
        <v>43963</v>
      </c>
    </row>
    <row r="864" spans="51:51" x14ac:dyDescent="0.25">
      <c r="AY864" s="70">
        <v>43964</v>
      </c>
    </row>
    <row r="865" spans="51:51" x14ac:dyDescent="0.25">
      <c r="AY865" s="70">
        <v>43965</v>
      </c>
    </row>
    <row r="866" spans="51:51" x14ac:dyDescent="0.25">
      <c r="AY866" s="70">
        <v>43966</v>
      </c>
    </row>
    <row r="867" spans="51:51" x14ac:dyDescent="0.25">
      <c r="AY867" s="70">
        <v>43967</v>
      </c>
    </row>
    <row r="868" spans="51:51" x14ac:dyDescent="0.25">
      <c r="AY868" s="70">
        <v>43968</v>
      </c>
    </row>
    <row r="869" spans="51:51" x14ac:dyDescent="0.25">
      <c r="AY869" s="70">
        <v>43969</v>
      </c>
    </row>
    <row r="870" spans="51:51" x14ac:dyDescent="0.25">
      <c r="AY870" s="70">
        <v>43970</v>
      </c>
    </row>
    <row r="871" spans="51:51" x14ac:dyDescent="0.25">
      <c r="AY871" s="70">
        <v>43971</v>
      </c>
    </row>
    <row r="872" spans="51:51" x14ac:dyDescent="0.25">
      <c r="AY872" s="70">
        <v>43972</v>
      </c>
    </row>
    <row r="873" spans="51:51" x14ac:dyDescent="0.25">
      <c r="AY873" s="70">
        <v>43973</v>
      </c>
    </row>
    <row r="874" spans="51:51" x14ac:dyDescent="0.25">
      <c r="AY874" s="70">
        <v>43974</v>
      </c>
    </row>
    <row r="875" spans="51:51" x14ac:dyDescent="0.25">
      <c r="AY875" s="70">
        <v>43975</v>
      </c>
    </row>
    <row r="876" spans="51:51" x14ac:dyDescent="0.25">
      <c r="AY876" s="70">
        <v>43976</v>
      </c>
    </row>
    <row r="877" spans="51:51" x14ac:dyDescent="0.25">
      <c r="AY877" s="70">
        <v>43977</v>
      </c>
    </row>
    <row r="878" spans="51:51" x14ac:dyDescent="0.25">
      <c r="AY878" s="70">
        <v>43978</v>
      </c>
    </row>
    <row r="879" spans="51:51" x14ac:dyDescent="0.25">
      <c r="AY879" s="70">
        <v>43979</v>
      </c>
    </row>
    <row r="880" spans="51:51" x14ac:dyDescent="0.25">
      <c r="AY880" s="70">
        <v>43980</v>
      </c>
    </row>
    <row r="881" spans="51:51" x14ac:dyDescent="0.25">
      <c r="AY881" s="70">
        <v>43981</v>
      </c>
    </row>
    <row r="882" spans="51:51" x14ac:dyDescent="0.25">
      <c r="AY882" s="70">
        <v>43982</v>
      </c>
    </row>
    <row r="883" spans="51:51" x14ac:dyDescent="0.25">
      <c r="AY883" s="70">
        <v>43983</v>
      </c>
    </row>
    <row r="884" spans="51:51" x14ac:dyDescent="0.25">
      <c r="AY884" s="70">
        <v>43984</v>
      </c>
    </row>
    <row r="885" spans="51:51" x14ac:dyDescent="0.25">
      <c r="AY885" s="70">
        <v>43985</v>
      </c>
    </row>
    <row r="886" spans="51:51" x14ac:dyDescent="0.25">
      <c r="AY886" s="70">
        <v>43986</v>
      </c>
    </row>
    <row r="887" spans="51:51" x14ac:dyDescent="0.25">
      <c r="AY887" s="70">
        <v>43987</v>
      </c>
    </row>
    <row r="888" spans="51:51" x14ac:dyDescent="0.25">
      <c r="AY888" s="70">
        <v>43988</v>
      </c>
    </row>
    <row r="889" spans="51:51" x14ac:dyDescent="0.25">
      <c r="AY889" s="70">
        <v>43989</v>
      </c>
    </row>
    <row r="890" spans="51:51" x14ac:dyDescent="0.25">
      <c r="AY890" s="70">
        <v>43990</v>
      </c>
    </row>
    <row r="891" spans="51:51" x14ac:dyDescent="0.25">
      <c r="AY891" s="70">
        <v>43991</v>
      </c>
    </row>
    <row r="892" spans="51:51" x14ac:dyDescent="0.25">
      <c r="AY892" s="70">
        <v>43992</v>
      </c>
    </row>
    <row r="893" spans="51:51" x14ac:dyDescent="0.25">
      <c r="AY893" s="70">
        <v>43993</v>
      </c>
    </row>
    <row r="894" spans="51:51" x14ac:dyDescent="0.25">
      <c r="AY894" s="70">
        <v>43994</v>
      </c>
    </row>
    <row r="895" spans="51:51" x14ac:dyDescent="0.25">
      <c r="AY895" s="70">
        <v>43995</v>
      </c>
    </row>
    <row r="896" spans="51:51" x14ac:dyDescent="0.25">
      <c r="AY896" s="70">
        <v>43996</v>
      </c>
    </row>
    <row r="897" spans="51:51" x14ac:dyDescent="0.25">
      <c r="AY897" s="70">
        <v>43997</v>
      </c>
    </row>
    <row r="898" spans="51:51" x14ac:dyDescent="0.25">
      <c r="AY898" s="70">
        <v>43998</v>
      </c>
    </row>
    <row r="899" spans="51:51" x14ac:dyDescent="0.25">
      <c r="AY899" s="70">
        <v>43999</v>
      </c>
    </row>
    <row r="900" spans="51:51" x14ac:dyDescent="0.25">
      <c r="AY900" s="70">
        <v>44000</v>
      </c>
    </row>
    <row r="901" spans="51:51" x14ac:dyDescent="0.25">
      <c r="AY901" s="70">
        <v>44001</v>
      </c>
    </row>
    <row r="902" spans="51:51" x14ac:dyDescent="0.25">
      <c r="AY902" s="70">
        <v>44002</v>
      </c>
    </row>
    <row r="903" spans="51:51" x14ac:dyDescent="0.25">
      <c r="AY903" s="70">
        <v>44003</v>
      </c>
    </row>
    <row r="904" spans="51:51" x14ac:dyDescent="0.25">
      <c r="AY904" s="70">
        <v>44004</v>
      </c>
    </row>
    <row r="905" spans="51:51" x14ac:dyDescent="0.25">
      <c r="AY905" s="70">
        <v>44005</v>
      </c>
    </row>
    <row r="906" spans="51:51" x14ac:dyDescent="0.25">
      <c r="AY906" s="70">
        <v>44006</v>
      </c>
    </row>
    <row r="907" spans="51:51" x14ac:dyDescent="0.25">
      <c r="AY907" s="70">
        <v>44007</v>
      </c>
    </row>
    <row r="908" spans="51:51" x14ac:dyDescent="0.25">
      <c r="AY908" s="70">
        <v>44008</v>
      </c>
    </row>
    <row r="909" spans="51:51" x14ac:dyDescent="0.25">
      <c r="AY909" s="70">
        <v>44009</v>
      </c>
    </row>
    <row r="910" spans="51:51" x14ac:dyDescent="0.25">
      <c r="AY910" s="70">
        <v>44010</v>
      </c>
    </row>
    <row r="911" spans="51:51" x14ac:dyDescent="0.25">
      <c r="AY911" s="70">
        <v>44011</v>
      </c>
    </row>
    <row r="912" spans="51:51" x14ac:dyDescent="0.25">
      <c r="AY912" s="70">
        <v>44012</v>
      </c>
    </row>
    <row r="913" spans="51:51" x14ac:dyDescent="0.25">
      <c r="AY913" s="70">
        <v>44013</v>
      </c>
    </row>
    <row r="914" spans="51:51" x14ac:dyDescent="0.25">
      <c r="AY914" s="70">
        <v>44014</v>
      </c>
    </row>
    <row r="915" spans="51:51" x14ac:dyDescent="0.25">
      <c r="AY915" s="70">
        <v>44015</v>
      </c>
    </row>
    <row r="916" spans="51:51" x14ac:dyDescent="0.25">
      <c r="AY916" s="70">
        <v>44016</v>
      </c>
    </row>
    <row r="917" spans="51:51" x14ac:dyDescent="0.25">
      <c r="AY917" s="70">
        <v>44017</v>
      </c>
    </row>
    <row r="918" spans="51:51" x14ac:dyDescent="0.25">
      <c r="AY918" s="70">
        <v>44018</v>
      </c>
    </row>
    <row r="919" spans="51:51" x14ac:dyDescent="0.25">
      <c r="AY919" s="70">
        <v>44019</v>
      </c>
    </row>
    <row r="920" spans="51:51" x14ac:dyDescent="0.25">
      <c r="AY920" s="70">
        <v>44020</v>
      </c>
    </row>
    <row r="921" spans="51:51" x14ac:dyDescent="0.25">
      <c r="AY921" s="70">
        <v>44021</v>
      </c>
    </row>
    <row r="922" spans="51:51" x14ac:dyDescent="0.25">
      <c r="AY922" s="70">
        <v>44022</v>
      </c>
    </row>
    <row r="923" spans="51:51" x14ac:dyDescent="0.25">
      <c r="AY923" s="70">
        <v>44023</v>
      </c>
    </row>
    <row r="924" spans="51:51" x14ac:dyDescent="0.25">
      <c r="AY924" s="70">
        <v>44024</v>
      </c>
    </row>
    <row r="925" spans="51:51" x14ac:dyDescent="0.25">
      <c r="AY925" s="70">
        <v>44025</v>
      </c>
    </row>
    <row r="926" spans="51:51" x14ac:dyDescent="0.25">
      <c r="AY926" s="70">
        <v>44026</v>
      </c>
    </row>
    <row r="927" spans="51:51" x14ac:dyDescent="0.25">
      <c r="AY927" s="70">
        <v>44027</v>
      </c>
    </row>
    <row r="928" spans="51:51" x14ac:dyDescent="0.25">
      <c r="AY928" s="70">
        <v>44028</v>
      </c>
    </row>
    <row r="929" spans="51:51" x14ac:dyDescent="0.25">
      <c r="AY929" s="70">
        <v>44029</v>
      </c>
    </row>
    <row r="930" spans="51:51" x14ac:dyDescent="0.25">
      <c r="AY930" s="70">
        <v>44030</v>
      </c>
    </row>
    <row r="931" spans="51:51" x14ac:dyDescent="0.25">
      <c r="AY931" s="70">
        <v>44031</v>
      </c>
    </row>
    <row r="932" spans="51:51" x14ac:dyDescent="0.25">
      <c r="AY932" s="70">
        <v>44032</v>
      </c>
    </row>
    <row r="933" spans="51:51" x14ac:dyDescent="0.25">
      <c r="AY933" s="70">
        <v>44033</v>
      </c>
    </row>
    <row r="934" spans="51:51" x14ac:dyDescent="0.25">
      <c r="AY934" s="70">
        <v>44034</v>
      </c>
    </row>
    <row r="935" spans="51:51" x14ac:dyDescent="0.25">
      <c r="AY935" s="70">
        <v>44035</v>
      </c>
    </row>
    <row r="936" spans="51:51" x14ac:dyDescent="0.25">
      <c r="AY936" s="70">
        <v>44036</v>
      </c>
    </row>
    <row r="937" spans="51:51" x14ac:dyDescent="0.25">
      <c r="AY937" s="70">
        <v>44037</v>
      </c>
    </row>
    <row r="938" spans="51:51" x14ac:dyDescent="0.25">
      <c r="AY938" s="70">
        <v>44038</v>
      </c>
    </row>
    <row r="939" spans="51:51" x14ac:dyDescent="0.25">
      <c r="AY939" s="70">
        <v>44039</v>
      </c>
    </row>
    <row r="940" spans="51:51" x14ac:dyDescent="0.25">
      <c r="AY940" s="70">
        <v>44040</v>
      </c>
    </row>
    <row r="941" spans="51:51" x14ac:dyDescent="0.25">
      <c r="AY941" s="70">
        <v>44041</v>
      </c>
    </row>
    <row r="942" spans="51:51" x14ac:dyDescent="0.25">
      <c r="AY942" s="70">
        <v>44042</v>
      </c>
    </row>
    <row r="943" spans="51:51" x14ac:dyDescent="0.25">
      <c r="AY943" s="70">
        <v>44043</v>
      </c>
    </row>
    <row r="944" spans="51:51" x14ac:dyDescent="0.25">
      <c r="AY944" s="70">
        <v>44044</v>
      </c>
    </row>
    <row r="945" spans="51:51" x14ac:dyDescent="0.25">
      <c r="AY945" s="70">
        <v>44045</v>
      </c>
    </row>
    <row r="946" spans="51:51" x14ac:dyDescent="0.25">
      <c r="AY946" s="70">
        <v>44046</v>
      </c>
    </row>
    <row r="947" spans="51:51" x14ac:dyDescent="0.25">
      <c r="AY947" s="70">
        <v>44047</v>
      </c>
    </row>
    <row r="948" spans="51:51" x14ac:dyDescent="0.25">
      <c r="AY948" s="70">
        <v>44048</v>
      </c>
    </row>
    <row r="949" spans="51:51" x14ac:dyDescent="0.25">
      <c r="AY949" s="70">
        <v>44049</v>
      </c>
    </row>
    <row r="950" spans="51:51" x14ac:dyDescent="0.25">
      <c r="AY950" s="70">
        <v>44050</v>
      </c>
    </row>
    <row r="951" spans="51:51" x14ac:dyDescent="0.25">
      <c r="AY951" s="70">
        <v>44051</v>
      </c>
    </row>
    <row r="952" spans="51:51" x14ac:dyDescent="0.25">
      <c r="AY952" s="70">
        <v>44052</v>
      </c>
    </row>
    <row r="953" spans="51:51" x14ac:dyDescent="0.25">
      <c r="AY953" s="70">
        <v>44053</v>
      </c>
    </row>
    <row r="954" spans="51:51" x14ac:dyDescent="0.25">
      <c r="AY954" s="70">
        <v>44054</v>
      </c>
    </row>
    <row r="955" spans="51:51" x14ac:dyDescent="0.25">
      <c r="AY955" s="70">
        <v>44055</v>
      </c>
    </row>
    <row r="956" spans="51:51" x14ac:dyDescent="0.25">
      <c r="AY956" s="70">
        <v>44056</v>
      </c>
    </row>
    <row r="957" spans="51:51" x14ac:dyDescent="0.25">
      <c r="AY957" s="70">
        <v>44057</v>
      </c>
    </row>
    <row r="958" spans="51:51" x14ac:dyDescent="0.25">
      <c r="AY958" s="70">
        <v>44058</v>
      </c>
    </row>
    <row r="959" spans="51:51" x14ac:dyDescent="0.25">
      <c r="AY959" s="70">
        <v>44059</v>
      </c>
    </row>
    <row r="960" spans="51:51" x14ac:dyDescent="0.25">
      <c r="AY960" s="70">
        <v>44060</v>
      </c>
    </row>
    <row r="961" spans="51:51" x14ac:dyDescent="0.25">
      <c r="AY961" s="70">
        <v>44061</v>
      </c>
    </row>
    <row r="962" spans="51:51" x14ac:dyDescent="0.25">
      <c r="AY962" s="70">
        <v>44062</v>
      </c>
    </row>
    <row r="963" spans="51:51" x14ac:dyDescent="0.25">
      <c r="AY963" s="70">
        <v>44063</v>
      </c>
    </row>
    <row r="964" spans="51:51" x14ac:dyDescent="0.25">
      <c r="AY964" s="70">
        <v>44064</v>
      </c>
    </row>
    <row r="965" spans="51:51" x14ac:dyDescent="0.25">
      <c r="AY965" s="70">
        <v>44065</v>
      </c>
    </row>
    <row r="966" spans="51:51" x14ac:dyDescent="0.25">
      <c r="AY966" s="70">
        <v>44066</v>
      </c>
    </row>
    <row r="967" spans="51:51" x14ac:dyDescent="0.25">
      <c r="AY967" s="70">
        <v>44067</v>
      </c>
    </row>
    <row r="968" spans="51:51" x14ac:dyDescent="0.25">
      <c r="AY968" s="70">
        <v>44068</v>
      </c>
    </row>
    <row r="969" spans="51:51" x14ac:dyDescent="0.25">
      <c r="AY969" s="70">
        <v>44069</v>
      </c>
    </row>
    <row r="970" spans="51:51" x14ac:dyDescent="0.25">
      <c r="AY970" s="70">
        <v>44070</v>
      </c>
    </row>
    <row r="971" spans="51:51" x14ac:dyDescent="0.25">
      <c r="AY971" s="70">
        <v>44071</v>
      </c>
    </row>
    <row r="972" spans="51:51" x14ac:dyDescent="0.25">
      <c r="AY972" s="70">
        <v>44072</v>
      </c>
    </row>
    <row r="973" spans="51:51" x14ac:dyDescent="0.25">
      <c r="AY973" s="70">
        <v>44073</v>
      </c>
    </row>
    <row r="974" spans="51:51" x14ac:dyDescent="0.25">
      <c r="AY974" s="70">
        <v>44074</v>
      </c>
    </row>
    <row r="975" spans="51:51" x14ac:dyDescent="0.25">
      <c r="AY975" s="70">
        <v>44075</v>
      </c>
    </row>
    <row r="976" spans="51:51" x14ac:dyDescent="0.25">
      <c r="AY976" s="70">
        <v>44076</v>
      </c>
    </row>
    <row r="977" spans="51:51" x14ac:dyDescent="0.25">
      <c r="AY977" s="70">
        <v>44077</v>
      </c>
    </row>
    <row r="978" spans="51:51" x14ac:dyDescent="0.25">
      <c r="AY978" s="70">
        <v>44078</v>
      </c>
    </row>
    <row r="979" spans="51:51" x14ac:dyDescent="0.25">
      <c r="AY979" s="70">
        <v>44079</v>
      </c>
    </row>
    <row r="980" spans="51:51" x14ac:dyDescent="0.25">
      <c r="AY980" s="70">
        <v>44080</v>
      </c>
    </row>
    <row r="981" spans="51:51" x14ac:dyDescent="0.25">
      <c r="AY981" s="70">
        <v>44081</v>
      </c>
    </row>
    <row r="982" spans="51:51" x14ac:dyDescent="0.25">
      <c r="AY982" s="70">
        <v>44082</v>
      </c>
    </row>
    <row r="983" spans="51:51" x14ac:dyDescent="0.25">
      <c r="AY983" s="70">
        <v>44083</v>
      </c>
    </row>
    <row r="984" spans="51:51" x14ac:dyDescent="0.25">
      <c r="AY984" s="70">
        <v>44084</v>
      </c>
    </row>
    <row r="985" spans="51:51" x14ac:dyDescent="0.25">
      <c r="AY985" s="70">
        <v>44085</v>
      </c>
    </row>
    <row r="986" spans="51:51" x14ac:dyDescent="0.25">
      <c r="AY986" s="70">
        <v>44086</v>
      </c>
    </row>
    <row r="987" spans="51:51" x14ac:dyDescent="0.25">
      <c r="AY987" s="70">
        <v>44087</v>
      </c>
    </row>
    <row r="988" spans="51:51" x14ac:dyDescent="0.25">
      <c r="AY988" s="70">
        <v>44088</v>
      </c>
    </row>
    <row r="989" spans="51:51" x14ac:dyDescent="0.25">
      <c r="AY989" s="70">
        <v>44089</v>
      </c>
    </row>
    <row r="990" spans="51:51" x14ac:dyDescent="0.25">
      <c r="AY990" s="70">
        <v>44090</v>
      </c>
    </row>
    <row r="991" spans="51:51" x14ac:dyDescent="0.25">
      <c r="AY991" s="70">
        <v>44091</v>
      </c>
    </row>
    <row r="992" spans="51:51" x14ac:dyDescent="0.25">
      <c r="AY992" s="70">
        <v>44092</v>
      </c>
    </row>
    <row r="993" spans="51:51" x14ac:dyDescent="0.25">
      <c r="AY993" s="70">
        <v>44093</v>
      </c>
    </row>
    <row r="994" spans="51:51" x14ac:dyDescent="0.25">
      <c r="AY994" s="70">
        <v>44094</v>
      </c>
    </row>
    <row r="995" spans="51:51" x14ac:dyDescent="0.25">
      <c r="AY995" s="70">
        <v>44095</v>
      </c>
    </row>
    <row r="996" spans="51:51" x14ac:dyDescent="0.25">
      <c r="AY996" s="70">
        <v>44096</v>
      </c>
    </row>
    <row r="997" spans="51:51" x14ac:dyDescent="0.25">
      <c r="AY997" s="70">
        <v>44097</v>
      </c>
    </row>
    <row r="998" spans="51:51" x14ac:dyDescent="0.25">
      <c r="AY998" s="70">
        <v>44098</v>
      </c>
    </row>
    <row r="999" spans="51:51" x14ac:dyDescent="0.25">
      <c r="AY999" s="70">
        <v>44099</v>
      </c>
    </row>
    <row r="1000" spans="51:51" x14ac:dyDescent="0.25">
      <c r="AY1000" s="70">
        <v>44100</v>
      </c>
    </row>
    <row r="1001" spans="51:51" x14ac:dyDescent="0.25">
      <c r="AY1001" s="70">
        <v>44101</v>
      </c>
    </row>
    <row r="1002" spans="51:51" x14ac:dyDescent="0.25">
      <c r="AY1002" s="70">
        <v>44102</v>
      </c>
    </row>
    <row r="1003" spans="51:51" x14ac:dyDescent="0.25">
      <c r="AY1003" s="70">
        <v>44103</v>
      </c>
    </row>
    <row r="1004" spans="51:51" x14ac:dyDescent="0.25">
      <c r="AY1004" s="70">
        <v>44104</v>
      </c>
    </row>
    <row r="1005" spans="51:51" x14ac:dyDescent="0.25">
      <c r="AY1005" s="70">
        <v>44105</v>
      </c>
    </row>
    <row r="1006" spans="51:51" x14ac:dyDescent="0.25">
      <c r="AY1006" s="70">
        <v>44106</v>
      </c>
    </row>
    <row r="1007" spans="51:51" x14ac:dyDescent="0.25">
      <c r="AY1007" s="70">
        <v>44107</v>
      </c>
    </row>
    <row r="1008" spans="51:51" x14ac:dyDescent="0.25">
      <c r="AY1008" s="70">
        <v>44108</v>
      </c>
    </row>
    <row r="1009" spans="51:51" x14ac:dyDescent="0.25">
      <c r="AY1009" s="70">
        <v>44109</v>
      </c>
    </row>
    <row r="1010" spans="51:51" x14ac:dyDescent="0.25">
      <c r="AY1010" s="70">
        <v>44110</v>
      </c>
    </row>
    <row r="1011" spans="51:51" x14ac:dyDescent="0.25">
      <c r="AY1011" s="70">
        <v>44111</v>
      </c>
    </row>
    <row r="1012" spans="51:51" x14ac:dyDescent="0.25">
      <c r="AY1012" s="70">
        <v>44112</v>
      </c>
    </row>
    <row r="1013" spans="51:51" x14ac:dyDescent="0.25">
      <c r="AY1013" s="70">
        <v>44113</v>
      </c>
    </row>
    <row r="1014" spans="51:51" x14ac:dyDescent="0.25">
      <c r="AY1014" s="70">
        <v>44114</v>
      </c>
    </row>
    <row r="1015" spans="51:51" x14ac:dyDescent="0.25">
      <c r="AY1015" s="70">
        <v>44115</v>
      </c>
    </row>
    <row r="1016" spans="51:51" x14ac:dyDescent="0.25">
      <c r="AY1016" s="70">
        <v>44116</v>
      </c>
    </row>
    <row r="1017" spans="51:51" x14ac:dyDescent="0.25">
      <c r="AY1017" s="70">
        <v>44117</v>
      </c>
    </row>
    <row r="1018" spans="51:51" x14ac:dyDescent="0.25">
      <c r="AY1018" s="70">
        <v>44118</v>
      </c>
    </row>
    <row r="1019" spans="51:51" x14ac:dyDescent="0.25">
      <c r="AY1019" s="70">
        <v>44119</v>
      </c>
    </row>
    <row r="1020" spans="51:51" x14ac:dyDescent="0.25">
      <c r="AY1020" s="70">
        <v>44120</v>
      </c>
    </row>
    <row r="1021" spans="51:51" x14ac:dyDescent="0.25">
      <c r="AY1021" s="70">
        <v>44121</v>
      </c>
    </row>
    <row r="1022" spans="51:51" x14ac:dyDescent="0.25">
      <c r="AY1022" s="70">
        <v>44122</v>
      </c>
    </row>
    <row r="1023" spans="51:51" x14ac:dyDescent="0.25">
      <c r="AY1023" s="70">
        <v>44123</v>
      </c>
    </row>
    <row r="1024" spans="51:51" x14ac:dyDescent="0.25">
      <c r="AY1024" s="70">
        <v>44124</v>
      </c>
    </row>
    <row r="1025" spans="51:51" x14ac:dyDescent="0.25">
      <c r="AY1025" s="70">
        <v>44125</v>
      </c>
    </row>
    <row r="1026" spans="51:51" x14ac:dyDescent="0.25">
      <c r="AY1026" s="70">
        <v>44126</v>
      </c>
    </row>
    <row r="1027" spans="51:51" x14ac:dyDescent="0.25">
      <c r="AY1027" s="70">
        <v>44127</v>
      </c>
    </row>
    <row r="1028" spans="51:51" x14ac:dyDescent="0.25">
      <c r="AY1028" s="70">
        <v>44128</v>
      </c>
    </row>
    <row r="1029" spans="51:51" x14ac:dyDescent="0.25">
      <c r="AY1029" s="70">
        <v>44129</v>
      </c>
    </row>
    <row r="1030" spans="51:51" x14ac:dyDescent="0.25">
      <c r="AY1030" s="70">
        <v>44130</v>
      </c>
    </row>
    <row r="1031" spans="51:51" x14ac:dyDescent="0.25">
      <c r="AY1031" s="70">
        <v>44131</v>
      </c>
    </row>
    <row r="1032" spans="51:51" x14ac:dyDescent="0.25">
      <c r="AY1032" s="70">
        <v>44132</v>
      </c>
    </row>
    <row r="1033" spans="51:51" x14ac:dyDescent="0.25">
      <c r="AY1033" s="70">
        <v>44133</v>
      </c>
    </row>
    <row r="1034" spans="51:51" x14ac:dyDescent="0.25">
      <c r="AY1034" s="70">
        <v>44134</v>
      </c>
    </row>
    <row r="1035" spans="51:51" x14ac:dyDescent="0.25">
      <c r="AY1035" s="70">
        <v>44135</v>
      </c>
    </row>
    <row r="1036" spans="51:51" x14ac:dyDescent="0.25">
      <c r="AY1036" s="70">
        <v>44136</v>
      </c>
    </row>
    <row r="1037" spans="51:51" x14ac:dyDescent="0.25">
      <c r="AY1037" s="70">
        <v>44137</v>
      </c>
    </row>
    <row r="1038" spans="51:51" x14ac:dyDescent="0.25">
      <c r="AY1038" s="70">
        <v>44138</v>
      </c>
    </row>
    <row r="1039" spans="51:51" x14ac:dyDescent="0.25">
      <c r="AY1039" s="70">
        <v>44139</v>
      </c>
    </row>
    <row r="1040" spans="51:51" x14ac:dyDescent="0.25">
      <c r="AY1040" s="70">
        <v>44140</v>
      </c>
    </row>
    <row r="1041" spans="51:51" x14ac:dyDescent="0.25">
      <c r="AY1041" s="70">
        <v>44141</v>
      </c>
    </row>
    <row r="1042" spans="51:51" x14ac:dyDescent="0.25">
      <c r="AY1042" s="70">
        <v>44142</v>
      </c>
    </row>
    <row r="1043" spans="51:51" x14ac:dyDescent="0.25">
      <c r="AY1043" s="70">
        <v>44143</v>
      </c>
    </row>
    <row r="1044" spans="51:51" x14ac:dyDescent="0.25">
      <c r="AY1044" s="70">
        <v>44144</v>
      </c>
    </row>
    <row r="1045" spans="51:51" x14ac:dyDescent="0.25">
      <c r="AY1045" s="70">
        <v>44145</v>
      </c>
    </row>
    <row r="1046" spans="51:51" x14ac:dyDescent="0.25">
      <c r="AY1046" s="70">
        <v>44146</v>
      </c>
    </row>
    <row r="1047" spans="51:51" x14ac:dyDescent="0.25">
      <c r="AY1047" s="70">
        <v>44147</v>
      </c>
    </row>
    <row r="1048" spans="51:51" x14ac:dyDescent="0.25">
      <c r="AY1048" s="70">
        <v>44148</v>
      </c>
    </row>
    <row r="1049" spans="51:51" x14ac:dyDescent="0.25">
      <c r="AY1049" s="70">
        <v>44149</v>
      </c>
    </row>
    <row r="1050" spans="51:51" x14ac:dyDescent="0.25">
      <c r="AY1050" s="70">
        <v>44150</v>
      </c>
    </row>
    <row r="1051" spans="51:51" x14ac:dyDescent="0.25">
      <c r="AY1051" s="70">
        <v>44151</v>
      </c>
    </row>
    <row r="1052" spans="51:51" x14ac:dyDescent="0.25">
      <c r="AY1052" s="70">
        <v>44152</v>
      </c>
    </row>
    <row r="1053" spans="51:51" x14ac:dyDescent="0.25">
      <c r="AY1053" s="70">
        <v>44153</v>
      </c>
    </row>
    <row r="1054" spans="51:51" x14ac:dyDescent="0.25">
      <c r="AY1054" s="70">
        <v>44154</v>
      </c>
    </row>
    <row r="1055" spans="51:51" x14ac:dyDescent="0.25">
      <c r="AY1055" s="70">
        <v>44155</v>
      </c>
    </row>
    <row r="1056" spans="51:51" x14ac:dyDescent="0.25">
      <c r="AY1056" s="70">
        <v>44156</v>
      </c>
    </row>
    <row r="1057" spans="51:51" x14ac:dyDescent="0.25">
      <c r="AY1057" s="70">
        <v>44157</v>
      </c>
    </row>
    <row r="1058" spans="51:51" x14ac:dyDescent="0.25">
      <c r="AY1058" s="70">
        <v>44158</v>
      </c>
    </row>
    <row r="1059" spans="51:51" x14ac:dyDescent="0.25">
      <c r="AY1059" s="70">
        <v>44159</v>
      </c>
    </row>
    <row r="1060" spans="51:51" x14ac:dyDescent="0.25">
      <c r="AY1060" s="70">
        <v>44160</v>
      </c>
    </row>
    <row r="1061" spans="51:51" x14ac:dyDescent="0.25">
      <c r="AY1061" s="70">
        <v>44161</v>
      </c>
    </row>
    <row r="1062" spans="51:51" x14ac:dyDescent="0.25">
      <c r="AY1062" s="70">
        <v>44162</v>
      </c>
    </row>
    <row r="1063" spans="51:51" x14ac:dyDescent="0.25">
      <c r="AY1063" s="70">
        <v>44163</v>
      </c>
    </row>
    <row r="1064" spans="51:51" x14ac:dyDescent="0.25">
      <c r="AY1064" s="70">
        <v>44164</v>
      </c>
    </row>
    <row r="1065" spans="51:51" x14ac:dyDescent="0.25">
      <c r="AY1065" s="70">
        <v>44165</v>
      </c>
    </row>
    <row r="1066" spans="51:51" x14ac:dyDescent="0.25">
      <c r="AY1066" s="70">
        <v>44166</v>
      </c>
    </row>
    <row r="1067" spans="51:51" x14ac:dyDescent="0.25">
      <c r="AY1067" s="70">
        <v>44167</v>
      </c>
    </row>
    <row r="1068" spans="51:51" x14ac:dyDescent="0.25">
      <c r="AY1068" s="70">
        <v>44168</v>
      </c>
    </row>
    <row r="1069" spans="51:51" x14ac:dyDescent="0.25">
      <c r="AY1069" s="70">
        <v>44169</v>
      </c>
    </row>
    <row r="1070" spans="51:51" x14ac:dyDescent="0.25">
      <c r="AY1070" s="70">
        <v>44170</v>
      </c>
    </row>
    <row r="1071" spans="51:51" x14ac:dyDescent="0.25">
      <c r="AY1071" s="70">
        <v>44171</v>
      </c>
    </row>
    <row r="1072" spans="51:51" x14ac:dyDescent="0.25">
      <c r="AY1072" s="70">
        <v>44172</v>
      </c>
    </row>
    <row r="1073" spans="51:51" x14ac:dyDescent="0.25">
      <c r="AY1073" s="70">
        <v>44173</v>
      </c>
    </row>
    <row r="1074" spans="51:51" x14ac:dyDescent="0.25">
      <c r="AY1074" s="70">
        <v>44174</v>
      </c>
    </row>
    <row r="1075" spans="51:51" x14ac:dyDescent="0.25">
      <c r="AY1075" s="70">
        <v>44175</v>
      </c>
    </row>
    <row r="1076" spans="51:51" x14ac:dyDescent="0.25">
      <c r="AY1076" s="70">
        <v>44176</v>
      </c>
    </row>
    <row r="1077" spans="51:51" x14ac:dyDescent="0.25">
      <c r="AY1077" s="70">
        <v>44177</v>
      </c>
    </row>
    <row r="1078" spans="51:51" x14ac:dyDescent="0.25">
      <c r="AY1078" s="70">
        <v>44178</v>
      </c>
    </row>
    <row r="1079" spans="51:51" x14ac:dyDescent="0.25">
      <c r="AY1079" s="70">
        <v>44179</v>
      </c>
    </row>
    <row r="1080" spans="51:51" x14ac:dyDescent="0.25">
      <c r="AY1080" s="70">
        <v>44180</v>
      </c>
    </row>
    <row r="1081" spans="51:51" x14ac:dyDescent="0.25">
      <c r="AY1081" s="70">
        <v>44181</v>
      </c>
    </row>
    <row r="1082" spans="51:51" x14ac:dyDescent="0.25">
      <c r="AY1082" s="70">
        <v>44182</v>
      </c>
    </row>
    <row r="1083" spans="51:51" x14ac:dyDescent="0.25">
      <c r="AY1083" s="70">
        <v>44183</v>
      </c>
    </row>
    <row r="1084" spans="51:51" x14ac:dyDescent="0.25">
      <c r="AY1084" s="70">
        <v>44184</v>
      </c>
    </row>
    <row r="1085" spans="51:51" x14ac:dyDescent="0.25">
      <c r="AY1085" s="70">
        <v>44185</v>
      </c>
    </row>
    <row r="1086" spans="51:51" x14ac:dyDescent="0.25">
      <c r="AY1086" s="70">
        <v>44186</v>
      </c>
    </row>
    <row r="1087" spans="51:51" x14ac:dyDescent="0.25">
      <c r="AY1087" s="70">
        <v>44187</v>
      </c>
    </row>
    <row r="1088" spans="51:51" x14ac:dyDescent="0.25">
      <c r="AY1088" s="70">
        <v>44188</v>
      </c>
    </row>
    <row r="1089" spans="51:51" x14ac:dyDescent="0.25">
      <c r="AY1089" s="70">
        <v>44189</v>
      </c>
    </row>
    <row r="1090" spans="51:51" x14ac:dyDescent="0.25">
      <c r="AY1090" s="70">
        <v>44190</v>
      </c>
    </row>
    <row r="1091" spans="51:51" x14ac:dyDescent="0.25">
      <c r="AY1091" s="70">
        <v>44191</v>
      </c>
    </row>
    <row r="1092" spans="51:51" x14ac:dyDescent="0.25">
      <c r="AY1092" s="70">
        <v>44192</v>
      </c>
    </row>
    <row r="1093" spans="51:51" x14ac:dyDescent="0.25">
      <c r="AY1093" s="70">
        <v>44193</v>
      </c>
    </row>
    <row r="1094" spans="51:51" x14ac:dyDescent="0.25">
      <c r="AY1094" s="70">
        <v>44194</v>
      </c>
    </row>
    <row r="1095" spans="51:51" x14ac:dyDescent="0.25">
      <c r="AY1095" s="70">
        <v>44195</v>
      </c>
    </row>
    <row r="1096" spans="51:51" x14ac:dyDescent="0.25">
      <c r="AY1096" s="70">
        <v>44196</v>
      </c>
    </row>
  </sheetData>
  <mergeCells count="12">
    <mergeCell ref="AO10:AU10"/>
    <mergeCell ref="A1:G1"/>
    <mergeCell ref="I1:O1"/>
    <mergeCell ref="Q1:W1"/>
    <mergeCell ref="Y1:AE1"/>
    <mergeCell ref="AG1:AM1"/>
    <mergeCell ref="AO1:AU1"/>
    <mergeCell ref="A10:G10"/>
    <mergeCell ref="I10:O10"/>
    <mergeCell ref="Q10:W10"/>
    <mergeCell ref="Y10:AE10"/>
    <mergeCell ref="AG10:AM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Feuil3</vt:lpstr>
      <vt:lpstr>Feuil4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MARCELLIN</dc:creator>
  <cp:lastModifiedBy>Antoine MULLET</cp:lastModifiedBy>
  <dcterms:created xsi:type="dcterms:W3CDTF">2014-12-01T14:08:19Z</dcterms:created>
  <dcterms:modified xsi:type="dcterms:W3CDTF">2018-08-14T14:40:36Z</dcterms:modified>
</cp:coreProperties>
</file>