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600" yWindow="30" windowWidth="22455" windowHeight="1176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F12" i="1"/>
  <c r="I12"/>
  <c r="H12"/>
  <c r="H9"/>
  <c r="H10"/>
  <c r="I10"/>
  <c r="I9"/>
  <c r="I8"/>
  <c r="H8" s="1"/>
  <c r="I5"/>
  <c r="H5" s="1"/>
  <c r="I6"/>
  <c r="H6" s="1"/>
  <c r="I7"/>
  <c r="I4"/>
  <c r="H4" s="1"/>
  <c r="H7"/>
</calcChain>
</file>

<file path=xl/sharedStrings.xml><?xml version="1.0" encoding="utf-8"?>
<sst xmlns="http://schemas.openxmlformats.org/spreadsheetml/2006/main" count="21" uniqueCount="19">
  <si>
    <t>D</t>
  </si>
  <si>
    <t>F</t>
  </si>
  <si>
    <t>AM</t>
  </si>
  <si>
    <t>Lundi</t>
  </si>
  <si>
    <t>Mardi</t>
  </si>
  <si>
    <t>Mercredi</t>
  </si>
  <si>
    <t>Jeudi</t>
  </si>
  <si>
    <t>Vendredi</t>
  </si>
  <si>
    <t>Samedi</t>
  </si>
  <si>
    <t>Dimanche</t>
  </si>
  <si>
    <t>HO</t>
  </si>
  <si>
    <t>HNO</t>
  </si>
  <si>
    <t>Total HO+HNO semaine :</t>
  </si>
  <si>
    <t>Matin</t>
  </si>
  <si>
    <t>Formules en I4:I7 calculent les heures avant 7h et après 16 h</t>
  </si>
  <si>
    <t>Formule en I8 calculent les heures avant 7 h et après 12 h</t>
  </si>
  <si>
    <t>Formules en I9:10 calculent simplement les heures faites qui sont toutes HNO</t>
  </si>
  <si>
    <t>Formules en colonne H fait la différence entre heures faites et les heures HNO</t>
  </si>
  <si>
    <t>Les cellules de la ligne 12 sont mises au format personnalisé [h]:mm pour avoir la somme des haures dépassant 24 h</t>
  </si>
</sst>
</file>

<file path=xl/styles.xml><?xml version="1.0" encoding="utf-8"?>
<styleSheet xmlns="http://schemas.openxmlformats.org/spreadsheetml/2006/main">
  <numFmts count="2">
    <numFmt numFmtId="167" formatCode="h:mm;@"/>
    <numFmt numFmtId="168" formatCode="[h]:mm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/>
    <xf numFmtId="2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0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68" fontId="1" fillId="0" borderId="0" xfId="0" applyNumberFormat="1" applyFont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8" fontId="2" fillId="0" borderId="0" xfId="0" applyNumberFormat="1" applyFont="1" applyAlignment="1">
      <alignment horizontal="center"/>
    </xf>
    <xf numFmtId="168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C2:K14"/>
  <sheetViews>
    <sheetView tabSelected="1" workbookViewId="0">
      <selection activeCell="J4" sqref="J4"/>
    </sheetView>
  </sheetViews>
  <sheetFormatPr baseColWidth="10" defaultRowHeight="15"/>
  <cols>
    <col min="4" max="4" width="7" style="2" customWidth="1"/>
    <col min="5" max="5" width="7.5703125" style="2" customWidth="1"/>
    <col min="6" max="6" width="8.85546875" style="2" customWidth="1"/>
    <col min="7" max="7" width="6.28515625" style="2" customWidth="1"/>
    <col min="8" max="9" width="5.5703125" style="2" bestFit="1" customWidth="1"/>
  </cols>
  <sheetData>
    <row r="2" spans="3:11">
      <c r="D2" s="2" t="s">
        <v>13</v>
      </c>
      <c r="F2" s="2" t="s">
        <v>2</v>
      </c>
    </row>
    <row r="3" spans="3:11">
      <c r="D3" s="5" t="s">
        <v>0</v>
      </c>
      <c r="E3" s="5" t="s">
        <v>1</v>
      </c>
      <c r="F3" s="5" t="s">
        <v>0</v>
      </c>
      <c r="G3" s="5" t="s">
        <v>1</v>
      </c>
      <c r="H3" s="5" t="s">
        <v>10</v>
      </c>
      <c r="I3" s="5" t="s">
        <v>11</v>
      </c>
    </row>
    <row r="4" spans="3:11">
      <c r="C4" s="3" t="s">
        <v>3</v>
      </c>
      <c r="D4" s="4">
        <v>0.25</v>
      </c>
      <c r="E4" s="4">
        <v>0.45833333333333331</v>
      </c>
      <c r="F4" s="4">
        <v>0.58333333333333337</v>
      </c>
      <c r="G4" s="4">
        <v>0.75</v>
      </c>
      <c r="H4" s="6">
        <f>E4-D4+G4-F4-I4</f>
        <v>0.24999999999999983</v>
      </c>
      <c r="I4" s="9">
        <f>IF(AND(D4&lt;&gt;"",D4&lt;7/24),7/24-D4,0)+IF(AND(G4&lt;&gt;"",G4&gt;16/24),G4-16/24,0)</f>
        <v>0.12500000000000006</v>
      </c>
      <c r="K4" t="s">
        <v>14</v>
      </c>
    </row>
    <row r="5" spans="3:11">
      <c r="C5" s="3" t="s">
        <v>4</v>
      </c>
      <c r="D5" s="4">
        <v>0.41666666666666669</v>
      </c>
      <c r="E5" s="4">
        <v>0.5</v>
      </c>
      <c r="F5" s="4">
        <v>0.54166666666666663</v>
      </c>
      <c r="G5" s="4">
        <v>0.70833333333333337</v>
      </c>
      <c r="H5" s="6">
        <f>E5-D5+G5-F5-I5</f>
        <v>0.20833333333333337</v>
      </c>
      <c r="I5" s="9">
        <f t="shared" ref="I5:I7" si="0">IF(AND(D5&lt;&gt;"",D5&lt;7/24),7/24-D5,0)+IF(AND(G5&lt;&gt;"",G5&gt;16/24),G5-16/24,0)</f>
        <v>4.1666666666666741E-2</v>
      </c>
    </row>
    <row r="6" spans="3:11">
      <c r="C6" s="3" t="s">
        <v>5</v>
      </c>
      <c r="D6" s="4">
        <v>0.20833333333333334</v>
      </c>
      <c r="E6" s="4">
        <v>0.58333333333333337</v>
      </c>
      <c r="F6" s="5"/>
      <c r="G6" s="5"/>
      <c r="H6" s="6">
        <f t="shared" ref="H6:H10" si="1">E6-D6+G6-F6-I6</f>
        <v>0.29166666666666663</v>
      </c>
      <c r="I6" s="9">
        <f t="shared" si="0"/>
        <v>8.3333333333333343E-2</v>
      </c>
    </row>
    <row r="7" spans="3:11">
      <c r="C7" s="3" t="s">
        <v>6</v>
      </c>
      <c r="D7" s="4">
        <v>0.375</v>
      </c>
      <c r="E7" s="4">
        <v>0.54166666666666663</v>
      </c>
      <c r="F7" s="4">
        <v>0.58333333333333337</v>
      </c>
      <c r="G7" s="4">
        <v>0.66666666666666663</v>
      </c>
      <c r="H7" s="6">
        <f t="shared" si="1"/>
        <v>0.24999999999999989</v>
      </c>
      <c r="I7" s="9">
        <f t="shared" si="0"/>
        <v>0</v>
      </c>
    </row>
    <row r="8" spans="3:11">
      <c r="C8" s="3" t="s">
        <v>7</v>
      </c>
      <c r="D8" s="4">
        <v>0.375</v>
      </c>
      <c r="E8" s="4">
        <v>0.58333333333333337</v>
      </c>
      <c r="F8" s="4">
        <v>0.625</v>
      </c>
      <c r="G8" s="4">
        <v>0.70833333333333337</v>
      </c>
      <c r="H8" s="6">
        <f t="shared" si="1"/>
        <v>0.125</v>
      </c>
      <c r="I8" s="9">
        <f>IF(AND(D8&lt;&gt;"",D8&lt;7/24),7/24-D8,0)+IF(AND(E8&lt;&gt;"",E8&gt;12/24),E8-12/24,0)+IF(F8&lt;&gt;"",G8-F8,0)</f>
        <v>0.16666666666666674</v>
      </c>
      <c r="K8" t="s">
        <v>15</v>
      </c>
    </row>
    <row r="9" spans="3:11">
      <c r="C9" s="3" t="s">
        <v>8</v>
      </c>
      <c r="D9" s="4">
        <v>0.33333333333333331</v>
      </c>
      <c r="E9" s="4">
        <v>0.5</v>
      </c>
      <c r="F9" s="5"/>
      <c r="G9" s="5"/>
      <c r="H9" s="6">
        <f t="shared" si="1"/>
        <v>0</v>
      </c>
      <c r="I9" s="10">
        <f>E9-D9+G9-F9</f>
        <v>0.16666666666666669</v>
      </c>
      <c r="K9" t="s">
        <v>16</v>
      </c>
    </row>
    <row r="10" spans="3:11">
      <c r="C10" s="3" t="s">
        <v>9</v>
      </c>
      <c r="D10" s="5"/>
      <c r="E10" s="5"/>
      <c r="F10" s="5"/>
      <c r="G10" s="5"/>
      <c r="H10" s="6">
        <f t="shared" si="1"/>
        <v>0</v>
      </c>
      <c r="I10" s="10">
        <f>E10-D10+G10-F10</f>
        <v>0</v>
      </c>
    </row>
    <row r="11" spans="3:11">
      <c r="H11" s="7"/>
      <c r="I11" s="11"/>
      <c r="K11" t="s">
        <v>17</v>
      </c>
    </row>
    <row r="12" spans="3:11" ht="15.75">
      <c r="E12" s="1" t="s">
        <v>12</v>
      </c>
      <c r="F12" s="13">
        <f>H12+I12</f>
        <v>1.708333333333333</v>
      </c>
      <c r="H12" s="8">
        <f>SUM(H4:H10)</f>
        <v>1.1249999999999996</v>
      </c>
      <c r="I12" s="12">
        <f>SUM(I4:I10)</f>
        <v>0.58333333333333348</v>
      </c>
    </row>
    <row r="14" spans="3:11">
      <c r="K14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2018-08-06T17:41:22Z</dcterms:created>
  <dcterms:modified xsi:type="dcterms:W3CDTF">2018-08-06T19:28:16Z</dcterms:modified>
</cp:coreProperties>
</file>